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Results" sheetId="1" state="visible" r:id="rId2"/>
    <sheet name="VSeOx" sheetId="2" state="visible" r:id="rId3"/>
    <sheet name="VTeOx" sheetId="3" state="visible" r:id="rId4"/>
    <sheet name="VSe(ox)Ox" sheetId="4" state="visible" r:id="rId5"/>
    <sheet name="Intuition only" sheetId="5" state="visible" r:id="rId6"/>
    <sheet name="Predictions" sheetId="6" state="visible" r:id="rId7"/>
    <sheet name="Raw data" sheetId="7" state="visible" r:id="rId8"/>
    <sheet name="Data (full)" sheetId="8" state="visible" r:id="rId9"/>
  </sheets>
  <definedNames>
    <definedName function="false" hidden="false" localSheetId="1" name="_xlnm._FilterDatabase" vbProcedure="false">VSeOx!$O$25:$P$68</definedName>
    <definedName function="false" hidden="false" localSheetId="2" name="_xlnm._FilterDatabase" vbProcedure="false">VTeOx!$H$25:$I$56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<sst xmlns="http://schemas.openxmlformats.org/spreadsheetml/2006/main" count="1882" uniqueCount="495">
  <si>
    <t>Probabilities</t>
  </si>
  <si>
    <t>Raw data (including oxalates)</t>
  </si>
  <si>
    <t>Total Intuition only</t>
  </si>
  <si>
    <t>Total Model</t>
  </si>
  <si>
    <t>T</t>
  </si>
  <si>
    <t>Total</t>
  </si>
  <si>
    <t>Raw data (excluding oxalates)</t>
  </si>
  <si>
    <t>VSeOx Intiution only</t>
  </si>
  <si>
    <t>VSeOx Model</t>
  </si>
  <si>
    <t>0 - 0.55</t>
  </si>
  <si>
    <t>0.55 - 0.65</t>
  </si>
  <si>
    <t>0.65 - 0.75</t>
  </si>
  <si>
    <t>0.75 - 1</t>
  </si>
  <si>
    <t>VTeOx Intiution only</t>
  </si>
  <si>
    <t>VTeOx Model</t>
  </si>
  <si>
    <t>VSe(ox)Ox Intiution only</t>
  </si>
  <si>
    <t>Larger probabilities (including oxalates)</t>
  </si>
  <si>
    <t>1s and 2s</t>
  </si>
  <si>
    <t>3s and 4s</t>
  </si>
  <si>
    <t>Int. only</t>
  </si>
  <si>
    <t>Model</t>
  </si>
  <si>
    <t>VSeOx</t>
  </si>
  <si>
    <t>VTeOx</t>
  </si>
  <si>
    <t>VSe(ox)Ox</t>
  </si>
  <si>
    <t>Larger probabilities (excluding oxalates)</t>
  </si>
  <si>
    <t>Raw data</t>
  </si>
  <si>
    <t>VSeOx 1</t>
  </si>
  <si>
    <t>VSeOx 2</t>
  </si>
  <si>
    <t>VSeOx 3</t>
  </si>
  <si>
    <t>VSeOx 4</t>
  </si>
  <si>
    <t>VSeOx 5</t>
  </si>
  <si>
    <t>VSeOx 6</t>
  </si>
  <si>
    <t>VSeOx 7</t>
  </si>
  <si>
    <t>JO239.10</t>
  </si>
  <si>
    <t>NO</t>
  </si>
  <si>
    <t>JO275.3</t>
  </si>
  <si>
    <t>KE50.3</t>
  </si>
  <si>
    <t>KE50.6</t>
  </si>
  <si>
    <t>seed 1</t>
  </si>
  <si>
    <t>YES</t>
  </si>
  <si>
    <t>JO252.5</t>
  </si>
  <si>
    <t>KE seed 2</t>
  </si>
  <si>
    <t>VTeOx 1</t>
  </si>
  <si>
    <t>VTeOx 2</t>
  </si>
  <si>
    <t>VTeOx 3</t>
  </si>
  <si>
    <t>VTeOx 4</t>
  </si>
  <si>
    <t>VTeOx 5</t>
  </si>
  <si>
    <t>VTeOx 6</t>
  </si>
  <si>
    <t>an12.7</t>
  </si>
  <si>
    <t>EG15.3</t>
  </si>
  <si>
    <t>MS127.10</t>
  </si>
  <si>
    <t>MS147.10</t>
  </si>
  <si>
    <t>MS23.8 </t>
  </si>
  <si>
    <t>MS115.6</t>
  </si>
  <si>
    <t>VSe(ox)Ox 1</t>
  </si>
  <si>
    <t>VSe(ox)Ox 2</t>
  </si>
  <si>
    <t>KE seed 3</t>
  </si>
  <si>
    <t>KE56.1</t>
  </si>
  <si>
    <t>Reaction code</t>
  </si>
  <si>
    <t>Amine</t>
  </si>
  <si>
    <t>Similarity index</t>
  </si>
  <si>
    <t>Outcome</t>
  </si>
  <si>
    <t>Seed reaction/duplicate</t>
  </si>
  <si>
    <t>Was seed recommender used?</t>
  </si>
  <si>
    <t>mw37.7</t>
  </si>
  <si>
    <t>1,3-Cyclohexanebis(methylamine), mixture of isomers</t>
  </si>
  <si>
    <t>No</t>
  </si>
  <si>
    <t>mw49.5</t>
  </si>
  <si>
    <t>1-(2-Aminoethyl)pyrrolidine</t>
  </si>
  <si>
    <t>AM38.6</t>
  </si>
  <si>
    <t>1-(2-Aminoethyl)piperidine</t>
  </si>
  <si>
    <t>AM50.1</t>
  </si>
  <si>
    <t>1-Butylpiperazine</t>
  </si>
  <si>
    <t>AM38.11</t>
  </si>
  <si>
    <t>1-Octylpiperazine</t>
  </si>
  <si>
    <t>AM50.2</t>
  </si>
  <si>
    <t>2-Amino-5-diethylaminopentane</t>
  </si>
  <si>
    <t>mw49.4</t>
  </si>
  <si>
    <t>2-(2-Aminoethyl)-1-methylpyrrolidine</t>
  </si>
  <si>
    <t>mw37.1</t>
  </si>
  <si>
    <t>2-(Aminomethyl)-1-ethylpyrrolidine</t>
  </si>
  <si>
    <t>AM50.7</t>
  </si>
  <si>
    <t>2-(Aminomethyl)piperidine</t>
  </si>
  <si>
    <t>AM38.9</t>
  </si>
  <si>
    <t>3-Aminopyrrolidine dihydrochloride</t>
  </si>
  <si>
    <t>AM38.10</t>
  </si>
  <si>
    <t>3-(Dibutylamino)propylamine</t>
  </si>
  <si>
    <t>AM50.5</t>
  </si>
  <si>
    <t>3-(Dimethylamino)-1-propylamine</t>
  </si>
  <si>
    <t>mw37.5</t>
  </si>
  <si>
    <t>4,4'-Methylenebis(2-methylcyclohexylamine), mixture of isomers</t>
  </si>
  <si>
    <t>mw49.6</t>
  </si>
  <si>
    <t>4-(1-Pyrrolidinyl)piperidine</t>
  </si>
  <si>
    <t>AM50.3</t>
  </si>
  <si>
    <t>4-Amino-2,2,6,6-tetramethylpiperidine</t>
  </si>
  <si>
    <t>mw37.2</t>
  </si>
  <si>
    <t>4-Aminopiperidine</t>
  </si>
  <si>
    <t>mw37.6</t>
  </si>
  <si>
    <t>5-Amino-1,3,3-trimethylcyclohexanemethylamine, mixture of cis and trans</t>
  </si>
  <si>
    <t>AM38.3</t>
  </si>
  <si>
    <t>N,N,2,2-Tetramethyl-1,3-propanediamine</t>
  </si>
  <si>
    <t>mw37.4</t>
  </si>
  <si>
    <t>N,N,N',N'-Tetramethyl-1,4-butanediamine</t>
  </si>
  <si>
    <t>AM38.5</t>
  </si>
  <si>
    <t>N,N,N'-Trimethyl-1,3-propanediamine</t>
  </si>
  <si>
    <t>mw37.12</t>
  </si>
  <si>
    <t>N,N'-Diisopropylethylenediamine</t>
  </si>
  <si>
    <t>mw49.3</t>
  </si>
  <si>
    <t>N,N'-Dimethyl-1,6-hexanediamine</t>
  </si>
  <si>
    <t>AM38.12</t>
  </si>
  <si>
    <t>N,N'-Dimethyl-1,3-propanediamine</t>
  </si>
  <si>
    <t>AM50.6</t>
  </si>
  <si>
    <t>N-Isopropyl-1,3-propanediamine</t>
  </si>
  <si>
    <t>AM38.2</t>
  </si>
  <si>
    <t>N-Methyl-1,3-diaminopropane</t>
  </si>
  <si>
    <t>AM38.8</t>
  </si>
  <si>
    <t>N-Methylethylenediamine</t>
  </si>
  <si>
    <t>AM38.1</t>
  </si>
  <si>
    <t>N-Propyl-1,3-propanediamine</t>
  </si>
  <si>
    <t>AM38.7</t>
  </si>
  <si>
    <t>N-Propylethylenediamine</t>
  </si>
  <si>
    <t>mw37.3</t>
  </si>
  <si>
    <t>N,N,N',N'-Tetramethyl-1,3-butanediamine</t>
  </si>
  <si>
    <t>AM38.4</t>
  </si>
  <si>
    <t>N,N,N',N'-Tetramethyl-1,3-propanediamine</t>
  </si>
  <si>
    <t>AM13.6</t>
  </si>
  <si>
    <t>duplicate of ke56.x</t>
  </si>
  <si>
    <t>AM15.6</t>
  </si>
  <si>
    <t>mw13.1</t>
  </si>
  <si>
    <t>mw15.1</t>
  </si>
  <si>
    <t>AM13.3</t>
  </si>
  <si>
    <t>AM15.3</t>
  </si>
  <si>
    <t>AM13.4</t>
  </si>
  <si>
    <t>4-(Aminomethyl)piperidine</t>
  </si>
  <si>
    <t>AM15.4</t>
  </si>
  <si>
    <t>mw13.5</t>
  </si>
  <si>
    <t>mw15.5</t>
  </si>
  <si>
    <t>mw13.3</t>
  </si>
  <si>
    <t>mw15.3</t>
  </si>
  <si>
    <t>mw13.4</t>
  </si>
  <si>
    <t>mw15.4</t>
  </si>
  <si>
    <t>AM13.5</t>
  </si>
  <si>
    <t>AM15.5</t>
  </si>
  <si>
    <t>AM13.2</t>
  </si>
  <si>
    <t>AM15.2</t>
  </si>
  <si>
    <t>mw13.2</t>
  </si>
  <si>
    <t>mw15.2</t>
  </si>
  <si>
    <t>mw13.6</t>
  </si>
  <si>
    <t>mw15.6</t>
  </si>
  <si>
    <t>AM13.1</t>
  </si>
  <si>
    <t>AM15.1</t>
  </si>
  <si>
    <t>mw32.12</t>
  </si>
  <si>
    <t>eg15.3</t>
  </si>
  <si>
    <t>mw56.4</t>
  </si>
  <si>
    <t>AM35.9</t>
  </si>
  <si>
    <t>mw56.2</t>
  </si>
  <si>
    <t>1-(3-aminopropyl)pyrrolidine</t>
  </si>
  <si>
    <t>AM57.1</t>
  </si>
  <si>
    <t>AM57.5</t>
  </si>
  <si>
    <t>AM35.4</t>
  </si>
  <si>
    <t>mw56.3</t>
  </si>
  <si>
    <t>mw32.6</t>
  </si>
  <si>
    <t>mw32.3</t>
  </si>
  <si>
    <t>mw56.6</t>
  </si>
  <si>
    <t>3-(aminomethyl)piperidine</t>
  </si>
  <si>
    <t>AM57.3</t>
  </si>
  <si>
    <t>AM35.6</t>
  </si>
  <si>
    <t>mw32.1</t>
  </si>
  <si>
    <t>mw32.10</t>
  </si>
  <si>
    <t>mw56.5</t>
  </si>
  <si>
    <t>AM57.2</t>
  </si>
  <si>
    <t>AM35.7</t>
  </si>
  <si>
    <t>mw32.7</t>
  </si>
  <si>
    <t>mw32.11</t>
  </si>
  <si>
    <t>AM35.3</t>
  </si>
  <si>
    <t>mw32.9</t>
  </si>
  <si>
    <t>AM35.8</t>
  </si>
  <si>
    <t>mw32.4</t>
  </si>
  <si>
    <t>mw32.5</t>
  </si>
  <si>
    <t>mw32.2</t>
  </si>
  <si>
    <t>AM35.2</t>
  </si>
  <si>
    <t>AM35.11</t>
  </si>
  <si>
    <t>AM35.1</t>
  </si>
  <si>
    <t>AM35.10</t>
  </si>
  <si>
    <t>mw32.8</t>
  </si>
  <si>
    <t>AM35.5</t>
  </si>
  <si>
    <t>AM17.12</t>
  </si>
  <si>
    <t>jo239.10</t>
  </si>
  <si>
    <t>AM20.12</t>
  </si>
  <si>
    <t>AM17.2</t>
  </si>
  <si>
    <t>AM20.2</t>
  </si>
  <si>
    <t>mw17.5</t>
  </si>
  <si>
    <t>AM17.5</t>
  </si>
  <si>
    <t>AM20.5</t>
  </si>
  <si>
    <t>mw17.2</t>
  </si>
  <si>
    <t>mw20.2</t>
  </si>
  <si>
    <t>mw17.8</t>
  </si>
  <si>
    <t>mw20.8</t>
  </si>
  <si>
    <t>mw17.7</t>
  </si>
  <si>
    <t>mw20.7</t>
  </si>
  <si>
    <t>AM17.9</t>
  </si>
  <si>
    <t>AM20.9</t>
  </si>
  <si>
    <t>mw17.10</t>
  </si>
  <si>
    <t>mw20.10</t>
  </si>
  <si>
    <t>AM17.6</t>
  </si>
  <si>
    <t>AM20.6</t>
  </si>
  <si>
    <t>AM17.10</t>
  </si>
  <si>
    <t>AM20.10</t>
  </si>
  <si>
    <t>mw17.1</t>
  </si>
  <si>
    <t>mw20.1</t>
  </si>
  <si>
    <t>AM17.4</t>
  </si>
  <si>
    <t>AM20.4</t>
  </si>
  <si>
    <t>AM17.8</t>
  </si>
  <si>
    <t>AM20.8</t>
  </si>
  <si>
    <t>mw20.5</t>
  </si>
  <si>
    <t>AM17.11</t>
  </si>
  <si>
    <t>AM20.11</t>
  </si>
  <si>
    <t>mw17.4</t>
  </si>
  <si>
    <t>mw20.4</t>
  </si>
  <si>
    <t>mw17.3</t>
  </si>
  <si>
    <t>mw20.3</t>
  </si>
  <si>
    <t>mw17.9</t>
  </si>
  <si>
    <t>mw20.9</t>
  </si>
  <si>
    <t>AM17.3</t>
  </si>
  <si>
    <t>AM17.7</t>
  </si>
  <si>
    <t>AM20.3</t>
  </si>
  <si>
    <t>mw17.11</t>
  </si>
  <si>
    <t>mw20.11</t>
  </si>
  <si>
    <t>AM17.1</t>
  </si>
  <si>
    <t>AM20.1</t>
  </si>
  <si>
    <t>AM20.7</t>
  </si>
  <si>
    <t>mw30.9</t>
  </si>
  <si>
    <t>jo252.5</t>
  </si>
  <si>
    <t>Yes</t>
  </si>
  <si>
    <t>mw47.9</t>
  </si>
  <si>
    <t>mw30.3</t>
  </si>
  <si>
    <t>mw47.3</t>
  </si>
  <si>
    <t>AM48.10</t>
  </si>
  <si>
    <t>mw30.4</t>
  </si>
  <si>
    <t>mw47.4</t>
  </si>
  <si>
    <t>mw30.6</t>
  </si>
  <si>
    <t>mw47.6</t>
  </si>
  <si>
    <t>mw30.7</t>
  </si>
  <si>
    <t>mw47.7</t>
  </si>
  <si>
    <t>AM33.7</t>
  </si>
  <si>
    <t>AM48.7</t>
  </si>
  <si>
    <t>AM33.3</t>
  </si>
  <si>
    <t>AM48.3</t>
  </si>
  <si>
    <t>AM33.6</t>
  </si>
  <si>
    <t>AM48.6</t>
  </si>
  <si>
    <t>AM33.2</t>
  </si>
  <si>
    <t>AM48.2</t>
  </si>
  <si>
    <t>mw30.8</t>
  </si>
  <si>
    <t>mw47.8</t>
  </si>
  <si>
    <t>mw30.5</t>
  </si>
  <si>
    <t>mw47.5</t>
  </si>
  <si>
    <t>mw30.1</t>
  </si>
  <si>
    <t>mw47.1</t>
  </si>
  <si>
    <t>AM33.4</t>
  </si>
  <si>
    <t>AM48.4</t>
  </si>
  <si>
    <t>AM33.5</t>
  </si>
  <si>
    <t>AM48.5</t>
  </si>
  <si>
    <t>AM33.1</t>
  </si>
  <si>
    <t>AM48.1</t>
  </si>
  <si>
    <t>mw47.10</t>
  </si>
  <si>
    <t>AM48.11</t>
  </si>
  <si>
    <t>mw30.2</t>
  </si>
  <si>
    <t>mw47.2</t>
  </si>
  <si>
    <t>mw47.11</t>
  </si>
  <si>
    <t>AM33.8</t>
  </si>
  <si>
    <t>AM33.9</t>
  </si>
  <si>
    <t>AM48.8</t>
  </si>
  <si>
    <t>AM48.9</t>
  </si>
  <si>
    <t>mw28.4</t>
  </si>
  <si>
    <t>jo275.3</t>
  </si>
  <si>
    <t>AM31.2</t>
  </si>
  <si>
    <t>AM31.5</t>
  </si>
  <si>
    <t>mw28.2</t>
  </si>
  <si>
    <t>AM31.6</t>
  </si>
  <si>
    <t>mw28.5</t>
  </si>
  <si>
    <t>AM31.4</t>
  </si>
  <si>
    <t>mw28.3</t>
  </si>
  <si>
    <t>AM31.3</t>
  </si>
  <si>
    <t>AM31.7</t>
  </si>
  <si>
    <t>mw28.7</t>
  </si>
  <si>
    <t>AM31.1</t>
  </si>
  <si>
    <t>mw28.6</t>
  </si>
  <si>
    <t>mw28.1</t>
  </si>
  <si>
    <t>mw22.11</t>
  </si>
  <si>
    <t>ke50.3</t>
  </si>
  <si>
    <t>mw24.1</t>
  </si>
  <si>
    <t>mw54.10</t>
  </si>
  <si>
    <t>AM26.3</t>
  </si>
  <si>
    <t>AM23.2</t>
  </si>
  <si>
    <t>mw54.2</t>
  </si>
  <si>
    <t>AM23.5</t>
  </si>
  <si>
    <t>mw54.9</t>
  </si>
  <si>
    <t>mw22.2</t>
  </si>
  <si>
    <t>mw24.10</t>
  </si>
  <si>
    <t>AM26.8</t>
  </si>
  <si>
    <t>mw24.6</t>
  </si>
  <si>
    <t>mw54.1</t>
  </si>
  <si>
    <t>AM23.9</t>
  </si>
  <si>
    <t>AM26.6</t>
  </si>
  <si>
    <t>mw24.7</t>
  </si>
  <si>
    <t>mw22.5</t>
  </si>
  <si>
    <t>mw26.2</t>
  </si>
  <si>
    <t>mw54.11</t>
  </si>
  <si>
    <t>AM23.6</t>
  </si>
  <si>
    <t>AM26.1</t>
  </si>
  <si>
    <t>mw22.3</t>
  </si>
  <si>
    <t>mw22.6</t>
  </si>
  <si>
    <t>mw26.5</t>
  </si>
  <si>
    <t>AM23.4</t>
  </si>
  <si>
    <t>AM23.8</t>
  </si>
  <si>
    <t>AM26.11</t>
  </si>
  <si>
    <t>mw22.4</t>
  </si>
  <si>
    <t>mw26.1</t>
  </si>
  <si>
    <t>AM26.2</t>
  </si>
  <si>
    <t>AM26.10</t>
  </si>
  <si>
    <t>mw24.5</t>
  </si>
  <si>
    <t>mw54.8</t>
  </si>
  <si>
    <t>mw22.1</t>
  </si>
  <si>
    <t>mw24.9</t>
  </si>
  <si>
    <t>AM26.7</t>
  </si>
  <si>
    <t>mw24.8</t>
  </si>
  <si>
    <t>AM23.3</t>
  </si>
  <si>
    <t>AM23.7</t>
  </si>
  <si>
    <t>AM26.5</t>
  </si>
  <si>
    <t>mw24.3</t>
  </si>
  <si>
    <t>AM23.1</t>
  </si>
  <si>
    <t>AM26.4</t>
  </si>
  <si>
    <t>mw24.2</t>
  </si>
  <si>
    <t>AM28.16</t>
  </si>
  <si>
    <t>ke50.6</t>
  </si>
  <si>
    <t>AM55.10</t>
  </si>
  <si>
    <t>AM28.13</t>
  </si>
  <si>
    <t>AM28.1</t>
  </si>
  <si>
    <t>AM55.2</t>
  </si>
  <si>
    <t>AM28.4</t>
  </si>
  <si>
    <t>AM55.9</t>
  </si>
  <si>
    <t>AM55.1</t>
  </si>
  <si>
    <t>AM28.8</t>
  </si>
  <si>
    <t>AM55.11</t>
  </si>
  <si>
    <t>AM28.5</t>
  </si>
  <si>
    <t>AM28.9</t>
  </si>
  <si>
    <t>AM28.6</t>
  </si>
  <si>
    <t>AM28.3</t>
  </si>
  <si>
    <t>AM28.11</t>
  </si>
  <si>
    <t>AM28.7</t>
  </si>
  <si>
    <t>AM28.10</t>
  </si>
  <si>
    <t>AM55.8</t>
  </si>
  <si>
    <t>AM28.15</t>
  </si>
  <si>
    <t>AM28.2</t>
  </si>
  <si>
    <t>AM28.14</t>
  </si>
  <si>
    <t>mw60.1</t>
  </si>
  <si>
    <t>ms115.6</t>
  </si>
  <si>
    <t>mw60.2</t>
  </si>
  <si>
    <t>mw60.4</t>
  </si>
  <si>
    <t>mw60.5</t>
  </si>
  <si>
    <t>AM59.2</t>
  </si>
  <si>
    <t>AM59.3</t>
  </si>
  <si>
    <t>AM51.2</t>
  </si>
  <si>
    <t>AM51.3</t>
  </si>
  <si>
    <t>mw60.6</t>
  </si>
  <si>
    <t>AM51.1</t>
  </si>
  <si>
    <t>mw60.3</t>
  </si>
  <si>
    <t>AM59.6</t>
  </si>
  <si>
    <t>AM59.7</t>
  </si>
  <si>
    <t>AM59.5</t>
  </si>
  <si>
    <t>AM51.4</t>
  </si>
  <si>
    <t>mw51.5</t>
  </si>
  <si>
    <t>mw51.1</t>
  </si>
  <si>
    <t>mw60.7</t>
  </si>
  <si>
    <t>N,N-Dimethyl-3-pyrrolidinamine</t>
  </si>
  <si>
    <t>AM51.5</t>
  </si>
  <si>
    <t>AM59.4</t>
  </si>
  <si>
    <t>AM59.1</t>
  </si>
  <si>
    <t>mw51.4</t>
  </si>
  <si>
    <t>AM40.9</t>
  </si>
  <si>
    <t>ms127.10</t>
  </si>
  <si>
    <t>mw40.7</t>
  </si>
  <si>
    <t>AM40.4</t>
  </si>
  <si>
    <t>mw40.10</t>
  </si>
  <si>
    <t>mw40.4</t>
  </si>
  <si>
    <t>mw40.5</t>
  </si>
  <si>
    <t>AM40.6</t>
  </si>
  <si>
    <t>mw40.2</t>
  </si>
  <si>
    <t>AM40.7</t>
  </si>
  <si>
    <t>mw40.6</t>
  </si>
  <si>
    <t>AM40.3</t>
  </si>
  <si>
    <t>AM40.8</t>
  </si>
  <si>
    <t>mw40.8</t>
  </si>
  <si>
    <t>mw40.9</t>
  </si>
  <si>
    <t>mw40.3</t>
  </si>
  <si>
    <t>AM40.2</t>
  </si>
  <si>
    <t>mw40.1</t>
  </si>
  <si>
    <t>AM40.1</t>
  </si>
  <si>
    <t>AM40.10</t>
  </si>
  <si>
    <t>AM40.5</t>
  </si>
  <si>
    <t>mw52.1</t>
  </si>
  <si>
    <t>ms147.1</t>
  </si>
  <si>
    <t>mw52.9</t>
  </si>
  <si>
    <t>AM52.4</t>
  </si>
  <si>
    <t>mw52.12</t>
  </si>
  <si>
    <t>AM52.1</t>
  </si>
  <si>
    <t>AM37.4</t>
  </si>
  <si>
    <t>mw52.8</t>
  </si>
  <si>
    <t>mw35.6</t>
  </si>
  <si>
    <t>mw35.3</t>
  </si>
  <si>
    <t>AM52.7</t>
  </si>
  <si>
    <t>AM37.6</t>
  </si>
  <si>
    <t>mw35.1</t>
  </si>
  <si>
    <t>AM52.12</t>
  </si>
  <si>
    <t>mw52.10</t>
  </si>
  <si>
    <t>AM52.2</t>
  </si>
  <si>
    <t>AM37.7</t>
  </si>
  <si>
    <t>mw35.7</t>
  </si>
  <si>
    <t>AM52.13</t>
  </si>
  <si>
    <t>AM37.3</t>
  </si>
  <si>
    <t>AM52.11</t>
  </si>
  <si>
    <t>AM52.3</t>
  </si>
  <si>
    <t>mw35.4</t>
  </si>
  <si>
    <t>AM52.9</t>
  </si>
  <si>
    <t>mw52.7</t>
  </si>
  <si>
    <t>mw35.5</t>
  </si>
  <si>
    <t>mw35.2</t>
  </si>
  <si>
    <t>AM37.2</t>
  </si>
  <si>
    <t>AM52.6</t>
  </si>
  <si>
    <t>AM37.1</t>
  </si>
  <si>
    <t>AM52.5</t>
  </si>
  <si>
    <t>AM52.10</t>
  </si>
  <si>
    <t>AM37.5</t>
  </si>
  <si>
    <t>AM58.5</t>
  </si>
  <si>
    <t>ms23.8</t>
  </si>
  <si>
    <t>mw44.15</t>
  </si>
  <si>
    <t>mw58.3</t>
  </si>
  <si>
    <t>AM42.11</t>
  </si>
  <si>
    <t>AM44.11</t>
  </si>
  <si>
    <t>mw58.6</t>
  </si>
  <si>
    <t>AM42.2</t>
  </si>
  <si>
    <t>AM44.2</t>
  </si>
  <si>
    <t>mw42.7</t>
  </si>
  <si>
    <t>mw44.7</t>
  </si>
  <si>
    <t>AM42.5</t>
  </si>
  <si>
    <t>AM44.5</t>
  </si>
  <si>
    <t>mw58.2</t>
  </si>
  <si>
    <t>mw42.10</t>
  </si>
  <si>
    <t>mw44.10</t>
  </si>
  <si>
    <t>mw42.4</t>
  </si>
  <si>
    <t>mw44.4</t>
  </si>
  <si>
    <t>mw58.7</t>
  </si>
  <si>
    <t>mw42.5</t>
  </si>
  <si>
    <t>mw44.5</t>
  </si>
  <si>
    <t>AM42.8</t>
  </si>
  <si>
    <t>AM44.8</t>
  </si>
  <si>
    <t>mw42.2</t>
  </si>
  <si>
    <t>mw44.2</t>
  </si>
  <si>
    <t>AM58.2</t>
  </si>
  <si>
    <t>mw44.13</t>
  </si>
  <si>
    <t>mw58.4</t>
  </si>
  <si>
    <t>AM42.6</t>
  </si>
  <si>
    <t>AM44.6</t>
  </si>
  <si>
    <t>AM42.9</t>
  </si>
  <si>
    <t>AM44.9</t>
  </si>
  <si>
    <t>mw42.11</t>
  </si>
  <si>
    <t>mw44.11</t>
  </si>
  <si>
    <t>AM58.3</t>
  </si>
  <si>
    <t>mw44.14</t>
  </si>
  <si>
    <t>AM42.4</t>
  </si>
  <si>
    <t>AM44.4</t>
  </si>
  <si>
    <t>mw42.6</t>
  </si>
  <si>
    <t>mw44.6</t>
  </si>
  <si>
    <t>AM42.10</t>
  </si>
  <si>
    <t>AM44.10</t>
  </si>
  <si>
    <t>mw42.8</t>
  </si>
  <si>
    <t>mw44.8</t>
  </si>
  <si>
    <t>mw58.8</t>
  </si>
  <si>
    <t>mw42.9</t>
  </si>
  <si>
    <t>mw44.9</t>
  </si>
  <si>
    <t>mw42.3</t>
  </si>
  <si>
    <t>mw44.3</t>
  </si>
  <si>
    <t>AM42.3</t>
  </si>
  <si>
    <t>AM44.3</t>
  </si>
  <si>
    <t>mw42.1</t>
  </si>
  <si>
    <t>mw44.1</t>
  </si>
  <si>
    <t>AM42.1</t>
  </si>
  <si>
    <t>AM44.1</t>
  </si>
  <si>
    <t>AM42.12</t>
  </si>
  <si>
    <t>AM44.12</t>
  </si>
  <si>
    <t>mw42.12</t>
  </si>
  <si>
    <t>mw44.12</t>
  </si>
  <si>
    <t>AM42.7</t>
  </si>
  <si>
    <t>AM44.7</t>
  </si>
  <si>
    <t>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</si>
</sst>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P14" activeCellId="0" sqref="P14"/>
    </sheetView>
  </sheetViews>
  <sheetFormatPr defaultRowHeight="15"/>
  <cols>
    <col collapsed="false" hidden="false" max="1" min="1" style="0" width="8.5748987854251"/>
    <col collapsed="false" hidden="false" max="2" min="2" style="0" width="6.71255060728745"/>
    <col collapsed="false" hidden="false" max="3" min="3" style="0" width="5.42914979757085"/>
    <col collapsed="false" hidden="false" max="4" min="4" style="0" width="6.1417004048583"/>
    <col collapsed="false" hidden="false" max="5" min="5" style="0" width="5.71255060728745"/>
    <col collapsed="false" hidden="false" max="6" min="6" style="0" width="4.1417004048583"/>
    <col collapsed="false" hidden="false" max="7" min="7" style="0" width="10.4251012145749"/>
    <col collapsed="false" hidden="false" max="8" min="8" style="0" width="8.1417004048583"/>
    <col collapsed="false" hidden="false" max="9" min="9" style="0" width="6"/>
    <col collapsed="false" hidden="false" max="10" min="10" style="0" width="5.71255060728745"/>
    <col collapsed="false" hidden="false" max="11" min="11" style="0" width="8.57085020242915"/>
    <col collapsed="false" hidden="false" max="12" min="12" style="0" width="8.5748987854251"/>
    <col collapsed="false" hidden="false" max="13" min="13" style="0" width="9.1417004048583"/>
    <col collapsed="false" hidden="false" max="14" min="14" style="0" width="8.5748987854251"/>
    <col collapsed="false" hidden="false" max="15" min="15" style="0" width="4.2834008097166"/>
    <col collapsed="false" hidden="false" max="16" min="16" style="0" width="4.57085020242915"/>
    <col collapsed="false" hidden="false" max="17" min="17" style="0" width="4.1417004048583"/>
    <col collapsed="false" hidden="false" max="18" min="18" style="0" width="4"/>
    <col collapsed="false" hidden="false" max="19" min="19" style="0" width="5"/>
    <col collapsed="false" hidden="false" max="20" min="20" style="0" width="4.1417004048583"/>
    <col collapsed="false" hidden="false" max="21" min="21" style="0" width="8.5748987854251"/>
    <col collapsed="false" hidden="false" max="22" min="22" style="0" width="4.57085020242915"/>
    <col collapsed="false" hidden="false" max="23" min="23" style="0" width="4.2834008097166"/>
    <col collapsed="false" hidden="false" max="24" min="24" style="0" width="4.42914979757085"/>
    <col collapsed="false" hidden="false" max="25" min="25" style="0" width="4.2834008097166"/>
    <col collapsed="false" hidden="false" max="26" min="26" style="0" width="4.57085020242915"/>
    <col collapsed="false" hidden="false" max="1025" min="27" style="0" width="8.5748987854251"/>
  </cols>
  <sheetData>
    <row r="1" customFormat="false" ht="15" hidden="false" customHeight="false" outlineLevel="0" collapsed="false">
      <c r="A1" s="1" t="s">
        <v>0</v>
      </c>
      <c r="N1" s="1" t="s">
        <v>1</v>
      </c>
    </row>
    <row r="2" s="1" customFormat="true" ht="15" hidden="false" customHeight="false" outlineLevel="0" collapsed="false">
      <c r="A2" s="1" t="s">
        <v>2</v>
      </c>
      <c r="G2" s="1" t="s">
        <v>3</v>
      </c>
      <c r="N2" s="1" t="s">
        <v>2</v>
      </c>
      <c r="U2" s="1" t="s">
        <v>3</v>
      </c>
    </row>
    <row r="3" customFormat="false" ht="15" hidden="false" customHeight="false" outlineLevel="0" collapsed="false">
      <c r="A3" s="2"/>
      <c r="B3" s="2" t="n">
        <f aca="false">+B19</f>
        <v>1</v>
      </c>
      <c r="C3" s="2" t="n">
        <f aca="false">+C19</f>
        <v>2</v>
      </c>
      <c r="D3" s="2" t="n">
        <f aca="false">+D19</f>
        <v>3</v>
      </c>
      <c r="E3" s="2" t="n">
        <f aca="false">+E19</f>
        <v>4</v>
      </c>
      <c r="G3" s="2"/>
      <c r="H3" s="2" t="n">
        <f aca="false">+B3</f>
        <v>1</v>
      </c>
      <c r="I3" s="2" t="n">
        <f aca="false">+C3</f>
        <v>2</v>
      </c>
      <c r="J3" s="2" t="n">
        <f aca="false">+D3</f>
        <v>3</v>
      </c>
      <c r="K3" s="2" t="n">
        <f aca="false">+E3</f>
        <v>4</v>
      </c>
      <c r="N3" s="2"/>
      <c r="O3" s="2" t="n">
        <f aca="false">+H3</f>
        <v>1</v>
      </c>
      <c r="P3" s="2" t="n">
        <f aca="false">+I3</f>
        <v>2</v>
      </c>
      <c r="Q3" s="2" t="n">
        <f aca="false">+J3</f>
        <v>3</v>
      </c>
      <c r="R3" s="2" t="n">
        <f aca="false">+K3</f>
        <v>4</v>
      </c>
      <c r="S3" s="2" t="s">
        <v>4</v>
      </c>
      <c r="U3" s="2"/>
      <c r="V3" s="2" t="n">
        <f aca="false">+O3</f>
        <v>1</v>
      </c>
      <c r="W3" s="2" t="n">
        <f aca="false">+P3</f>
        <v>2</v>
      </c>
      <c r="X3" s="2" t="n">
        <f aca="false">+Q3</f>
        <v>3</v>
      </c>
      <c r="Y3" s="2" t="n">
        <f aca="false">+R3</f>
        <v>4</v>
      </c>
      <c r="Z3" s="2" t="s">
        <v>4</v>
      </c>
    </row>
    <row r="4" customFormat="false" ht="15" hidden="false" customHeight="false" outlineLevel="0" collapsed="false">
      <c r="A4" s="0" t="str">
        <f aca="false">+A20</f>
        <v>0 - 0.55</v>
      </c>
      <c r="B4" s="0" t="n">
        <f aca="false">+O4/$S4</f>
        <v>0.0731707317073171</v>
      </c>
      <c r="C4" s="0" t="n">
        <f aca="false">+P4/$S4</f>
        <v>0.219512195121951</v>
      </c>
      <c r="D4" s="0" t="n">
        <f aca="false">+Q4/$S4</f>
        <v>0.24390243902439</v>
      </c>
      <c r="E4" s="0" t="n">
        <f aca="false">+R4/$S4</f>
        <v>0.463414634146341</v>
      </c>
      <c r="G4" s="0" t="str">
        <f aca="false">A4</f>
        <v>0 - 0.55</v>
      </c>
      <c r="H4" s="0" t="n">
        <f aca="false">+V4/$Z4</f>
        <v>0</v>
      </c>
      <c r="I4" s="0" t="n">
        <f aca="false">+W4/$Z4</f>
        <v>0.181818181818182</v>
      </c>
      <c r="J4" s="0" t="n">
        <f aca="false">+X4/$Z4</f>
        <v>0.681818181818182</v>
      </c>
      <c r="K4" s="0" t="n">
        <f aca="false">+Y4/$Z4</f>
        <v>0.136363636363636</v>
      </c>
      <c r="N4" s="0" t="str">
        <f aca="false">+A20</f>
        <v>0 - 0.55</v>
      </c>
      <c r="O4" s="0" t="n">
        <f aca="false">VSeOx!B12+VTeOx!B12+'VSe(ox)Ox'!B12</f>
        <v>3</v>
      </c>
      <c r="P4" s="0" t="n">
        <f aca="false">VSeOx!C12+VTeOx!C12+'VSe(ox)Ox'!C12</f>
        <v>9</v>
      </c>
      <c r="Q4" s="0" t="n">
        <f aca="false">VSeOx!D12+VTeOx!D12+'VSe(ox)Ox'!D12</f>
        <v>10</v>
      </c>
      <c r="R4" s="0" t="n">
        <f aca="false">VSeOx!E12+VTeOx!E12+'VSe(ox)Ox'!E12</f>
        <v>19</v>
      </c>
      <c r="S4" s="0" t="n">
        <f aca="false">SUM(O4:R4)</f>
        <v>41</v>
      </c>
      <c r="U4" s="0" t="str">
        <f aca="false">+N4</f>
        <v>0 - 0.55</v>
      </c>
      <c r="V4" s="0" t="n">
        <f aca="false">+VSeOx!I12+VTeOx!I12</f>
        <v>0</v>
      </c>
      <c r="W4" s="0" t="n">
        <f aca="false">+VSeOx!J12+VTeOx!J12</f>
        <v>4</v>
      </c>
      <c r="X4" s="0" t="n">
        <f aca="false">+VSeOx!K12+VTeOx!K12</f>
        <v>15</v>
      </c>
      <c r="Y4" s="0" t="n">
        <f aca="false">+VSeOx!L12+VTeOx!L12</f>
        <v>3</v>
      </c>
      <c r="Z4" s="0" t="n">
        <f aca="false">SUM(V4:Y4)</f>
        <v>22</v>
      </c>
    </row>
    <row r="5" customFormat="false" ht="15" hidden="false" customHeight="false" outlineLevel="0" collapsed="false">
      <c r="A5" s="0" t="str">
        <f aca="false">+A21</f>
        <v>0.55 - 0.65</v>
      </c>
      <c r="B5" s="0" t="n">
        <f aca="false">+O5/$S5</f>
        <v>0.0169491525423729</v>
      </c>
      <c r="C5" s="0" t="n">
        <f aca="false">+P5/$S5</f>
        <v>0.23728813559322</v>
      </c>
      <c r="D5" s="0" t="n">
        <f aca="false">+Q5/$S5</f>
        <v>0.26271186440678</v>
      </c>
      <c r="E5" s="0" t="n">
        <f aca="false">+R5/$S5</f>
        <v>0.483050847457627</v>
      </c>
      <c r="G5" s="0" t="str">
        <f aca="false">A5</f>
        <v>0.55 - 0.65</v>
      </c>
      <c r="H5" s="0" t="n">
        <f aca="false">+V5/$Z5</f>
        <v>0</v>
      </c>
      <c r="I5" s="0" t="n">
        <f aca="false">+W5/$Z5</f>
        <v>0.0983606557377049</v>
      </c>
      <c r="J5" s="0" t="n">
        <f aca="false">+X5/$Z5</f>
        <v>0.80327868852459</v>
      </c>
      <c r="K5" s="0" t="n">
        <f aca="false">+Y5/$Z5</f>
        <v>0.0983606557377049</v>
      </c>
      <c r="N5" s="0" t="str">
        <f aca="false">+A21</f>
        <v>0.55 - 0.65</v>
      </c>
      <c r="O5" s="0" t="n">
        <f aca="false">VSeOx!B13+VTeOx!B13+'VSe(ox)Ox'!B13</f>
        <v>2</v>
      </c>
      <c r="P5" s="0" t="n">
        <f aca="false">VSeOx!C13+VTeOx!C13+'VSe(ox)Ox'!C13</f>
        <v>28</v>
      </c>
      <c r="Q5" s="0" t="n">
        <f aca="false">VSeOx!D13+VTeOx!D13+'VSe(ox)Ox'!D13</f>
        <v>31</v>
      </c>
      <c r="R5" s="0" t="n">
        <f aca="false">VSeOx!E13+VTeOx!E13+'VSe(ox)Ox'!E13</f>
        <v>57</v>
      </c>
      <c r="S5" s="0" t="n">
        <f aca="false">SUM(O5:R5)</f>
        <v>118</v>
      </c>
      <c r="U5" s="0" t="str">
        <f aca="false">+N5</f>
        <v>0.55 - 0.65</v>
      </c>
      <c r="V5" s="0" t="n">
        <f aca="false">+VSeOx!I13+VTeOx!I13</f>
        <v>0</v>
      </c>
      <c r="W5" s="0" t="n">
        <f aca="false">+VSeOx!J13+VTeOx!J13</f>
        <v>6</v>
      </c>
      <c r="X5" s="0" t="n">
        <f aca="false">+VSeOx!K13+VTeOx!K13</f>
        <v>49</v>
      </c>
      <c r="Y5" s="0" t="n">
        <f aca="false">+VSeOx!L13+VTeOx!L13</f>
        <v>6</v>
      </c>
      <c r="Z5" s="0" t="n">
        <f aca="false">SUM(V5:Y5)</f>
        <v>61</v>
      </c>
    </row>
    <row r="6" customFormat="false" ht="15" hidden="false" customHeight="false" outlineLevel="0" collapsed="false">
      <c r="A6" s="0" t="str">
        <f aca="false">+A22</f>
        <v>0.65 - 0.75</v>
      </c>
      <c r="B6" s="0" t="n">
        <f aca="false">+O6/$S6</f>
        <v>0.0163934426229508</v>
      </c>
      <c r="C6" s="0" t="n">
        <f aca="false">+P6/$S6</f>
        <v>0.229508196721311</v>
      </c>
      <c r="D6" s="0" t="n">
        <f aca="false">+Q6/$S6</f>
        <v>0.360655737704918</v>
      </c>
      <c r="E6" s="0" t="n">
        <f aca="false">+R6/$S6</f>
        <v>0.39344262295082</v>
      </c>
      <c r="G6" s="0" t="str">
        <f aca="false">A6</f>
        <v>0.65 - 0.75</v>
      </c>
      <c r="H6" s="0" t="n">
        <f aca="false">+V6/$Z6</f>
        <v>0</v>
      </c>
      <c r="I6" s="0" t="n">
        <f aca="false">+W6/$Z6</f>
        <v>0.241379310344828</v>
      </c>
      <c r="J6" s="0" t="n">
        <f aca="false">+X6/$Z6</f>
        <v>0.568965517241379</v>
      </c>
      <c r="K6" s="0" t="n">
        <f aca="false">+Y6/$Z6</f>
        <v>0.189655172413793</v>
      </c>
      <c r="N6" s="0" t="str">
        <f aca="false">+A22</f>
        <v>0.65 - 0.75</v>
      </c>
      <c r="O6" s="0" t="n">
        <f aca="false">VSeOx!B14+VTeOx!B14+'VSe(ox)Ox'!B14</f>
        <v>2</v>
      </c>
      <c r="P6" s="0" t="n">
        <f aca="false">VSeOx!C14+VTeOx!C14+'VSe(ox)Ox'!C14</f>
        <v>28</v>
      </c>
      <c r="Q6" s="0" t="n">
        <f aca="false">VSeOx!D14+VTeOx!D14+'VSe(ox)Ox'!D14</f>
        <v>44</v>
      </c>
      <c r="R6" s="0" t="n">
        <f aca="false">VSeOx!E14+VTeOx!E14+'VSe(ox)Ox'!E14</f>
        <v>48</v>
      </c>
      <c r="S6" s="0" t="n">
        <f aca="false">SUM(O6:R6)</f>
        <v>122</v>
      </c>
      <c r="U6" s="0" t="str">
        <f aca="false">+N6</f>
        <v>0.65 - 0.75</v>
      </c>
      <c r="V6" s="0" t="n">
        <f aca="false">+VSeOx!I14+VTeOx!I14</f>
        <v>0</v>
      </c>
      <c r="W6" s="0" t="n">
        <f aca="false">+VSeOx!J14+VTeOx!J14</f>
        <v>14</v>
      </c>
      <c r="X6" s="0" t="n">
        <f aca="false">+VSeOx!K14+VTeOx!K14</f>
        <v>33</v>
      </c>
      <c r="Y6" s="0" t="n">
        <f aca="false">+VSeOx!L14+VTeOx!L14</f>
        <v>11</v>
      </c>
      <c r="Z6" s="0" t="n">
        <f aca="false">SUM(V6:Y6)</f>
        <v>58</v>
      </c>
    </row>
    <row r="7" customFormat="false" ht="15" hidden="false" customHeight="false" outlineLevel="0" collapsed="false">
      <c r="A7" s="0" t="str">
        <f aca="false">+A23</f>
        <v>0.75 - 1</v>
      </c>
      <c r="B7" s="0" t="n">
        <f aca="false">+O7/$S7</f>
        <v>0.0202020202020202</v>
      </c>
      <c r="C7" s="0" t="n">
        <f aca="false">+P7/$S7</f>
        <v>0.202020202020202</v>
      </c>
      <c r="D7" s="0" t="n">
        <f aca="false">+Q7/$S7</f>
        <v>0.252525252525252</v>
      </c>
      <c r="E7" s="0" t="n">
        <f aca="false">+R7/$S7</f>
        <v>0.525252525252525</v>
      </c>
      <c r="G7" s="0" t="str">
        <f aca="false">A7</f>
        <v>0.75 - 1</v>
      </c>
      <c r="H7" s="0" t="n">
        <f aca="false">+V7/$Z7</f>
        <v>0</v>
      </c>
      <c r="I7" s="0" t="n">
        <f aca="false">+W7/$Z7</f>
        <v>0.117647058823529</v>
      </c>
      <c r="J7" s="0" t="n">
        <f aca="false">+X7/$Z7</f>
        <v>0.617647058823529</v>
      </c>
      <c r="K7" s="0" t="n">
        <f aca="false">+Y7/$Z7</f>
        <v>0.264705882352941</v>
      </c>
      <c r="N7" s="3" t="str">
        <f aca="false">+A23</f>
        <v>0.75 - 1</v>
      </c>
      <c r="O7" s="3" t="n">
        <f aca="false">VSeOx!B15+VTeOx!B15+'VSe(ox)Ox'!B15</f>
        <v>2</v>
      </c>
      <c r="P7" s="3" t="n">
        <f aca="false">VSeOx!C15+VTeOx!C15+'VSe(ox)Ox'!C15</f>
        <v>20</v>
      </c>
      <c r="Q7" s="3" t="n">
        <f aca="false">VSeOx!D15+VTeOx!D15+'VSe(ox)Ox'!D15</f>
        <v>25</v>
      </c>
      <c r="R7" s="3" t="n">
        <f aca="false">VSeOx!E15+VTeOx!E15+'VSe(ox)Ox'!E15</f>
        <v>52</v>
      </c>
      <c r="S7" s="3" t="n">
        <f aca="false">SUM(O7:R7)</f>
        <v>99</v>
      </c>
      <c r="U7" s="3" t="str">
        <f aca="false">+N7</f>
        <v>0.75 - 1</v>
      </c>
      <c r="V7" s="3" t="n">
        <f aca="false">+VSeOx!I15+VTeOx!I15</f>
        <v>0</v>
      </c>
      <c r="W7" s="3" t="n">
        <f aca="false">+VSeOx!J15+VTeOx!J15</f>
        <v>4</v>
      </c>
      <c r="X7" s="3" t="n">
        <f aca="false">+VSeOx!K15+VTeOx!K15</f>
        <v>21</v>
      </c>
      <c r="Y7" s="3" t="n">
        <f aca="false">+VSeOx!L15+VTeOx!L15</f>
        <v>9</v>
      </c>
      <c r="Z7" s="3" t="n">
        <f aca="false">SUM(V7:Y7)</f>
        <v>34</v>
      </c>
    </row>
    <row r="8" customFormat="false" ht="15" hidden="false" customHeight="false" outlineLevel="0" collapsed="false">
      <c r="N8" s="4" t="s">
        <v>5</v>
      </c>
      <c r="O8" s="0" t="n">
        <f aca="false">SUM(O4:O7)</f>
        <v>9</v>
      </c>
      <c r="P8" s="0" t="n">
        <f aca="false">SUM(P4:P7)</f>
        <v>85</v>
      </c>
      <c r="Q8" s="0" t="n">
        <f aca="false">SUM(Q4:Q7)</f>
        <v>110</v>
      </c>
      <c r="R8" s="0" t="n">
        <f aca="false">SUM(R4:R7)</f>
        <v>176</v>
      </c>
      <c r="S8" s="0" t="n">
        <f aca="false">SUM(S4:S7)</f>
        <v>380</v>
      </c>
      <c r="U8" s="4" t="s">
        <v>5</v>
      </c>
      <c r="V8" s="0" t="n">
        <f aca="false">SUM(V4:V7)</f>
        <v>0</v>
      </c>
      <c r="W8" s="0" t="n">
        <f aca="false">SUM(W4:W7)</f>
        <v>28</v>
      </c>
      <c r="X8" s="0" t="n">
        <f aca="false">SUM(X4:X7)</f>
        <v>118</v>
      </c>
      <c r="Y8" s="0" t="n">
        <f aca="false">SUM(Y4:Y7)</f>
        <v>29</v>
      </c>
      <c r="Z8" s="0" t="n">
        <f aca="false">SUM(Z4:Z7)</f>
        <v>175</v>
      </c>
    </row>
    <row r="9" customFormat="false" ht="15" hidden="false" customHeight="false" outlineLevel="0" collapsed="false">
      <c r="N9" s="4"/>
      <c r="U9" s="4"/>
    </row>
    <row r="10" customFormat="false" ht="15" hidden="false" customHeight="false" outlineLevel="0" collapsed="false">
      <c r="N10" s="1" t="s">
        <v>6</v>
      </c>
    </row>
    <row r="11" customFormat="false" ht="15" hidden="false" customHeight="false" outlineLevel="0" collapsed="false">
      <c r="N11" s="1" t="s">
        <v>2</v>
      </c>
      <c r="O11" s="1"/>
      <c r="P11" s="1"/>
      <c r="Q11" s="1"/>
      <c r="R11" s="1"/>
      <c r="S11" s="1"/>
      <c r="T11" s="1"/>
      <c r="U11" s="1" t="s">
        <v>3</v>
      </c>
      <c r="V11" s="1"/>
      <c r="W11" s="1"/>
      <c r="X11" s="1"/>
      <c r="Y11" s="1"/>
      <c r="Z11" s="1"/>
    </row>
    <row r="12" customFormat="false" ht="15" hidden="false" customHeight="false" outlineLevel="0" collapsed="false">
      <c r="N12" s="2"/>
      <c r="O12" s="2" t="n">
        <f aca="false">+H12</f>
        <v>0</v>
      </c>
      <c r="P12" s="2" t="n">
        <f aca="false">+I12</f>
        <v>0</v>
      </c>
      <c r="Q12" s="2" t="n">
        <f aca="false">+J12</f>
        <v>0</v>
      </c>
      <c r="R12" s="2" t="n">
        <f aca="false">+K12</f>
        <v>0</v>
      </c>
      <c r="S12" s="2" t="s">
        <v>4</v>
      </c>
      <c r="T12" s="1"/>
      <c r="U12" s="2"/>
      <c r="V12" s="2" t="n">
        <f aca="false">+O12</f>
        <v>0</v>
      </c>
      <c r="W12" s="2" t="n">
        <f aca="false">+P12</f>
        <v>0</v>
      </c>
      <c r="X12" s="2" t="n">
        <f aca="false">+Q12</f>
        <v>0</v>
      </c>
      <c r="Y12" s="2" t="n">
        <f aca="false">+R12</f>
        <v>0</v>
      </c>
      <c r="Z12" s="2" t="s">
        <v>4</v>
      </c>
    </row>
    <row r="13" customFormat="false" ht="15" hidden="false" customHeight="false" outlineLevel="0" collapsed="false">
      <c r="N13" s="0" t="str">
        <f aca="false">+A29</f>
        <v>0.55 - 0.65</v>
      </c>
      <c r="O13" s="0" t="n">
        <f aca="false">VSeOx!B12+VTeOx!B12</f>
        <v>1</v>
      </c>
      <c r="P13" s="0" t="n">
        <f aca="false">VSeOx!C12+VTeOx!C12</f>
        <v>8</v>
      </c>
      <c r="Q13" s="0" t="n">
        <f aca="false">VSeOx!D12+VTeOx!D12</f>
        <v>9</v>
      </c>
      <c r="R13" s="0" t="n">
        <f aca="false">VSeOx!E12+VTeOx!E12</f>
        <v>17</v>
      </c>
      <c r="S13" s="0" t="n">
        <f aca="false">SUM(O13:R13)</f>
        <v>35</v>
      </c>
      <c r="U13" s="0" t="str">
        <f aca="false">+N13</f>
        <v>0.55 - 0.65</v>
      </c>
      <c r="V13" s="0" t="n">
        <f aca="false">+VSeOx!I12+VTeOx!I12</f>
        <v>0</v>
      </c>
      <c r="W13" s="0" t="n">
        <f aca="false">+VSeOx!J12+VTeOx!J12</f>
        <v>4</v>
      </c>
      <c r="X13" s="0" t="n">
        <f aca="false">+VSeOx!K12+VTeOx!K12</f>
        <v>15</v>
      </c>
      <c r="Y13" s="0" t="n">
        <f aca="false">+VSeOx!L12+VTeOx!L12</f>
        <v>3</v>
      </c>
      <c r="Z13" s="0" t="n">
        <f aca="false">SUM(V13:Y13)</f>
        <v>22</v>
      </c>
    </row>
    <row r="14" customFormat="false" ht="15" hidden="false" customHeight="false" outlineLevel="0" collapsed="false">
      <c r="N14" s="0" t="str">
        <f aca="false">+A30</f>
        <v>0.65 - 0.75</v>
      </c>
      <c r="O14" s="0" t="n">
        <f aca="false">VSeOx!B13+VTeOx!B13</f>
        <v>1</v>
      </c>
      <c r="P14" s="0" t="n">
        <f aca="false">VSeOx!C13+VTeOx!C13</f>
        <v>26</v>
      </c>
      <c r="Q14" s="0" t="n">
        <f aca="false">VSeOx!D13+VTeOx!D13</f>
        <v>28</v>
      </c>
      <c r="R14" s="0" t="n">
        <f aca="false">VSeOx!E13+VTeOx!E13</f>
        <v>43</v>
      </c>
      <c r="S14" s="0" t="n">
        <f aca="false">SUM(O14:R14)</f>
        <v>98</v>
      </c>
      <c r="U14" s="0" t="str">
        <f aca="false">+N14</f>
        <v>0.65 - 0.75</v>
      </c>
      <c r="V14" s="0" t="n">
        <f aca="false">+VSeOx!I13+VTeOx!I13</f>
        <v>0</v>
      </c>
      <c r="W14" s="0" t="n">
        <f aca="false">+VSeOx!J13+VTeOx!J13</f>
        <v>6</v>
      </c>
      <c r="X14" s="0" t="n">
        <f aca="false">+VSeOx!K13+VTeOx!K13</f>
        <v>49</v>
      </c>
      <c r="Y14" s="0" t="n">
        <f aca="false">+VSeOx!L13+VTeOx!L13</f>
        <v>6</v>
      </c>
      <c r="Z14" s="0" t="n">
        <f aca="false">SUM(V14:Y14)</f>
        <v>61</v>
      </c>
    </row>
    <row r="15" customFormat="false" ht="15" hidden="false" customHeight="false" outlineLevel="0" collapsed="false">
      <c r="N15" s="0" t="str">
        <f aca="false">+A31</f>
        <v>0.75 - 1</v>
      </c>
      <c r="O15" s="0" t="n">
        <f aca="false">VSeOx!B14+VTeOx!B14</f>
        <v>1</v>
      </c>
      <c r="P15" s="0" t="n">
        <f aca="false">VSeOx!C14+VTeOx!C14</f>
        <v>26</v>
      </c>
      <c r="Q15" s="0" t="n">
        <f aca="false">VSeOx!D14+VTeOx!D14</f>
        <v>34</v>
      </c>
      <c r="R15" s="0" t="n">
        <f aca="false">VSeOx!E14+VTeOx!E14</f>
        <v>42</v>
      </c>
      <c r="S15" s="0" t="n">
        <f aca="false">SUM(O15:R15)</f>
        <v>103</v>
      </c>
      <c r="U15" s="0" t="str">
        <f aca="false">+N15</f>
        <v>0.75 - 1</v>
      </c>
      <c r="V15" s="0" t="n">
        <f aca="false">+VSeOx!I14+VTeOx!I14</f>
        <v>0</v>
      </c>
      <c r="W15" s="0" t="n">
        <f aca="false">+VSeOx!J14+VTeOx!J14</f>
        <v>14</v>
      </c>
      <c r="X15" s="0" t="n">
        <f aca="false">+VSeOx!K14+VTeOx!K14</f>
        <v>33</v>
      </c>
      <c r="Y15" s="0" t="n">
        <f aca="false">+VSeOx!L14+VTeOx!L14</f>
        <v>11</v>
      </c>
      <c r="Z15" s="0" t="n">
        <f aca="false">SUM(V15:Y15)</f>
        <v>58</v>
      </c>
    </row>
    <row r="16" customFormat="false" ht="15" hidden="false" customHeight="false" outlineLevel="0" collapsed="false">
      <c r="N16" s="3" t="n">
        <f aca="false">+A32</f>
        <v>0</v>
      </c>
      <c r="O16" s="3" t="n">
        <f aca="false">VSeOx!B15+VTeOx!B15</f>
        <v>0</v>
      </c>
      <c r="P16" s="3" t="n">
        <f aca="false">VSeOx!C15+VTeOx!C15</f>
        <v>20</v>
      </c>
      <c r="Q16" s="3" t="n">
        <f aca="false">VSeOx!D15+VTeOx!D15</f>
        <v>23</v>
      </c>
      <c r="R16" s="3" t="n">
        <f aca="false">VSeOx!E15+VTeOx!E15</f>
        <v>41</v>
      </c>
      <c r="S16" s="3" t="n">
        <f aca="false">SUM(O16:R16)</f>
        <v>84</v>
      </c>
      <c r="U16" s="3" t="n">
        <f aca="false">+N16</f>
        <v>0</v>
      </c>
      <c r="V16" s="3" t="n">
        <f aca="false">+VSeOx!I15+VTeOx!I15</f>
        <v>0</v>
      </c>
      <c r="W16" s="3" t="n">
        <f aca="false">+VSeOx!J15+VTeOx!J15</f>
        <v>4</v>
      </c>
      <c r="X16" s="3" t="n">
        <f aca="false">+VSeOx!K15+VTeOx!K15</f>
        <v>21</v>
      </c>
      <c r="Y16" s="3" t="n">
        <f aca="false">+VSeOx!L15+VTeOx!L15</f>
        <v>9</v>
      </c>
      <c r="Z16" s="3" t="n">
        <f aca="false">SUM(V16:Y16)</f>
        <v>34</v>
      </c>
    </row>
    <row r="17" customFormat="false" ht="15" hidden="false" customHeight="false" outlineLevel="0" collapsed="false">
      <c r="A17" s="1" t="s">
        <v>0</v>
      </c>
      <c r="N17" s="4" t="s">
        <v>5</v>
      </c>
      <c r="O17" s="0" t="n">
        <f aca="false">SUM(O13:O16)</f>
        <v>3</v>
      </c>
      <c r="P17" s="0" t="n">
        <f aca="false">SUM(P13:P16)</f>
        <v>80</v>
      </c>
      <c r="Q17" s="0" t="n">
        <f aca="false">SUM(Q13:Q16)</f>
        <v>94</v>
      </c>
      <c r="R17" s="0" t="n">
        <f aca="false">SUM(R13:R16)</f>
        <v>143</v>
      </c>
      <c r="S17" s="0" t="n">
        <f aca="false">SUM(S13:S16)</f>
        <v>320</v>
      </c>
      <c r="U17" s="4" t="s">
        <v>5</v>
      </c>
      <c r="V17" s="0" t="n">
        <f aca="false">SUM(V13:V16)</f>
        <v>0</v>
      </c>
      <c r="W17" s="0" t="n">
        <f aca="false">SUM(W13:W16)</f>
        <v>28</v>
      </c>
      <c r="X17" s="0" t="n">
        <f aca="false">SUM(X13:X16)</f>
        <v>118</v>
      </c>
      <c r="Y17" s="0" t="n">
        <f aca="false">SUM(Y13:Y16)</f>
        <v>29</v>
      </c>
      <c r="Z17" s="0" t="n">
        <f aca="false">SUM(Z13:Z16)</f>
        <v>175</v>
      </c>
    </row>
    <row r="18" s="1" customFormat="true" ht="15" hidden="false" customHeight="false" outlineLevel="0" collapsed="false">
      <c r="A18" s="1" t="str">
        <f aca="false">VSeOx!A2</f>
        <v>VSeOx Intiution only</v>
      </c>
      <c r="G18" s="1" t="str">
        <f aca="false">VSeOx!H2</f>
        <v>VSeOx Model</v>
      </c>
      <c r="N18" s="1" t="s">
        <v>7</v>
      </c>
      <c r="U18" s="1" t="s">
        <v>8</v>
      </c>
    </row>
    <row r="19" customFormat="false" ht="15" hidden="false" customHeight="false" outlineLevel="0" collapsed="false">
      <c r="A19" s="2"/>
      <c r="B19" s="2" t="n">
        <f aca="false">VSeOx!B3</f>
        <v>1</v>
      </c>
      <c r="C19" s="2" t="n">
        <f aca="false">VSeOx!C3</f>
        <v>2</v>
      </c>
      <c r="D19" s="2" t="n">
        <f aca="false">VSeOx!D3</f>
        <v>3</v>
      </c>
      <c r="E19" s="2" t="n">
        <f aca="false">VSeOx!E3</f>
        <v>4</v>
      </c>
      <c r="G19" s="2"/>
      <c r="H19" s="2" t="n">
        <f aca="false">VSeOx!I3</f>
        <v>1</v>
      </c>
      <c r="I19" s="2" t="n">
        <f aca="false">VSeOx!J3</f>
        <v>2</v>
      </c>
      <c r="J19" s="2" t="n">
        <f aca="false">VSeOx!K3</f>
        <v>3</v>
      </c>
      <c r="K19" s="2" t="n">
        <f aca="false">VSeOx!L3</f>
        <v>4</v>
      </c>
      <c r="N19" s="2"/>
      <c r="O19" s="2" t="n">
        <v>1</v>
      </c>
      <c r="P19" s="2" t="n">
        <v>2</v>
      </c>
      <c r="Q19" s="2" t="n">
        <v>3</v>
      </c>
      <c r="R19" s="2" t="n">
        <v>4</v>
      </c>
      <c r="S19" s="2" t="s">
        <v>4</v>
      </c>
      <c r="U19" s="2"/>
      <c r="V19" s="2" t="n">
        <v>1</v>
      </c>
      <c r="W19" s="2" t="n">
        <v>2</v>
      </c>
      <c r="X19" s="2" t="n">
        <v>3</v>
      </c>
      <c r="Y19" s="2" t="n">
        <v>4</v>
      </c>
      <c r="Z19" s="2" t="s">
        <v>4</v>
      </c>
    </row>
    <row r="20" customFormat="false" ht="15" hidden="false" customHeight="false" outlineLevel="0" collapsed="false">
      <c r="A20" s="0" t="str">
        <f aca="false">VSeOx!A4</f>
        <v>0 - 0.55</v>
      </c>
      <c r="B20" s="0" t="n">
        <f aca="false">VSeOx!B4</f>
        <v>0</v>
      </c>
      <c r="C20" s="0" t="n">
        <f aca="false">VSeOx!C4</f>
        <v>0.2</v>
      </c>
      <c r="D20" s="0" t="n">
        <f aca="false">VSeOx!D4</f>
        <v>0.466666666666667</v>
      </c>
      <c r="E20" s="0" t="n">
        <f aca="false">VSeOx!E4</f>
        <v>0.333333333333333</v>
      </c>
      <c r="G20" s="0" t="str">
        <f aca="false">VSeOx!H4</f>
        <v>0 - 0.55</v>
      </c>
      <c r="H20" s="0" t="n">
        <f aca="false">VSeOx!I4</f>
        <v>0</v>
      </c>
      <c r="I20" s="0" t="n">
        <f aca="false">VSeOx!J4</f>
        <v>0.1</v>
      </c>
      <c r="J20" s="0" t="n">
        <f aca="false">VSeOx!K4</f>
        <v>0.75</v>
      </c>
      <c r="K20" s="0" t="n">
        <f aca="false">VSeOx!L4</f>
        <v>0.15</v>
      </c>
      <c r="N20" s="0" t="s">
        <v>9</v>
      </c>
      <c r="O20" s="0" t="n">
        <v>0</v>
      </c>
      <c r="P20" s="0" t="n">
        <v>3</v>
      </c>
      <c r="Q20" s="0" t="n">
        <v>7</v>
      </c>
      <c r="R20" s="0" t="n">
        <v>5</v>
      </c>
      <c r="S20" s="0" t="n">
        <v>15</v>
      </c>
      <c r="U20" s="0" t="s">
        <v>9</v>
      </c>
      <c r="V20" s="0" t="n">
        <v>0</v>
      </c>
      <c r="W20" s="0" t="n">
        <v>2</v>
      </c>
      <c r="X20" s="0" t="n">
        <v>15</v>
      </c>
      <c r="Y20" s="0" t="n">
        <v>3</v>
      </c>
      <c r="Z20" s="0" t="n">
        <v>20</v>
      </c>
    </row>
    <row r="21" customFormat="false" ht="15" hidden="false" customHeight="false" outlineLevel="0" collapsed="false">
      <c r="A21" s="0" t="str">
        <f aca="false">VSeOx!A5</f>
        <v>0.55 - 0.65</v>
      </c>
      <c r="B21" s="0" t="n">
        <f aca="false">VSeOx!B5</f>
        <v>0.0285714285714286</v>
      </c>
      <c r="C21" s="0" t="n">
        <f aca="false">VSeOx!C5</f>
        <v>0.228571428571429</v>
      </c>
      <c r="D21" s="0" t="n">
        <f aca="false">VSeOx!D5</f>
        <v>0.342857142857143</v>
      </c>
      <c r="E21" s="0" t="n">
        <f aca="false">VSeOx!E5</f>
        <v>0.4</v>
      </c>
      <c r="G21" s="0" t="str">
        <f aca="false">VSeOx!H5</f>
        <v>0.55 - 0.65</v>
      </c>
      <c r="H21" s="0" t="n">
        <f aca="false">VSeOx!I5</f>
        <v>0</v>
      </c>
      <c r="I21" s="0" t="n">
        <f aca="false">VSeOx!J5</f>
        <v>0.0363636363636364</v>
      </c>
      <c r="J21" s="0" t="n">
        <f aca="false">VSeOx!K5</f>
        <v>0.854545454545455</v>
      </c>
      <c r="K21" s="0" t="n">
        <f aca="false">VSeOx!L5</f>
        <v>0.109090909090909</v>
      </c>
      <c r="N21" s="0" t="s">
        <v>10</v>
      </c>
      <c r="O21" s="0" t="n">
        <v>1</v>
      </c>
      <c r="P21" s="0" t="n">
        <v>8</v>
      </c>
      <c r="Q21" s="0" t="n">
        <v>12</v>
      </c>
      <c r="R21" s="0" t="n">
        <v>14</v>
      </c>
      <c r="S21" s="0" t="n">
        <v>35</v>
      </c>
      <c r="U21" s="0" t="s">
        <v>10</v>
      </c>
      <c r="V21" s="0" t="n">
        <v>0</v>
      </c>
      <c r="W21" s="0" t="n">
        <v>2</v>
      </c>
      <c r="X21" s="0" t="n">
        <v>47</v>
      </c>
      <c r="Y21" s="0" t="n">
        <v>6</v>
      </c>
      <c r="Z21" s="0" t="n">
        <v>55</v>
      </c>
    </row>
    <row r="22" customFormat="false" ht="15" hidden="false" customHeight="false" outlineLevel="0" collapsed="false">
      <c r="A22" s="0" t="str">
        <f aca="false">VSeOx!A6</f>
        <v>0.65 - 0.75</v>
      </c>
      <c r="B22" s="0" t="n">
        <f aca="false">VSeOx!B6</f>
        <v>0</v>
      </c>
      <c r="C22" s="0" t="n">
        <f aca="false">VSeOx!C6</f>
        <v>0.297297297297297</v>
      </c>
      <c r="D22" s="0" t="n">
        <f aca="false">VSeOx!D6</f>
        <v>0.432432432432432</v>
      </c>
      <c r="E22" s="0" t="n">
        <f aca="false">VSeOx!E6</f>
        <v>0.27027027027027</v>
      </c>
      <c r="G22" s="0" t="str">
        <f aca="false">VSeOx!H6</f>
        <v>0.65 - 0.75</v>
      </c>
      <c r="H22" s="0" t="n">
        <f aca="false">VSeOx!I6</f>
        <v>0</v>
      </c>
      <c r="I22" s="0" t="n">
        <f aca="false">VSeOx!J6</f>
        <v>0.1875</v>
      </c>
      <c r="J22" s="0" t="n">
        <f aca="false">VSeOx!K6</f>
        <v>0.604166666666667</v>
      </c>
      <c r="K22" s="0" t="n">
        <f aca="false">VSeOx!L6</f>
        <v>0.208333333333333</v>
      </c>
      <c r="N22" s="0" t="s">
        <v>11</v>
      </c>
      <c r="O22" s="0" t="n">
        <v>0</v>
      </c>
      <c r="P22" s="0" t="n">
        <v>11</v>
      </c>
      <c r="Q22" s="0" t="n">
        <v>16</v>
      </c>
      <c r="R22" s="0" t="n">
        <v>10</v>
      </c>
      <c r="S22" s="0" t="n">
        <v>37</v>
      </c>
      <c r="U22" s="0" t="s">
        <v>11</v>
      </c>
      <c r="V22" s="0" t="n">
        <v>0</v>
      </c>
      <c r="W22" s="0" t="n">
        <v>9</v>
      </c>
      <c r="X22" s="0" t="n">
        <v>29</v>
      </c>
      <c r="Y22" s="0" t="n">
        <v>10</v>
      </c>
      <c r="Z22" s="0" t="n">
        <v>48</v>
      </c>
    </row>
    <row r="23" customFormat="false" ht="15" hidden="false" customHeight="false" outlineLevel="0" collapsed="false">
      <c r="A23" s="0" t="str">
        <f aca="false">VSeOx!A7</f>
        <v>0.75 - 1</v>
      </c>
      <c r="B23" s="0" t="n">
        <f aca="false">VSeOx!B7</f>
        <v>0</v>
      </c>
      <c r="C23" s="0" t="n">
        <f aca="false">VSeOx!C7</f>
        <v>0.297297297297297</v>
      </c>
      <c r="D23" s="0" t="n">
        <f aca="false">VSeOx!D7</f>
        <v>0.351351351351351</v>
      </c>
      <c r="E23" s="0" t="n">
        <f aca="false">VSeOx!E7</f>
        <v>0.351351351351351</v>
      </c>
      <c r="G23" s="0" t="str">
        <f aca="false">VSeOx!H7</f>
        <v>0.75 - 1</v>
      </c>
      <c r="H23" s="0" t="n">
        <f aca="false">VSeOx!I7</f>
        <v>0</v>
      </c>
      <c r="I23" s="0" t="n">
        <f aca="false">VSeOx!J7</f>
        <v>0.0333333333333333</v>
      </c>
      <c r="J23" s="0" t="n">
        <f aca="false">VSeOx!K7</f>
        <v>0.666666666666667</v>
      </c>
      <c r="K23" s="0" t="n">
        <f aca="false">VSeOx!L7</f>
        <v>0.3</v>
      </c>
      <c r="N23" s="3" t="s">
        <v>12</v>
      </c>
      <c r="O23" s="3" t="n">
        <v>0</v>
      </c>
      <c r="P23" s="3" t="n">
        <v>11</v>
      </c>
      <c r="Q23" s="3" t="n">
        <v>13</v>
      </c>
      <c r="R23" s="3" t="n">
        <v>13</v>
      </c>
      <c r="S23" s="3" t="n">
        <v>37</v>
      </c>
      <c r="U23" s="3" t="s">
        <v>12</v>
      </c>
      <c r="V23" s="3" t="n">
        <v>0</v>
      </c>
      <c r="W23" s="3" t="n">
        <v>1</v>
      </c>
      <c r="X23" s="3" t="n">
        <v>20</v>
      </c>
      <c r="Y23" s="3" t="n">
        <v>9</v>
      </c>
      <c r="Z23" s="3" t="n">
        <v>30</v>
      </c>
    </row>
    <row r="24" customFormat="false" ht="15" hidden="false" customHeight="false" outlineLevel="0" collapsed="false">
      <c r="N24" s="4" t="s">
        <v>5</v>
      </c>
      <c r="O24" s="0" t="n">
        <f aca="false">SUM(O20:O23)</f>
        <v>1</v>
      </c>
      <c r="P24" s="0" t="n">
        <f aca="false">SUM(P20:P23)</f>
        <v>33</v>
      </c>
      <c r="Q24" s="0" t="n">
        <f aca="false">SUM(Q20:Q23)</f>
        <v>48</v>
      </c>
      <c r="R24" s="0" t="n">
        <f aca="false">SUM(R20:R23)</f>
        <v>42</v>
      </c>
      <c r="S24" s="0" t="n">
        <f aca="false">SUM(S20:S23)</f>
        <v>124</v>
      </c>
      <c r="U24" s="4" t="s">
        <v>5</v>
      </c>
      <c r="V24" s="0" t="n">
        <f aca="false">SUM(V20:V23)</f>
        <v>0</v>
      </c>
      <c r="W24" s="0" t="n">
        <f aca="false">SUM(W20:W23)</f>
        <v>14</v>
      </c>
      <c r="X24" s="0" t="n">
        <f aca="false">SUM(X20:X23)</f>
        <v>111</v>
      </c>
      <c r="Y24" s="0" t="n">
        <f aca="false">SUM(Y20:Y23)</f>
        <v>28</v>
      </c>
      <c r="Z24" s="0" t="n">
        <f aca="false">SUM(Z20:Z23)</f>
        <v>153</v>
      </c>
    </row>
    <row r="25" customFormat="false" ht="15" hidden="false" customHeight="false" outlineLevel="0" collapsed="false">
      <c r="N25" s="4"/>
      <c r="U25" s="4"/>
    </row>
    <row r="26" s="1" customFormat="true" ht="15" hidden="false" customHeight="false" outlineLevel="0" collapsed="false">
      <c r="A26" s="1" t="str">
        <f aca="false">VTeOx!A2</f>
        <v>VTeOx Intiution only</v>
      </c>
      <c r="G26" s="1" t="str">
        <f aca="false">VTeOx!H2</f>
        <v>VTeOx Model</v>
      </c>
      <c r="N26" s="1" t="s">
        <v>13</v>
      </c>
      <c r="U26" s="1" t="s">
        <v>14</v>
      </c>
    </row>
    <row r="27" customFormat="false" ht="15" hidden="false" customHeight="false" outlineLevel="0" collapsed="false">
      <c r="A27" s="2"/>
      <c r="B27" s="2" t="n">
        <f aca="false">VTeOx!B3</f>
        <v>1</v>
      </c>
      <c r="C27" s="2" t="n">
        <f aca="false">VTeOx!C3</f>
        <v>2</v>
      </c>
      <c r="D27" s="2" t="n">
        <f aca="false">VTeOx!D3</f>
        <v>3</v>
      </c>
      <c r="E27" s="2" t="n">
        <f aca="false">VTeOx!E3</f>
        <v>4</v>
      </c>
      <c r="G27" s="2"/>
      <c r="H27" s="2" t="n">
        <f aca="false">VTeOx!I3</f>
        <v>1</v>
      </c>
      <c r="I27" s="2" t="n">
        <f aca="false">VTeOx!J3</f>
        <v>2</v>
      </c>
      <c r="J27" s="2" t="n">
        <f aca="false">VTeOx!K3</f>
        <v>3</v>
      </c>
      <c r="K27" s="2" t="n">
        <f aca="false">VTeOx!L3</f>
        <v>4</v>
      </c>
      <c r="N27" s="2"/>
      <c r="O27" s="2" t="n">
        <v>1</v>
      </c>
      <c r="P27" s="2" t="n">
        <v>2</v>
      </c>
      <c r="Q27" s="2" t="n">
        <v>3</v>
      </c>
      <c r="R27" s="2" t="n">
        <v>4</v>
      </c>
      <c r="S27" s="2" t="s">
        <v>4</v>
      </c>
      <c r="U27" s="2"/>
      <c r="V27" s="2" t="n">
        <v>1</v>
      </c>
      <c r="W27" s="2" t="n">
        <v>2</v>
      </c>
      <c r="X27" s="2" t="n">
        <v>3</v>
      </c>
      <c r="Y27" s="2" t="n">
        <v>4</v>
      </c>
      <c r="Z27" s="2" t="s">
        <v>4</v>
      </c>
    </row>
    <row r="28" customFormat="false" ht="15" hidden="false" customHeight="false" outlineLevel="0" collapsed="false">
      <c r="A28" s="0" t="str">
        <f aca="false">VTeOx!A4</f>
        <v>0 - 0.55</v>
      </c>
      <c r="B28" s="0" t="n">
        <f aca="false">VTeOx!B4</f>
        <v>0.05</v>
      </c>
      <c r="C28" s="0" t="n">
        <f aca="false">VTeOx!C4</f>
        <v>0.25</v>
      </c>
      <c r="D28" s="0" t="n">
        <f aca="false">VTeOx!D4</f>
        <v>0.1</v>
      </c>
      <c r="E28" s="0" t="n">
        <f aca="false">VTeOx!E4</f>
        <v>0.6</v>
      </c>
      <c r="G28" s="0" t="str">
        <f aca="false">VTeOx!H4</f>
        <v>0 - 0.55</v>
      </c>
      <c r="H28" s="0" t="n">
        <f aca="false">VTeOx!I4</f>
        <v>0</v>
      </c>
      <c r="I28" s="0" t="n">
        <f aca="false">VTeOx!J4</f>
        <v>1</v>
      </c>
      <c r="J28" s="0" t="n">
        <f aca="false">VTeOx!K4</f>
        <v>0</v>
      </c>
      <c r="K28" s="0" t="n">
        <f aca="false">VTeOx!L4</f>
        <v>0</v>
      </c>
      <c r="N28" s="0" t="s">
        <v>9</v>
      </c>
      <c r="O28" s="0" t="n">
        <v>1</v>
      </c>
      <c r="P28" s="0" t="n">
        <v>5</v>
      </c>
      <c r="Q28" s="0" t="n">
        <v>2</v>
      </c>
      <c r="R28" s="0" t="n">
        <v>12</v>
      </c>
      <c r="S28" s="0" t="n">
        <v>20</v>
      </c>
      <c r="U28" s="0" t="s">
        <v>9</v>
      </c>
      <c r="V28" s="0" t="n">
        <v>0</v>
      </c>
      <c r="W28" s="0" t="n">
        <v>2</v>
      </c>
      <c r="X28" s="0" t="n">
        <v>0</v>
      </c>
      <c r="Y28" s="0" t="n">
        <v>0</v>
      </c>
      <c r="Z28" s="0" t="n">
        <v>2</v>
      </c>
    </row>
    <row r="29" customFormat="false" ht="15" hidden="false" customHeight="false" outlineLevel="0" collapsed="false">
      <c r="A29" s="0" t="str">
        <f aca="false">VTeOx!A5</f>
        <v>0.55 - 0.65</v>
      </c>
      <c r="B29" s="0" t="n">
        <f aca="false">VTeOx!B5</f>
        <v>0</v>
      </c>
      <c r="C29" s="0" t="n">
        <f aca="false">VTeOx!C5</f>
        <v>0.285714285714286</v>
      </c>
      <c r="D29" s="0" t="n">
        <f aca="false">VTeOx!D5</f>
        <v>0.253968253968254</v>
      </c>
      <c r="E29" s="0" t="n">
        <f aca="false">VTeOx!E5</f>
        <v>0.46031746031746</v>
      </c>
      <c r="G29" s="0" t="str">
        <f aca="false">VTeOx!H5</f>
        <v>0.55 - 0.65</v>
      </c>
      <c r="H29" s="0" t="n">
        <f aca="false">VTeOx!I5</f>
        <v>0</v>
      </c>
      <c r="I29" s="0" t="n">
        <f aca="false">VTeOx!J5</f>
        <v>0.666666666666667</v>
      </c>
      <c r="J29" s="0" t="n">
        <f aca="false">VTeOx!K5</f>
        <v>0.333333333333333</v>
      </c>
      <c r="K29" s="0" t="n">
        <f aca="false">VTeOx!L5</f>
        <v>0</v>
      </c>
      <c r="N29" s="0" t="s">
        <v>10</v>
      </c>
      <c r="O29" s="0" t="n">
        <v>0</v>
      </c>
      <c r="P29" s="0" t="n">
        <v>18</v>
      </c>
      <c r="Q29" s="0" t="n">
        <v>16</v>
      </c>
      <c r="R29" s="0" t="n">
        <v>29</v>
      </c>
      <c r="S29" s="0" t="n">
        <v>63</v>
      </c>
      <c r="U29" s="0" t="s">
        <v>10</v>
      </c>
      <c r="V29" s="0" t="n">
        <v>0</v>
      </c>
      <c r="W29" s="0" t="n">
        <v>4</v>
      </c>
      <c r="X29" s="0" t="n">
        <v>2</v>
      </c>
      <c r="Y29" s="0" t="n">
        <v>0</v>
      </c>
      <c r="Z29" s="0" t="n">
        <v>6</v>
      </c>
    </row>
    <row r="30" customFormat="false" ht="15" hidden="false" customHeight="false" outlineLevel="0" collapsed="false">
      <c r="A30" s="0" t="str">
        <f aca="false">VTeOx!A6</f>
        <v>0.65 - 0.75</v>
      </c>
      <c r="B30" s="0" t="n">
        <f aca="false">VTeOx!B6</f>
        <v>0.0151515151515152</v>
      </c>
      <c r="C30" s="0" t="n">
        <f aca="false">VTeOx!C6</f>
        <v>0.227272727272727</v>
      </c>
      <c r="D30" s="0" t="n">
        <f aca="false">VTeOx!D6</f>
        <v>0.272727272727273</v>
      </c>
      <c r="E30" s="0" t="n">
        <f aca="false">VTeOx!E6</f>
        <v>0.484848484848485</v>
      </c>
      <c r="G30" s="0" t="str">
        <f aca="false">VTeOx!H6</f>
        <v>0.65 - 0.75</v>
      </c>
      <c r="H30" s="0" t="n">
        <f aca="false">VTeOx!I6</f>
        <v>0</v>
      </c>
      <c r="I30" s="0" t="n">
        <f aca="false">VTeOx!J6</f>
        <v>0.5</v>
      </c>
      <c r="J30" s="0" t="n">
        <f aca="false">VTeOx!K6</f>
        <v>0.4</v>
      </c>
      <c r="K30" s="0" t="n">
        <f aca="false">VTeOx!L6</f>
        <v>0.1</v>
      </c>
      <c r="N30" s="0" t="s">
        <v>11</v>
      </c>
      <c r="O30" s="0" t="n">
        <v>1</v>
      </c>
      <c r="P30" s="0" t="n">
        <v>15</v>
      </c>
      <c r="Q30" s="0" t="n">
        <v>18</v>
      </c>
      <c r="R30" s="0" t="n">
        <v>32</v>
      </c>
      <c r="S30" s="0" t="n">
        <v>66</v>
      </c>
      <c r="U30" s="0" t="s">
        <v>11</v>
      </c>
      <c r="V30" s="0" t="n">
        <v>0</v>
      </c>
      <c r="W30" s="0" t="n">
        <v>5</v>
      </c>
      <c r="X30" s="0" t="n">
        <v>4</v>
      </c>
      <c r="Y30" s="0" t="n">
        <v>1</v>
      </c>
      <c r="Z30" s="0" t="n">
        <v>10</v>
      </c>
    </row>
    <row r="31" customFormat="false" ht="15" hidden="false" customHeight="false" outlineLevel="0" collapsed="false">
      <c r="A31" s="0" t="str">
        <f aca="false">VTeOx!A7</f>
        <v>0.75 - 1</v>
      </c>
      <c r="B31" s="0" t="n">
        <f aca="false">VTeOx!B7</f>
        <v>0</v>
      </c>
      <c r="C31" s="0" t="n">
        <f aca="false">VTeOx!C7</f>
        <v>0.191489361702128</v>
      </c>
      <c r="D31" s="0" t="n">
        <f aca="false">VTeOx!D7</f>
        <v>0.212765957446808</v>
      </c>
      <c r="E31" s="0" t="n">
        <f aca="false">VTeOx!E7</f>
        <v>0.595744680851064</v>
      </c>
      <c r="G31" s="0" t="str">
        <f aca="false">VTeOx!H7</f>
        <v>0.75 - 1</v>
      </c>
      <c r="H31" s="0" t="n">
        <f aca="false">VTeOx!I7</f>
        <v>0</v>
      </c>
      <c r="I31" s="0" t="n">
        <f aca="false">VTeOx!J7</f>
        <v>0.75</v>
      </c>
      <c r="J31" s="0" t="n">
        <f aca="false">VTeOx!K7</f>
        <v>0.25</v>
      </c>
      <c r="K31" s="0" t="n">
        <f aca="false">VTeOx!L7</f>
        <v>0</v>
      </c>
      <c r="N31" s="3" t="s">
        <v>12</v>
      </c>
      <c r="O31" s="3" t="n">
        <v>0</v>
      </c>
      <c r="P31" s="3" t="n">
        <v>9</v>
      </c>
      <c r="Q31" s="3" t="n">
        <v>10</v>
      </c>
      <c r="R31" s="3" t="n">
        <v>28</v>
      </c>
      <c r="S31" s="3" t="n">
        <v>47</v>
      </c>
      <c r="U31" s="3" t="s">
        <v>12</v>
      </c>
      <c r="V31" s="3" t="n">
        <v>0</v>
      </c>
      <c r="W31" s="3" t="n">
        <v>3</v>
      </c>
      <c r="X31" s="3" t="n">
        <v>1</v>
      </c>
      <c r="Y31" s="3" t="n">
        <v>0</v>
      </c>
      <c r="Z31" s="3" t="n">
        <v>4</v>
      </c>
    </row>
    <row r="32" customFormat="false" ht="15" hidden="false" customHeight="false" outlineLevel="0" collapsed="false">
      <c r="N32" s="4" t="s">
        <v>5</v>
      </c>
      <c r="O32" s="0" t="n">
        <f aca="false">SUM(O28:O31)</f>
        <v>2</v>
      </c>
      <c r="P32" s="0" t="n">
        <f aca="false">SUM(P28:P31)</f>
        <v>47</v>
      </c>
      <c r="Q32" s="0" t="n">
        <f aca="false">SUM(Q28:Q31)</f>
        <v>46</v>
      </c>
      <c r="R32" s="0" t="n">
        <f aca="false">SUM(R28:R31)</f>
        <v>101</v>
      </c>
      <c r="S32" s="0" t="n">
        <f aca="false">SUM(S28:S31)</f>
        <v>196</v>
      </c>
      <c r="U32" s="4" t="s">
        <v>5</v>
      </c>
      <c r="V32" s="0" t="n">
        <f aca="false">SUM(V28:V31)</f>
        <v>0</v>
      </c>
      <c r="W32" s="0" t="n">
        <f aca="false">SUM(W28:W31)</f>
        <v>14</v>
      </c>
      <c r="X32" s="0" t="n">
        <f aca="false">SUM(X28:X31)</f>
        <v>7</v>
      </c>
      <c r="Y32" s="0" t="n">
        <f aca="false">SUM(Y28:Y31)</f>
        <v>1</v>
      </c>
      <c r="Z32" s="0" t="n">
        <f aca="false">SUM(Z28:Z31)</f>
        <v>22</v>
      </c>
    </row>
    <row r="33" customFormat="false" ht="15" hidden="false" customHeight="false" outlineLevel="0" collapsed="false">
      <c r="N33" s="4"/>
      <c r="U33" s="4"/>
    </row>
    <row r="34" s="1" customFormat="true" ht="15" hidden="false" customHeight="false" outlineLevel="0" collapsed="false">
      <c r="A34" s="1" t="str">
        <f aca="false">'VSe(ox)Ox'!A2</f>
        <v>VSe(ox)Ox Intiution only</v>
      </c>
      <c r="N34" s="1" t="s">
        <v>15</v>
      </c>
    </row>
    <row r="35" customFormat="false" ht="15" hidden="false" customHeight="false" outlineLevel="0" collapsed="false">
      <c r="A35" s="2"/>
      <c r="B35" s="2" t="n">
        <f aca="false">'VSe(ox)Ox'!B3</f>
        <v>1</v>
      </c>
      <c r="C35" s="2" t="n">
        <f aca="false">'VSe(ox)Ox'!C3</f>
        <v>2</v>
      </c>
      <c r="D35" s="2" t="n">
        <f aca="false">'VSe(ox)Ox'!D3</f>
        <v>3</v>
      </c>
      <c r="E35" s="2" t="n">
        <f aca="false">'VSe(ox)Ox'!E3</f>
        <v>4</v>
      </c>
      <c r="G35" s="5" t="s">
        <v>16</v>
      </c>
      <c r="H35" s="6"/>
      <c r="I35" s="6"/>
      <c r="J35" s="6"/>
      <c r="K35" s="6"/>
      <c r="L35" s="7"/>
      <c r="N35" s="2"/>
      <c r="O35" s="2" t="n">
        <v>1</v>
      </c>
      <c r="P35" s="2" t="n">
        <v>2</v>
      </c>
      <c r="Q35" s="2" t="n">
        <v>3</v>
      </c>
      <c r="R35" s="2" t="n">
        <v>4</v>
      </c>
      <c r="S35" s="2" t="s">
        <v>4</v>
      </c>
    </row>
    <row r="36" customFormat="false" ht="15" hidden="false" customHeight="false" outlineLevel="0" collapsed="false">
      <c r="A36" s="0" t="str">
        <f aca="false">'VSe(ox)Ox'!A4</f>
        <v>0 - 0.55</v>
      </c>
      <c r="B36" s="0" t="n">
        <f aca="false">'VSe(ox)Ox'!B4</f>
        <v>0.333333333333333</v>
      </c>
      <c r="C36" s="0" t="n">
        <f aca="false">'VSe(ox)Ox'!C4</f>
        <v>0.166666666666667</v>
      </c>
      <c r="D36" s="0" t="n">
        <f aca="false">'VSe(ox)Ox'!D4</f>
        <v>0.166666666666667</v>
      </c>
      <c r="E36" s="0" t="n">
        <f aca="false">'VSe(ox)Ox'!E4</f>
        <v>0.333333333333333</v>
      </c>
      <c r="G36" s="8"/>
      <c r="H36" s="9" t="s">
        <v>17</v>
      </c>
      <c r="I36" s="9"/>
      <c r="J36" s="9"/>
      <c r="K36" s="9" t="s">
        <v>18</v>
      </c>
      <c r="L36" s="10"/>
      <c r="N36" s="0" t="s">
        <v>9</v>
      </c>
      <c r="O36" s="0" t="n">
        <v>2</v>
      </c>
      <c r="P36" s="0" t="n">
        <v>1</v>
      </c>
      <c r="Q36" s="0" t="n">
        <v>1</v>
      </c>
      <c r="R36" s="0" t="n">
        <v>2</v>
      </c>
      <c r="S36" s="0" t="n">
        <v>6</v>
      </c>
    </row>
    <row r="37" customFormat="false" ht="15" hidden="false" customHeight="false" outlineLevel="0" collapsed="false">
      <c r="A37" s="0" t="str">
        <f aca="false">'VSe(ox)Ox'!A5</f>
        <v>0.55 - 0.65</v>
      </c>
      <c r="B37" s="0" t="n">
        <f aca="false">'VSe(ox)Ox'!B5</f>
        <v>0.05</v>
      </c>
      <c r="C37" s="0" t="n">
        <f aca="false">'VSe(ox)Ox'!C5</f>
        <v>0.1</v>
      </c>
      <c r="D37" s="0" t="n">
        <f aca="false">'VSe(ox)Ox'!D5</f>
        <v>0.15</v>
      </c>
      <c r="E37" s="0" t="n">
        <f aca="false">'VSe(ox)Ox'!E5</f>
        <v>0.7</v>
      </c>
      <c r="G37" s="11"/>
      <c r="H37" s="3" t="s">
        <v>19</v>
      </c>
      <c r="I37" s="3" t="s">
        <v>20</v>
      </c>
      <c r="J37" s="3"/>
      <c r="K37" s="3" t="s">
        <v>19</v>
      </c>
      <c r="L37" s="12" t="s">
        <v>20</v>
      </c>
      <c r="M37" s="9"/>
      <c r="N37" s="0" t="s">
        <v>10</v>
      </c>
      <c r="O37" s="0" t="n">
        <v>1</v>
      </c>
      <c r="P37" s="0" t="n">
        <v>2</v>
      </c>
      <c r="Q37" s="0" t="n">
        <v>3</v>
      </c>
      <c r="R37" s="0" t="n">
        <v>14</v>
      </c>
      <c r="S37" s="0" t="n">
        <v>20</v>
      </c>
    </row>
    <row r="38" customFormat="false" ht="15" hidden="false" customHeight="false" outlineLevel="0" collapsed="false">
      <c r="A38" s="0" t="str">
        <f aca="false">'VSe(ox)Ox'!A6</f>
        <v>0.65 - 0.75</v>
      </c>
      <c r="B38" s="0" t="n">
        <f aca="false">'VSe(ox)Ox'!B6</f>
        <v>0.0526315789473684</v>
      </c>
      <c r="C38" s="0" t="n">
        <f aca="false">'VSe(ox)Ox'!C6</f>
        <v>0.105263157894737</v>
      </c>
      <c r="D38" s="0" t="n">
        <f aca="false">'VSe(ox)Ox'!D6</f>
        <v>0.526315789473684</v>
      </c>
      <c r="E38" s="0" t="n">
        <f aca="false">'VSe(ox)Ox'!E6</f>
        <v>0.31578947368421</v>
      </c>
      <c r="G38" s="8" t="s">
        <v>5</v>
      </c>
      <c r="H38" s="9" t="n">
        <f aca="false">(O8+P8)/S8</f>
        <v>0.247368421052632</v>
      </c>
      <c r="I38" s="9" t="n">
        <f aca="false">+(V8+W8)/Z8</f>
        <v>0.16</v>
      </c>
      <c r="J38" s="9"/>
      <c r="K38" s="9" t="n">
        <f aca="false">+(Q8+R8)/S8</f>
        <v>0.752631578947368</v>
      </c>
      <c r="L38" s="10" t="n">
        <f aca="false">+(X8+Y8)/Z8</f>
        <v>0.84</v>
      </c>
      <c r="N38" s="9" t="s">
        <v>11</v>
      </c>
      <c r="O38" s="9" t="n">
        <v>1</v>
      </c>
      <c r="P38" s="9" t="n">
        <v>2</v>
      </c>
      <c r="Q38" s="9" t="n">
        <v>10</v>
      </c>
      <c r="R38" s="9" t="n">
        <v>6</v>
      </c>
      <c r="S38" s="9" t="n">
        <v>19</v>
      </c>
    </row>
    <row r="39" customFormat="false" ht="15" hidden="false" customHeight="false" outlineLevel="0" collapsed="false">
      <c r="A39" s="0" t="str">
        <f aca="false">'VSe(ox)Ox'!A7</f>
        <v>0.75 - 1</v>
      </c>
      <c r="B39" s="0" t="n">
        <f aca="false">'VSe(ox)Ox'!B7</f>
        <v>0.133333333333333</v>
      </c>
      <c r="C39" s="0" t="n">
        <f aca="false">'VSe(ox)Ox'!C7</f>
        <v>0</v>
      </c>
      <c r="D39" s="0" t="n">
        <f aca="false">'VSe(ox)Ox'!D7</f>
        <v>0.133333333333333</v>
      </c>
      <c r="E39" s="0" t="n">
        <f aca="false">'VSe(ox)Ox'!E7</f>
        <v>0.733333333333333</v>
      </c>
      <c r="G39" s="8" t="s">
        <v>21</v>
      </c>
      <c r="H39" s="9" t="n">
        <f aca="false">+(O24+P24)/S24</f>
        <v>0.274193548387097</v>
      </c>
      <c r="I39" s="9" t="n">
        <f aca="false">+(V24+W24)/Z24</f>
        <v>0.0915032679738562</v>
      </c>
      <c r="J39" s="9"/>
      <c r="K39" s="9" t="n">
        <f aca="false">+(Q24+R24)/S24</f>
        <v>0.725806451612903</v>
      </c>
      <c r="L39" s="10" t="n">
        <f aca="false">+(X24+Y24)/Z24</f>
        <v>0.908496732026144</v>
      </c>
      <c r="N39" s="3" t="s">
        <v>12</v>
      </c>
      <c r="O39" s="3" t="n">
        <v>2</v>
      </c>
      <c r="P39" s="3" t="n">
        <v>0</v>
      </c>
      <c r="Q39" s="3" t="n">
        <v>2</v>
      </c>
      <c r="R39" s="3" t="n">
        <v>11</v>
      </c>
      <c r="S39" s="3" t="n">
        <v>15</v>
      </c>
    </row>
    <row r="40" customFormat="false" ht="15" hidden="false" customHeight="false" outlineLevel="0" collapsed="false">
      <c r="G40" s="8" t="s">
        <v>22</v>
      </c>
      <c r="H40" s="9" t="n">
        <f aca="false">+(O32+P32)/S32</f>
        <v>0.25</v>
      </c>
      <c r="I40" s="9" t="n">
        <f aca="false">+(V32+W32)/Z32</f>
        <v>0.636363636363636</v>
      </c>
      <c r="J40" s="9"/>
      <c r="K40" s="9" t="n">
        <f aca="false">+(Q32+R32)/S32</f>
        <v>0.75</v>
      </c>
      <c r="L40" s="10" t="n">
        <f aca="false">+(X32+Y32)/Z32</f>
        <v>0.363636363636364</v>
      </c>
      <c r="N40" s="4" t="s">
        <v>5</v>
      </c>
      <c r="O40" s="0" t="n">
        <f aca="false">SUM(O36:O39)</f>
        <v>6</v>
      </c>
      <c r="P40" s="0" t="n">
        <f aca="false">SUM(P36:P39)</f>
        <v>5</v>
      </c>
      <c r="Q40" s="0" t="n">
        <f aca="false">SUM(Q36:Q39)</f>
        <v>16</v>
      </c>
      <c r="R40" s="0" t="n">
        <f aca="false">SUM(R36:R39)</f>
        <v>33</v>
      </c>
      <c r="S40" s="0" t="n">
        <f aca="false">SUM(S36:S39)</f>
        <v>60</v>
      </c>
    </row>
    <row r="41" customFormat="false" ht="15" hidden="false" customHeight="false" outlineLevel="0" collapsed="false">
      <c r="G41" s="11" t="s">
        <v>23</v>
      </c>
      <c r="H41" s="3" t="n">
        <f aca="false">+(O40+P40)/S40</f>
        <v>0.183333333333333</v>
      </c>
      <c r="I41" s="3"/>
      <c r="J41" s="3"/>
      <c r="K41" s="3" t="n">
        <f aca="false">+(Q40+R40)/S40</f>
        <v>0.816666666666667</v>
      </c>
      <c r="L41" s="12"/>
    </row>
    <row r="43" customFormat="false" ht="15" hidden="false" customHeight="false" outlineLevel="0" collapsed="false">
      <c r="G43" s="5" t="s">
        <v>24</v>
      </c>
      <c r="H43" s="6"/>
      <c r="I43" s="6"/>
      <c r="J43" s="6"/>
      <c r="K43" s="6"/>
      <c r="L43" s="7"/>
    </row>
    <row r="44" customFormat="false" ht="15" hidden="false" customHeight="false" outlineLevel="0" collapsed="false">
      <c r="G44" s="8"/>
      <c r="H44" s="9" t="s">
        <v>17</v>
      </c>
      <c r="I44" s="9"/>
      <c r="J44" s="9"/>
      <c r="K44" s="9" t="s">
        <v>18</v>
      </c>
      <c r="L44" s="10"/>
    </row>
    <row r="45" customFormat="false" ht="15" hidden="false" customHeight="false" outlineLevel="0" collapsed="false">
      <c r="G45" s="11"/>
      <c r="H45" s="3" t="s">
        <v>19</v>
      </c>
      <c r="I45" s="3" t="s">
        <v>20</v>
      </c>
      <c r="J45" s="3"/>
      <c r="K45" s="3" t="s">
        <v>19</v>
      </c>
      <c r="L45" s="12" t="s">
        <v>20</v>
      </c>
    </row>
    <row r="46" customFormat="false" ht="15" hidden="false" customHeight="false" outlineLevel="0" collapsed="false">
      <c r="G46" s="8" t="s">
        <v>5</v>
      </c>
      <c r="H46" s="9" t="n">
        <f aca="false">(O17+P17)/S17</f>
        <v>0.259375</v>
      </c>
      <c r="I46" s="9" t="n">
        <f aca="false">+(V24+W24)/Z24</f>
        <v>0.0915032679738562</v>
      </c>
      <c r="J46" s="9"/>
      <c r="K46" s="9" t="n">
        <f aca="false">+(Q17+R17)/S17</f>
        <v>0.740625</v>
      </c>
      <c r="L46" s="10" t="n">
        <f aca="false">+(X17+Y17)/Z24</f>
        <v>0.96078431372549</v>
      </c>
    </row>
    <row r="47" customFormat="false" ht="15" hidden="false" customHeight="false" outlineLevel="0" collapsed="false">
      <c r="G47" s="8" t="s">
        <v>21</v>
      </c>
      <c r="H47" s="9" t="n">
        <f aca="false">+H39</f>
        <v>0.274193548387097</v>
      </c>
      <c r="I47" s="9" t="n">
        <f aca="false">+I39</f>
        <v>0.0915032679738562</v>
      </c>
      <c r="J47" s="9"/>
      <c r="K47" s="9" t="n">
        <f aca="false">+(Q32+R32)/S32</f>
        <v>0.75</v>
      </c>
      <c r="L47" s="10" t="n">
        <f aca="false">+(X32+Y32)/Z32</f>
        <v>0.363636363636364</v>
      </c>
    </row>
    <row r="48" customFormat="false" ht="15" hidden="false" customHeight="false" outlineLevel="0" collapsed="false">
      <c r="G48" s="8" t="s">
        <v>22</v>
      </c>
      <c r="H48" s="9" t="n">
        <f aca="false">+H40</f>
        <v>0.25</v>
      </c>
      <c r="I48" s="9" t="n">
        <f aca="false">+I40</f>
        <v>0.636363636363636</v>
      </c>
      <c r="J48" s="9"/>
      <c r="K48" s="9" t="n">
        <f aca="false">+(Q40+R40)/S40</f>
        <v>0.816666666666667</v>
      </c>
      <c r="L48" s="10" t="e">
        <f aca="false">+(X40+Y40)/Z40</f>
        <v>#DIV/0!</v>
      </c>
    </row>
    <row r="49" customFormat="false" ht="15" hidden="false" customHeight="false" outlineLevel="0" collapsed="false">
      <c r="G49" s="11"/>
      <c r="H49" s="3"/>
      <c r="I49" s="3"/>
      <c r="J49" s="3"/>
      <c r="K49" s="3"/>
      <c r="L4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8.5748987854251"/>
    <col collapsed="false" hidden="false" max="2" min="2" style="0" width="4.85425101214575"/>
    <col collapsed="false" hidden="false" max="4" min="3" style="0" width="4.2834008097166"/>
    <col collapsed="false" hidden="false" max="6" min="5" style="0" width="4.57085020242915"/>
    <col collapsed="false" hidden="false" max="7" min="7" style="0" width="3.2834008097166"/>
    <col collapsed="false" hidden="false" max="8" min="8" style="0" width="8.5748987854251"/>
    <col collapsed="false" hidden="false" max="9" min="9" style="0" width="4.57085020242915"/>
    <col collapsed="false" hidden="false" max="10" min="10" style="0" width="5.42914979757085"/>
    <col collapsed="false" hidden="false" max="11" min="11" style="0" width="4.85425101214575"/>
    <col collapsed="false" hidden="false" max="13" min="12" style="0" width="3.71255060728745"/>
    <col collapsed="false" hidden="false" max="14" min="14" style="0" width="4.1417004048583"/>
    <col collapsed="false" hidden="false" max="15" min="15" style="0" width="8.5748987854251"/>
    <col collapsed="false" hidden="false" max="16" min="16" style="0" width="5.1417004048583"/>
    <col collapsed="false" hidden="false" max="17" min="17" style="0" width="5"/>
    <col collapsed="false" hidden="false" max="18" min="18" style="0" width="4.42914979757085"/>
    <col collapsed="false" hidden="false" max="19" min="19" style="0" width="4.85425101214575"/>
    <col collapsed="false" hidden="false" max="20" min="20" style="0" width="3.42914979757085"/>
    <col collapsed="false" hidden="false" max="21" min="21" style="0" width="8.5748987854251"/>
    <col collapsed="false" hidden="false" max="22" min="22" style="0" width="4.2834008097166"/>
    <col collapsed="false" hidden="false" max="23" min="23" style="0" width="4.57085020242915"/>
    <col collapsed="false" hidden="false" max="24" min="24" style="0" width="4.85425101214575"/>
    <col collapsed="false" hidden="false" max="25" min="25" style="0" width="5"/>
    <col collapsed="false" hidden="false" max="26" min="26" style="0" width="3.2834008097166"/>
    <col collapsed="false" hidden="false" max="27" min="27" style="0" width="8.5748987854251"/>
    <col collapsed="false" hidden="false" max="28" min="28" style="0" width="4.85425101214575"/>
    <col collapsed="false" hidden="false" max="29" min="29" style="0" width="4.71255060728745"/>
    <col collapsed="false" hidden="false" max="31" min="30" style="0" width="4.57085020242915"/>
    <col collapsed="false" hidden="false" max="32" min="32" style="0" width="3.2834008097166"/>
    <col collapsed="false" hidden="false" max="33" min="33" style="0" width="8.5748987854251"/>
    <col collapsed="false" hidden="false" max="34" min="34" style="0" width="4.71255060728745"/>
    <col collapsed="false" hidden="false" max="35" min="35" style="0" width="4.42914979757085"/>
    <col collapsed="false" hidden="false" max="36" min="36" style="0" width="4.71255060728745"/>
    <col collapsed="false" hidden="false" max="38" min="37" style="0" width="4.1417004048583"/>
    <col collapsed="false" hidden="false" max="39" min="39" style="0" width="8.5748987854251"/>
    <col collapsed="false" hidden="false" max="40" min="40" style="0" width="6"/>
    <col collapsed="false" hidden="false" max="41" min="41" style="0" width="2"/>
    <col collapsed="false" hidden="false" max="42" min="42" style="0" width="3"/>
    <col collapsed="false" hidden="false" max="43" min="43" style="0" width="2"/>
    <col collapsed="false" hidden="false" max="1025" min="44" style="0" width="8.57489878542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3" t="s">
        <v>7</v>
      </c>
      <c r="H2" s="13" t="s">
        <v>8</v>
      </c>
    </row>
    <row r="3" customFormat="false" ht="15" hidden="false" customHeight="false" outlineLevel="0" collapsed="false">
      <c r="A3" s="3"/>
      <c r="B3" s="2" t="n">
        <v>1</v>
      </c>
      <c r="C3" s="2" t="n">
        <v>2</v>
      </c>
      <c r="D3" s="2" t="n">
        <v>3</v>
      </c>
      <c r="E3" s="2" t="n">
        <v>4</v>
      </c>
      <c r="F3" s="13"/>
      <c r="H3" s="3"/>
      <c r="I3" s="2" t="n">
        <v>1</v>
      </c>
      <c r="J3" s="2" t="n">
        <v>2</v>
      </c>
      <c r="K3" s="2" t="n">
        <v>3</v>
      </c>
      <c r="L3" s="2" t="n">
        <v>4</v>
      </c>
      <c r="M3" s="13"/>
    </row>
    <row r="4" customFormat="false" ht="15" hidden="false" customHeight="false" outlineLevel="0" collapsed="false">
      <c r="A4" s="0" t="s">
        <v>9</v>
      </c>
      <c r="B4" s="0" t="n">
        <f aca="false">+B12/$F12</f>
        <v>0</v>
      </c>
      <c r="C4" s="0" t="n">
        <f aca="false">+C12/$F12</f>
        <v>0.2</v>
      </c>
      <c r="D4" s="0" t="n">
        <f aca="false">+D12/$F12</f>
        <v>0.466666666666667</v>
      </c>
      <c r="E4" s="0" t="n">
        <f aca="false">+E12/$F12</f>
        <v>0.333333333333333</v>
      </c>
      <c r="H4" s="0" t="s">
        <v>9</v>
      </c>
      <c r="I4" s="0" t="n">
        <f aca="false">+I12/$M12</f>
        <v>0</v>
      </c>
      <c r="J4" s="0" t="n">
        <f aca="false">+J12/$M12</f>
        <v>0.1</v>
      </c>
      <c r="K4" s="0" t="n">
        <f aca="false">+K12/$M12</f>
        <v>0.75</v>
      </c>
      <c r="L4" s="0" t="n">
        <f aca="false">+L12/$M12</f>
        <v>0.15</v>
      </c>
    </row>
    <row r="5" customFormat="false" ht="15" hidden="false" customHeight="false" outlineLevel="0" collapsed="false">
      <c r="A5" s="0" t="s">
        <v>10</v>
      </c>
      <c r="B5" s="0" t="n">
        <f aca="false">+B13/$F13</f>
        <v>0.0285714285714286</v>
      </c>
      <c r="C5" s="0" t="n">
        <f aca="false">+C13/$F13</f>
        <v>0.228571428571429</v>
      </c>
      <c r="D5" s="0" t="n">
        <f aca="false">+D13/$F13</f>
        <v>0.342857142857143</v>
      </c>
      <c r="E5" s="0" t="n">
        <f aca="false">+E13/$F13</f>
        <v>0.4</v>
      </c>
      <c r="H5" s="0" t="s">
        <v>10</v>
      </c>
      <c r="I5" s="0" t="n">
        <f aca="false">+I13/$M13</f>
        <v>0</v>
      </c>
      <c r="J5" s="0" t="n">
        <f aca="false">+J13/$M13</f>
        <v>0.0363636363636364</v>
      </c>
      <c r="K5" s="0" t="n">
        <f aca="false">+K13/$M13</f>
        <v>0.854545454545455</v>
      </c>
      <c r="L5" s="0" t="n">
        <f aca="false">+L13/$M13</f>
        <v>0.109090909090909</v>
      </c>
    </row>
    <row r="6" customFormat="false" ht="15" hidden="false" customHeight="false" outlineLevel="0" collapsed="false">
      <c r="A6" s="0" t="s">
        <v>11</v>
      </c>
      <c r="B6" s="0" t="n">
        <f aca="false">+B14/$F14</f>
        <v>0</v>
      </c>
      <c r="C6" s="0" t="n">
        <f aca="false">+C14/$F14</f>
        <v>0.297297297297297</v>
      </c>
      <c r="D6" s="0" t="n">
        <f aca="false">+D14/$F14</f>
        <v>0.432432432432432</v>
      </c>
      <c r="E6" s="0" t="n">
        <f aca="false">+E14/$F14</f>
        <v>0.27027027027027</v>
      </c>
      <c r="H6" s="0" t="s">
        <v>11</v>
      </c>
      <c r="I6" s="0" t="n">
        <f aca="false">+I14/$M14</f>
        <v>0</v>
      </c>
      <c r="J6" s="0" t="n">
        <f aca="false">+J14/$M14</f>
        <v>0.1875</v>
      </c>
      <c r="K6" s="0" t="n">
        <f aca="false">+K14/$M14</f>
        <v>0.604166666666667</v>
      </c>
      <c r="L6" s="0" t="n">
        <f aca="false">+L14/$M14</f>
        <v>0.208333333333333</v>
      </c>
    </row>
    <row r="7" customFormat="false" ht="15" hidden="false" customHeight="false" outlineLevel="0" collapsed="false">
      <c r="A7" s="0" t="s">
        <v>12</v>
      </c>
      <c r="B7" s="0" t="n">
        <f aca="false">+B15/$F15</f>
        <v>0</v>
      </c>
      <c r="C7" s="0" t="n">
        <f aca="false">+C15/$F15</f>
        <v>0.297297297297297</v>
      </c>
      <c r="D7" s="0" t="n">
        <f aca="false">+D15/$F15</f>
        <v>0.351351351351351</v>
      </c>
      <c r="E7" s="0" t="n">
        <f aca="false">+E15/$F15</f>
        <v>0.351351351351351</v>
      </c>
      <c r="H7" s="0" t="s">
        <v>12</v>
      </c>
      <c r="I7" s="0" t="n">
        <f aca="false">+I15/$M15</f>
        <v>0</v>
      </c>
      <c r="J7" s="0" t="n">
        <f aca="false">+J15/$M15</f>
        <v>0.0333333333333333</v>
      </c>
      <c r="K7" s="0" t="n">
        <f aca="false">+K15/$M15</f>
        <v>0.666666666666667</v>
      </c>
      <c r="L7" s="0" t="n">
        <f aca="false">+L15/$M15</f>
        <v>0.3</v>
      </c>
    </row>
    <row r="9" customFormat="false" ht="15" hidden="false" customHeight="false" outlineLevel="0" collapsed="false">
      <c r="A9" s="1" t="s">
        <v>25</v>
      </c>
    </row>
    <row r="10" customFormat="false" ht="15" hidden="false" customHeight="false" outlineLevel="0" collapsed="false">
      <c r="A10" s="13" t="s">
        <v>7</v>
      </c>
      <c r="H10" s="13" t="s">
        <v>8</v>
      </c>
    </row>
    <row r="11" customFormat="false" ht="15" hidden="false" customHeight="false" outlineLevel="0" collapsed="false">
      <c r="A11" s="3"/>
      <c r="B11" s="2" t="n">
        <v>1</v>
      </c>
      <c r="C11" s="2" t="n">
        <v>2</v>
      </c>
      <c r="D11" s="2" t="n">
        <v>3</v>
      </c>
      <c r="E11" s="2" t="n">
        <v>4</v>
      </c>
      <c r="F11" s="2" t="s">
        <v>4</v>
      </c>
      <c r="H11" s="3"/>
      <c r="I11" s="2" t="n">
        <v>1</v>
      </c>
      <c r="J11" s="2" t="n">
        <v>2</v>
      </c>
      <c r="K11" s="2" t="n">
        <v>3</v>
      </c>
      <c r="L11" s="2" t="n">
        <v>4</v>
      </c>
      <c r="M11" s="2" t="s">
        <v>4</v>
      </c>
    </row>
    <row r="12" customFormat="false" ht="15" hidden="false" customHeight="false" outlineLevel="0" collapsed="false">
      <c r="A12" s="0" t="s">
        <v>9</v>
      </c>
      <c r="B12" s="0" t="n">
        <f aca="false">+B18+I18+P18+V18</f>
        <v>0</v>
      </c>
      <c r="C12" s="0" t="n">
        <f aca="false">+C18+J18+Q18+W18</f>
        <v>3</v>
      </c>
      <c r="D12" s="0" t="n">
        <f aca="false">+D18+K18+R18+X18</f>
        <v>7</v>
      </c>
      <c r="E12" s="0" t="n">
        <f aca="false">+E18+L18+S18+Y18</f>
        <v>5</v>
      </c>
      <c r="F12" s="0" t="n">
        <f aca="false">+SUM(B12:E12)</f>
        <v>15</v>
      </c>
      <c r="H12" s="0" t="s">
        <v>9</v>
      </c>
      <c r="I12" s="0" t="n">
        <f aca="false">+AB18+AH18+AN18</f>
        <v>0</v>
      </c>
      <c r="J12" s="0" t="n">
        <f aca="false">+AC18+AI18+AO18</f>
        <v>2</v>
      </c>
      <c r="K12" s="0" t="n">
        <f aca="false">+AD18+AJ18+AP18</f>
        <v>15</v>
      </c>
      <c r="L12" s="0" t="n">
        <f aca="false">+AE18+AK18+AQ18</f>
        <v>3</v>
      </c>
      <c r="M12" s="0" t="n">
        <f aca="false">+SUM(I12:L12)</f>
        <v>20</v>
      </c>
    </row>
    <row r="13" customFormat="false" ht="15" hidden="false" customHeight="false" outlineLevel="0" collapsed="false">
      <c r="A13" s="0" t="s">
        <v>10</v>
      </c>
      <c r="B13" s="0" t="n">
        <f aca="false">+B19+I19+P19+V19</f>
        <v>1</v>
      </c>
      <c r="C13" s="0" t="n">
        <f aca="false">+C19+J19+Q19+W19</f>
        <v>8</v>
      </c>
      <c r="D13" s="0" t="n">
        <f aca="false">+D19+K19+R19+X19</f>
        <v>12</v>
      </c>
      <c r="E13" s="0" t="n">
        <f aca="false">+E19+L19+S19+Y19</f>
        <v>14</v>
      </c>
      <c r="F13" s="0" t="n">
        <f aca="false">+SUM(B13:E13)</f>
        <v>35</v>
      </c>
      <c r="H13" s="0" t="s">
        <v>10</v>
      </c>
      <c r="I13" s="0" t="n">
        <f aca="false">+AB19+AH19+AN19</f>
        <v>0</v>
      </c>
      <c r="J13" s="0" t="n">
        <f aca="false">+AC19+AI19+AO19</f>
        <v>2</v>
      </c>
      <c r="K13" s="0" t="n">
        <f aca="false">+AD19+AJ19+AP19</f>
        <v>47</v>
      </c>
      <c r="L13" s="0" t="n">
        <f aca="false">+AE19+AK19+AQ19</f>
        <v>6</v>
      </c>
      <c r="M13" s="0" t="n">
        <f aca="false">+SUM(I13:L13)</f>
        <v>55</v>
      </c>
    </row>
    <row r="14" customFormat="false" ht="15" hidden="false" customHeight="false" outlineLevel="0" collapsed="false">
      <c r="A14" s="0" t="s">
        <v>11</v>
      </c>
      <c r="B14" s="0" t="n">
        <f aca="false">+B20+I20+P20+V20</f>
        <v>0</v>
      </c>
      <c r="C14" s="0" t="n">
        <f aca="false">+C20+J20+Q20+W20</f>
        <v>11</v>
      </c>
      <c r="D14" s="0" t="n">
        <f aca="false">+D20+K20+R20+X20</f>
        <v>16</v>
      </c>
      <c r="E14" s="0" t="n">
        <f aca="false">+E20+L20+S20+Y20</f>
        <v>10</v>
      </c>
      <c r="F14" s="0" t="n">
        <f aca="false">+SUM(B14:E14)</f>
        <v>37</v>
      </c>
      <c r="H14" s="0" t="s">
        <v>11</v>
      </c>
      <c r="I14" s="0" t="n">
        <f aca="false">+AB20+AH20+AN20</f>
        <v>0</v>
      </c>
      <c r="J14" s="0" t="n">
        <f aca="false">+AC20+AI20+AO20</f>
        <v>9</v>
      </c>
      <c r="K14" s="0" t="n">
        <f aca="false">+AD20+AJ20+AP20</f>
        <v>29</v>
      </c>
      <c r="L14" s="0" t="n">
        <f aca="false">+AE20+AK20+AQ20</f>
        <v>10</v>
      </c>
      <c r="M14" s="0" t="n">
        <f aca="false">+SUM(I14:L14)</f>
        <v>48</v>
      </c>
    </row>
    <row r="15" customFormat="false" ht="15" hidden="false" customHeight="false" outlineLevel="0" collapsed="false">
      <c r="A15" s="0" t="s">
        <v>12</v>
      </c>
      <c r="B15" s="0" t="n">
        <f aca="false">+B21+I21+P21+V21</f>
        <v>0</v>
      </c>
      <c r="C15" s="0" t="n">
        <f aca="false">+C21+J21+Q21+W21</f>
        <v>11</v>
      </c>
      <c r="D15" s="0" t="n">
        <f aca="false">+D21+K21+R21+X21</f>
        <v>13</v>
      </c>
      <c r="E15" s="0" t="n">
        <f aca="false">+E21+L21+S21+Y21</f>
        <v>13</v>
      </c>
      <c r="F15" s="0" t="n">
        <f aca="false">+SUM(B15:E15)</f>
        <v>37</v>
      </c>
      <c r="H15" s="0" t="s">
        <v>12</v>
      </c>
      <c r="I15" s="0" t="n">
        <f aca="false">+AB21+AH21+AN21</f>
        <v>0</v>
      </c>
      <c r="J15" s="0" t="n">
        <f aca="false">+AC21+AI21+AO21</f>
        <v>1</v>
      </c>
      <c r="K15" s="0" t="n">
        <f aca="false">+AD21+AJ21+AP21</f>
        <v>20</v>
      </c>
      <c r="L15" s="0" t="n">
        <f aca="false">+AE21+AK21+AQ21</f>
        <v>9</v>
      </c>
      <c r="M15" s="0" t="n">
        <f aca="false">+SUM(I15:L15)</f>
        <v>30</v>
      </c>
    </row>
    <row r="17" s="1" customFormat="true" ht="15" hidden="false" customHeight="false" outlineLevel="0" collapsed="false">
      <c r="A17" s="2" t="s">
        <v>26</v>
      </c>
      <c r="B17" s="2" t="n">
        <v>1</v>
      </c>
      <c r="C17" s="2" t="n">
        <v>2</v>
      </c>
      <c r="D17" s="2" t="n">
        <v>3</v>
      </c>
      <c r="E17" s="2" t="n">
        <v>4</v>
      </c>
      <c r="F17" s="13"/>
      <c r="H17" s="2" t="s">
        <v>27</v>
      </c>
      <c r="I17" s="2" t="n">
        <v>1</v>
      </c>
      <c r="J17" s="2" t="n">
        <v>2</v>
      </c>
      <c r="K17" s="2" t="n">
        <v>3</v>
      </c>
      <c r="L17" s="2" t="n">
        <v>4</v>
      </c>
      <c r="M17" s="13"/>
      <c r="O17" s="2" t="s">
        <v>28</v>
      </c>
      <c r="P17" s="2" t="n">
        <v>1</v>
      </c>
      <c r="Q17" s="2" t="n">
        <v>2</v>
      </c>
      <c r="R17" s="2" t="n">
        <v>3</v>
      </c>
      <c r="S17" s="2" t="n">
        <v>4</v>
      </c>
      <c r="U17" s="2" t="s">
        <v>29</v>
      </c>
      <c r="V17" s="2" t="n">
        <v>1</v>
      </c>
      <c r="W17" s="2" t="n">
        <v>2</v>
      </c>
      <c r="X17" s="2" t="n">
        <v>3</v>
      </c>
      <c r="Y17" s="2" t="n">
        <v>4</v>
      </c>
      <c r="AA17" s="2" t="s">
        <v>30</v>
      </c>
      <c r="AB17" s="2" t="n">
        <v>1</v>
      </c>
      <c r="AC17" s="2" t="n">
        <v>2</v>
      </c>
      <c r="AD17" s="2" t="n">
        <v>3</v>
      </c>
      <c r="AE17" s="2" t="n">
        <v>4</v>
      </c>
      <c r="AG17" s="2" t="s">
        <v>31</v>
      </c>
      <c r="AH17" s="2" t="n">
        <v>1</v>
      </c>
      <c r="AI17" s="2" t="n">
        <v>2</v>
      </c>
      <c r="AJ17" s="2" t="n">
        <v>3</v>
      </c>
      <c r="AK17" s="2" t="n">
        <v>4</v>
      </c>
      <c r="AL17" s="13"/>
      <c r="AM17" s="2" t="s">
        <v>32</v>
      </c>
      <c r="AN17" s="2" t="n">
        <v>1</v>
      </c>
      <c r="AO17" s="2" t="n">
        <v>2</v>
      </c>
      <c r="AP17" s="2" t="n">
        <v>3</v>
      </c>
      <c r="AQ17" s="2" t="n">
        <v>4</v>
      </c>
    </row>
    <row r="18" customFormat="false" ht="15" hidden="false" customHeight="false" outlineLevel="0" collapsed="false">
      <c r="A18" s="0" t="s">
        <v>9</v>
      </c>
      <c r="B18" s="0" t="n">
        <v>0</v>
      </c>
      <c r="C18" s="0" t="n">
        <v>3</v>
      </c>
      <c r="D18" s="0" t="n">
        <v>1</v>
      </c>
      <c r="E18" s="0" t="n">
        <v>2</v>
      </c>
      <c r="H18" s="0" t="s">
        <v>9</v>
      </c>
      <c r="I18" s="0" t="n">
        <v>0</v>
      </c>
      <c r="J18" s="0" t="n">
        <v>0</v>
      </c>
      <c r="K18" s="0" t="n">
        <v>3</v>
      </c>
      <c r="L18" s="0" t="n">
        <v>0</v>
      </c>
      <c r="O18" s="0" t="s">
        <v>9</v>
      </c>
      <c r="P18" s="0" t="n">
        <v>0</v>
      </c>
      <c r="Q18" s="0" t="n">
        <v>0</v>
      </c>
      <c r="R18" s="0" t="n">
        <v>2</v>
      </c>
      <c r="S18" s="0" t="n">
        <v>2</v>
      </c>
      <c r="U18" s="0" t="s">
        <v>9</v>
      </c>
      <c r="V18" s="0" t="n">
        <v>0</v>
      </c>
      <c r="W18" s="0" t="n">
        <v>0</v>
      </c>
      <c r="X18" s="0" t="n">
        <v>1</v>
      </c>
      <c r="Y18" s="0" t="n">
        <v>1</v>
      </c>
      <c r="AA18" s="0" t="s">
        <v>9</v>
      </c>
      <c r="AB18" s="0" t="n">
        <v>0</v>
      </c>
      <c r="AC18" s="0" t="n">
        <v>1</v>
      </c>
      <c r="AD18" s="0" t="n">
        <v>1</v>
      </c>
      <c r="AE18" s="0" t="n">
        <v>2</v>
      </c>
      <c r="AG18" s="0" t="s">
        <v>9</v>
      </c>
      <c r="AH18" s="0" t="n">
        <v>0</v>
      </c>
      <c r="AI18" s="0" t="n">
        <v>1</v>
      </c>
      <c r="AJ18" s="0" t="n">
        <v>4</v>
      </c>
      <c r="AK18" s="0" t="n">
        <v>1</v>
      </c>
      <c r="AM18" s="0" t="s">
        <v>9</v>
      </c>
      <c r="AN18" s="0" t="n">
        <v>0</v>
      </c>
      <c r="AO18" s="0" t="n">
        <v>0</v>
      </c>
      <c r="AP18" s="0" t="n">
        <v>10</v>
      </c>
      <c r="AQ18" s="0" t="n">
        <v>0</v>
      </c>
    </row>
    <row r="19" customFormat="false" ht="15" hidden="false" customHeight="false" outlineLevel="0" collapsed="false">
      <c r="A19" s="0" t="s">
        <v>10</v>
      </c>
      <c r="B19" s="0" t="n">
        <v>0</v>
      </c>
      <c r="C19" s="0" t="n">
        <v>5</v>
      </c>
      <c r="D19" s="0" t="n">
        <v>5</v>
      </c>
      <c r="E19" s="0" t="n">
        <v>0</v>
      </c>
      <c r="H19" s="0" t="s">
        <v>10</v>
      </c>
      <c r="I19" s="0" t="n">
        <v>1</v>
      </c>
      <c r="J19" s="0" t="n">
        <v>1</v>
      </c>
      <c r="K19" s="0" t="n">
        <v>1</v>
      </c>
      <c r="L19" s="0" t="n">
        <v>0</v>
      </c>
      <c r="O19" s="0" t="s">
        <v>10</v>
      </c>
      <c r="P19" s="0" t="n">
        <v>0</v>
      </c>
      <c r="Q19" s="0" t="n">
        <v>1</v>
      </c>
      <c r="R19" s="0" t="n">
        <v>3</v>
      </c>
      <c r="S19" s="0" t="n">
        <v>10</v>
      </c>
      <c r="U19" s="0" t="s">
        <v>10</v>
      </c>
      <c r="V19" s="0" t="n">
        <v>0</v>
      </c>
      <c r="W19" s="0" t="n">
        <v>1</v>
      </c>
      <c r="X19" s="0" t="n">
        <v>3</v>
      </c>
      <c r="Y19" s="0" t="n">
        <v>4</v>
      </c>
      <c r="AA19" s="0" t="s">
        <v>10</v>
      </c>
      <c r="AB19" s="0" t="n">
        <v>0</v>
      </c>
      <c r="AC19" s="0" t="n">
        <v>0</v>
      </c>
      <c r="AD19" s="0" t="n">
        <v>11</v>
      </c>
      <c r="AE19" s="0" t="n">
        <v>3</v>
      </c>
      <c r="AG19" s="0" t="s">
        <v>10</v>
      </c>
      <c r="AH19" s="0" t="n">
        <v>0</v>
      </c>
      <c r="AI19" s="0" t="n">
        <v>1</v>
      </c>
      <c r="AJ19" s="0" t="n">
        <v>11</v>
      </c>
      <c r="AK19" s="0" t="n">
        <v>2</v>
      </c>
      <c r="AM19" s="0" t="s">
        <v>10</v>
      </c>
      <c r="AN19" s="0" t="n">
        <v>0</v>
      </c>
      <c r="AO19" s="0" t="n">
        <v>1</v>
      </c>
      <c r="AP19" s="0" t="n">
        <v>25</v>
      </c>
      <c r="AQ19" s="0" t="n">
        <v>1</v>
      </c>
    </row>
    <row r="20" customFormat="false" ht="15" hidden="false" customHeight="false" outlineLevel="0" collapsed="false">
      <c r="A20" s="0" t="s">
        <v>11</v>
      </c>
      <c r="B20" s="0" t="n">
        <v>0</v>
      </c>
      <c r="C20" s="0" t="n">
        <v>6</v>
      </c>
      <c r="D20" s="0" t="n">
        <v>7</v>
      </c>
      <c r="E20" s="0" t="n">
        <v>1</v>
      </c>
      <c r="H20" s="0" t="s">
        <v>11</v>
      </c>
      <c r="I20" s="0" t="n">
        <v>0</v>
      </c>
      <c r="J20" s="0" t="n">
        <v>2</v>
      </c>
      <c r="K20" s="0" t="n">
        <v>2</v>
      </c>
      <c r="L20" s="0" t="n">
        <v>0</v>
      </c>
      <c r="O20" s="0" t="s">
        <v>11</v>
      </c>
      <c r="P20" s="0" t="n">
        <v>0</v>
      </c>
      <c r="Q20" s="0" t="n">
        <v>3</v>
      </c>
      <c r="R20" s="0" t="n">
        <v>5</v>
      </c>
      <c r="S20" s="0" t="n">
        <v>5</v>
      </c>
      <c r="U20" s="0" t="s">
        <v>11</v>
      </c>
      <c r="V20" s="0" t="n">
        <v>0</v>
      </c>
      <c r="W20" s="0" t="n">
        <v>0</v>
      </c>
      <c r="X20" s="0" t="n">
        <v>2</v>
      </c>
      <c r="Y20" s="0" t="n">
        <v>4</v>
      </c>
      <c r="AA20" s="0" t="s">
        <v>11</v>
      </c>
      <c r="AB20" s="0" t="n">
        <v>0</v>
      </c>
      <c r="AC20" s="0" t="n">
        <v>4</v>
      </c>
      <c r="AD20" s="0" t="n">
        <v>3</v>
      </c>
      <c r="AE20" s="0" t="n">
        <v>4</v>
      </c>
      <c r="AG20" s="0" t="s">
        <v>11</v>
      </c>
      <c r="AH20" s="0" t="n">
        <v>0</v>
      </c>
      <c r="AI20" s="0" t="n">
        <v>5</v>
      </c>
      <c r="AJ20" s="0" t="n">
        <v>6</v>
      </c>
      <c r="AK20" s="0" t="n">
        <v>2</v>
      </c>
      <c r="AM20" s="0" t="s">
        <v>11</v>
      </c>
      <c r="AN20" s="0" t="n">
        <v>0</v>
      </c>
      <c r="AO20" s="0" t="n">
        <v>0</v>
      </c>
      <c r="AP20" s="0" t="n">
        <v>20</v>
      </c>
      <c r="AQ20" s="0" t="n">
        <v>4</v>
      </c>
    </row>
    <row r="21" customFormat="false" ht="15" hidden="false" customHeight="false" outlineLevel="0" collapsed="false">
      <c r="A21" s="0" t="s">
        <v>12</v>
      </c>
      <c r="B21" s="0" t="n">
        <v>0</v>
      </c>
      <c r="C21" s="0" t="n">
        <v>10</v>
      </c>
      <c r="D21" s="0" t="n">
        <v>4</v>
      </c>
      <c r="E21" s="0" t="n">
        <v>0</v>
      </c>
      <c r="H21" s="0" t="s">
        <v>12</v>
      </c>
      <c r="I21" s="0" t="n">
        <v>0</v>
      </c>
      <c r="J21" s="0" t="n">
        <v>0</v>
      </c>
      <c r="K21" s="0" t="n">
        <v>4</v>
      </c>
      <c r="L21" s="0" t="n">
        <v>1</v>
      </c>
      <c r="O21" s="0" t="s">
        <v>12</v>
      </c>
      <c r="P21" s="0" t="n">
        <v>0</v>
      </c>
      <c r="Q21" s="0" t="n">
        <v>1</v>
      </c>
      <c r="R21" s="0" t="n">
        <v>4</v>
      </c>
      <c r="S21" s="0" t="n">
        <v>8</v>
      </c>
      <c r="U21" s="0" t="s">
        <v>12</v>
      </c>
      <c r="V21" s="0" t="n">
        <v>0</v>
      </c>
      <c r="W21" s="0" t="n">
        <v>0</v>
      </c>
      <c r="X21" s="0" t="n">
        <v>1</v>
      </c>
      <c r="Y21" s="0" t="n">
        <v>4</v>
      </c>
      <c r="AA21" s="0" t="s">
        <v>12</v>
      </c>
      <c r="AB21" s="0" t="n">
        <v>0</v>
      </c>
      <c r="AC21" s="0" t="n">
        <v>0</v>
      </c>
      <c r="AD21" s="0" t="n">
        <v>7</v>
      </c>
      <c r="AE21" s="0" t="n">
        <v>1</v>
      </c>
      <c r="AG21" s="0" t="s">
        <v>12</v>
      </c>
      <c r="AH21" s="0" t="n">
        <v>0</v>
      </c>
      <c r="AI21" s="0" t="n">
        <v>1</v>
      </c>
      <c r="AJ21" s="0" t="n">
        <v>4</v>
      </c>
      <c r="AK21" s="0" t="n">
        <v>2</v>
      </c>
      <c r="AM21" s="0" t="s">
        <v>12</v>
      </c>
      <c r="AN21" s="0" t="n">
        <v>0</v>
      </c>
      <c r="AO21" s="0" t="n">
        <v>0</v>
      </c>
      <c r="AP21" s="0" t="n">
        <v>9</v>
      </c>
      <c r="AQ21" s="0" t="n">
        <v>6</v>
      </c>
    </row>
    <row r="23" s="1" customFormat="true" ht="15" hidden="false" customHeight="false" outlineLevel="0" collapsed="false">
      <c r="A23" s="1" t="s">
        <v>26</v>
      </c>
      <c r="H23" s="1" t="s">
        <v>27</v>
      </c>
      <c r="O23" s="1" t="s">
        <v>28</v>
      </c>
      <c r="U23" s="1" t="s">
        <v>29</v>
      </c>
      <c r="AA23" s="1" t="s">
        <v>30</v>
      </c>
      <c r="AG23" s="1" t="s">
        <v>31</v>
      </c>
      <c r="AM23" s="1" t="s">
        <v>32</v>
      </c>
    </row>
    <row r="24" customFormat="false" ht="15" hidden="false" customHeight="false" outlineLevel="0" collapsed="false">
      <c r="A24" s="0" t="s">
        <v>33</v>
      </c>
      <c r="B24" s="1" t="s">
        <v>34</v>
      </c>
      <c r="C24" s="1"/>
      <c r="D24" s="1"/>
      <c r="E24" s="1"/>
      <c r="F24" s="1"/>
      <c r="H24" s="0" t="s">
        <v>35</v>
      </c>
      <c r="I24" s="1" t="s">
        <v>34</v>
      </c>
      <c r="J24" s="1"/>
      <c r="K24" s="1"/>
      <c r="L24" s="1"/>
      <c r="M24" s="1"/>
      <c r="O24" s="0" t="s">
        <v>36</v>
      </c>
      <c r="P24" s="1" t="s">
        <v>34</v>
      </c>
      <c r="Q24" s="1"/>
      <c r="R24" s="1"/>
      <c r="S24" s="1"/>
      <c r="U24" s="0" t="s">
        <v>37</v>
      </c>
      <c r="V24" s="1" t="s">
        <v>34</v>
      </c>
      <c r="W24" s="1"/>
      <c r="X24" s="1"/>
      <c r="Y24" s="1"/>
      <c r="AA24" s="0" t="s">
        <v>38</v>
      </c>
      <c r="AB24" s="1" t="s">
        <v>39</v>
      </c>
      <c r="AC24" s="1"/>
      <c r="AD24" s="1"/>
      <c r="AE24" s="1"/>
      <c r="AG24" s="0" t="s">
        <v>40</v>
      </c>
      <c r="AH24" s="1" t="s">
        <v>39</v>
      </c>
      <c r="AM24" s="0" t="s">
        <v>41</v>
      </c>
      <c r="AN24" s="1" t="s">
        <v>39</v>
      </c>
    </row>
    <row r="25" customFormat="false" ht="15" hidden="false" customHeight="false" outlineLevel="0" collapsed="false">
      <c r="A25" s="14" t="n">
        <v>0.47826087</v>
      </c>
      <c r="B25" s="0" t="n">
        <v>2</v>
      </c>
      <c r="H25" s="14" t="n">
        <v>0.47826087</v>
      </c>
      <c r="I25" s="0" t="n">
        <v>3</v>
      </c>
      <c r="O25" s="14" t="n">
        <v>0.47826087</v>
      </c>
      <c r="P25" s="0" t="n">
        <v>4</v>
      </c>
      <c r="U25" s="14" t="n">
        <v>0.47826087</v>
      </c>
      <c r="V25" s="0" t="n">
        <v>4</v>
      </c>
      <c r="AA25" s="0" t="n">
        <v>0.47826</v>
      </c>
      <c r="AB25" s="0" t="n">
        <v>4</v>
      </c>
      <c r="AG25" s="14" t="n">
        <v>0.47826087</v>
      </c>
      <c r="AH25" s="0" t="n">
        <v>4</v>
      </c>
      <c r="AM25" s="0" t="n">
        <v>0.478260869565217</v>
      </c>
      <c r="AN25" s="0" t="n">
        <v>3</v>
      </c>
    </row>
    <row r="26" customFormat="false" ht="15" hidden="false" customHeight="false" outlineLevel="0" collapsed="false">
      <c r="A26" s="14" t="n">
        <v>0.47826087</v>
      </c>
      <c r="B26" s="0" t="n">
        <v>4</v>
      </c>
      <c r="H26" s="14" t="n">
        <v>0.540983607</v>
      </c>
      <c r="I26" s="0" t="n">
        <v>3</v>
      </c>
      <c r="O26" s="14" t="n">
        <v>0.540983607</v>
      </c>
      <c r="P26" s="0" t="n">
        <v>3</v>
      </c>
      <c r="U26" s="14" t="n">
        <v>0.540983607</v>
      </c>
      <c r="V26" s="0" t="n">
        <v>3</v>
      </c>
      <c r="AA26" s="0" t="n">
        <v>0.54098</v>
      </c>
      <c r="AB26" s="0" t="n">
        <v>3</v>
      </c>
      <c r="AG26" s="14" t="n">
        <v>0.47826087</v>
      </c>
      <c r="AH26" s="0" t="n">
        <v>2</v>
      </c>
      <c r="AM26" s="0" t="n">
        <v>0.478260869565217</v>
      </c>
      <c r="AN26" s="0" t="n">
        <v>3</v>
      </c>
    </row>
    <row r="27" customFormat="false" ht="15" hidden="false" customHeight="false" outlineLevel="0" collapsed="false">
      <c r="A27" s="14" t="n">
        <v>0.540983607</v>
      </c>
      <c r="B27" s="0" t="n">
        <v>2</v>
      </c>
      <c r="H27" s="14" t="n">
        <v>0.555555556</v>
      </c>
      <c r="I27" s="0" t="n">
        <v>3</v>
      </c>
      <c r="O27" s="14" t="n">
        <v>0.545454545</v>
      </c>
      <c r="P27" s="0" t="n">
        <v>3</v>
      </c>
      <c r="U27" s="14" t="n">
        <v>0.555555556</v>
      </c>
      <c r="V27" s="0" t="n">
        <v>3</v>
      </c>
      <c r="AA27" s="0" t="n">
        <v>0.54545</v>
      </c>
      <c r="AB27" s="0" t="n">
        <v>2</v>
      </c>
      <c r="AG27" s="14" t="n">
        <v>0.540983607</v>
      </c>
      <c r="AH27" s="0" t="n">
        <v>3</v>
      </c>
      <c r="AM27" s="0" t="n">
        <v>0.482758620689655</v>
      </c>
      <c r="AN27" s="0" t="n">
        <v>3</v>
      </c>
    </row>
    <row r="28" customFormat="false" ht="15" hidden="false" customHeight="false" outlineLevel="0" collapsed="false">
      <c r="A28" s="14" t="n">
        <v>0.540983607</v>
      </c>
      <c r="B28" s="0" t="n">
        <v>4</v>
      </c>
      <c r="H28" s="14" t="n">
        <v>0.555555556</v>
      </c>
      <c r="I28" s="0" t="n">
        <v>1</v>
      </c>
      <c r="O28" s="14" t="n">
        <v>0.545454545</v>
      </c>
      <c r="P28" s="0" t="n">
        <v>4</v>
      </c>
      <c r="U28" s="14" t="n">
        <v>0.593495935</v>
      </c>
      <c r="V28" s="0" t="n">
        <v>4</v>
      </c>
      <c r="AA28" s="0" t="n">
        <v>0.54545</v>
      </c>
      <c r="AB28" s="0" t="n">
        <v>4</v>
      </c>
      <c r="AG28" s="14" t="n">
        <v>0.540983607</v>
      </c>
      <c r="AH28" s="0" t="n">
        <v>3</v>
      </c>
      <c r="AM28" s="0" t="n">
        <v>0.482758620689655</v>
      </c>
      <c r="AN28" s="0" t="n">
        <v>3</v>
      </c>
    </row>
    <row r="29" customFormat="false" ht="15" hidden="false" customHeight="false" outlineLevel="0" collapsed="false">
      <c r="A29" s="14" t="n">
        <v>0.545454545</v>
      </c>
      <c r="B29" s="0" t="n">
        <v>2</v>
      </c>
      <c r="H29" s="14" t="n">
        <v>0.59375</v>
      </c>
      <c r="I29" s="0" t="n">
        <v>2</v>
      </c>
      <c r="O29" s="14" t="n">
        <v>0.553571429</v>
      </c>
      <c r="P29" s="0" t="n">
        <v>4</v>
      </c>
      <c r="U29" s="14" t="n">
        <v>0.59375</v>
      </c>
      <c r="V29" s="0" t="n">
        <v>4</v>
      </c>
      <c r="AA29" s="0" t="n">
        <v>0.5534</v>
      </c>
      <c r="AB29" s="0" t="n">
        <v>3</v>
      </c>
      <c r="AG29" s="14" t="n">
        <v>0.545454545</v>
      </c>
      <c r="AH29" s="0" t="n">
        <v>3</v>
      </c>
      <c r="AM29" s="0" t="n">
        <v>0.540983606557377</v>
      </c>
      <c r="AN29" s="0" t="n">
        <v>3</v>
      </c>
    </row>
    <row r="30" customFormat="false" ht="15" hidden="false" customHeight="false" outlineLevel="0" collapsed="false">
      <c r="A30" s="14" t="n">
        <v>0.545454545</v>
      </c>
      <c r="B30" s="0" t="n">
        <v>3</v>
      </c>
      <c r="H30" s="14" t="n">
        <v>0.696969697</v>
      </c>
      <c r="I30" s="0" t="n">
        <v>3</v>
      </c>
      <c r="O30" s="14" t="n">
        <v>0.553571429</v>
      </c>
      <c r="P30" s="0" t="n">
        <v>4</v>
      </c>
      <c r="U30" s="14" t="n">
        <v>0.620689655</v>
      </c>
      <c r="V30" s="0" t="n">
        <v>3</v>
      </c>
      <c r="AA30" s="0" t="n">
        <v>0.55357</v>
      </c>
      <c r="AB30" s="0" t="n">
        <v>3</v>
      </c>
      <c r="AG30" s="14" t="n">
        <v>0.545454545</v>
      </c>
      <c r="AH30" s="0" t="n">
        <v>3</v>
      </c>
      <c r="AM30" s="0" t="n">
        <v>0.540983606557377</v>
      </c>
      <c r="AN30" s="0" t="n">
        <v>3</v>
      </c>
    </row>
    <row r="31" customFormat="false" ht="15" hidden="false" customHeight="false" outlineLevel="0" collapsed="false">
      <c r="A31" s="14" t="n">
        <v>0.555555556</v>
      </c>
      <c r="B31" s="0" t="n">
        <v>2</v>
      </c>
      <c r="H31" s="14" t="n">
        <v>0.701754386</v>
      </c>
      <c r="I31" s="0" t="n">
        <v>2</v>
      </c>
      <c r="O31" s="14" t="n">
        <v>0.555555556</v>
      </c>
      <c r="P31" s="0" t="n">
        <v>4</v>
      </c>
      <c r="U31" s="14" t="n">
        <v>0.635135135</v>
      </c>
      <c r="V31" s="0" t="n">
        <v>2</v>
      </c>
      <c r="AA31" s="0" t="n">
        <v>0.55556</v>
      </c>
      <c r="AB31" s="0" t="n">
        <v>3</v>
      </c>
      <c r="AG31" s="14" t="n">
        <v>0.555555556</v>
      </c>
      <c r="AH31" s="0" t="n">
        <v>3</v>
      </c>
      <c r="AM31" s="0" t="n">
        <v>0.545454545454545</v>
      </c>
      <c r="AN31" s="0" t="n">
        <v>3</v>
      </c>
    </row>
    <row r="32" customFormat="false" ht="15" hidden="false" customHeight="false" outlineLevel="0" collapsed="false">
      <c r="A32" s="14" t="n">
        <v>0.555555556</v>
      </c>
      <c r="B32" s="0" t="n">
        <v>2</v>
      </c>
      <c r="H32" s="14" t="n">
        <v>0.709677419</v>
      </c>
      <c r="I32" s="0" t="n">
        <v>3</v>
      </c>
      <c r="O32" s="14" t="n">
        <v>0.593495935</v>
      </c>
      <c r="P32" s="0" t="n">
        <v>4</v>
      </c>
      <c r="U32" s="14" t="n">
        <v>0.636363636</v>
      </c>
      <c r="V32" s="0" t="n">
        <v>3</v>
      </c>
      <c r="AA32" s="0" t="n">
        <v>0.55556</v>
      </c>
      <c r="AB32" s="0" t="n">
        <v>3</v>
      </c>
      <c r="AG32" s="14" t="n">
        <v>0.555555556</v>
      </c>
      <c r="AH32" s="0" t="n">
        <v>2</v>
      </c>
      <c r="AM32" s="0" t="n">
        <v>0.545454545454545</v>
      </c>
      <c r="AN32" s="0" t="n">
        <v>3</v>
      </c>
    </row>
    <row r="33" customFormat="false" ht="15" hidden="false" customHeight="false" outlineLevel="0" collapsed="false">
      <c r="A33" s="14" t="n">
        <v>0.59375</v>
      </c>
      <c r="B33" s="0" t="n">
        <v>2</v>
      </c>
      <c r="H33" s="14" t="n">
        <v>0.720930233</v>
      </c>
      <c r="I33" s="0" t="n">
        <v>2</v>
      </c>
      <c r="O33" s="14" t="n">
        <v>0.59375</v>
      </c>
      <c r="P33" s="0" t="n">
        <v>3</v>
      </c>
      <c r="U33" s="14" t="n">
        <v>0.642857143</v>
      </c>
      <c r="V33" s="0" t="n">
        <v>4</v>
      </c>
      <c r="AA33" s="0" t="n">
        <v>0.58696</v>
      </c>
      <c r="AB33" s="0" t="n">
        <v>3</v>
      </c>
      <c r="AG33" s="14" t="n">
        <v>0.555555556</v>
      </c>
      <c r="AH33" s="0" t="n">
        <v>3</v>
      </c>
      <c r="AM33" s="0" t="n">
        <v>0.545454545454545</v>
      </c>
      <c r="AN33" s="0" t="n">
        <v>3</v>
      </c>
    </row>
    <row r="34" customFormat="false" ht="15" hidden="false" customHeight="false" outlineLevel="0" collapsed="false">
      <c r="A34" s="14" t="n">
        <v>0.59375</v>
      </c>
      <c r="B34" s="0" t="n">
        <v>3</v>
      </c>
      <c r="H34" s="14" t="n">
        <v>0.75</v>
      </c>
      <c r="I34" s="0" t="n">
        <v>3</v>
      </c>
      <c r="O34" s="14" t="n">
        <v>0.59375</v>
      </c>
      <c r="P34" s="0" t="n">
        <v>4</v>
      </c>
      <c r="U34" s="14" t="n">
        <v>0.642857143</v>
      </c>
      <c r="V34" s="0" t="n">
        <v>4</v>
      </c>
      <c r="AA34" s="0" t="n">
        <v>0.5935</v>
      </c>
      <c r="AB34" s="0" t="n">
        <v>3</v>
      </c>
      <c r="AG34" s="14" t="n">
        <v>0.555555556</v>
      </c>
      <c r="AH34" s="0" t="n">
        <v>3</v>
      </c>
      <c r="AM34" s="0" t="n">
        <v>0.545454545454545</v>
      </c>
      <c r="AN34" s="0" t="n">
        <v>3</v>
      </c>
    </row>
    <row r="35" customFormat="false" ht="15" hidden="false" customHeight="false" outlineLevel="0" collapsed="false">
      <c r="A35" s="14" t="n">
        <v>0.620689655</v>
      </c>
      <c r="B35" s="0" t="n">
        <v>2</v>
      </c>
      <c r="H35" s="14" t="n">
        <v>0.75</v>
      </c>
      <c r="I35" s="0" t="n">
        <v>3</v>
      </c>
      <c r="O35" s="14" t="n">
        <v>0.62</v>
      </c>
      <c r="P35" s="0" t="n">
        <v>3</v>
      </c>
      <c r="U35" s="14" t="n">
        <v>0.652173913</v>
      </c>
      <c r="V35" s="0" t="n">
        <v>4</v>
      </c>
      <c r="AA35" s="0" t="n">
        <v>0.59375</v>
      </c>
      <c r="AB35" s="0" t="n">
        <v>3</v>
      </c>
      <c r="AG35" s="14" t="n">
        <v>0.555555556</v>
      </c>
      <c r="AH35" s="0" t="n">
        <v>3</v>
      </c>
      <c r="AM35" s="0" t="n">
        <v>0.553398058252427</v>
      </c>
      <c r="AN35" s="0" t="n">
        <v>3</v>
      </c>
    </row>
    <row r="36" customFormat="false" ht="15" hidden="false" customHeight="false" outlineLevel="0" collapsed="false">
      <c r="A36" s="14" t="n">
        <v>0.620689655</v>
      </c>
      <c r="B36" s="0" t="n">
        <v>3</v>
      </c>
      <c r="H36" s="14" t="n">
        <v>0.770491803</v>
      </c>
      <c r="I36" s="0" t="n">
        <v>3</v>
      </c>
      <c r="O36" s="14" t="n">
        <v>0.62</v>
      </c>
      <c r="P36" s="0" t="n">
        <v>2</v>
      </c>
      <c r="U36" s="14" t="n">
        <v>0.6625</v>
      </c>
      <c r="V36" s="0" t="n">
        <v>4</v>
      </c>
      <c r="AA36" s="0" t="n">
        <v>0.61224</v>
      </c>
      <c r="AB36" s="0" t="n">
        <v>3</v>
      </c>
      <c r="AG36" s="14" t="n">
        <v>0.555555556</v>
      </c>
      <c r="AH36" s="0" t="n">
        <v>3</v>
      </c>
      <c r="AM36" s="0" t="n">
        <v>0.553398058252427</v>
      </c>
      <c r="AN36" s="0" t="n">
        <v>3</v>
      </c>
    </row>
    <row r="37" customFormat="false" ht="15.75" hidden="false" customHeight="false" outlineLevel="0" collapsed="false">
      <c r="A37" s="14" t="n">
        <v>0.635135135</v>
      </c>
      <c r="B37" s="0" t="n">
        <v>2</v>
      </c>
      <c r="H37" s="15" t="n">
        <v>0.8064516129</v>
      </c>
      <c r="I37" s="0" t="n">
        <v>3</v>
      </c>
      <c r="O37" s="14" t="n">
        <v>0.635135135</v>
      </c>
      <c r="P37" s="0" t="n">
        <v>4</v>
      </c>
      <c r="U37" s="14" t="n">
        <v>0.696969697</v>
      </c>
      <c r="V37" s="0" t="n">
        <v>3</v>
      </c>
      <c r="AA37" s="0" t="n">
        <v>0.62</v>
      </c>
      <c r="AB37" s="0" t="n">
        <v>4</v>
      </c>
      <c r="AG37" s="14" t="n">
        <v>0.59375</v>
      </c>
      <c r="AH37" s="0" t="n">
        <v>3</v>
      </c>
      <c r="AM37" s="0" t="n">
        <v>0.553571428571428</v>
      </c>
      <c r="AN37" s="0" t="n">
        <v>3</v>
      </c>
    </row>
    <row r="38" customFormat="false" ht="15" hidden="false" customHeight="false" outlineLevel="0" collapsed="false">
      <c r="A38" s="14" t="n">
        <v>0.642857143</v>
      </c>
      <c r="B38" s="0" t="n">
        <v>3</v>
      </c>
      <c r="H38" s="14" t="n">
        <v>0.846153846</v>
      </c>
      <c r="I38" s="0" t="n">
        <v>4</v>
      </c>
      <c r="O38" s="14" t="n">
        <v>0.636363636</v>
      </c>
      <c r="P38" s="0" t="n">
        <v>4</v>
      </c>
      <c r="U38" s="14" t="n">
        <v>0.701754386</v>
      </c>
      <c r="V38" s="0" t="n">
        <v>4</v>
      </c>
      <c r="AA38" s="0" t="n">
        <v>0.62069</v>
      </c>
      <c r="AB38" s="0" t="n">
        <v>4</v>
      </c>
      <c r="AG38" s="14" t="n">
        <v>0.59375</v>
      </c>
      <c r="AH38" s="0" t="n">
        <v>3</v>
      </c>
      <c r="AM38" s="0" t="n">
        <v>0.553571428571428</v>
      </c>
      <c r="AN38" s="0" t="n">
        <v>3</v>
      </c>
    </row>
    <row r="39" customFormat="false" ht="15" hidden="false" customHeight="false" outlineLevel="0" collapsed="false">
      <c r="A39" s="14" t="n">
        <v>0.642857143</v>
      </c>
      <c r="B39" s="0" t="n">
        <v>3</v>
      </c>
      <c r="O39" s="14" t="n">
        <v>0.642857143</v>
      </c>
      <c r="P39" s="0" t="n">
        <v>3</v>
      </c>
      <c r="U39" s="14" t="n">
        <v>0.709677419</v>
      </c>
      <c r="V39" s="0" t="n">
        <v>4</v>
      </c>
      <c r="AA39" s="0" t="n">
        <v>0.62406</v>
      </c>
      <c r="AB39" s="0" t="n">
        <v>3</v>
      </c>
      <c r="AG39" s="14" t="n">
        <v>0.620689655</v>
      </c>
      <c r="AH39" s="0" t="n">
        <v>3</v>
      </c>
      <c r="AM39" s="0" t="n">
        <v>0.555555555555555</v>
      </c>
      <c r="AN39" s="0" t="n">
        <v>3</v>
      </c>
    </row>
    <row r="40" customFormat="false" ht="15" hidden="false" customHeight="false" outlineLevel="0" collapsed="false">
      <c r="A40" s="14" t="n">
        <v>0.642857143</v>
      </c>
      <c r="B40" s="0" t="n">
        <v>3</v>
      </c>
      <c r="O40" s="14" t="n">
        <v>0.642857143</v>
      </c>
      <c r="P40" s="0" t="n">
        <v>4</v>
      </c>
      <c r="U40" s="14" t="n">
        <v>0.720930233</v>
      </c>
      <c r="V40" s="0" t="n">
        <v>3</v>
      </c>
      <c r="AA40" s="0" t="n">
        <v>0.63636</v>
      </c>
      <c r="AB40" s="0" t="n">
        <v>3</v>
      </c>
      <c r="AG40" s="14" t="n">
        <v>0.620689655</v>
      </c>
      <c r="AH40" s="0" t="n">
        <v>4</v>
      </c>
      <c r="AM40" s="0" t="n">
        <v>0.555555555555555</v>
      </c>
      <c r="AN40" s="0" t="n">
        <v>4</v>
      </c>
    </row>
    <row r="41" customFormat="false" ht="15" hidden="false" customHeight="false" outlineLevel="0" collapsed="false">
      <c r="A41" s="14" t="n">
        <v>0.6625</v>
      </c>
      <c r="B41" s="0" t="n">
        <v>3</v>
      </c>
      <c r="O41" s="14" t="n">
        <v>0.642857143</v>
      </c>
      <c r="P41" s="0" t="n">
        <v>4</v>
      </c>
      <c r="U41" s="14" t="n">
        <v>0.75</v>
      </c>
      <c r="V41" s="0" t="n">
        <v>4</v>
      </c>
      <c r="AA41" s="0" t="n">
        <v>0.63636</v>
      </c>
      <c r="AB41" s="0" t="n">
        <v>4</v>
      </c>
      <c r="AG41" s="14" t="n">
        <v>0.635135135</v>
      </c>
      <c r="AH41" s="0" t="n">
        <v>3</v>
      </c>
      <c r="AM41" s="0" t="n">
        <v>0.555555555555555</v>
      </c>
      <c r="AN41" s="0" t="n">
        <v>3</v>
      </c>
    </row>
    <row r="42" customFormat="false" ht="15" hidden="false" customHeight="false" outlineLevel="0" collapsed="false">
      <c r="A42" s="14" t="n">
        <v>0.6625</v>
      </c>
      <c r="B42" s="0" t="n">
        <v>3</v>
      </c>
      <c r="O42" s="14" t="n">
        <v>0.642857143</v>
      </c>
      <c r="P42" s="0" t="n">
        <v>4</v>
      </c>
      <c r="U42" s="14" t="n">
        <v>0.75</v>
      </c>
      <c r="V42" s="0" t="n">
        <v>4</v>
      </c>
      <c r="AA42" s="0" t="n">
        <v>0.64286</v>
      </c>
      <c r="AB42" s="0" t="n">
        <v>3</v>
      </c>
      <c r="AG42" s="14" t="n">
        <v>0.636363636</v>
      </c>
      <c r="AH42" s="0" t="n">
        <v>3</v>
      </c>
      <c r="AM42" s="0" t="n">
        <v>0.563636363636363</v>
      </c>
      <c r="AN42" s="0" t="n">
        <v>3</v>
      </c>
    </row>
    <row r="43" customFormat="false" ht="15" hidden="false" customHeight="false" outlineLevel="0" collapsed="false">
      <c r="A43" s="14" t="n">
        <v>0.663636364</v>
      </c>
      <c r="B43" s="0" t="n">
        <v>2</v>
      </c>
      <c r="O43" s="14" t="n">
        <v>0.652173913</v>
      </c>
      <c r="P43" s="0" t="n">
        <v>4</v>
      </c>
      <c r="U43" s="14" t="n">
        <v>0.75</v>
      </c>
      <c r="V43" s="0" t="n">
        <v>3</v>
      </c>
      <c r="AA43" s="0" t="n">
        <v>0.65</v>
      </c>
      <c r="AB43" s="0" t="n">
        <v>3</v>
      </c>
      <c r="AG43" s="14" t="n">
        <v>0.642857143</v>
      </c>
      <c r="AH43" s="0" t="n">
        <v>3</v>
      </c>
      <c r="AM43" s="0" t="n">
        <v>0.563636363636363</v>
      </c>
      <c r="AN43" s="0" t="n">
        <v>2</v>
      </c>
    </row>
    <row r="44" customFormat="false" ht="15" hidden="false" customHeight="false" outlineLevel="0" collapsed="false">
      <c r="A44" s="14" t="n">
        <v>0.663636364</v>
      </c>
      <c r="B44" s="0" t="n">
        <v>3</v>
      </c>
      <c r="O44" s="14" t="n">
        <v>0.6625</v>
      </c>
      <c r="P44" s="0" t="n">
        <v>3</v>
      </c>
      <c r="U44" s="14" t="n">
        <v>0.770491803</v>
      </c>
      <c r="V44" s="0" t="n">
        <v>4</v>
      </c>
      <c r="AA44" s="0" t="n">
        <v>0.65217</v>
      </c>
      <c r="AB44" s="0" t="n">
        <v>4</v>
      </c>
      <c r="AG44" s="14" t="n">
        <v>0.642857143</v>
      </c>
      <c r="AH44" s="0" t="n">
        <v>4</v>
      </c>
      <c r="AM44" s="0" t="n">
        <v>0.58695652173913</v>
      </c>
      <c r="AN44" s="0" t="n">
        <v>3</v>
      </c>
    </row>
    <row r="45" customFormat="false" ht="15" hidden="false" customHeight="false" outlineLevel="0" collapsed="false">
      <c r="A45" s="14" t="n">
        <v>0.676470588</v>
      </c>
      <c r="B45" s="0" t="n">
        <v>2</v>
      </c>
      <c r="O45" s="14" t="n">
        <v>0.663636364</v>
      </c>
      <c r="P45" s="0" t="n">
        <v>3</v>
      </c>
      <c r="U45" s="14" t="n">
        <v>1</v>
      </c>
      <c r="V45" s="0" t="n">
        <v>4</v>
      </c>
      <c r="AA45" s="0" t="n">
        <v>0.6625</v>
      </c>
      <c r="AB45" s="0" t="n">
        <v>2</v>
      </c>
      <c r="AG45" s="14" t="n">
        <v>0.6625</v>
      </c>
      <c r="AH45" s="0" t="n">
        <v>2</v>
      </c>
      <c r="AM45" s="0" t="n">
        <v>0.58695652173913</v>
      </c>
      <c r="AN45" s="0" t="n">
        <v>3</v>
      </c>
    </row>
    <row r="46" customFormat="false" ht="15" hidden="false" customHeight="false" outlineLevel="0" collapsed="false">
      <c r="A46" s="14" t="n">
        <v>0.676470588</v>
      </c>
      <c r="B46" s="0" t="n">
        <v>3</v>
      </c>
      <c r="O46" s="14" t="n">
        <v>0.663636364</v>
      </c>
      <c r="P46" s="0" t="n">
        <v>4</v>
      </c>
      <c r="AA46" s="0" t="n">
        <v>0.66364</v>
      </c>
      <c r="AB46" s="0" t="n">
        <v>2</v>
      </c>
      <c r="AG46" s="14" t="n">
        <v>0.6625</v>
      </c>
      <c r="AH46" s="0" t="n">
        <v>3</v>
      </c>
      <c r="AM46" s="0" t="n">
        <v>0.593495934959349</v>
      </c>
      <c r="AN46" s="0" t="n">
        <v>3</v>
      </c>
    </row>
    <row r="47" customFormat="false" ht="15" hidden="false" customHeight="false" outlineLevel="0" collapsed="false">
      <c r="A47" s="14" t="n">
        <v>0.696969697</v>
      </c>
      <c r="B47" s="0" t="n">
        <v>2</v>
      </c>
      <c r="O47" s="14" t="n">
        <v>0.676470588</v>
      </c>
      <c r="P47" s="0" t="n">
        <v>3</v>
      </c>
      <c r="AA47" s="0" t="n">
        <v>0.67647</v>
      </c>
      <c r="AB47" s="0" t="n">
        <v>3</v>
      </c>
      <c r="AG47" s="14" t="n">
        <v>0.663636364</v>
      </c>
      <c r="AH47" s="0" t="n">
        <v>2</v>
      </c>
      <c r="AM47" s="0" t="n">
        <v>0.593495934959349</v>
      </c>
      <c r="AN47" s="0" t="n">
        <v>3</v>
      </c>
    </row>
    <row r="48" customFormat="false" ht="15" hidden="false" customHeight="false" outlineLevel="0" collapsed="false">
      <c r="A48" s="14" t="n">
        <v>0.696969697</v>
      </c>
      <c r="B48" s="0" t="n">
        <v>2</v>
      </c>
      <c r="O48" s="14" t="n">
        <v>0.676470588</v>
      </c>
      <c r="P48" s="0" t="n">
        <v>4</v>
      </c>
      <c r="AA48" s="0" t="n">
        <v>0.6875</v>
      </c>
      <c r="AB48" s="0" t="n">
        <v>2</v>
      </c>
      <c r="AG48" s="14" t="n">
        <v>0.663636364</v>
      </c>
      <c r="AH48" s="0" t="n">
        <v>2</v>
      </c>
      <c r="AM48" s="0" t="n">
        <v>0.59375</v>
      </c>
      <c r="AN48" s="0" t="n">
        <v>3</v>
      </c>
    </row>
    <row r="49" customFormat="false" ht="15" hidden="false" customHeight="false" outlineLevel="0" collapsed="false">
      <c r="A49" s="14" t="n">
        <v>0.701754386</v>
      </c>
      <c r="B49" s="0" t="n">
        <v>3</v>
      </c>
      <c r="O49" s="14" t="n">
        <v>0.696969697</v>
      </c>
      <c r="P49" s="0" t="n">
        <v>3</v>
      </c>
      <c r="AA49" s="0" t="n">
        <v>0.69697</v>
      </c>
      <c r="AB49" s="0" t="n">
        <v>4</v>
      </c>
      <c r="AG49" s="14" t="n">
        <v>0.676470588</v>
      </c>
      <c r="AH49" s="0" t="n">
        <v>3</v>
      </c>
      <c r="AM49" s="0" t="n">
        <v>0.6</v>
      </c>
      <c r="AN49" s="0" t="n">
        <v>3</v>
      </c>
    </row>
    <row r="50" customFormat="false" ht="15" hidden="false" customHeight="false" outlineLevel="0" collapsed="false">
      <c r="A50" s="14" t="n">
        <v>0.701754386</v>
      </c>
      <c r="B50" s="0" t="n">
        <v>3</v>
      </c>
      <c r="O50" s="14" t="n">
        <v>0.701754386</v>
      </c>
      <c r="P50" s="0" t="n">
        <v>4</v>
      </c>
      <c r="AA50" s="0" t="n">
        <v>0.70175</v>
      </c>
      <c r="AB50" s="0" t="n">
        <v>4</v>
      </c>
      <c r="AG50" s="14" t="n">
        <v>0.676470588</v>
      </c>
      <c r="AH50" s="0" t="n">
        <v>3</v>
      </c>
      <c r="AM50" s="0" t="n">
        <v>0.612244897959183</v>
      </c>
      <c r="AN50" s="0" t="n">
        <v>3</v>
      </c>
    </row>
    <row r="51" customFormat="false" ht="15" hidden="false" customHeight="false" outlineLevel="0" collapsed="false">
      <c r="A51" s="14" t="n">
        <v>0.709677419</v>
      </c>
      <c r="B51" s="0" t="n">
        <v>2</v>
      </c>
      <c r="O51" s="14" t="n">
        <v>0.709677419</v>
      </c>
      <c r="P51" s="0" t="n">
        <v>2</v>
      </c>
      <c r="AA51" s="0" t="n">
        <v>0.70968</v>
      </c>
      <c r="AB51" s="0" t="n">
        <v>4</v>
      </c>
      <c r="AG51" s="14" t="n">
        <v>0.696969697</v>
      </c>
      <c r="AH51" s="0" t="n">
        <v>4</v>
      </c>
      <c r="AM51" s="0" t="n">
        <v>0.612244897959183</v>
      </c>
      <c r="AN51" s="0" t="n">
        <v>3</v>
      </c>
    </row>
    <row r="52" customFormat="false" ht="15" hidden="false" customHeight="false" outlineLevel="0" collapsed="false">
      <c r="A52" s="14" t="n">
        <v>0.709677419</v>
      </c>
      <c r="B52" s="0" t="n">
        <v>4</v>
      </c>
      <c r="O52" s="14" t="n">
        <v>0.720930233</v>
      </c>
      <c r="P52" s="0" t="n">
        <v>2</v>
      </c>
      <c r="AA52" s="0" t="n">
        <v>0.72093</v>
      </c>
      <c r="AB52" s="0" t="n">
        <v>2</v>
      </c>
      <c r="AG52" s="14" t="n">
        <v>0.701754386</v>
      </c>
      <c r="AH52" s="0" t="n">
        <v>3</v>
      </c>
      <c r="AM52" s="0" t="n">
        <v>0.62</v>
      </c>
      <c r="AN52" s="0" t="n">
        <v>3</v>
      </c>
    </row>
    <row r="53" customFormat="false" ht="15" hidden="false" customHeight="false" outlineLevel="0" collapsed="false">
      <c r="A53" s="14" t="n">
        <v>0.730769231</v>
      </c>
      <c r="B53" s="0" t="n">
        <v>2</v>
      </c>
      <c r="O53" s="14" t="n">
        <v>0.720930233</v>
      </c>
      <c r="P53" s="0" t="n">
        <v>2</v>
      </c>
      <c r="AA53" s="0" t="n">
        <v>0.73077</v>
      </c>
      <c r="AB53" s="0" t="n">
        <v>3</v>
      </c>
      <c r="AG53" s="14" t="n">
        <v>0.701754386</v>
      </c>
      <c r="AH53" s="0" t="n">
        <v>4</v>
      </c>
      <c r="AM53" s="0" t="n">
        <v>0.62</v>
      </c>
      <c r="AN53" s="0" t="n">
        <v>3</v>
      </c>
    </row>
    <row r="54" customFormat="false" ht="15" hidden="false" customHeight="false" outlineLevel="0" collapsed="false">
      <c r="A54" s="14" t="n">
        <v>0.730769231</v>
      </c>
      <c r="B54" s="0" t="n">
        <v>3</v>
      </c>
      <c r="O54" s="14" t="n">
        <v>0.730769231</v>
      </c>
      <c r="P54" s="0" t="n">
        <v>4</v>
      </c>
      <c r="AA54" s="0" t="n">
        <v>0.75</v>
      </c>
      <c r="AB54" s="0" t="n">
        <v>3</v>
      </c>
      <c r="AG54" s="14" t="n">
        <v>0.709677419</v>
      </c>
      <c r="AH54" s="0" t="n">
        <v>2</v>
      </c>
      <c r="AM54" s="0" t="n">
        <v>0.636363636363636</v>
      </c>
      <c r="AN54" s="0" t="n">
        <v>3</v>
      </c>
    </row>
    <row r="55" customFormat="false" ht="15" hidden="false" customHeight="false" outlineLevel="0" collapsed="false">
      <c r="A55" s="14" t="n">
        <v>0.75</v>
      </c>
      <c r="B55" s="0" t="n">
        <v>2</v>
      </c>
      <c r="O55" s="14" t="n">
        <v>0.730769231</v>
      </c>
      <c r="P55" s="0" t="n">
        <v>3</v>
      </c>
      <c r="AA55" s="0" t="n">
        <v>0.75</v>
      </c>
      <c r="AB55" s="0" t="n">
        <v>3</v>
      </c>
      <c r="AG55" s="14" t="n">
        <v>0.709677419</v>
      </c>
      <c r="AH55" s="0" t="n">
        <v>2</v>
      </c>
      <c r="AM55" s="0" t="n">
        <v>0.636363636363636</v>
      </c>
      <c r="AN55" s="0" t="n">
        <v>3</v>
      </c>
    </row>
    <row r="56" customFormat="false" ht="15" hidden="false" customHeight="false" outlineLevel="0" collapsed="false">
      <c r="A56" s="14" t="n">
        <v>0.75</v>
      </c>
      <c r="B56" s="0" t="n">
        <v>2</v>
      </c>
      <c r="O56" s="14" t="n">
        <v>0.75</v>
      </c>
      <c r="P56" s="0" t="n">
        <v>4</v>
      </c>
      <c r="AA56" s="0" t="n">
        <v>0.77049</v>
      </c>
      <c r="AB56" s="0" t="n">
        <v>3</v>
      </c>
      <c r="AG56" s="14" t="n">
        <v>0.730769231</v>
      </c>
      <c r="AH56" s="0" t="n">
        <v>3</v>
      </c>
      <c r="AM56" s="0" t="n">
        <v>0.636363636363636</v>
      </c>
      <c r="AN56" s="0" t="n">
        <v>3</v>
      </c>
    </row>
    <row r="57" customFormat="false" ht="15" hidden="false" customHeight="false" outlineLevel="0" collapsed="false">
      <c r="A57" s="14" t="n">
        <v>0.75</v>
      </c>
      <c r="B57" s="0" t="n">
        <v>2</v>
      </c>
      <c r="O57" s="14" t="n">
        <v>0.75</v>
      </c>
      <c r="P57" s="0" t="n">
        <v>3</v>
      </c>
      <c r="AA57" s="0" t="n">
        <v>0.80645</v>
      </c>
      <c r="AB57" s="0" t="n">
        <v>4</v>
      </c>
      <c r="AG57" s="14" t="n">
        <v>0.730769231</v>
      </c>
      <c r="AH57" s="0" t="n">
        <v>3</v>
      </c>
      <c r="AM57" s="0" t="n">
        <v>0.642857142857142</v>
      </c>
      <c r="AN57" s="0" t="n">
        <v>3</v>
      </c>
    </row>
    <row r="58" customFormat="false" ht="15" hidden="false" customHeight="false" outlineLevel="0" collapsed="false">
      <c r="A58" s="14" t="n">
        <v>0.75</v>
      </c>
      <c r="B58" s="0" t="n">
        <v>2</v>
      </c>
      <c r="O58" s="14" t="n">
        <v>0.75</v>
      </c>
      <c r="P58" s="0" t="n">
        <v>4</v>
      </c>
      <c r="AA58" s="0" t="n">
        <v>0.83051</v>
      </c>
      <c r="AB58" s="0" t="n">
        <v>3</v>
      </c>
      <c r="AG58" s="14" t="n">
        <v>0.75</v>
      </c>
      <c r="AH58" s="0" t="n">
        <v>3</v>
      </c>
      <c r="AM58" s="0" t="n">
        <v>0.642857142857142</v>
      </c>
      <c r="AN58" s="0" t="n">
        <v>3</v>
      </c>
    </row>
    <row r="59" customFormat="false" ht="15" hidden="false" customHeight="false" outlineLevel="0" collapsed="false">
      <c r="A59" s="14" t="n">
        <v>0.75</v>
      </c>
      <c r="B59" s="0" t="n">
        <v>3</v>
      </c>
      <c r="O59" s="14" t="n">
        <v>0.75</v>
      </c>
      <c r="P59" s="0" t="n">
        <v>3</v>
      </c>
      <c r="AA59" s="0" t="n">
        <v>0.84615</v>
      </c>
      <c r="AB59" s="0" t="n">
        <v>3</v>
      </c>
      <c r="AG59" s="14" t="n">
        <v>0.75</v>
      </c>
      <c r="AH59" s="0" t="n">
        <v>4</v>
      </c>
      <c r="AM59" s="0" t="n">
        <v>0.642857142857142</v>
      </c>
      <c r="AN59" s="0" t="n">
        <v>3</v>
      </c>
    </row>
    <row r="60" customFormat="false" ht="15" hidden="false" customHeight="false" outlineLevel="0" collapsed="false">
      <c r="A60" s="14" t="n">
        <v>0.770491803</v>
      </c>
      <c r="B60" s="0" t="n">
        <v>2</v>
      </c>
      <c r="O60" s="14" t="n">
        <v>0.75</v>
      </c>
      <c r="P60" s="0" t="n">
        <v>4</v>
      </c>
      <c r="AA60" s="0" t="n">
        <v>1</v>
      </c>
      <c r="AB60" s="0" t="n">
        <v>3</v>
      </c>
      <c r="AG60" s="14" t="n">
        <v>0.75</v>
      </c>
      <c r="AH60" s="0" t="n">
        <v>3</v>
      </c>
      <c r="AM60" s="0" t="n">
        <v>0.642857142857142</v>
      </c>
      <c r="AN60" s="0" t="n">
        <v>3</v>
      </c>
    </row>
    <row r="61" customFormat="false" ht="15" hidden="false" customHeight="false" outlineLevel="0" collapsed="false">
      <c r="A61" s="14" t="n">
        <v>0.770491803</v>
      </c>
      <c r="B61" s="0" t="n">
        <v>2</v>
      </c>
      <c r="O61" s="14" t="n">
        <v>0.770491803</v>
      </c>
      <c r="P61" s="0" t="n">
        <v>3</v>
      </c>
      <c r="AA61" s="0" t="n">
        <v>1</v>
      </c>
      <c r="AB61" s="0" t="n">
        <v>3</v>
      </c>
      <c r="AG61" s="14" t="n">
        <v>0.770491803</v>
      </c>
      <c r="AH61" s="0" t="n">
        <v>3</v>
      </c>
      <c r="AM61" s="0" t="n">
        <v>0.65</v>
      </c>
      <c r="AN61" s="0" t="n">
        <v>3</v>
      </c>
    </row>
    <row r="62" customFormat="false" ht="15.75" hidden="false" customHeight="false" outlineLevel="0" collapsed="false">
      <c r="A62" s="15" t="n">
        <v>0.8064516129</v>
      </c>
      <c r="B62" s="0" t="n">
        <v>3</v>
      </c>
      <c r="O62" s="15" t="n">
        <v>0.8064516129</v>
      </c>
      <c r="P62" s="0" t="n">
        <v>4</v>
      </c>
      <c r="AG62" s="14" t="n">
        <v>0.770491803</v>
      </c>
      <c r="AH62" s="0" t="n">
        <v>2</v>
      </c>
      <c r="AM62" s="0" t="n">
        <v>0.65</v>
      </c>
      <c r="AN62" s="0" t="n">
        <v>4</v>
      </c>
    </row>
    <row r="63" customFormat="false" ht="15.75" hidden="false" customHeight="false" outlineLevel="0" collapsed="false">
      <c r="A63" s="14" t="n">
        <v>0.846153846</v>
      </c>
      <c r="B63" s="0" t="n">
        <v>2</v>
      </c>
      <c r="O63" s="15" t="n">
        <v>0.8064516129</v>
      </c>
      <c r="P63" s="0" t="n">
        <v>2</v>
      </c>
      <c r="AG63" s="15" t="n">
        <v>0.8064516129</v>
      </c>
      <c r="AH63" s="0" t="n">
        <v>3</v>
      </c>
      <c r="AM63" s="0" t="n">
        <v>0.65</v>
      </c>
      <c r="AN63" s="0" t="n">
        <v>3</v>
      </c>
    </row>
    <row r="64" customFormat="false" ht="15.75" hidden="false" customHeight="false" outlineLevel="0" collapsed="false">
      <c r="A64" s="14" t="n">
        <v>0.846153846</v>
      </c>
      <c r="B64" s="0" t="n">
        <v>3</v>
      </c>
      <c r="O64" s="14" t="n">
        <v>0.846153846</v>
      </c>
      <c r="P64" s="0" t="n">
        <v>4</v>
      </c>
      <c r="AG64" s="15" t="n">
        <v>0.8064516129</v>
      </c>
      <c r="AH64" s="0" t="n">
        <v>4</v>
      </c>
      <c r="AM64" s="0" t="n">
        <v>0.65</v>
      </c>
      <c r="AN64" s="0" t="n">
        <v>3</v>
      </c>
    </row>
    <row r="65" customFormat="false" ht="15" hidden="false" customHeight="false" outlineLevel="0" collapsed="false">
      <c r="A65" s="14" t="n">
        <v>1</v>
      </c>
      <c r="B65" s="0" t="n">
        <v>2</v>
      </c>
      <c r="O65" s="14" t="n">
        <v>0.846153846</v>
      </c>
      <c r="P65" s="0" t="n">
        <v>4</v>
      </c>
      <c r="AM65" s="0" t="n">
        <v>0.652173913043478</v>
      </c>
      <c r="AN65" s="0" t="n">
        <v>4</v>
      </c>
    </row>
    <row r="66" customFormat="false" ht="15" hidden="false" customHeight="false" outlineLevel="0" collapsed="false">
      <c r="A66" s="14" t="n">
        <v>1</v>
      </c>
      <c r="B66" s="0" t="n">
        <v>2</v>
      </c>
      <c r="O66" s="14" t="n">
        <v>1</v>
      </c>
      <c r="P66" s="0" t="n">
        <v>4</v>
      </c>
      <c r="AM66" s="0" t="n">
        <v>0.652173913043478</v>
      </c>
      <c r="AN66" s="0" t="n">
        <v>4</v>
      </c>
    </row>
    <row r="67" customFormat="false" ht="15" hidden="false" customHeight="false" outlineLevel="0" collapsed="false">
      <c r="A67" s="14" t="n">
        <v>1</v>
      </c>
      <c r="B67" s="0" t="n">
        <v>2</v>
      </c>
      <c r="O67" s="14" t="n">
        <v>1</v>
      </c>
      <c r="P67" s="0" t="n">
        <v>3</v>
      </c>
      <c r="AM67" s="0" t="n">
        <v>0.676470588235294</v>
      </c>
      <c r="AN67" s="0" t="n">
        <v>3</v>
      </c>
    </row>
    <row r="68" customFormat="false" ht="15" hidden="false" customHeight="false" outlineLevel="0" collapsed="false">
      <c r="A68" s="14" t="n">
        <v>1</v>
      </c>
      <c r="B68" s="0" t="n">
        <v>3</v>
      </c>
      <c r="O68" s="14" t="n">
        <v>1</v>
      </c>
      <c r="P68" s="0" t="n">
        <v>4</v>
      </c>
      <c r="AM68" s="0" t="n">
        <v>0.676470588235294</v>
      </c>
      <c r="AN68" s="0" t="n">
        <v>3</v>
      </c>
    </row>
    <row r="69" customFormat="false" ht="15" hidden="false" customHeight="false" outlineLevel="0" collapsed="false">
      <c r="AM69" s="0" t="n">
        <v>0.6875</v>
      </c>
      <c r="AN69" s="0" t="n">
        <v>3</v>
      </c>
    </row>
    <row r="70" customFormat="false" ht="15" hidden="false" customHeight="false" outlineLevel="0" collapsed="false">
      <c r="AM70" s="0" t="n">
        <v>0.6875</v>
      </c>
      <c r="AN70" s="0" t="n">
        <v>3</v>
      </c>
    </row>
    <row r="71" customFormat="false" ht="15" hidden="false" customHeight="false" outlineLevel="0" collapsed="false">
      <c r="AM71" s="0" t="n">
        <v>0.696969696969697</v>
      </c>
      <c r="AN71" s="0" t="n">
        <v>3</v>
      </c>
    </row>
    <row r="72" customFormat="false" ht="15" hidden="false" customHeight="false" outlineLevel="0" collapsed="false">
      <c r="AM72" s="0" t="n">
        <v>0.696969696969697</v>
      </c>
      <c r="AN72" s="0" t="n">
        <v>3</v>
      </c>
    </row>
    <row r="73" customFormat="false" ht="15" hidden="false" customHeight="false" outlineLevel="0" collapsed="false">
      <c r="AM73" s="0" t="n">
        <v>0.701754385964912</v>
      </c>
      <c r="AN73" s="0" t="n">
        <v>3</v>
      </c>
    </row>
    <row r="74" customFormat="false" ht="15" hidden="false" customHeight="false" outlineLevel="0" collapsed="false">
      <c r="AM74" s="0" t="n">
        <v>0.701754385964912</v>
      </c>
      <c r="AN74" s="0" t="n">
        <v>3</v>
      </c>
    </row>
    <row r="75" customFormat="false" ht="15" hidden="false" customHeight="false" outlineLevel="0" collapsed="false">
      <c r="AM75" s="0" t="n">
        <v>0.704545454545454</v>
      </c>
      <c r="AN75" s="0" t="n">
        <v>4</v>
      </c>
    </row>
    <row r="76" customFormat="false" ht="15" hidden="false" customHeight="false" outlineLevel="0" collapsed="false">
      <c r="AM76" s="0" t="n">
        <v>0.704545454545454</v>
      </c>
      <c r="AN76" s="0" t="n">
        <v>3</v>
      </c>
    </row>
    <row r="77" customFormat="false" ht="15" hidden="false" customHeight="false" outlineLevel="0" collapsed="false">
      <c r="AM77" s="0" t="n">
        <v>0.709677419354838</v>
      </c>
      <c r="AN77" s="0" t="n">
        <v>3</v>
      </c>
    </row>
    <row r="78" customFormat="false" ht="15" hidden="false" customHeight="false" outlineLevel="0" collapsed="false">
      <c r="AM78" s="0" t="n">
        <v>0.709677419354838</v>
      </c>
      <c r="AN78" s="0" t="n">
        <v>3</v>
      </c>
    </row>
    <row r="79" customFormat="false" ht="15" hidden="false" customHeight="false" outlineLevel="0" collapsed="false">
      <c r="AM79" s="0" t="n">
        <v>0.720930232558139</v>
      </c>
      <c r="AN79" s="0" t="n">
        <v>3</v>
      </c>
    </row>
    <row r="80" customFormat="false" ht="15" hidden="false" customHeight="false" outlineLevel="0" collapsed="false">
      <c r="AM80" s="0" t="n">
        <v>0.720930232558139</v>
      </c>
      <c r="AN80" s="0" t="n">
        <v>3</v>
      </c>
    </row>
    <row r="81" customFormat="false" ht="15" hidden="false" customHeight="false" outlineLevel="0" collapsed="false">
      <c r="AM81" s="0" t="n">
        <v>0.720930232558139</v>
      </c>
      <c r="AN81" s="0" t="n">
        <v>3</v>
      </c>
    </row>
    <row r="82" customFormat="false" ht="15" hidden="false" customHeight="false" outlineLevel="0" collapsed="false">
      <c r="AM82" s="0" t="n">
        <v>0.720930232558139</v>
      </c>
      <c r="AN82" s="0" t="n">
        <v>3</v>
      </c>
    </row>
    <row r="83" customFormat="false" ht="15" hidden="false" customHeight="false" outlineLevel="0" collapsed="false">
      <c r="AM83" s="0" t="n">
        <v>0.73076923076923</v>
      </c>
      <c r="AN83" s="0" t="n">
        <v>3</v>
      </c>
    </row>
    <row r="84" customFormat="false" ht="15" hidden="false" customHeight="false" outlineLevel="0" collapsed="false">
      <c r="AM84" s="0" t="n">
        <v>0.73076923076923</v>
      </c>
      <c r="AN84" s="0" t="n">
        <v>3</v>
      </c>
    </row>
    <row r="85" customFormat="false" ht="15" hidden="false" customHeight="false" outlineLevel="0" collapsed="false">
      <c r="AM85" s="0" t="n">
        <v>0.75</v>
      </c>
      <c r="AN85" s="0" t="n">
        <v>4</v>
      </c>
    </row>
    <row r="86" customFormat="false" ht="15" hidden="false" customHeight="false" outlineLevel="0" collapsed="false">
      <c r="AM86" s="0" t="n">
        <v>0.75</v>
      </c>
      <c r="AN86" s="0" t="n">
        <v>3</v>
      </c>
    </row>
    <row r="87" customFormat="false" ht="15" hidden="false" customHeight="false" outlineLevel="0" collapsed="false">
      <c r="AM87" s="0" t="n">
        <v>0.75</v>
      </c>
      <c r="AN87" s="0" t="n">
        <v>4</v>
      </c>
    </row>
    <row r="88" customFormat="false" ht="15" hidden="false" customHeight="false" outlineLevel="0" collapsed="false">
      <c r="AM88" s="0" t="n">
        <v>0.770491803278688</v>
      </c>
      <c r="AN88" s="0" t="n">
        <v>3</v>
      </c>
    </row>
    <row r="89" customFormat="false" ht="15" hidden="false" customHeight="false" outlineLevel="0" collapsed="false">
      <c r="AM89" s="0" t="n">
        <v>0.770491803278688</v>
      </c>
      <c r="AN89" s="0" t="n">
        <v>3</v>
      </c>
    </row>
    <row r="90" customFormat="false" ht="15" hidden="false" customHeight="false" outlineLevel="0" collapsed="false">
      <c r="AM90" s="0" t="n">
        <v>0.806451612903225</v>
      </c>
      <c r="AN90" s="0" t="n">
        <v>3</v>
      </c>
    </row>
    <row r="91" customFormat="false" ht="15" hidden="false" customHeight="false" outlineLevel="0" collapsed="false">
      <c r="AM91" s="0" t="n">
        <v>0.806451612903225</v>
      </c>
      <c r="AN91" s="0" t="n">
        <v>3</v>
      </c>
    </row>
    <row r="92" customFormat="false" ht="15" hidden="false" customHeight="false" outlineLevel="0" collapsed="false">
      <c r="AM92" s="0" t="n">
        <v>0.830508474576271</v>
      </c>
      <c r="AN92" s="0" t="n">
        <v>3</v>
      </c>
    </row>
    <row r="93" customFormat="false" ht="15" hidden="false" customHeight="false" outlineLevel="0" collapsed="false">
      <c r="AM93" s="0" t="n">
        <v>0.830508474576271</v>
      </c>
      <c r="AN93" s="0" t="n">
        <v>3</v>
      </c>
    </row>
    <row r="94" customFormat="false" ht="15" hidden="false" customHeight="false" outlineLevel="0" collapsed="false">
      <c r="AM94" s="0" t="n">
        <v>0.846153846153846</v>
      </c>
      <c r="AN94" s="0" t="n">
        <v>4</v>
      </c>
    </row>
    <row r="95" customFormat="false" ht="15" hidden="false" customHeight="false" outlineLevel="0" collapsed="false">
      <c r="AM95" s="0" t="n">
        <v>0.846153846153846</v>
      </c>
      <c r="AN95" s="0" t="n">
        <v>3</v>
      </c>
    </row>
    <row r="96" customFormat="false" ht="15" hidden="false" customHeight="false" outlineLevel="0" collapsed="false">
      <c r="AM96" s="0" t="n">
        <v>1</v>
      </c>
      <c r="AN96" s="0" t="n">
        <v>4</v>
      </c>
    </row>
    <row r="97" customFormat="false" ht="15" hidden="false" customHeight="false" outlineLevel="0" collapsed="false">
      <c r="AM97" s="0" t="n">
        <v>1</v>
      </c>
      <c r="AN97" s="0" t="n">
        <v>4</v>
      </c>
    </row>
    <row r="98" customFormat="false" ht="15" hidden="false" customHeight="false" outlineLevel="0" collapsed="false">
      <c r="AM98" s="0" t="n">
        <v>1</v>
      </c>
      <c r="AN98" s="0" t="n">
        <v>3</v>
      </c>
    </row>
    <row r="99" customFormat="false" ht="15" hidden="false" customHeight="false" outlineLevel="0" collapsed="false">
      <c r="AM99" s="0" t="n">
        <v>1</v>
      </c>
      <c r="AN99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0.2834008097166"/>
    <col collapsed="false" hidden="false" max="2" min="2" style="0" width="4.57085020242915"/>
    <col collapsed="false" hidden="false" max="3" min="3" style="0" width="4.2834008097166"/>
    <col collapsed="false" hidden="false" max="4" min="4" style="0" width="4.42914979757085"/>
    <col collapsed="false" hidden="false" max="6" min="5" style="0" width="4.71255060728745"/>
    <col collapsed="false" hidden="false" max="7" min="7" style="0" width="2.8582995951417"/>
    <col collapsed="false" hidden="false" max="8" min="8" style="0" width="8.5748987854251"/>
    <col collapsed="false" hidden="false" max="9" min="9" style="0" width="4.57085020242915"/>
    <col collapsed="false" hidden="false" max="10" min="10" style="0" width="5"/>
    <col collapsed="false" hidden="false" max="11" min="11" style="0" width="4.42914979757085"/>
    <col collapsed="false" hidden="false" max="13" min="12" style="0" width="4.2834008097166"/>
    <col collapsed="false" hidden="false" max="14" min="14" style="0" width="3.2834008097166"/>
    <col collapsed="false" hidden="false" max="15" min="15" style="0" width="8.5748987854251"/>
    <col collapsed="false" hidden="false" max="16" min="16" style="0" width="4.57085020242915"/>
    <col collapsed="false" hidden="false" max="17" min="17" style="0" width="4.71255060728745"/>
    <col collapsed="false" hidden="false" max="18" min="18" style="0" width="4.2834008097166"/>
    <col collapsed="false" hidden="false" max="19" min="19" style="0" width="4.1417004048583"/>
    <col collapsed="false" hidden="false" max="20" min="20" style="0" width="4"/>
    <col collapsed="false" hidden="false" max="21" min="21" style="0" width="8.5748987854251"/>
    <col collapsed="false" hidden="false" max="22" min="22" style="0" width="5.1417004048583"/>
    <col collapsed="false" hidden="false" max="23" min="23" style="0" width="4.42914979757085"/>
    <col collapsed="false" hidden="false" max="24" min="24" style="0" width="3.57085020242915"/>
    <col collapsed="false" hidden="false" max="25" min="25" style="0" width="3.8582995951417"/>
    <col collapsed="false" hidden="false" max="26" min="26" style="0" width="3.42914979757085"/>
    <col collapsed="false" hidden="false" max="27" min="27" style="0" width="8.5748987854251"/>
    <col collapsed="false" hidden="false" max="28" min="28" style="0" width="5.1417004048583"/>
    <col collapsed="false" hidden="false" max="29" min="29" style="0" width="4.85425101214575"/>
    <col collapsed="false" hidden="false" max="30" min="30" style="0" width="4.71255060728745"/>
    <col collapsed="false" hidden="false" max="31" min="31" style="0" width="4"/>
    <col collapsed="false" hidden="false" max="32" min="32" style="0" width="3.57085020242915"/>
    <col collapsed="false" hidden="false" max="33" min="33" style="0" width="8.5748987854251"/>
    <col collapsed="false" hidden="false" max="34" min="34" style="0" width="4.2834008097166"/>
    <col collapsed="false" hidden="false" max="35" min="35" style="0" width="3.57085020242915"/>
    <col collapsed="false" hidden="false" max="36" min="36" style="0" width="3.42914979757085"/>
    <col collapsed="false" hidden="false" max="37" min="37" style="0" width="4"/>
    <col collapsed="false" hidden="false" max="1025" min="38" style="0" width="8.57489878542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3" t="s">
        <v>13</v>
      </c>
      <c r="H2" s="13" t="s">
        <v>14</v>
      </c>
    </row>
    <row r="3" customFormat="false" ht="15" hidden="false" customHeight="false" outlineLevel="0" collapsed="false">
      <c r="A3" s="3"/>
      <c r="B3" s="2" t="n">
        <v>1</v>
      </c>
      <c r="C3" s="2" t="n">
        <v>2</v>
      </c>
      <c r="D3" s="2" t="n">
        <v>3</v>
      </c>
      <c r="E3" s="2" t="n">
        <v>4</v>
      </c>
      <c r="F3" s="13"/>
      <c r="H3" s="3"/>
      <c r="I3" s="2" t="n">
        <v>1</v>
      </c>
      <c r="J3" s="2" t="n">
        <v>2</v>
      </c>
      <c r="K3" s="2" t="n">
        <v>3</v>
      </c>
      <c r="L3" s="2" t="n">
        <v>4</v>
      </c>
    </row>
    <row r="4" customFormat="false" ht="15" hidden="false" customHeight="false" outlineLevel="0" collapsed="false">
      <c r="A4" s="0" t="s">
        <v>9</v>
      </c>
      <c r="B4" s="0" t="n">
        <f aca="false">+B12/$F12</f>
        <v>0.05</v>
      </c>
      <c r="C4" s="0" t="n">
        <f aca="false">+C12/$F12</f>
        <v>0.25</v>
      </c>
      <c r="D4" s="0" t="n">
        <f aca="false">+D12/$F12</f>
        <v>0.1</v>
      </c>
      <c r="E4" s="0" t="n">
        <f aca="false">+E12/$F12</f>
        <v>0.6</v>
      </c>
      <c r="H4" s="0" t="s">
        <v>9</v>
      </c>
      <c r="I4" s="0" t="n">
        <f aca="false">+I12/$M12</f>
        <v>0</v>
      </c>
      <c r="J4" s="0" t="n">
        <f aca="false">+J12/$M12</f>
        <v>1</v>
      </c>
      <c r="K4" s="0" t="n">
        <f aca="false">+K12/$M12</f>
        <v>0</v>
      </c>
      <c r="L4" s="0" t="n">
        <f aca="false">+L12/$M12</f>
        <v>0</v>
      </c>
    </row>
    <row r="5" customFormat="false" ht="15" hidden="false" customHeight="false" outlineLevel="0" collapsed="false">
      <c r="A5" s="0" t="s">
        <v>10</v>
      </c>
      <c r="B5" s="0" t="n">
        <f aca="false">+B13/$F13</f>
        <v>0</v>
      </c>
      <c r="C5" s="0" t="n">
        <f aca="false">+C13/$F13</f>
        <v>0.285714285714286</v>
      </c>
      <c r="D5" s="0" t="n">
        <f aca="false">+D13/$F13</f>
        <v>0.253968253968254</v>
      </c>
      <c r="E5" s="0" t="n">
        <f aca="false">+E13/$F13</f>
        <v>0.46031746031746</v>
      </c>
      <c r="H5" s="0" t="s">
        <v>10</v>
      </c>
      <c r="I5" s="0" t="n">
        <f aca="false">+I13/$M13</f>
        <v>0</v>
      </c>
      <c r="J5" s="0" t="n">
        <f aca="false">+J13/$M13</f>
        <v>0.666666666666667</v>
      </c>
      <c r="K5" s="0" t="n">
        <f aca="false">+K13/$M13</f>
        <v>0.333333333333333</v>
      </c>
      <c r="L5" s="0" t="n">
        <f aca="false">+L13/$M13</f>
        <v>0</v>
      </c>
    </row>
    <row r="6" customFormat="false" ht="15" hidden="false" customHeight="false" outlineLevel="0" collapsed="false">
      <c r="A6" s="0" t="s">
        <v>11</v>
      </c>
      <c r="B6" s="0" t="n">
        <f aca="false">+B14/$F14</f>
        <v>0.0151515151515152</v>
      </c>
      <c r="C6" s="0" t="n">
        <f aca="false">+C14/$F14</f>
        <v>0.227272727272727</v>
      </c>
      <c r="D6" s="0" t="n">
        <f aca="false">+D14/$F14</f>
        <v>0.272727272727273</v>
      </c>
      <c r="E6" s="0" t="n">
        <f aca="false">+E14/$F14</f>
        <v>0.484848484848485</v>
      </c>
      <c r="H6" s="0" t="s">
        <v>11</v>
      </c>
      <c r="I6" s="0" t="n">
        <f aca="false">+I14/$M14</f>
        <v>0</v>
      </c>
      <c r="J6" s="0" t="n">
        <f aca="false">+J14/$M14</f>
        <v>0.5</v>
      </c>
      <c r="K6" s="0" t="n">
        <f aca="false">+K14/$M14</f>
        <v>0.4</v>
      </c>
      <c r="L6" s="0" t="n">
        <f aca="false">+L14/$M14</f>
        <v>0.1</v>
      </c>
    </row>
    <row r="7" customFormat="false" ht="15" hidden="false" customHeight="false" outlineLevel="0" collapsed="false">
      <c r="A7" s="0" t="s">
        <v>12</v>
      </c>
      <c r="B7" s="0" t="n">
        <f aca="false">+B15/$F15</f>
        <v>0</v>
      </c>
      <c r="C7" s="0" t="n">
        <f aca="false">+C15/$F15</f>
        <v>0.191489361702128</v>
      </c>
      <c r="D7" s="0" t="n">
        <f aca="false">+D15/$F15</f>
        <v>0.212765957446808</v>
      </c>
      <c r="E7" s="0" t="n">
        <f aca="false">+E15/$F15</f>
        <v>0.595744680851064</v>
      </c>
      <c r="H7" s="0" t="s">
        <v>12</v>
      </c>
      <c r="I7" s="0" t="n">
        <f aca="false">+I15/$M15</f>
        <v>0</v>
      </c>
      <c r="J7" s="0" t="n">
        <f aca="false">+J15/$M15</f>
        <v>0.75</v>
      </c>
      <c r="K7" s="0" t="n">
        <f aca="false">+K15/$M15</f>
        <v>0.25</v>
      </c>
      <c r="L7" s="0" t="n">
        <f aca="false">+L15/$M15</f>
        <v>0</v>
      </c>
    </row>
    <row r="9" customFormat="false" ht="15" hidden="false" customHeight="false" outlineLevel="0" collapsed="false">
      <c r="A9" s="1" t="s">
        <v>25</v>
      </c>
    </row>
    <row r="10" customFormat="false" ht="15" hidden="false" customHeight="false" outlineLevel="0" collapsed="false">
      <c r="A10" s="13" t="s">
        <v>13</v>
      </c>
      <c r="H10" s="13" t="s">
        <v>14</v>
      </c>
    </row>
    <row r="11" customFormat="false" ht="15" hidden="false" customHeight="false" outlineLevel="0" collapsed="false">
      <c r="A11" s="3"/>
      <c r="B11" s="2" t="n">
        <v>1</v>
      </c>
      <c r="C11" s="2" t="n">
        <v>2</v>
      </c>
      <c r="D11" s="2" t="n">
        <v>3</v>
      </c>
      <c r="E11" s="2" t="n">
        <v>4</v>
      </c>
      <c r="F11" s="2" t="s">
        <v>4</v>
      </c>
      <c r="H11" s="3"/>
      <c r="I11" s="2" t="n">
        <v>1</v>
      </c>
      <c r="J11" s="2" t="n">
        <v>2</v>
      </c>
      <c r="K11" s="2" t="n">
        <v>3</v>
      </c>
      <c r="L11" s="2" t="n">
        <v>4</v>
      </c>
      <c r="M11" s="2" t="s">
        <v>4</v>
      </c>
    </row>
    <row r="12" customFormat="false" ht="15" hidden="false" customHeight="false" outlineLevel="0" collapsed="false">
      <c r="A12" s="0" t="s">
        <v>9</v>
      </c>
      <c r="B12" s="0" t="n">
        <f aca="false">+B18+I18+P18+V18+AB18+AH18</f>
        <v>1</v>
      </c>
      <c r="C12" s="0" t="n">
        <f aca="false">+C18+J18+Q18+W18+AC18+AI18</f>
        <v>5</v>
      </c>
      <c r="D12" s="0" t="n">
        <f aca="false">+D18+K18+R18+X18+AD18+AJ18</f>
        <v>2</v>
      </c>
      <c r="E12" s="0" t="n">
        <f aca="false">+E18+L18+S18+Y18+AE18+AK18</f>
        <v>12</v>
      </c>
      <c r="F12" s="0" t="n">
        <f aca="false">SUM(B12:E12)</f>
        <v>20</v>
      </c>
      <c r="H12" s="0" t="s">
        <v>9</v>
      </c>
      <c r="I12" s="0" t="n">
        <f aca="false">+AH18</f>
        <v>0</v>
      </c>
      <c r="J12" s="0" t="n">
        <f aca="false">+AI18</f>
        <v>2</v>
      </c>
      <c r="K12" s="0" t="n">
        <f aca="false">+AJ18</f>
        <v>0</v>
      </c>
      <c r="L12" s="0" t="n">
        <f aca="false">+AK18</f>
        <v>0</v>
      </c>
      <c r="M12" s="0" t="n">
        <f aca="false">SUM(I12:L12)</f>
        <v>2</v>
      </c>
    </row>
    <row r="13" customFormat="false" ht="15" hidden="false" customHeight="false" outlineLevel="0" collapsed="false">
      <c r="A13" s="0" t="s">
        <v>10</v>
      </c>
      <c r="B13" s="0" t="n">
        <f aca="false">+B19+I19+P19+V19+AB19+AH19</f>
        <v>0</v>
      </c>
      <c r="C13" s="0" t="n">
        <f aca="false">+C19+J19+Q19+W19+AC19+AI19</f>
        <v>18</v>
      </c>
      <c r="D13" s="0" t="n">
        <f aca="false">+D19+K19+R19+X19+AD19+AJ19</f>
        <v>16</v>
      </c>
      <c r="E13" s="0" t="n">
        <f aca="false">+E19+L19+S19+Y19+AE19+AK19</f>
        <v>29</v>
      </c>
      <c r="F13" s="0" t="n">
        <f aca="false">SUM(B13:E13)</f>
        <v>63</v>
      </c>
      <c r="H13" s="0" t="s">
        <v>10</v>
      </c>
      <c r="I13" s="0" t="n">
        <f aca="false">+AH19</f>
        <v>0</v>
      </c>
      <c r="J13" s="0" t="n">
        <f aca="false">+AI19</f>
        <v>4</v>
      </c>
      <c r="K13" s="0" t="n">
        <f aca="false">+AJ19</f>
        <v>2</v>
      </c>
      <c r="L13" s="0" t="n">
        <f aca="false">+AK19</f>
        <v>0</v>
      </c>
      <c r="M13" s="0" t="n">
        <f aca="false">SUM(I13:L13)</f>
        <v>6</v>
      </c>
    </row>
    <row r="14" customFormat="false" ht="15" hidden="false" customHeight="false" outlineLevel="0" collapsed="false">
      <c r="A14" s="0" t="s">
        <v>11</v>
      </c>
      <c r="B14" s="0" t="n">
        <f aca="false">+B20+I20+P20+V20+AB20+AH20</f>
        <v>1</v>
      </c>
      <c r="C14" s="0" t="n">
        <f aca="false">+C20+J20+Q20+W20+AC20+AI20</f>
        <v>15</v>
      </c>
      <c r="D14" s="0" t="n">
        <f aca="false">+D20+K20+R20+X20+AD20+AJ20</f>
        <v>18</v>
      </c>
      <c r="E14" s="0" t="n">
        <f aca="false">+E20+L20+S20+Y20+AE20+AK20</f>
        <v>32</v>
      </c>
      <c r="F14" s="0" t="n">
        <f aca="false">SUM(B14:E14)</f>
        <v>66</v>
      </c>
      <c r="H14" s="0" t="s">
        <v>11</v>
      </c>
      <c r="I14" s="0" t="n">
        <f aca="false">+AH20</f>
        <v>0</v>
      </c>
      <c r="J14" s="0" t="n">
        <f aca="false">+AI20</f>
        <v>5</v>
      </c>
      <c r="K14" s="0" t="n">
        <f aca="false">+AJ20</f>
        <v>4</v>
      </c>
      <c r="L14" s="0" t="n">
        <f aca="false">+AK20</f>
        <v>1</v>
      </c>
      <c r="M14" s="0" t="n">
        <f aca="false">SUM(I14:L14)</f>
        <v>10</v>
      </c>
    </row>
    <row r="15" customFormat="false" ht="15" hidden="false" customHeight="false" outlineLevel="0" collapsed="false">
      <c r="A15" s="0" t="s">
        <v>12</v>
      </c>
      <c r="B15" s="0" t="n">
        <f aca="false">+B21+I21+P21+V21+AB21+AH21</f>
        <v>0</v>
      </c>
      <c r="C15" s="0" t="n">
        <f aca="false">+C21+J21+Q21+W21+AC21+AI21</f>
        <v>9</v>
      </c>
      <c r="D15" s="0" t="n">
        <f aca="false">+D21+K21+R21+X21+AD21+AJ21</f>
        <v>10</v>
      </c>
      <c r="E15" s="0" t="n">
        <f aca="false">+E21+L21+S21+Y21+AE21+AK21</f>
        <v>28</v>
      </c>
      <c r="F15" s="0" t="n">
        <f aca="false">SUM(B15:E15)</f>
        <v>47</v>
      </c>
      <c r="H15" s="0" t="s">
        <v>12</v>
      </c>
      <c r="I15" s="0" t="n">
        <f aca="false">+AH21</f>
        <v>0</v>
      </c>
      <c r="J15" s="0" t="n">
        <f aca="false">+AI21</f>
        <v>3</v>
      </c>
      <c r="K15" s="0" t="n">
        <f aca="false">+AJ21</f>
        <v>1</v>
      </c>
      <c r="L15" s="0" t="n">
        <f aca="false">+AK21</f>
        <v>0</v>
      </c>
      <c r="M15" s="0" t="n">
        <f aca="false">SUM(I15:L15)</f>
        <v>4</v>
      </c>
    </row>
    <row r="17" s="1" customFormat="true" ht="15" hidden="false" customHeight="false" outlineLevel="0" collapsed="false">
      <c r="A17" s="2" t="s">
        <v>42</v>
      </c>
      <c r="B17" s="2" t="n">
        <v>1</v>
      </c>
      <c r="C17" s="2" t="n">
        <v>2</v>
      </c>
      <c r="D17" s="2" t="n">
        <v>3</v>
      </c>
      <c r="E17" s="2" t="n">
        <v>4</v>
      </c>
      <c r="F17" s="13"/>
      <c r="H17" s="2" t="s">
        <v>43</v>
      </c>
      <c r="I17" s="2" t="n">
        <v>1</v>
      </c>
      <c r="J17" s="2" t="n">
        <v>2</v>
      </c>
      <c r="K17" s="2" t="n">
        <v>3</v>
      </c>
      <c r="L17" s="2" t="n">
        <v>4</v>
      </c>
      <c r="M17" s="13"/>
      <c r="O17" s="2" t="s">
        <v>44</v>
      </c>
      <c r="P17" s="2" t="n">
        <v>1</v>
      </c>
      <c r="Q17" s="2" t="n">
        <v>2</v>
      </c>
      <c r="R17" s="2" t="n">
        <v>3</v>
      </c>
      <c r="S17" s="2" t="n">
        <v>4</v>
      </c>
      <c r="U17" s="2" t="s">
        <v>45</v>
      </c>
      <c r="V17" s="2" t="n">
        <v>1</v>
      </c>
      <c r="W17" s="2" t="n">
        <v>2</v>
      </c>
      <c r="X17" s="2" t="n">
        <v>3</v>
      </c>
      <c r="Y17" s="2" t="n">
        <v>4</v>
      </c>
      <c r="AA17" s="2" t="s">
        <v>46</v>
      </c>
      <c r="AB17" s="2" t="n">
        <v>1</v>
      </c>
      <c r="AC17" s="2" t="n">
        <v>2</v>
      </c>
      <c r="AD17" s="2" t="n">
        <v>3</v>
      </c>
      <c r="AE17" s="2" t="n">
        <v>4</v>
      </c>
      <c r="AG17" s="2" t="s">
        <v>47</v>
      </c>
      <c r="AH17" s="2" t="n">
        <v>1</v>
      </c>
      <c r="AI17" s="2" t="n">
        <v>2</v>
      </c>
      <c r="AJ17" s="2" t="n">
        <v>3</v>
      </c>
      <c r="AK17" s="2" t="n">
        <v>4</v>
      </c>
    </row>
    <row r="18" customFormat="false" ht="15" hidden="false" customHeight="false" outlineLevel="0" collapsed="false">
      <c r="A18" s="0" t="s">
        <v>9</v>
      </c>
      <c r="B18" s="0" t="n">
        <v>0</v>
      </c>
      <c r="C18" s="0" t="n">
        <v>1</v>
      </c>
      <c r="D18" s="0" t="n">
        <v>2</v>
      </c>
      <c r="E18" s="0" t="n">
        <v>1</v>
      </c>
      <c r="H18" s="0" t="s">
        <v>9</v>
      </c>
      <c r="I18" s="0" t="n">
        <v>0</v>
      </c>
      <c r="J18" s="0" t="n">
        <v>0</v>
      </c>
      <c r="K18" s="0" t="n">
        <v>0</v>
      </c>
      <c r="L18" s="0" t="n">
        <v>3</v>
      </c>
      <c r="O18" s="0" t="s">
        <v>9</v>
      </c>
      <c r="P18" s="0" t="n">
        <v>1</v>
      </c>
      <c r="Q18" s="0" t="n">
        <v>0</v>
      </c>
      <c r="R18" s="0" t="n">
        <v>0</v>
      </c>
      <c r="S18" s="0" t="n">
        <v>1</v>
      </c>
      <c r="U18" s="0" t="s">
        <v>9</v>
      </c>
      <c r="V18" s="0" t="n">
        <v>0</v>
      </c>
      <c r="W18" s="0" t="n">
        <v>2</v>
      </c>
      <c r="X18" s="0" t="n">
        <v>0</v>
      </c>
      <c r="Y18" s="0" t="n">
        <v>1</v>
      </c>
      <c r="AA18" s="0" t="s">
        <v>9</v>
      </c>
      <c r="AB18" s="0" t="n">
        <v>0</v>
      </c>
      <c r="AC18" s="0" t="n">
        <v>0</v>
      </c>
      <c r="AD18" s="0" t="n">
        <v>0</v>
      </c>
      <c r="AE18" s="0" t="n">
        <v>6</v>
      </c>
      <c r="AG18" s="0" t="s">
        <v>9</v>
      </c>
      <c r="AH18" s="0" t="n">
        <v>0</v>
      </c>
      <c r="AI18" s="0" t="n">
        <v>2</v>
      </c>
      <c r="AJ18" s="0" t="n">
        <v>0</v>
      </c>
      <c r="AK18" s="0" t="n">
        <v>0</v>
      </c>
    </row>
    <row r="19" customFormat="false" ht="15" hidden="false" customHeight="false" outlineLevel="0" collapsed="false">
      <c r="A19" s="0" t="s">
        <v>10</v>
      </c>
      <c r="B19" s="0" t="n">
        <v>0</v>
      </c>
      <c r="C19" s="0" t="n">
        <v>4</v>
      </c>
      <c r="D19" s="0" t="n">
        <v>3</v>
      </c>
      <c r="E19" s="0" t="n">
        <v>2</v>
      </c>
      <c r="H19" s="0" t="s">
        <v>10</v>
      </c>
      <c r="I19" s="0" t="n">
        <v>0</v>
      </c>
      <c r="J19" s="0" t="n">
        <v>1</v>
      </c>
      <c r="K19" s="0" t="n">
        <v>4</v>
      </c>
      <c r="L19" s="0" t="n">
        <v>7</v>
      </c>
      <c r="O19" s="0" t="s">
        <v>10</v>
      </c>
      <c r="P19" s="0" t="n">
        <v>0</v>
      </c>
      <c r="Q19" s="0" t="n">
        <v>0</v>
      </c>
      <c r="R19" s="0" t="n">
        <v>3</v>
      </c>
      <c r="S19" s="0" t="n">
        <v>2</v>
      </c>
      <c r="U19" s="0" t="s">
        <v>10</v>
      </c>
      <c r="V19" s="0" t="n">
        <v>0</v>
      </c>
      <c r="W19" s="0" t="n">
        <v>6</v>
      </c>
      <c r="X19" s="0" t="n">
        <v>3</v>
      </c>
      <c r="Y19" s="0" t="n">
        <v>1</v>
      </c>
      <c r="AA19" s="0" t="s">
        <v>10</v>
      </c>
      <c r="AB19" s="0" t="n">
        <v>0</v>
      </c>
      <c r="AC19" s="0" t="n">
        <v>3</v>
      </c>
      <c r="AD19" s="0" t="n">
        <v>1</v>
      </c>
      <c r="AE19" s="0" t="n">
        <v>17</v>
      </c>
      <c r="AG19" s="0" t="s">
        <v>10</v>
      </c>
      <c r="AH19" s="0" t="n">
        <v>0</v>
      </c>
      <c r="AI19" s="0" t="n">
        <v>4</v>
      </c>
      <c r="AJ19" s="0" t="n">
        <v>2</v>
      </c>
      <c r="AK19" s="0" t="n">
        <v>0</v>
      </c>
    </row>
    <row r="20" customFormat="false" ht="15" hidden="false" customHeight="false" outlineLevel="0" collapsed="false">
      <c r="A20" s="0" t="s">
        <v>11</v>
      </c>
      <c r="B20" s="0" t="n">
        <v>0</v>
      </c>
      <c r="C20" s="0" t="n">
        <v>1</v>
      </c>
      <c r="D20" s="0" t="n">
        <v>6</v>
      </c>
      <c r="E20" s="0" t="n">
        <v>2</v>
      </c>
      <c r="H20" s="0" t="s">
        <v>11</v>
      </c>
      <c r="I20" s="0" t="n">
        <v>0</v>
      </c>
      <c r="J20" s="0" t="n">
        <v>0</v>
      </c>
      <c r="K20" s="0" t="n">
        <v>2</v>
      </c>
      <c r="L20" s="0" t="n">
        <v>8</v>
      </c>
      <c r="O20" s="0" t="s">
        <v>11</v>
      </c>
      <c r="P20" s="0" t="n">
        <v>1</v>
      </c>
      <c r="Q20" s="0" t="n">
        <v>0</v>
      </c>
      <c r="R20" s="0" t="n">
        <v>4</v>
      </c>
      <c r="S20" s="0" t="n">
        <v>2</v>
      </c>
      <c r="U20" s="0" t="s">
        <v>11</v>
      </c>
      <c r="V20" s="0" t="n">
        <v>0</v>
      </c>
      <c r="W20" s="0" t="n">
        <v>8</v>
      </c>
      <c r="X20" s="0" t="n">
        <v>1</v>
      </c>
      <c r="Y20" s="0" t="n">
        <v>2</v>
      </c>
      <c r="AA20" s="0" t="s">
        <v>11</v>
      </c>
      <c r="AB20" s="0" t="n">
        <v>0</v>
      </c>
      <c r="AC20" s="0" t="n">
        <v>1</v>
      </c>
      <c r="AD20" s="0" t="n">
        <v>1</v>
      </c>
      <c r="AE20" s="0" t="n">
        <v>17</v>
      </c>
      <c r="AG20" s="0" t="s">
        <v>11</v>
      </c>
      <c r="AH20" s="0" t="n">
        <v>0</v>
      </c>
      <c r="AI20" s="0" t="n">
        <v>5</v>
      </c>
      <c r="AJ20" s="0" t="n">
        <v>4</v>
      </c>
      <c r="AK20" s="0" t="n">
        <v>1</v>
      </c>
    </row>
    <row r="21" customFormat="false" ht="15" hidden="false" customHeight="false" outlineLevel="0" collapsed="false">
      <c r="A21" s="0" t="s">
        <v>12</v>
      </c>
      <c r="B21" s="0" t="n">
        <v>0</v>
      </c>
      <c r="C21" s="0" t="n">
        <v>1</v>
      </c>
      <c r="D21" s="0" t="n">
        <v>3</v>
      </c>
      <c r="E21" s="0" t="n">
        <v>4</v>
      </c>
      <c r="H21" s="0" t="s">
        <v>12</v>
      </c>
      <c r="I21" s="0" t="n">
        <v>0</v>
      </c>
      <c r="J21" s="0" t="n">
        <v>0</v>
      </c>
      <c r="K21" s="0" t="n">
        <v>0</v>
      </c>
      <c r="L21" s="0" t="n">
        <v>7</v>
      </c>
      <c r="O21" s="0" t="s">
        <v>12</v>
      </c>
      <c r="P21" s="0" t="n">
        <v>0</v>
      </c>
      <c r="Q21" s="0" t="n">
        <v>0</v>
      </c>
      <c r="R21" s="0" t="n">
        <v>4</v>
      </c>
      <c r="S21" s="0" t="n">
        <v>2</v>
      </c>
      <c r="U21" s="0" t="s">
        <v>12</v>
      </c>
      <c r="V21" s="0" t="n">
        <v>0</v>
      </c>
      <c r="W21" s="0" t="n">
        <v>3</v>
      </c>
      <c r="X21" s="0" t="n">
        <v>2</v>
      </c>
      <c r="Y21" s="0" t="n">
        <v>3</v>
      </c>
      <c r="AA21" s="0" t="s">
        <v>12</v>
      </c>
      <c r="AB21" s="0" t="n">
        <v>0</v>
      </c>
      <c r="AC21" s="0" t="n">
        <v>2</v>
      </c>
      <c r="AD21" s="0" t="n">
        <v>0</v>
      </c>
      <c r="AE21" s="0" t="n">
        <v>12</v>
      </c>
      <c r="AG21" s="0" t="s">
        <v>12</v>
      </c>
      <c r="AH21" s="0" t="n">
        <v>0</v>
      </c>
      <c r="AI21" s="0" t="n">
        <v>3</v>
      </c>
      <c r="AJ21" s="0" t="n">
        <v>1</v>
      </c>
      <c r="AK21" s="0" t="n">
        <v>0</v>
      </c>
    </row>
    <row r="23" s="1" customFormat="true" ht="15" hidden="false" customHeight="false" outlineLevel="0" collapsed="false">
      <c r="A23" s="1" t="s">
        <v>42</v>
      </c>
      <c r="H23" s="1" t="s">
        <v>43</v>
      </c>
      <c r="O23" s="1" t="s">
        <v>44</v>
      </c>
      <c r="U23" s="1" t="s">
        <v>45</v>
      </c>
      <c r="AA23" s="1" t="s">
        <v>46</v>
      </c>
      <c r="AG23" s="1" t="s">
        <v>47</v>
      </c>
    </row>
    <row r="24" customFormat="false" ht="15" hidden="false" customHeight="false" outlineLevel="0" collapsed="false">
      <c r="A24" s="0" t="s">
        <v>48</v>
      </c>
      <c r="B24" s="1" t="s">
        <v>34</v>
      </c>
      <c r="C24" s="1"/>
      <c r="D24" s="1"/>
      <c r="E24" s="1"/>
      <c r="F24" s="1"/>
      <c r="H24" s="0" t="s">
        <v>49</v>
      </c>
      <c r="I24" s="1" t="s">
        <v>34</v>
      </c>
      <c r="J24" s="1"/>
      <c r="K24" s="1"/>
      <c r="L24" s="1"/>
      <c r="M24" s="1"/>
      <c r="O24" s="0" t="s">
        <v>50</v>
      </c>
      <c r="P24" s="1" t="s">
        <v>34</v>
      </c>
      <c r="Q24" s="1"/>
      <c r="R24" s="1"/>
      <c r="S24" s="1"/>
      <c r="U24" s="0" t="s">
        <v>51</v>
      </c>
      <c r="V24" s="1" t="s">
        <v>34</v>
      </c>
      <c r="W24" s="1"/>
      <c r="X24" s="1"/>
      <c r="Y24" s="1"/>
      <c r="AA24" s="0" t="s">
        <v>52</v>
      </c>
      <c r="AB24" s="1" t="s">
        <v>34</v>
      </c>
      <c r="AC24" s="1"/>
      <c r="AD24" s="1"/>
      <c r="AE24" s="1"/>
      <c r="AG24" s="0" t="s">
        <v>53</v>
      </c>
      <c r="AH24" s="1" t="s">
        <v>39</v>
      </c>
    </row>
    <row r="25" customFormat="false" ht="15" hidden="false" customHeight="false" outlineLevel="0" collapsed="false">
      <c r="A25" s="14" t="n">
        <v>0.47826087</v>
      </c>
      <c r="B25" s="0" t="n">
        <v>3</v>
      </c>
      <c r="H25" s="14" t="n">
        <v>0.47826087</v>
      </c>
      <c r="I25" s="0" t="n">
        <v>4</v>
      </c>
      <c r="O25" s="14" t="n">
        <v>0.47826087</v>
      </c>
      <c r="P25" s="0" t="n">
        <v>4</v>
      </c>
      <c r="U25" s="14" t="n">
        <v>0.47826087</v>
      </c>
      <c r="V25" s="0" t="n">
        <v>2</v>
      </c>
      <c r="AA25" s="14" t="n">
        <v>0.47826087</v>
      </c>
      <c r="AB25" s="0" t="n">
        <v>4</v>
      </c>
      <c r="AG25" s="14" t="n">
        <v>0.47826087</v>
      </c>
      <c r="AH25" s="0" t="n">
        <v>2</v>
      </c>
    </row>
    <row r="26" customFormat="false" ht="15" hidden="false" customHeight="false" outlineLevel="0" collapsed="false">
      <c r="A26" s="14" t="n">
        <v>0.540983607</v>
      </c>
      <c r="B26" s="0" t="n">
        <v>4</v>
      </c>
      <c r="H26" s="14" t="n">
        <v>0.540983607</v>
      </c>
      <c r="I26" s="0" t="n">
        <v>4</v>
      </c>
      <c r="O26" s="14" t="n">
        <v>0.545454545</v>
      </c>
      <c r="P26" s="0" t="n">
        <v>1</v>
      </c>
      <c r="U26" s="14" t="n">
        <v>0.540983607</v>
      </c>
      <c r="V26" s="0" t="n">
        <v>4</v>
      </c>
      <c r="AA26" s="14" t="n">
        <v>0.47826087</v>
      </c>
      <c r="AB26" s="0" t="n">
        <v>4</v>
      </c>
      <c r="AG26" s="14" t="n">
        <v>0.540983607</v>
      </c>
      <c r="AH26" s="0" t="n">
        <v>2</v>
      </c>
    </row>
    <row r="27" customFormat="false" ht="15" hidden="false" customHeight="false" outlineLevel="0" collapsed="false">
      <c r="A27" s="14" t="n">
        <v>0.545454545</v>
      </c>
      <c r="B27" s="0" t="n">
        <v>3</v>
      </c>
      <c r="H27" s="14" t="n">
        <v>0.545454545</v>
      </c>
      <c r="I27" s="0" t="n">
        <v>4</v>
      </c>
      <c r="O27" s="14" t="n">
        <v>0.555555556</v>
      </c>
      <c r="P27" s="0" t="n">
        <v>3</v>
      </c>
      <c r="U27" s="14" t="n">
        <v>0.545454545</v>
      </c>
      <c r="V27" s="0" t="n">
        <v>2</v>
      </c>
      <c r="AA27" s="14" t="n">
        <v>0.540983607</v>
      </c>
      <c r="AB27" s="0" t="n">
        <v>4</v>
      </c>
      <c r="AG27" s="14" t="n">
        <v>0.553398058</v>
      </c>
      <c r="AH27" s="0" t="n">
        <v>2</v>
      </c>
    </row>
    <row r="28" customFormat="false" ht="15" hidden="false" customHeight="false" outlineLevel="0" collapsed="false">
      <c r="A28" s="14" t="n">
        <v>0.553571429</v>
      </c>
      <c r="B28" s="0" t="n">
        <v>2</v>
      </c>
      <c r="H28" s="14" t="n">
        <v>0.553398058</v>
      </c>
      <c r="I28" s="0" t="n">
        <v>4</v>
      </c>
      <c r="O28" s="14" t="n">
        <v>0.555555556</v>
      </c>
      <c r="P28" s="0" t="n">
        <v>3</v>
      </c>
      <c r="U28" s="14" t="n">
        <v>0.553571429</v>
      </c>
      <c r="V28" s="0" t="n">
        <v>3</v>
      </c>
      <c r="AA28" s="14" t="n">
        <v>0.540983607</v>
      </c>
      <c r="AB28" s="0" t="n">
        <v>4</v>
      </c>
      <c r="AG28" s="14" t="n">
        <v>0.555555556</v>
      </c>
      <c r="AH28" s="0" t="n">
        <v>2</v>
      </c>
    </row>
    <row r="29" customFormat="false" ht="15" hidden="false" customHeight="false" outlineLevel="0" collapsed="false">
      <c r="A29" s="14" t="n">
        <v>0.555555556</v>
      </c>
      <c r="B29" s="0" t="n">
        <v>3</v>
      </c>
      <c r="H29" s="14" t="n">
        <v>0.553571429</v>
      </c>
      <c r="I29" s="0" t="n">
        <v>4</v>
      </c>
      <c r="O29" s="14" t="n">
        <v>0.59375</v>
      </c>
      <c r="P29" s="0" t="n">
        <v>4</v>
      </c>
      <c r="U29" s="14" t="n">
        <v>0.555555556</v>
      </c>
      <c r="V29" s="0" t="n">
        <v>3</v>
      </c>
      <c r="AA29" s="14" t="n">
        <v>0.545454545</v>
      </c>
      <c r="AB29" s="0" t="n">
        <v>4</v>
      </c>
      <c r="AG29" s="14" t="n">
        <v>0.59375</v>
      </c>
      <c r="AH29" s="0" t="n">
        <v>3</v>
      </c>
    </row>
    <row r="30" customFormat="false" ht="15" hidden="false" customHeight="false" outlineLevel="0" collapsed="false">
      <c r="A30" s="14" t="n">
        <v>0.555555556</v>
      </c>
      <c r="B30" s="0" t="n">
        <v>3</v>
      </c>
      <c r="H30" s="14" t="n">
        <v>0.555555556</v>
      </c>
      <c r="I30" s="0" t="n">
        <v>4</v>
      </c>
      <c r="O30" s="14" t="n">
        <v>0.620689655</v>
      </c>
      <c r="P30" s="0" t="n">
        <v>4</v>
      </c>
      <c r="U30" s="14" t="n">
        <v>0.555555556</v>
      </c>
      <c r="V30" s="0" t="n">
        <v>2</v>
      </c>
      <c r="AA30" s="14" t="n">
        <v>0.545454545</v>
      </c>
      <c r="AB30" s="0" t="n">
        <v>4</v>
      </c>
      <c r="AG30" s="14" t="n">
        <v>0.636363636</v>
      </c>
      <c r="AH30" s="0" t="n">
        <v>2</v>
      </c>
    </row>
    <row r="31" customFormat="false" ht="15" hidden="false" customHeight="false" outlineLevel="0" collapsed="false">
      <c r="A31" s="14" t="n">
        <v>0.593495935</v>
      </c>
      <c r="B31" s="0" t="n">
        <v>2</v>
      </c>
      <c r="H31" s="14" t="n">
        <v>0.555555556</v>
      </c>
      <c r="I31" s="0" t="n">
        <v>4</v>
      </c>
      <c r="O31" s="14" t="n">
        <v>0.635135135</v>
      </c>
      <c r="P31" s="0" t="n">
        <v>3</v>
      </c>
      <c r="U31" s="14" t="n">
        <v>0.593495935</v>
      </c>
      <c r="V31" s="0" t="n">
        <v>2</v>
      </c>
      <c r="AA31" s="14" t="n">
        <v>0.553398058</v>
      </c>
      <c r="AB31" s="0" t="n">
        <v>4</v>
      </c>
      <c r="AG31" s="14" t="n">
        <v>0.636363636</v>
      </c>
      <c r="AH31" s="0" t="n">
        <v>2</v>
      </c>
    </row>
    <row r="32" customFormat="false" ht="15" hidden="false" customHeight="false" outlineLevel="0" collapsed="false">
      <c r="A32" s="14" t="n">
        <v>0.62</v>
      </c>
      <c r="B32" s="0" t="n">
        <v>3</v>
      </c>
      <c r="H32" s="14" t="n">
        <v>0.593495935</v>
      </c>
      <c r="I32" s="0" t="n">
        <v>4</v>
      </c>
      <c r="O32" s="14" t="n">
        <v>0.6625</v>
      </c>
      <c r="P32" s="0" t="n">
        <v>3</v>
      </c>
      <c r="U32" s="14" t="n">
        <v>0.59375</v>
      </c>
      <c r="V32" s="0" t="n">
        <v>2</v>
      </c>
      <c r="AA32" s="14" t="n">
        <v>0.553571429</v>
      </c>
      <c r="AB32" s="0" t="n">
        <v>2</v>
      </c>
      <c r="AG32" s="14" t="n">
        <v>0.642857143</v>
      </c>
      <c r="AH32" s="0" t="n">
        <v>3</v>
      </c>
    </row>
    <row r="33" customFormat="false" ht="15" hidden="false" customHeight="false" outlineLevel="0" collapsed="false">
      <c r="A33" s="14" t="n">
        <v>0.620689655</v>
      </c>
      <c r="B33" s="0" t="n">
        <v>4</v>
      </c>
      <c r="H33" s="14" t="n">
        <v>0.59375</v>
      </c>
      <c r="I33" s="0" t="n">
        <v>2</v>
      </c>
      <c r="O33" s="14" t="n">
        <v>0.663636364</v>
      </c>
      <c r="P33" s="0" t="n">
        <v>3</v>
      </c>
      <c r="U33" s="14" t="n">
        <v>0.62</v>
      </c>
      <c r="V33" s="0" t="n">
        <v>2</v>
      </c>
      <c r="AA33" s="14" t="n">
        <v>0.553571429</v>
      </c>
      <c r="AB33" s="0" t="n">
        <v>4</v>
      </c>
      <c r="AG33" s="14" t="n">
        <v>0.65</v>
      </c>
      <c r="AH33" s="0" t="n">
        <v>2</v>
      </c>
    </row>
    <row r="34" customFormat="false" ht="15" hidden="false" customHeight="false" outlineLevel="0" collapsed="false">
      <c r="A34" s="14" t="n">
        <v>0.635135135</v>
      </c>
      <c r="B34" s="0" t="n">
        <v>4</v>
      </c>
      <c r="H34" s="14" t="n">
        <v>0.62</v>
      </c>
      <c r="I34" s="0" t="n">
        <v>3</v>
      </c>
      <c r="O34" s="14" t="n">
        <v>0.676470588</v>
      </c>
      <c r="P34" s="0" t="n">
        <v>1</v>
      </c>
      <c r="U34" s="14" t="n">
        <v>0.620689655</v>
      </c>
      <c r="V34" s="0" t="n">
        <v>4</v>
      </c>
      <c r="AA34" s="14" t="n">
        <v>0.555555556</v>
      </c>
      <c r="AB34" s="0" t="n">
        <v>4</v>
      </c>
      <c r="AG34" s="14" t="n">
        <v>0.65</v>
      </c>
      <c r="AH34" s="0" t="n">
        <v>4</v>
      </c>
    </row>
    <row r="35" customFormat="false" ht="15" hidden="false" customHeight="false" outlineLevel="0" collapsed="false">
      <c r="A35" s="14" t="n">
        <v>0.636363636</v>
      </c>
      <c r="B35" s="0" t="n">
        <v>2</v>
      </c>
      <c r="H35" s="14" t="n">
        <v>0.620689655</v>
      </c>
      <c r="I35" s="0" t="n">
        <v>3</v>
      </c>
      <c r="O35" s="14" t="n">
        <v>0.696969697</v>
      </c>
      <c r="P35" s="0" t="n">
        <v>3</v>
      </c>
      <c r="U35" s="14" t="n">
        <v>0.636363636</v>
      </c>
      <c r="V35" s="0" t="n">
        <v>2</v>
      </c>
      <c r="AA35" s="14" t="n">
        <v>0.555555556</v>
      </c>
      <c r="AB35" s="0" t="n">
        <v>4</v>
      </c>
      <c r="AG35" s="14" t="n">
        <v>0.6875</v>
      </c>
      <c r="AH35" s="0" t="n">
        <v>3</v>
      </c>
    </row>
    <row r="36" customFormat="false" ht="15" hidden="false" customHeight="false" outlineLevel="0" collapsed="false">
      <c r="A36" s="14" t="n">
        <v>0.636363636</v>
      </c>
      <c r="B36" s="0" t="n">
        <v>2</v>
      </c>
      <c r="H36" s="14" t="n">
        <v>0.635135135</v>
      </c>
      <c r="I36" s="0" t="n">
        <v>4</v>
      </c>
      <c r="O36" s="14" t="n">
        <v>0.701754386</v>
      </c>
      <c r="P36" s="0" t="n">
        <v>3</v>
      </c>
      <c r="U36" s="14" t="n">
        <v>0.636363636</v>
      </c>
      <c r="V36" s="0" t="n">
        <v>3</v>
      </c>
      <c r="AA36" s="14" t="n">
        <v>0.555555556</v>
      </c>
      <c r="AB36" s="0" t="n">
        <v>4</v>
      </c>
      <c r="AG36" s="14" t="n">
        <v>0.696969697</v>
      </c>
      <c r="AH36" s="0" t="n">
        <v>2</v>
      </c>
    </row>
    <row r="37" customFormat="false" ht="15" hidden="false" customHeight="false" outlineLevel="0" collapsed="false">
      <c r="A37" s="14" t="n">
        <v>0.642857143</v>
      </c>
      <c r="B37" s="0" t="n">
        <v>2</v>
      </c>
      <c r="H37" s="14" t="n">
        <v>0.636363636</v>
      </c>
      <c r="I37" s="0" t="n">
        <v>4</v>
      </c>
      <c r="O37" s="14" t="n">
        <v>0.709677419</v>
      </c>
      <c r="P37" s="0" t="n">
        <v>4</v>
      </c>
      <c r="U37" s="14" t="n">
        <v>0.642857143</v>
      </c>
      <c r="V37" s="0" t="n">
        <v>2</v>
      </c>
      <c r="AA37" s="14" t="n">
        <v>0.555555556</v>
      </c>
      <c r="AB37" s="0" t="n">
        <v>4</v>
      </c>
      <c r="AG37" s="14" t="n">
        <v>0.701754386</v>
      </c>
      <c r="AH37" s="0" t="n">
        <v>3</v>
      </c>
    </row>
    <row r="38" customFormat="false" ht="15" hidden="false" customHeight="false" outlineLevel="0" collapsed="false">
      <c r="A38" s="14" t="n">
        <v>0.652173913</v>
      </c>
      <c r="B38" s="0" t="n">
        <v>4</v>
      </c>
      <c r="H38" s="14" t="n">
        <v>0.636363636</v>
      </c>
      <c r="I38" s="0" t="n">
        <v>3</v>
      </c>
      <c r="O38" s="14" t="n">
        <v>0.730769231</v>
      </c>
      <c r="P38" s="0" t="n">
        <v>4</v>
      </c>
      <c r="U38" s="14" t="n">
        <v>0.65</v>
      </c>
      <c r="V38" s="0" t="n">
        <v>2</v>
      </c>
      <c r="AA38" s="14" t="n">
        <v>0.593495935</v>
      </c>
      <c r="AB38" s="0" t="n">
        <v>4</v>
      </c>
      <c r="AG38" s="14" t="n">
        <v>0.709677419</v>
      </c>
      <c r="AH38" s="0" t="n">
        <v>3</v>
      </c>
    </row>
    <row r="39" customFormat="false" ht="15" hidden="false" customHeight="false" outlineLevel="0" collapsed="false">
      <c r="A39" s="14" t="n">
        <v>0.6625</v>
      </c>
      <c r="B39" s="0" t="n">
        <v>3</v>
      </c>
      <c r="H39" s="14" t="n">
        <v>0.642857143</v>
      </c>
      <c r="I39" s="0" t="n">
        <v>3</v>
      </c>
      <c r="O39" s="14" t="n">
        <v>0.75</v>
      </c>
      <c r="P39" s="0" t="n">
        <v>4</v>
      </c>
      <c r="U39" s="14" t="n">
        <v>0.652173913</v>
      </c>
      <c r="V39" s="0" t="n">
        <v>4</v>
      </c>
      <c r="AA39" s="14" t="n">
        <v>0.59375</v>
      </c>
      <c r="AB39" s="0" t="n">
        <v>4</v>
      </c>
      <c r="AG39" s="14" t="n">
        <v>0.709677419</v>
      </c>
      <c r="AH39" s="0" t="n">
        <v>2</v>
      </c>
    </row>
    <row r="40" customFormat="false" ht="15" hidden="false" customHeight="false" outlineLevel="0" collapsed="false">
      <c r="A40" s="14" t="n">
        <v>0.663636364</v>
      </c>
      <c r="B40" s="0" t="n">
        <v>3</v>
      </c>
      <c r="H40" s="14" t="n">
        <v>0.65</v>
      </c>
      <c r="I40" s="0" t="n">
        <v>4</v>
      </c>
      <c r="O40" s="14" t="n">
        <v>0.75</v>
      </c>
      <c r="P40" s="0" t="n">
        <v>3</v>
      </c>
      <c r="U40" s="14" t="n">
        <v>0.6625</v>
      </c>
      <c r="V40" s="0" t="n">
        <v>3</v>
      </c>
      <c r="AA40" s="14" t="n">
        <v>0.59375</v>
      </c>
      <c r="AB40" s="0" t="n">
        <v>2</v>
      </c>
      <c r="AG40" s="14" t="n">
        <v>0.720930233</v>
      </c>
      <c r="AH40" s="0" t="n">
        <v>2</v>
      </c>
    </row>
    <row r="41" customFormat="false" ht="15.75" hidden="false" customHeight="false" outlineLevel="0" collapsed="false">
      <c r="A41" s="14" t="n">
        <v>0.676470588</v>
      </c>
      <c r="B41" s="0" t="n">
        <v>3</v>
      </c>
      <c r="H41" s="14" t="n">
        <v>0.652173913</v>
      </c>
      <c r="I41" s="0" t="n">
        <v>4</v>
      </c>
      <c r="O41" s="15" t="n">
        <v>0.8064516129</v>
      </c>
      <c r="P41" s="0" t="n">
        <v>3</v>
      </c>
      <c r="U41" s="14" t="n">
        <v>0.663636364</v>
      </c>
      <c r="V41" s="0" t="n">
        <v>2</v>
      </c>
      <c r="AA41" s="14" t="n">
        <v>0.62</v>
      </c>
      <c r="AB41" s="0" t="n">
        <v>2</v>
      </c>
      <c r="AG41" s="14" t="n">
        <v>0.720930233</v>
      </c>
      <c r="AH41" s="0" t="n">
        <v>2</v>
      </c>
    </row>
    <row r="42" customFormat="false" ht="15" hidden="false" customHeight="false" outlineLevel="0" collapsed="false">
      <c r="A42" s="14" t="n">
        <v>0.696969697</v>
      </c>
      <c r="B42" s="0" t="n">
        <v>3</v>
      </c>
      <c r="H42" s="14" t="n">
        <v>0.6625</v>
      </c>
      <c r="I42" s="0" t="n">
        <v>4</v>
      </c>
      <c r="O42" s="14" t="n">
        <v>0.846153846</v>
      </c>
      <c r="P42" s="0" t="n">
        <v>3</v>
      </c>
      <c r="U42" s="14" t="n">
        <v>0.676470588</v>
      </c>
      <c r="V42" s="0" t="n">
        <v>2</v>
      </c>
      <c r="AA42" s="14" t="n">
        <v>0.62</v>
      </c>
      <c r="AB42" s="0" t="n">
        <v>3</v>
      </c>
      <c r="AG42" s="14" t="n">
        <v>0.730769231</v>
      </c>
      <c r="AH42" s="0" t="n">
        <v>3</v>
      </c>
    </row>
    <row r="43" customFormat="false" ht="15" hidden="false" customHeight="false" outlineLevel="0" collapsed="false">
      <c r="A43" s="14" t="n">
        <v>0.701754386</v>
      </c>
      <c r="B43" s="0" t="n">
        <v>4</v>
      </c>
      <c r="H43" s="14" t="n">
        <v>0.663636364</v>
      </c>
      <c r="I43" s="0" t="n">
        <v>4</v>
      </c>
      <c r="O43" s="14" t="n">
        <v>1</v>
      </c>
      <c r="P43" s="0" t="n">
        <v>3</v>
      </c>
      <c r="U43" s="14" t="n">
        <v>0.6875</v>
      </c>
      <c r="V43" s="0" t="n">
        <v>4</v>
      </c>
      <c r="AA43" s="14" t="n">
        <v>0.620689655</v>
      </c>
      <c r="AB43" s="0" t="n">
        <v>4</v>
      </c>
      <c r="AG43" s="14" t="n">
        <v>0.75</v>
      </c>
      <c r="AH43" s="0" t="n">
        <v>3</v>
      </c>
    </row>
    <row r="44" customFormat="false" ht="15" hidden="false" customHeight="false" outlineLevel="0" collapsed="false">
      <c r="A44" s="14" t="n">
        <v>0.709677419</v>
      </c>
      <c r="B44" s="0" t="n">
        <v>3</v>
      </c>
      <c r="H44" s="14" t="n">
        <v>0.676470588</v>
      </c>
      <c r="I44" s="0" t="n">
        <v>4</v>
      </c>
      <c r="O44" s="14" t="n">
        <v>1</v>
      </c>
      <c r="P44" s="0" t="n">
        <v>4</v>
      </c>
      <c r="U44" s="14" t="n">
        <v>0.696969697</v>
      </c>
      <c r="V44" s="0" t="n">
        <v>2</v>
      </c>
      <c r="AA44" s="14" t="n">
        <v>0.620689655</v>
      </c>
      <c r="AB44" s="0" t="n">
        <v>4</v>
      </c>
      <c r="AG44" s="14" t="n">
        <v>0.75</v>
      </c>
      <c r="AH44" s="0" t="n">
        <v>2</v>
      </c>
    </row>
    <row r="45" customFormat="false" ht="15" hidden="false" customHeight="false" outlineLevel="0" collapsed="false">
      <c r="A45" s="14" t="n">
        <v>0.720930233</v>
      </c>
      <c r="B45" s="0" t="n">
        <v>2</v>
      </c>
      <c r="H45" s="14" t="n">
        <v>0.696969697</v>
      </c>
      <c r="I45" s="0" t="n">
        <v>4</v>
      </c>
      <c r="U45" s="14" t="n">
        <v>0.701754386</v>
      </c>
      <c r="V45" s="0" t="n">
        <v>2</v>
      </c>
      <c r="AA45" s="14" t="n">
        <v>0.635135135</v>
      </c>
      <c r="AB45" s="0" t="n">
        <v>4</v>
      </c>
      <c r="AG45" s="14" t="n">
        <v>0.770491803</v>
      </c>
      <c r="AH45" s="0" t="n">
        <v>2</v>
      </c>
    </row>
    <row r="46" customFormat="false" ht="15" hidden="false" customHeight="false" outlineLevel="0" collapsed="false">
      <c r="A46" s="14" t="n">
        <v>0.730769231</v>
      </c>
      <c r="B46" s="0" t="n">
        <v>3</v>
      </c>
      <c r="H46" s="14" t="n">
        <v>0.701754386</v>
      </c>
      <c r="I46" s="0" t="n">
        <v>4</v>
      </c>
      <c r="U46" s="14" t="n">
        <v>0.709677419</v>
      </c>
      <c r="V46" s="0" t="n">
        <v>2</v>
      </c>
      <c r="AA46" s="14" t="n">
        <v>0.635135135</v>
      </c>
      <c r="AB46" s="0" t="n">
        <v>4</v>
      </c>
      <c r="AG46" s="14" t="n">
        <v>0.770491803</v>
      </c>
      <c r="AH46" s="0" t="n">
        <v>2</v>
      </c>
    </row>
    <row r="47" customFormat="false" ht="15" hidden="false" customHeight="false" outlineLevel="0" collapsed="false">
      <c r="A47" s="14" t="n">
        <v>0.75</v>
      </c>
      <c r="B47" s="0" t="n">
        <v>4</v>
      </c>
      <c r="H47" s="14" t="n">
        <v>0.709677419</v>
      </c>
      <c r="I47" s="0" t="n">
        <v>3</v>
      </c>
      <c r="U47" s="14" t="n">
        <v>0.720930233</v>
      </c>
      <c r="V47" s="0" t="n">
        <v>2</v>
      </c>
      <c r="AA47" s="14" t="n">
        <v>0.636363636</v>
      </c>
      <c r="AB47" s="0" t="n">
        <v>4</v>
      </c>
    </row>
    <row r="48" customFormat="false" ht="15" hidden="false" customHeight="false" outlineLevel="0" collapsed="false">
      <c r="A48" s="14" t="n">
        <v>0.75</v>
      </c>
      <c r="B48" s="0" t="n">
        <v>4</v>
      </c>
      <c r="H48" s="14" t="n">
        <v>0.720930233</v>
      </c>
      <c r="I48" s="0" t="n">
        <v>4</v>
      </c>
      <c r="U48" s="14" t="n">
        <v>0.730769231</v>
      </c>
      <c r="V48" s="0" t="n">
        <v>2</v>
      </c>
      <c r="AA48" s="14" t="n">
        <v>0.636363636</v>
      </c>
      <c r="AB48" s="0" t="n">
        <v>4</v>
      </c>
    </row>
    <row r="49" customFormat="false" ht="15" hidden="false" customHeight="false" outlineLevel="0" collapsed="false">
      <c r="A49" s="14" t="n">
        <v>0.75</v>
      </c>
      <c r="B49" s="0" t="n">
        <v>3</v>
      </c>
      <c r="H49" s="14" t="n">
        <v>0.730769231</v>
      </c>
      <c r="I49" s="0" t="n">
        <v>3</v>
      </c>
      <c r="U49" s="14" t="n">
        <v>0.75</v>
      </c>
      <c r="V49" s="0" t="n">
        <v>4</v>
      </c>
      <c r="AA49" s="14" t="n">
        <v>0.636363636</v>
      </c>
      <c r="AB49" s="0" t="n">
        <v>4</v>
      </c>
    </row>
    <row r="50" customFormat="false" ht="15" hidden="false" customHeight="false" outlineLevel="0" collapsed="false">
      <c r="A50" s="14" t="n">
        <v>0.770491803</v>
      </c>
      <c r="B50" s="0" t="n">
        <v>3</v>
      </c>
      <c r="H50" s="14" t="n">
        <v>0.75</v>
      </c>
      <c r="I50" s="0" t="n">
        <v>4</v>
      </c>
      <c r="U50" s="14" t="n">
        <v>0.75</v>
      </c>
      <c r="V50" s="0" t="n">
        <v>2</v>
      </c>
      <c r="AA50" s="14" t="n">
        <v>0.642857143</v>
      </c>
      <c r="AB50" s="0" t="n">
        <v>4</v>
      </c>
    </row>
    <row r="51" customFormat="false" ht="15.75" hidden="false" customHeight="false" outlineLevel="0" collapsed="false">
      <c r="A51" s="15" t="n">
        <v>0.8064516129</v>
      </c>
      <c r="B51" s="0" t="n">
        <v>3</v>
      </c>
      <c r="H51" s="14" t="n">
        <v>0.75</v>
      </c>
      <c r="I51" s="0" t="n">
        <v>4</v>
      </c>
      <c r="U51" s="14" t="n">
        <v>0.75</v>
      </c>
      <c r="V51" s="0" t="n">
        <v>2</v>
      </c>
      <c r="AA51" s="14" t="n">
        <v>0.642857143</v>
      </c>
      <c r="AB51" s="0" t="n">
        <v>4</v>
      </c>
    </row>
    <row r="52" customFormat="false" ht="15" hidden="false" customHeight="false" outlineLevel="0" collapsed="false">
      <c r="A52" s="14" t="n">
        <v>0.846153846</v>
      </c>
      <c r="B52" s="0" t="n">
        <v>4</v>
      </c>
      <c r="H52" s="14" t="n">
        <v>0.770491803</v>
      </c>
      <c r="I52" s="0" t="n">
        <v>4</v>
      </c>
      <c r="U52" s="14" t="n">
        <v>0.770491803</v>
      </c>
      <c r="V52" s="0" t="n">
        <v>4</v>
      </c>
      <c r="AA52" s="14" t="n">
        <v>0.65</v>
      </c>
      <c r="AB52" s="0" t="n">
        <v>4</v>
      </c>
    </row>
    <row r="53" customFormat="false" ht="15.75" hidden="false" customHeight="false" outlineLevel="0" collapsed="false">
      <c r="A53" s="14" t="n">
        <v>1</v>
      </c>
      <c r="B53" s="0" t="n">
        <v>2</v>
      </c>
      <c r="H53" s="15" t="n">
        <v>0.8064516129</v>
      </c>
      <c r="I53" s="0" t="n">
        <v>4</v>
      </c>
      <c r="U53" s="15" t="n">
        <v>0.8064516129</v>
      </c>
      <c r="V53" s="0" t="n">
        <v>3</v>
      </c>
      <c r="AA53" s="14" t="n">
        <v>0.652173913</v>
      </c>
      <c r="AB53" s="0" t="n">
        <v>2</v>
      </c>
    </row>
    <row r="54" customFormat="false" ht="15" hidden="false" customHeight="false" outlineLevel="0" collapsed="false">
      <c r="A54" s="14" t="n">
        <v>1</v>
      </c>
      <c r="B54" s="0" t="n">
        <v>4</v>
      </c>
      <c r="H54" s="14" t="n">
        <v>0.846153846</v>
      </c>
      <c r="I54" s="0" t="n">
        <v>4</v>
      </c>
      <c r="U54" s="14" t="n">
        <v>0.846153846</v>
      </c>
      <c r="V54" s="0" t="n">
        <v>3</v>
      </c>
      <c r="AA54" s="14" t="n">
        <v>0.652173913</v>
      </c>
      <c r="AB54" s="0" t="n">
        <v>3</v>
      </c>
    </row>
    <row r="55" customFormat="false" ht="15" hidden="false" customHeight="false" outlineLevel="0" collapsed="false">
      <c r="H55" s="14" t="n">
        <v>1</v>
      </c>
      <c r="I55" s="0" t="n">
        <v>4</v>
      </c>
      <c r="U55" s="14" t="n">
        <v>1</v>
      </c>
      <c r="V55" s="0" t="n">
        <v>2</v>
      </c>
      <c r="AA55" s="14" t="n">
        <v>0.6625</v>
      </c>
      <c r="AB55" s="0" t="n">
        <v>4</v>
      </c>
    </row>
    <row r="56" customFormat="false" ht="15" hidden="false" customHeight="false" outlineLevel="0" collapsed="false">
      <c r="H56" s="14" t="n">
        <v>1</v>
      </c>
      <c r="I56" s="0" t="n">
        <v>4</v>
      </c>
      <c r="U56" s="14" t="n">
        <v>1</v>
      </c>
      <c r="V56" s="0" t="n">
        <v>4</v>
      </c>
      <c r="AA56" s="14" t="n">
        <v>0.6625</v>
      </c>
      <c r="AB56" s="0" t="n">
        <v>4</v>
      </c>
    </row>
    <row r="57" customFormat="false" ht="15" hidden="false" customHeight="false" outlineLevel="0" collapsed="false">
      <c r="AA57" s="14" t="n">
        <v>0.663636364</v>
      </c>
      <c r="AB57" s="0" t="n">
        <v>4</v>
      </c>
    </row>
    <row r="58" customFormat="false" ht="15" hidden="false" customHeight="false" outlineLevel="0" collapsed="false">
      <c r="AA58" s="14" t="n">
        <v>0.663636364</v>
      </c>
      <c r="AB58" s="0" t="n">
        <v>4</v>
      </c>
    </row>
    <row r="59" customFormat="false" ht="15" hidden="false" customHeight="false" outlineLevel="0" collapsed="false">
      <c r="AA59" s="14" t="n">
        <v>0.676470588</v>
      </c>
      <c r="AB59" s="0" t="n">
        <v>4</v>
      </c>
    </row>
    <row r="60" customFormat="false" ht="15" hidden="false" customHeight="false" outlineLevel="0" collapsed="false">
      <c r="AA60" s="14" t="n">
        <v>0.676470588</v>
      </c>
      <c r="AB60" s="0" t="n">
        <v>4</v>
      </c>
    </row>
    <row r="61" customFormat="false" ht="15" hidden="false" customHeight="false" outlineLevel="0" collapsed="false">
      <c r="AA61" s="14" t="n">
        <v>0.6875</v>
      </c>
      <c r="AB61" s="0" t="n">
        <v>4</v>
      </c>
    </row>
    <row r="62" customFormat="false" ht="15" hidden="false" customHeight="false" outlineLevel="0" collapsed="false">
      <c r="AA62" s="14" t="n">
        <v>0.696969697</v>
      </c>
      <c r="AB62" s="0" t="n">
        <v>4</v>
      </c>
    </row>
    <row r="63" customFormat="false" ht="15" hidden="false" customHeight="false" outlineLevel="0" collapsed="false">
      <c r="AA63" s="14" t="n">
        <v>0.696969697</v>
      </c>
      <c r="AB63" s="0" t="n">
        <v>4</v>
      </c>
    </row>
    <row r="64" customFormat="false" ht="15" hidden="false" customHeight="false" outlineLevel="0" collapsed="false">
      <c r="AA64" s="14" t="n">
        <v>0.701754386</v>
      </c>
      <c r="AB64" s="0" t="n">
        <v>4</v>
      </c>
    </row>
    <row r="65" customFormat="false" ht="15" hidden="false" customHeight="false" outlineLevel="0" collapsed="false">
      <c r="AA65" s="14" t="n">
        <v>0.701754386</v>
      </c>
      <c r="AB65" s="0" t="n">
        <v>4</v>
      </c>
    </row>
    <row r="66" customFormat="false" ht="15" hidden="false" customHeight="false" outlineLevel="0" collapsed="false">
      <c r="AA66" s="14" t="n">
        <v>0.709677419</v>
      </c>
      <c r="AB66" s="0" t="n">
        <v>4</v>
      </c>
    </row>
    <row r="67" customFormat="false" ht="15" hidden="false" customHeight="false" outlineLevel="0" collapsed="false">
      <c r="AA67" s="14" t="n">
        <v>0.709677419</v>
      </c>
      <c r="AB67" s="0" t="n">
        <v>4</v>
      </c>
    </row>
    <row r="68" customFormat="false" ht="15" hidden="false" customHeight="false" outlineLevel="0" collapsed="false">
      <c r="AA68" s="14" t="n">
        <v>0.720930233</v>
      </c>
      <c r="AB68" s="0" t="n">
        <v>4</v>
      </c>
    </row>
    <row r="69" customFormat="false" ht="15" hidden="false" customHeight="false" outlineLevel="0" collapsed="false">
      <c r="AA69" s="14" t="n">
        <v>0.730769231</v>
      </c>
      <c r="AB69" s="0" t="n">
        <v>4</v>
      </c>
    </row>
    <row r="70" customFormat="false" ht="15" hidden="false" customHeight="false" outlineLevel="0" collapsed="false">
      <c r="AA70" s="14" t="n">
        <v>0.730769231</v>
      </c>
      <c r="AB70" s="0" t="n">
        <v>4</v>
      </c>
    </row>
    <row r="71" customFormat="false" ht="15" hidden="false" customHeight="false" outlineLevel="0" collapsed="false">
      <c r="AA71" s="14" t="n">
        <v>0.75</v>
      </c>
      <c r="AB71" s="0" t="n">
        <v>4</v>
      </c>
    </row>
    <row r="72" customFormat="false" ht="15" hidden="false" customHeight="false" outlineLevel="0" collapsed="false">
      <c r="AA72" s="14" t="n">
        <v>0.75</v>
      </c>
      <c r="AB72" s="0" t="n">
        <v>4</v>
      </c>
    </row>
    <row r="73" customFormat="false" ht="15" hidden="false" customHeight="false" outlineLevel="0" collapsed="false">
      <c r="AA73" s="14" t="n">
        <v>0.75</v>
      </c>
      <c r="AB73" s="0" t="n">
        <v>4</v>
      </c>
    </row>
    <row r="74" customFormat="false" ht="15" hidden="false" customHeight="false" outlineLevel="0" collapsed="false">
      <c r="AA74" s="14" t="n">
        <v>0.75</v>
      </c>
      <c r="AB74" s="0" t="n">
        <v>4</v>
      </c>
    </row>
    <row r="75" customFormat="false" ht="15" hidden="false" customHeight="false" outlineLevel="0" collapsed="false">
      <c r="AA75" s="14" t="n">
        <v>0.770491803</v>
      </c>
      <c r="AB75" s="0" t="n">
        <v>4</v>
      </c>
    </row>
    <row r="76" customFormat="false" ht="15" hidden="false" customHeight="false" outlineLevel="0" collapsed="false">
      <c r="AA76" s="14" t="n">
        <v>0.770491803</v>
      </c>
      <c r="AB76" s="0" t="n">
        <v>4</v>
      </c>
    </row>
    <row r="77" customFormat="false" ht="15.75" hidden="false" customHeight="false" outlineLevel="0" collapsed="false">
      <c r="AA77" s="15" t="n">
        <v>0.8064516129</v>
      </c>
      <c r="AB77" s="0" t="n">
        <v>4</v>
      </c>
    </row>
    <row r="78" customFormat="false" ht="15.75" hidden="false" customHeight="false" outlineLevel="0" collapsed="false">
      <c r="AA78" s="15" t="n">
        <v>0.8064516129</v>
      </c>
      <c r="AB78" s="0" t="n">
        <v>2</v>
      </c>
    </row>
    <row r="79" customFormat="false" ht="15" hidden="false" customHeight="false" outlineLevel="0" collapsed="false">
      <c r="AA79" s="14" t="n">
        <v>0.846153846</v>
      </c>
      <c r="AB79" s="0" t="n">
        <v>2</v>
      </c>
    </row>
    <row r="80" customFormat="false" ht="15" hidden="false" customHeight="false" outlineLevel="0" collapsed="false">
      <c r="AA80" s="14" t="n">
        <v>0.846153846</v>
      </c>
      <c r="AB80" s="0" t="n">
        <v>4</v>
      </c>
    </row>
    <row r="81" customFormat="false" ht="15" hidden="false" customHeight="false" outlineLevel="0" collapsed="false">
      <c r="AA81" s="14" t="n">
        <v>1</v>
      </c>
      <c r="AB81" s="0" t="n">
        <v>4</v>
      </c>
    </row>
    <row r="82" customFormat="false" ht="15" hidden="false" customHeight="false" outlineLevel="0" collapsed="false">
      <c r="AA82" s="14" t="n">
        <v>1</v>
      </c>
      <c r="AB82" s="0" t="n">
        <v>4</v>
      </c>
    </row>
    <row r="83" customFormat="false" ht="15" hidden="false" customHeight="false" outlineLevel="0" collapsed="false">
      <c r="AA83" s="14" t="n">
        <v>1</v>
      </c>
      <c r="AB83" s="0" t="n">
        <v>4</v>
      </c>
    </row>
    <row r="84" customFormat="false" ht="15" hidden="false" customHeight="false" outlineLevel="0" collapsed="false">
      <c r="AA84" s="14" t="n">
        <v>1</v>
      </c>
      <c r="AB84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0.995951417004"/>
    <col collapsed="false" hidden="false" max="2" min="2" style="0" width="5.57085020242915"/>
    <col collapsed="false" hidden="false" max="3" min="3" style="0" width="5.71255060728745"/>
    <col collapsed="false" hidden="false" max="4" min="4" style="0" width="5.1417004048583"/>
    <col collapsed="false" hidden="false" max="6" min="5" style="0" width="4.57085020242915"/>
    <col collapsed="false" hidden="false" max="7" min="7" style="0" width="5"/>
    <col collapsed="false" hidden="false" max="8" min="8" style="0" width="11.2834008097166"/>
    <col collapsed="false" hidden="false" max="9" min="9" style="0" width="4.57085020242915"/>
    <col collapsed="false" hidden="false" max="10" min="10" style="0" width="5"/>
    <col collapsed="false" hidden="false" max="11" min="11" style="0" width="4.1417004048583"/>
    <col collapsed="false" hidden="false" max="12" min="12" style="0" width="5.1417004048583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3" t="s">
        <v>15</v>
      </c>
    </row>
    <row r="3" customFormat="false" ht="15" hidden="false" customHeight="false" outlineLevel="0" collapsed="false">
      <c r="A3" s="3"/>
      <c r="B3" s="2" t="n">
        <v>1</v>
      </c>
      <c r="C3" s="2" t="n">
        <v>2</v>
      </c>
      <c r="D3" s="2" t="n">
        <v>3</v>
      </c>
      <c r="E3" s="2" t="n">
        <v>4</v>
      </c>
      <c r="F3" s="13"/>
    </row>
    <row r="4" customFormat="false" ht="15" hidden="false" customHeight="false" outlineLevel="0" collapsed="false">
      <c r="A4" s="0" t="s">
        <v>9</v>
      </c>
      <c r="B4" s="0" t="n">
        <f aca="false">+B12/$F12</f>
        <v>0.333333333333333</v>
      </c>
      <c r="C4" s="0" t="n">
        <f aca="false">+C12/$F12</f>
        <v>0.166666666666667</v>
      </c>
      <c r="D4" s="0" t="n">
        <f aca="false">+D12/$F12</f>
        <v>0.166666666666667</v>
      </c>
      <c r="E4" s="0" t="n">
        <f aca="false">+E12/$F12</f>
        <v>0.333333333333333</v>
      </c>
    </row>
    <row r="5" customFormat="false" ht="15" hidden="false" customHeight="false" outlineLevel="0" collapsed="false">
      <c r="A5" s="0" t="s">
        <v>10</v>
      </c>
      <c r="B5" s="0" t="n">
        <f aca="false">+B13/$F13</f>
        <v>0.05</v>
      </c>
      <c r="C5" s="0" t="n">
        <f aca="false">+C13/$F13</f>
        <v>0.1</v>
      </c>
      <c r="D5" s="0" t="n">
        <f aca="false">+D13/$F13</f>
        <v>0.15</v>
      </c>
      <c r="E5" s="0" t="n">
        <f aca="false">+E13/$F13</f>
        <v>0.7</v>
      </c>
    </row>
    <row r="6" customFormat="false" ht="15" hidden="false" customHeight="false" outlineLevel="0" collapsed="false">
      <c r="A6" s="0" t="s">
        <v>11</v>
      </c>
      <c r="B6" s="0" t="n">
        <f aca="false">+B14/$F14</f>
        <v>0.0526315789473684</v>
      </c>
      <c r="C6" s="0" t="n">
        <f aca="false">+C14/$F14</f>
        <v>0.105263157894737</v>
      </c>
      <c r="D6" s="0" t="n">
        <f aca="false">+D14/$F14</f>
        <v>0.526315789473684</v>
      </c>
      <c r="E6" s="0" t="n">
        <f aca="false">+E14/$F14</f>
        <v>0.31578947368421</v>
      </c>
    </row>
    <row r="7" customFormat="false" ht="15" hidden="false" customHeight="false" outlineLevel="0" collapsed="false">
      <c r="A7" s="0" t="s">
        <v>12</v>
      </c>
      <c r="B7" s="0" t="n">
        <f aca="false">+B15/$F15</f>
        <v>0.133333333333333</v>
      </c>
      <c r="C7" s="0" t="n">
        <f aca="false">+C15/$F15</f>
        <v>0</v>
      </c>
      <c r="D7" s="0" t="n">
        <f aca="false">+D15/$F15</f>
        <v>0.133333333333333</v>
      </c>
      <c r="E7" s="0" t="n">
        <f aca="false">+E15/$F15</f>
        <v>0.733333333333333</v>
      </c>
    </row>
    <row r="9" customFormat="false" ht="15" hidden="false" customHeight="false" outlineLevel="0" collapsed="false">
      <c r="A9" s="1" t="s">
        <v>25</v>
      </c>
    </row>
    <row r="10" customFormat="false" ht="15" hidden="false" customHeight="false" outlineLevel="0" collapsed="false">
      <c r="A10" s="13" t="s">
        <v>15</v>
      </c>
    </row>
    <row r="11" customFormat="false" ht="15" hidden="false" customHeight="false" outlineLevel="0" collapsed="false">
      <c r="A11" s="3"/>
      <c r="B11" s="2" t="n">
        <v>1</v>
      </c>
      <c r="C11" s="2" t="n">
        <v>2</v>
      </c>
      <c r="D11" s="2" t="n">
        <v>3</v>
      </c>
      <c r="E11" s="2" t="n">
        <v>4</v>
      </c>
      <c r="F11" s="2" t="s">
        <v>4</v>
      </c>
    </row>
    <row r="12" customFormat="false" ht="15" hidden="false" customHeight="false" outlineLevel="0" collapsed="false">
      <c r="A12" s="0" t="s">
        <v>9</v>
      </c>
      <c r="B12" s="0" t="n">
        <f aca="false">+B18+I18</f>
        <v>2</v>
      </c>
      <c r="C12" s="0" t="n">
        <f aca="false">+C18+J18</f>
        <v>1</v>
      </c>
      <c r="D12" s="0" t="n">
        <f aca="false">+D18+K18</f>
        <v>1</v>
      </c>
      <c r="E12" s="0" t="n">
        <f aca="false">+E18+L18</f>
        <v>2</v>
      </c>
      <c r="F12" s="0" t="n">
        <f aca="false">SUM(B12:E12)</f>
        <v>6</v>
      </c>
    </row>
    <row r="13" customFormat="false" ht="15" hidden="false" customHeight="false" outlineLevel="0" collapsed="false">
      <c r="A13" s="0" t="s">
        <v>10</v>
      </c>
      <c r="B13" s="0" t="n">
        <f aca="false">+B19+I19</f>
        <v>1</v>
      </c>
      <c r="C13" s="0" t="n">
        <f aca="false">+C19+J19</f>
        <v>2</v>
      </c>
      <c r="D13" s="0" t="n">
        <f aca="false">+D19+K19</f>
        <v>3</v>
      </c>
      <c r="E13" s="0" t="n">
        <f aca="false">+E19+L19</f>
        <v>14</v>
      </c>
      <c r="F13" s="0" t="n">
        <f aca="false">SUM(B13:E13)</f>
        <v>20</v>
      </c>
    </row>
    <row r="14" customFormat="false" ht="15" hidden="false" customHeight="false" outlineLevel="0" collapsed="false">
      <c r="A14" s="0" t="s">
        <v>11</v>
      </c>
      <c r="B14" s="0" t="n">
        <f aca="false">+B20+I20</f>
        <v>1</v>
      </c>
      <c r="C14" s="0" t="n">
        <f aca="false">+C20+J20</f>
        <v>2</v>
      </c>
      <c r="D14" s="0" t="n">
        <f aca="false">+D20+K20</f>
        <v>10</v>
      </c>
      <c r="E14" s="0" t="n">
        <f aca="false">+E20+L20</f>
        <v>6</v>
      </c>
      <c r="F14" s="0" t="n">
        <f aca="false">SUM(B14:E14)</f>
        <v>19</v>
      </c>
    </row>
    <row r="15" customFormat="false" ht="15" hidden="false" customHeight="false" outlineLevel="0" collapsed="false">
      <c r="A15" s="0" t="s">
        <v>12</v>
      </c>
      <c r="B15" s="0" t="n">
        <f aca="false">+B21+I21</f>
        <v>2</v>
      </c>
      <c r="C15" s="0" t="n">
        <f aca="false">+C21+J21</f>
        <v>0</v>
      </c>
      <c r="D15" s="0" t="n">
        <f aca="false">+D21+K21</f>
        <v>2</v>
      </c>
      <c r="E15" s="0" t="n">
        <f aca="false">+E21+L21</f>
        <v>11</v>
      </c>
      <c r="F15" s="0" t="n">
        <f aca="false">SUM(B15:E15)</f>
        <v>15</v>
      </c>
    </row>
    <row r="17" customFormat="false" ht="15" hidden="false" customHeight="false" outlineLevel="0" collapsed="false">
      <c r="A17" s="2" t="s">
        <v>54</v>
      </c>
      <c r="B17" s="2" t="n">
        <v>1</v>
      </c>
      <c r="C17" s="2" t="n">
        <v>2</v>
      </c>
      <c r="D17" s="2" t="n">
        <v>3</v>
      </c>
      <c r="E17" s="2" t="n">
        <v>4</v>
      </c>
      <c r="F17" s="13"/>
      <c r="G17" s="1"/>
      <c r="H17" s="2" t="s">
        <v>55</v>
      </c>
      <c r="I17" s="2" t="n">
        <v>1</v>
      </c>
      <c r="J17" s="2" t="n">
        <v>2</v>
      </c>
      <c r="K17" s="2" t="n">
        <v>3</v>
      </c>
      <c r="L17" s="2" t="n">
        <v>4</v>
      </c>
    </row>
    <row r="18" customFormat="false" ht="15" hidden="false" customHeight="false" outlineLevel="0" collapsed="false">
      <c r="A18" s="0" t="s">
        <v>9</v>
      </c>
      <c r="B18" s="0" t="n">
        <v>1</v>
      </c>
      <c r="C18" s="0" t="n">
        <v>1</v>
      </c>
      <c r="D18" s="0" t="n">
        <v>1</v>
      </c>
      <c r="E18" s="0" t="n">
        <v>1</v>
      </c>
      <c r="H18" s="0" t="s">
        <v>9</v>
      </c>
      <c r="I18" s="0" t="n">
        <v>1</v>
      </c>
      <c r="J18" s="0" t="n">
        <v>0</v>
      </c>
      <c r="K18" s="0" t="n">
        <v>0</v>
      </c>
      <c r="L18" s="0" t="n">
        <v>1</v>
      </c>
    </row>
    <row r="19" customFormat="false" ht="15" hidden="false" customHeight="false" outlineLevel="0" collapsed="false">
      <c r="A19" s="0" t="s">
        <v>10</v>
      </c>
      <c r="B19" s="0" t="n">
        <v>1</v>
      </c>
      <c r="C19" s="0" t="n">
        <v>2</v>
      </c>
      <c r="D19" s="0" t="n">
        <v>3</v>
      </c>
      <c r="E19" s="0" t="n">
        <v>6</v>
      </c>
      <c r="H19" s="0" t="s">
        <v>10</v>
      </c>
      <c r="I19" s="0" t="n">
        <v>0</v>
      </c>
      <c r="J19" s="0" t="n">
        <v>0</v>
      </c>
      <c r="K19" s="0" t="n">
        <v>0</v>
      </c>
      <c r="L19" s="0" t="n">
        <v>8</v>
      </c>
    </row>
    <row r="20" customFormat="false" ht="15" hidden="false" customHeight="false" outlineLevel="0" collapsed="false">
      <c r="A20" s="0" t="s">
        <v>11</v>
      </c>
      <c r="B20" s="0" t="n">
        <v>1</v>
      </c>
      <c r="C20" s="0" t="n">
        <v>2</v>
      </c>
      <c r="D20" s="0" t="n">
        <v>7</v>
      </c>
      <c r="E20" s="0" t="n">
        <v>1</v>
      </c>
      <c r="H20" s="0" t="s">
        <v>11</v>
      </c>
      <c r="I20" s="0" t="n">
        <v>0</v>
      </c>
      <c r="J20" s="0" t="n">
        <v>0</v>
      </c>
      <c r="K20" s="0" t="n">
        <v>3</v>
      </c>
      <c r="L20" s="0" t="n">
        <v>5</v>
      </c>
    </row>
    <row r="21" customFormat="false" ht="15" hidden="false" customHeight="false" outlineLevel="0" collapsed="false">
      <c r="A21" s="0" t="s">
        <v>12</v>
      </c>
      <c r="B21" s="0" t="n">
        <v>1</v>
      </c>
      <c r="C21" s="0" t="n">
        <v>0</v>
      </c>
      <c r="D21" s="0" t="n">
        <v>2</v>
      </c>
      <c r="E21" s="0" t="n">
        <v>6</v>
      </c>
      <c r="H21" s="0" t="s">
        <v>12</v>
      </c>
      <c r="I21" s="0" t="n">
        <v>1</v>
      </c>
      <c r="J21" s="0" t="n">
        <v>0</v>
      </c>
      <c r="K21" s="0" t="n">
        <v>0</v>
      </c>
      <c r="L21" s="0" t="n">
        <v>5</v>
      </c>
    </row>
    <row r="25" s="1" customFormat="true" ht="15" hidden="false" customHeight="false" outlineLevel="0" collapsed="false">
      <c r="A25" s="1" t="s">
        <v>54</v>
      </c>
      <c r="H25" s="1" t="s">
        <v>55</v>
      </c>
    </row>
    <row r="26" customFormat="false" ht="15" hidden="false" customHeight="false" outlineLevel="0" collapsed="false">
      <c r="A26" s="1" t="s">
        <v>56</v>
      </c>
      <c r="B26" s="1" t="s">
        <v>34</v>
      </c>
      <c r="H26" s="1" t="s">
        <v>57</v>
      </c>
      <c r="I26" s="1" t="s">
        <v>34</v>
      </c>
    </row>
    <row r="27" customFormat="false" ht="15" hidden="false" customHeight="false" outlineLevel="0" collapsed="false">
      <c r="A27" s="0" t="n">
        <v>0.47826</v>
      </c>
      <c r="B27" s="0" t="n">
        <v>3</v>
      </c>
      <c r="H27" s="14" t="n">
        <v>0.540983607</v>
      </c>
      <c r="I27" s="0" t="n">
        <v>1</v>
      </c>
    </row>
    <row r="28" customFormat="false" ht="15" hidden="false" customHeight="false" outlineLevel="0" collapsed="false">
      <c r="A28" s="0" t="n">
        <v>0.54098</v>
      </c>
      <c r="B28" s="0" t="n">
        <v>1</v>
      </c>
      <c r="H28" s="14" t="n">
        <v>0.540983607</v>
      </c>
      <c r="I28" s="0" t="n">
        <v>4</v>
      </c>
    </row>
    <row r="29" customFormat="false" ht="15" hidden="false" customHeight="false" outlineLevel="0" collapsed="false">
      <c r="A29" s="0" t="n">
        <v>0.54545</v>
      </c>
      <c r="B29" s="0" t="n">
        <v>2</v>
      </c>
      <c r="H29" s="14" t="n">
        <v>0.555555556</v>
      </c>
      <c r="I29" s="0" t="n">
        <v>4</v>
      </c>
    </row>
    <row r="30" customFormat="false" ht="15" hidden="false" customHeight="false" outlineLevel="0" collapsed="false">
      <c r="A30" s="0" t="n">
        <v>0.54545</v>
      </c>
      <c r="B30" s="0" t="n">
        <v>4</v>
      </c>
      <c r="H30" s="14" t="n">
        <v>0.555555556</v>
      </c>
      <c r="I30" s="0" t="n">
        <v>4</v>
      </c>
    </row>
    <row r="31" customFormat="false" ht="15" hidden="false" customHeight="false" outlineLevel="0" collapsed="false">
      <c r="A31" s="0" t="n">
        <v>0.5534</v>
      </c>
      <c r="B31" s="0" t="n">
        <v>3</v>
      </c>
      <c r="H31" s="14" t="n">
        <v>0.59375</v>
      </c>
      <c r="I31" s="0" t="n">
        <v>4</v>
      </c>
    </row>
    <row r="32" customFormat="false" ht="15" hidden="false" customHeight="false" outlineLevel="0" collapsed="false">
      <c r="A32" s="0" t="n">
        <v>0.55357</v>
      </c>
      <c r="B32" s="0" t="n">
        <v>2</v>
      </c>
      <c r="H32" s="14" t="n">
        <v>0.59375</v>
      </c>
      <c r="I32" s="0" t="n">
        <v>4</v>
      </c>
    </row>
    <row r="33" customFormat="false" ht="15" hidden="false" customHeight="false" outlineLevel="0" collapsed="false">
      <c r="A33" s="0" t="n">
        <v>0.55556</v>
      </c>
      <c r="B33" s="0" t="n">
        <v>4</v>
      </c>
      <c r="H33" s="14" t="n">
        <v>0.620689655</v>
      </c>
      <c r="I33" s="0" t="n">
        <v>4</v>
      </c>
    </row>
    <row r="34" customFormat="false" ht="15" hidden="false" customHeight="false" outlineLevel="0" collapsed="false">
      <c r="A34" s="0" t="n">
        <v>0.55556</v>
      </c>
      <c r="B34" s="0" t="n">
        <v>4</v>
      </c>
      <c r="H34" s="14" t="n">
        <v>0.620689655</v>
      </c>
      <c r="I34" s="0" t="n">
        <v>4</v>
      </c>
    </row>
    <row r="35" customFormat="false" ht="15" hidden="false" customHeight="false" outlineLevel="0" collapsed="false">
      <c r="A35" s="0" t="n">
        <v>0.58696</v>
      </c>
      <c r="B35" s="0" t="n">
        <v>1</v>
      </c>
      <c r="H35" s="14" t="n">
        <v>0.642857143</v>
      </c>
      <c r="I35" s="0" t="n">
        <v>4</v>
      </c>
    </row>
    <row r="36" customFormat="false" ht="15" hidden="false" customHeight="false" outlineLevel="0" collapsed="false">
      <c r="A36" s="0" t="n">
        <v>0.5935</v>
      </c>
      <c r="B36" s="0" t="n">
        <v>3</v>
      </c>
      <c r="H36" s="14" t="n">
        <v>0.642857143</v>
      </c>
      <c r="I36" s="0" t="n">
        <v>4</v>
      </c>
    </row>
    <row r="37" customFormat="false" ht="15" hidden="false" customHeight="false" outlineLevel="0" collapsed="false">
      <c r="A37" s="0" t="n">
        <v>0.59375</v>
      </c>
      <c r="B37" s="0" t="n">
        <v>4</v>
      </c>
      <c r="H37" s="14" t="n">
        <v>0.676470588</v>
      </c>
      <c r="I37" s="0" t="n">
        <v>4</v>
      </c>
    </row>
    <row r="38" customFormat="false" ht="15" hidden="false" customHeight="false" outlineLevel="0" collapsed="false">
      <c r="A38" s="0" t="n">
        <v>0.62</v>
      </c>
      <c r="B38" s="0" t="n">
        <v>3</v>
      </c>
      <c r="H38" s="14" t="n">
        <v>0.676470588</v>
      </c>
      <c r="I38" s="0" t="n">
        <v>4</v>
      </c>
    </row>
    <row r="39" customFormat="false" ht="15" hidden="false" customHeight="false" outlineLevel="0" collapsed="false">
      <c r="A39" s="0" t="n">
        <v>0.62069</v>
      </c>
      <c r="B39" s="0" t="n">
        <v>4</v>
      </c>
      <c r="H39" s="14" t="n">
        <v>0.696969697</v>
      </c>
      <c r="I39" s="0" t="n">
        <v>3</v>
      </c>
    </row>
    <row r="40" customFormat="false" ht="15" hidden="false" customHeight="false" outlineLevel="0" collapsed="false">
      <c r="A40" s="0" t="n">
        <v>0.63514</v>
      </c>
      <c r="B40" s="0" t="n">
        <v>2</v>
      </c>
      <c r="H40" s="14" t="n">
        <v>0.696969697</v>
      </c>
      <c r="I40" s="0" t="n">
        <v>3</v>
      </c>
    </row>
    <row r="41" customFormat="false" ht="15" hidden="false" customHeight="false" outlineLevel="0" collapsed="false">
      <c r="A41" s="0" t="n">
        <v>0.63636</v>
      </c>
      <c r="B41" s="0" t="n">
        <v>3</v>
      </c>
      <c r="H41" s="14" t="n">
        <v>0.720930233</v>
      </c>
      <c r="I41" s="0" t="n">
        <v>4</v>
      </c>
    </row>
    <row r="42" customFormat="false" ht="15" hidden="false" customHeight="false" outlineLevel="0" collapsed="false">
      <c r="A42" s="0" t="n">
        <v>0.63636</v>
      </c>
      <c r="B42" s="0" t="n">
        <v>4</v>
      </c>
      <c r="H42" s="14" t="n">
        <v>0.720930233</v>
      </c>
      <c r="I42" s="0" t="n">
        <v>4</v>
      </c>
    </row>
    <row r="43" customFormat="false" ht="15" hidden="false" customHeight="false" outlineLevel="0" collapsed="false">
      <c r="A43" s="0" t="n">
        <v>0.64286</v>
      </c>
      <c r="B43" s="0" t="n">
        <v>4</v>
      </c>
      <c r="H43" s="14" t="n">
        <v>0.730769231</v>
      </c>
      <c r="I43" s="0" t="n">
        <v>3</v>
      </c>
    </row>
    <row r="44" customFormat="false" ht="15" hidden="false" customHeight="false" outlineLevel="0" collapsed="false">
      <c r="A44" s="0" t="n">
        <v>0.65</v>
      </c>
      <c r="B44" s="0" t="n">
        <v>3</v>
      </c>
      <c r="H44" s="14" t="n">
        <v>0.730769231</v>
      </c>
      <c r="I44" s="0" t="n">
        <v>4</v>
      </c>
    </row>
    <row r="45" customFormat="false" ht="15.75" hidden="false" customHeight="false" outlineLevel="0" collapsed="false">
      <c r="A45" s="0" t="n">
        <v>0.65217</v>
      </c>
      <c r="B45" s="0" t="n">
        <v>2</v>
      </c>
      <c r="H45" s="15" t="n">
        <v>0.8064516129</v>
      </c>
      <c r="I45" s="0" t="n">
        <v>4</v>
      </c>
    </row>
    <row r="46" customFormat="false" ht="15.75" hidden="false" customHeight="false" outlineLevel="0" collapsed="false">
      <c r="A46" s="0" t="n">
        <v>0.6625</v>
      </c>
      <c r="B46" s="0" t="n">
        <v>4</v>
      </c>
      <c r="H46" s="15" t="n">
        <v>0.8064516129</v>
      </c>
      <c r="I46" s="0" t="n">
        <v>4</v>
      </c>
    </row>
    <row r="47" customFormat="false" ht="15" hidden="false" customHeight="false" outlineLevel="0" collapsed="false">
      <c r="A47" s="0" t="n">
        <v>0.66364</v>
      </c>
      <c r="B47" s="0" t="n">
        <v>3</v>
      </c>
      <c r="H47" s="14" t="n">
        <v>0.846153846</v>
      </c>
      <c r="I47" s="0" t="n">
        <v>1</v>
      </c>
    </row>
    <row r="48" customFormat="false" ht="15" hidden="false" customHeight="false" outlineLevel="0" collapsed="false">
      <c r="A48" s="0" t="n">
        <v>0.67647</v>
      </c>
      <c r="B48" s="0" t="n">
        <v>1</v>
      </c>
      <c r="H48" s="14" t="n">
        <v>0.846153846</v>
      </c>
      <c r="I48" s="0" t="n">
        <v>4</v>
      </c>
    </row>
    <row r="49" customFormat="false" ht="15" hidden="false" customHeight="false" outlineLevel="0" collapsed="false">
      <c r="A49" s="0" t="n">
        <v>0.6875</v>
      </c>
      <c r="B49" s="0" t="n">
        <v>3</v>
      </c>
      <c r="H49" s="14" t="n">
        <v>1</v>
      </c>
      <c r="I49" s="0" t="n">
        <v>4</v>
      </c>
    </row>
    <row r="50" customFormat="false" ht="15" hidden="false" customHeight="false" outlineLevel="0" collapsed="false">
      <c r="A50" s="0" t="n">
        <v>0.69697</v>
      </c>
      <c r="B50" s="0" t="n">
        <v>2</v>
      </c>
      <c r="H50" s="14" t="n">
        <v>1</v>
      </c>
      <c r="I50" s="0" t="n">
        <v>4</v>
      </c>
    </row>
    <row r="51" customFormat="false" ht="15" hidden="false" customHeight="false" outlineLevel="0" collapsed="false">
      <c r="A51" s="0" t="n">
        <v>0.70175</v>
      </c>
      <c r="B51" s="0" t="n">
        <v>3</v>
      </c>
    </row>
    <row r="52" customFormat="false" ht="15" hidden="false" customHeight="false" outlineLevel="0" collapsed="false">
      <c r="A52" s="0" t="n">
        <v>0.70968</v>
      </c>
      <c r="B52" s="0" t="n">
        <v>3</v>
      </c>
    </row>
    <row r="53" customFormat="false" ht="15" hidden="false" customHeight="false" outlineLevel="0" collapsed="false">
      <c r="A53" s="0" t="n">
        <v>0.72093</v>
      </c>
      <c r="B53" s="0" t="n">
        <v>3</v>
      </c>
    </row>
    <row r="54" customFormat="false" ht="15" hidden="false" customHeight="false" outlineLevel="0" collapsed="false">
      <c r="A54" s="0" t="n">
        <v>0.73077</v>
      </c>
      <c r="B54" s="0" t="n">
        <v>3</v>
      </c>
    </row>
    <row r="55" customFormat="false" ht="15" hidden="false" customHeight="false" outlineLevel="0" collapsed="false">
      <c r="A55" s="0" t="n">
        <v>0.75</v>
      </c>
      <c r="B55" s="0" t="n">
        <v>4</v>
      </c>
    </row>
    <row r="56" customFormat="false" ht="15" hidden="false" customHeight="false" outlineLevel="0" collapsed="false">
      <c r="A56" s="0" t="n">
        <v>0.75</v>
      </c>
      <c r="B56" s="0" t="n">
        <v>1</v>
      </c>
    </row>
    <row r="57" customFormat="false" ht="15" hidden="false" customHeight="false" outlineLevel="0" collapsed="false">
      <c r="A57" s="0" t="n">
        <v>0.75</v>
      </c>
      <c r="B57" s="0" t="n">
        <v>4</v>
      </c>
    </row>
    <row r="58" customFormat="false" ht="15" hidden="false" customHeight="false" outlineLevel="0" collapsed="false">
      <c r="A58" s="0" t="n">
        <v>0.77049</v>
      </c>
      <c r="B58" s="0" t="n">
        <v>3</v>
      </c>
    </row>
    <row r="59" customFormat="false" ht="15" hidden="false" customHeight="false" outlineLevel="0" collapsed="false">
      <c r="A59" s="0" t="n">
        <v>0.80645</v>
      </c>
      <c r="B59" s="0" t="n">
        <v>4</v>
      </c>
    </row>
    <row r="60" customFormat="false" ht="15" hidden="false" customHeight="false" outlineLevel="0" collapsed="false">
      <c r="A60" s="0" t="n">
        <v>0.83051</v>
      </c>
      <c r="B60" s="0" t="n">
        <v>4</v>
      </c>
    </row>
    <row r="61" customFormat="false" ht="15" hidden="false" customHeight="false" outlineLevel="0" collapsed="false">
      <c r="A61" s="0" t="n">
        <v>0.84615</v>
      </c>
      <c r="B61" s="0" t="n">
        <v>4</v>
      </c>
    </row>
    <row r="62" customFormat="false" ht="15" hidden="false" customHeight="false" outlineLevel="0" collapsed="false">
      <c r="A62" s="0" t="n">
        <v>1</v>
      </c>
      <c r="B62" s="0" t="n">
        <v>4</v>
      </c>
    </row>
    <row r="63" customFormat="false" ht="15" hidden="false" customHeight="false" outlineLevel="0" collapsed="false">
      <c r="A63" s="0" t="n">
        <v>1</v>
      </c>
      <c r="B63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L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5"/>
  <cols>
    <col collapsed="false" hidden="false" max="1" min="1" style="0" width="8.5748987854251"/>
    <col collapsed="false" hidden="false" max="2" min="2" style="0" width="4.2834008097166"/>
    <col collapsed="false" hidden="false" max="3" min="3" style="0" width="3.1417004048583"/>
    <col collapsed="false" hidden="false" max="4" min="4" style="0" width="8.5748987854251"/>
    <col collapsed="false" hidden="false" max="5" min="5" style="0" width="3.8582995951417"/>
    <col collapsed="false" hidden="false" max="6" min="6" style="0" width="3.1417004048583"/>
    <col collapsed="false" hidden="false" max="7" min="7" style="0" width="8.5748987854251"/>
    <col collapsed="false" hidden="false" max="8" min="8" style="0" width="3.8582995951417"/>
    <col collapsed="false" hidden="false" max="9" min="9" style="0" width="3.42914979757085"/>
    <col collapsed="false" hidden="false" max="10" min="10" style="0" width="8.5748987854251"/>
    <col collapsed="false" hidden="false" max="11" min="11" style="0" width="3.8582995951417"/>
    <col collapsed="false" hidden="false" max="12" min="12" style="0" width="4"/>
    <col collapsed="false" hidden="false" max="13" min="13" style="0" width="8.5748987854251"/>
    <col collapsed="false" hidden="false" max="14" min="14" style="0" width="3.8582995951417"/>
    <col collapsed="false" hidden="false" max="15" min="15" style="0" width="3"/>
    <col collapsed="false" hidden="false" max="16" min="16" style="0" width="8.5748987854251"/>
    <col collapsed="false" hidden="false" max="17" min="17" style="0" width="3.8582995951417"/>
    <col collapsed="false" hidden="false" max="18" min="18" style="0" width="3.2834008097166"/>
    <col collapsed="false" hidden="false" max="19" min="19" style="0" width="8.5748987854251"/>
    <col collapsed="false" hidden="false" max="20" min="20" style="0" width="3.8582995951417"/>
    <col collapsed="false" hidden="false" max="21" min="21" style="0" width="3.71255060728745"/>
    <col collapsed="false" hidden="false" max="22" min="22" style="0" width="8.5748987854251"/>
    <col collapsed="false" hidden="false" max="23" min="23" style="0" width="3.8582995951417"/>
    <col collapsed="false" hidden="false" max="24" min="24" style="0" width="4.1417004048583"/>
    <col collapsed="false" hidden="false" max="25" min="25" style="0" width="8.5748987854251"/>
    <col collapsed="false" hidden="false" max="27" min="26" style="0" width="3.8582995951417"/>
    <col collapsed="false" hidden="false" max="28" min="28" style="0" width="8.5748987854251"/>
    <col collapsed="false" hidden="false" max="30" min="29" style="0" width="3.8582995951417"/>
    <col collapsed="false" hidden="false" max="31" min="31" style="0" width="7.4251012145749"/>
    <col collapsed="false" hidden="false" max="32" min="32" style="0" width="3.8582995951417"/>
    <col collapsed="false" hidden="false" max="33" min="33" style="0" width="3.71255060728745"/>
    <col collapsed="false" hidden="false" max="34" min="34" style="0" width="8.5748987854251"/>
    <col collapsed="false" hidden="false" max="36" min="35" style="0" width="3.8582995951417"/>
    <col collapsed="false" hidden="false" max="1025" min="37" style="0" width="8.5748987854251"/>
  </cols>
  <sheetData>
    <row r="5" customFormat="false" ht="15" hidden="false" customHeight="false" outlineLevel="0" collapsed="false">
      <c r="A5" s="0" t="s">
        <v>48</v>
      </c>
      <c r="B5" s="0" t="s">
        <v>34</v>
      </c>
      <c r="C5" s="14"/>
      <c r="D5" s="0" t="s">
        <v>57</v>
      </c>
      <c r="E5" s="0" t="s">
        <v>34</v>
      </c>
      <c r="G5" s="0" t="s">
        <v>49</v>
      </c>
      <c r="H5" s="0" t="s">
        <v>34</v>
      </c>
      <c r="J5" s="0" t="s">
        <v>33</v>
      </c>
      <c r="K5" s="0" t="s">
        <v>34</v>
      </c>
      <c r="M5" s="0" t="s">
        <v>35</v>
      </c>
      <c r="N5" s="0" t="s">
        <v>34</v>
      </c>
      <c r="P5" s="0" t="s">
        <v>36</v>
      </c>
      <c r="Q5" s="0" t="s">
        <v>34</v>
      </c>
      <c r="S5" s="0" t="s">
        <v>37</v>
      </c>
      <c r="T5" s="0" t="s">
        <v>34</v>
      </c>
      <c r="V5" s="0" t="s">
        <v>50</v>
      </c>
      <c r="W5" s="0" t="s">
        <v>34</v>
      </c>
      <c r="Y5" s="0" t="s">
        <v>51</v>
      </c>
      <c r="Z5" s="0" t="s">
        <v>34</v>
      </c>
      <c r="AB5" s="0" t="s">
        <v>52</v>
      </c>
      <c r="AC5" s="0" t="s">
        <v>34</v>
      </c>
      <c r="AE5" s="0" t="s">
        <v>49</v>
      </c>
      <c r="AF5" s="0" t="s">
        <v>34</v>
      </c>
      <c r="AI5" s="0" t="s">
        <v>34</v>
      </c>
      <c r="AK5" s="0" t="s">
        <v>57</v>
      </c>
      <c r="AL5" s="0" t="s">
        <v>34</v>
      </c>
    </row>
    <row r="6" customFormat="false" ht="15" hidden="false" customHeight="false" outlineLevel="0" collapsed="false">
      <c r="A6" s="0" t="s">
        <v>22</v>
      </c>
      <c r="C6" s="14"/>
      <c r="D6" s="0" t="s">
        <v>23</v>
      </c>
      <c r="G6" s="0" t="s">
        <v>22</v>
      </c>
      <c r="J6" s="0" t="s">
        <v>21</v>
      </c>
      <c r="M6" s="0" t="s">
        <v>21</v>
      </c>
      <c r="P6" s="0" t="s">
        <v>21</v>
      </c>
      <c r="S6" s="0" t="s">
        <v>21</v>
      </c>
      <c r="V6" s="0" t="s">
        <v>22</v>
      </c>
      <c r="Y6" s="0" t="s">
        <v>22</v>
      </c>
      <c r="AB6" s="0" t="s">
        <v>22</v>
      </c>
      <c r="AE6" s="0" t="s">
        <v>22</v>
      </c>
      <c r="AH6" s="0" t="s">
        <v>23</v>
      </c>
      <c r="AK6" s="0" t="s">
        <v>23</v>
      </c>
    </row>
    <row r="7" customFormat="false" ht="15" hidden="false" customHeight="false" outlineLevel="0" collapsed="false">
      <c r="A7" s="14" t="n">
        <v>0.652173913</v>
      </c>
      <c r="B7" s="0" t="n">
        <v>4</v>
      </c>
      <c r="C7" s="14"/>
      <c r="D7" s="14" t="n">
        <v>0.720930233</v>
      </c>
      <c r="E7" s="0" t="n">
        <v>4</v>
      </c>
      <c r="G7" s="14" t="n">
        <v>0.652173913</v>
      </c>
      <c r="H7" s="0" t="n">
        <v>4</v>
      </c>
      <c r="J7" s="14" t="n">
        <v>0.6625</v>
      </c>
      <c r="K7" s="0" t="n">
        <v>3</v>
      </c>
      <c r="M7" s="14" t="n">
        <v>0.720930233</v>
      </c>
      <c r="N7" s="0" t="n">
        <v>2</v>
      </c>
      <c r="P7" s="14" t="n">
        <v>0.652173913</v>
      </c>
      <c r="Q7" s="0" t="n">
        <v>4</v>
      </c>
      <c r="S7" s="14" t="n">
        <v>0.652173913</v>
      </c>
      <c r="T7" s="0" t="n">
        <v>4</v>
      </c>
      <c r="V7" s="14" t="n">
        <v>0.6625</v>
      </c>
      <c r="W7" s="0" t="n">
        <v>3</v>
      </c>
      <c r="Y7" s="14" t="n">
        <v>0.652173913</v>
      </c>
      <c r="Z7" s="0" t="n">
        <v>4</v>
      </c>
      <c r="AB7" s="14" t="n">
        <v>0.652173913</v>
      </c>
      <c r="AC7" s="0" t="n">
        <v>2</v>
      </c>
      <c r="AE7" s="14" t="n">
        <v>0.652173913</v>
      </c>
      <c r="AF7" s="0" t="n">
        <v>4</v>
      </c>
      <c r="AH7" s="0" t="n">
        <v>0.47826</v>
      </c>
      <c r="AI7" s="0" t="n">
        <v>3</v>
      </c>
      <c r="AK7" s="14" t="n">
        <v>0.720930233</v>
      </c>
      <c r="AL7" s="0" t="n">
        <v>4</v>
      </c>
    </row>
    <row r="8" customFormat="false" ht="15" hidden="false" customHeight="false" outlineLevel="0" collapsed="false">
      <c r="A8" s="14" t="n">
        <v>0.720930233</v>
      </c>
      <c r="B8" s="0" t="n">
        <v>2</v>
      </c>
      <c r="C8" s="14"/>
      <c r="D8" s="14" t="n">
        <v>0.720930233</v>
      </c>
      <c r="E8" s="0" t="n">
        <v>4</v>
      </c>
      <c r="G8" s="14" t="n">
        <v>0.720930233</v>
      </c>
      <c r="H8" s="0" t="n">
        <v>4</v>
      </c>
      <c r="J8" s="14" t="n">
        <v>0.6625</v>
      </c>
      <c r="K8" s="0" t="n">
        <v>3</v>
      </c>
      <c r="M8" s="14" t="n">
        <v>0.770491803</v>
      </c>
      <c r="N8" s="0" t="n">
        <v>3</v>
      </c>
      <c r="P8" s="14" t="n">
        <v>0.720930233</v>
      </c>
      <c r="Q8" s="0" t="n">
        <v>2</v>
      </c>
      <c r="S8" s="14" t="n">
        <v>0.720930233</v>
      </c>
      <c r="T8" s="0" t="n">
        <v>3</v>
      </c>
      <c r="V8" s="14" t="n">
        <v>0.635135135</v>
      </c>
      <c r="W8" s="0" t="n">
        <v>3</v>
      </c>
      <c r="Y8" s="14" t="n">
        <v>0.720930233</v>
      </c>
      <c r="Z8" s="0" t="n">
        <v>2</v>
      </c>
      <c r="AB8" s="14" t="n">
        <v>0.652173913</v>
      </c>
      <c r="AC8" s="0" t="n">
        <v>3</v>
      </c>
      <c r="AE8" s="14" t="n">
        <v>0.720930233</v>
      </c>
      <c r="AF8" s="0" t="n">
        <v>4</v>
      </c>
      <c r="AH8" s="0" t="n">
        <v>0.54098</v>
      </c>
      <c r="AI8" s="0" t="n">
        <v>1</v>
      </c>
      <c r="AK8" s="14" t="n">
        <v>0.720930233</v>
      </c>
      <c r="AL8" s="0" t="n">
        <v>4</v>
      </c>
    </row>
    <row r="9" customFormat="false" ht="15" hidden="false" customHeight="false" outlineLevel="0" collapsed="false">
      <c r="A9" s="14" t="n">
        <v>0.6625</v>
      </c>
      <c r="B9" s="0" t="n">
        <v>3</v>
      </c>
      <c r="C9" s="14"/>
      <c r="D9" s="14" t="n">
        <v>1</v>
      </c>
      <c r="E9" s="0" t="n">
        <v>4</v>
      </c>
      <c r="G9" s="14" t="n">
        <v>0.6625</v>
      </c>
      <c r="H9" s="0" t="n">
        <v>4</v>
      </c>
      <c r="J9" s="14" t="n">
        <v>0.770491803</v>
      </c>
      <c r="K9" s="0" t="n">
        <v>2</v>
      </c>
      <c r="M9" s="14" t="n">
        <v>0.709677419</v>
      </c>
      <c r="N9" s="0" t="n">
        <v>3</v>
      </c>
      <c r="P9" s="14" t="n">
        <v>0.720930233</v>
      </c>
      <c r="Q9" s="0" t="n">
        <v>2</v>
      </c>
      <c r="S9" s="14" t="n">
        <v>0.6625</v>
      </c>
      <c r="T9" s="0" t="n">
        <v>4</v>
      </c>
      <c r="V9" s="14" t="n">
        <v>0.709677419</v>
      </c>
      <c r="W9" s="0" t="n">
        <v>4</v>
      </c>
      <c r="Y9" s="14" t="n">
        <v>0.6625</v>
      </c>
      <c r="Z9" s="0" t="n">
        <v>3</v>
      </c>
      <c r="AB9" s="14" t="n">
        <v>0.720930233</v>
      </c>
      <c r="AC9" s="0" t="n">
        <v>4</v>
      </c>
      <c r="AE9" s="14" t="n">
        <v>0.6625</v>
      </c>
      <c r="AF9" s="0" t="n">
        <v>4</v>
      </c>
      <c r="AH9" s="0" t="n">
        <v>0.54545</v>
      </c>
      <c r="AI9" s="0" t="n">
        <v>2</v>
      </c>
      <c r="AK9" s="14" t="n">
        <v>1</v>
      </c>
      <c r="AL9" s="0" t="n">
        <v>4</v>
      </c>
    </row>
    <row r="10" customFormat="false" ht="15" hidden="false" customHeight="false" outlineLevel="0" collapsed="false">
      <c r="A10" s="14" t="n">
        <v>0.770491803</v>
      </c>
      <c r="B10" s="0" t="n">
        <v>3</v>
      </c>
      <c r="C10" s="14"/>
      <c r="D10" s="14" t="n">
        <v>1</v>
      </c>
      <c r="E10" s="0" t="n">
        <v>4</v>
      </c>
      <c r="G10" s="14" t="n">
        <v>0.65</v>
      </c>
      <c r="H10" s="0" t="n">
        <v>4</v>
      </c>
      <c r="J10" s="14" t="n">
        <v>0.770491803</v>
      </c>
      <c r="K10" s="0" t="n">
        <v>2</v>
      </c>
      <c r="M10" s="14" t="n">
        <v>0.701754386</v>
      </c>
      <c r="N10" s="0" t="n">
        <v>2</v>
      </c>
      <c r="P10" s="14" t="n">
        <v>0.6625</v>
      </c>
      <c r="Q10" s="0" t="n">
        <v>3</v>
      </c>
      <c r="S10" s="14" t="n">
        <v>0.770491803</v>
      </c>
      <c r="T10" s="0" t="n">
        <v>4</v>
      </c>
      <c r="V10" s="14" t="n">
        <v>1</v>
      </c>
      <c r="W10" s="0" t="n">
        <v>3</v>
      </c>
      <c r="Y10" s="14" t="n">
        <v>0.65</v>
      </c>
      <c r="Z10" s="0" t="n">
        <v>2</v>
      </c>
      <c r="AB10" s="14" t="n">
        <v>0.6625</v>
      </c>
      <c r="AC10" s="0" t="n">
        <v>4</v>
      </c>
      <c r="AE10" s="14" t="n">
        <v>0.65</v>
      </c>
      <c r="AF10" s="0" t="n">
        <v>4</v>
      </c>
      <c r="AH10" s="0" t="n">
        <v>0.54545</v>
      </c>
      <c r="AI10" s="0" t="n">
        <v>4</v>
      </c>
      <c r="AK10" s="14" t="n">
        <v>1</v>
      </c>
      <c r="AL10" s="0" t="n">
        <v>4</v>
      </c>
    </row>
    <row r="11" customFormat="false" ht="15" hidden="false" customHeight="false" outlineLevel="0" collapsed="false">
      <c r="A11" s="14" t="n">
        <v>0.635135135</v>
      </c>
      <c r="B11" s="0" t="n">
        <v>4</v>
      </c>
      <c r="C11" s="14"/>
      <c r="D11" s="14" t="n">
        <v>0.540983607</v>
      </c>
      <c r="E11" s="0" t="n">
        <v>1</v>
      </c>
      <c r="G11" s="14" t="n">
        <v>0.770491803</v>
      </c>
      <c r="H11" s="0" t="n">
        <v>4</v>
      </c>
      <c r="J11" s="14" t="n">
        <v>0.635135135</v>
      </c>
      <c r="K11" s="0" t="n">
        <v>2</v>
      </c>
      <c r="M11" s="14" t="n">
        <v>0.540983607</v>
      </c>
      <c r="N11" s="0" t="n">
        <v>3</v>
      </c>
      <c r="P11" s="14" t="n">
        <v>0.770491803</v>
      </c>
      <c r="Q11" s="0" t="n">
        <v>3</v>
      </c>
      <c r="S11" s="14" t="n">
        <v>0.635135135</v>
      </c>
      <c r="T11" s="0" t="n">
        <v>2</v>
      </c>
      <c r="V11" s="14" t="n">
        <v>0.663636364</v>
      </c>
      <c r="W11" s="0" t="n">
        <v>3</v>
      </c>
      <c r="Y11" s="14" t="n">
        <v>0.770491803</v>
      </c>
      <c r="Z11" s="0" t="n">
        <v>4</v>
      </c>
      <c r="AB11" s="14" t="n">
        <v>0.6625</v>
      </c>
      <c r="AC11" s="0" t="n">
        <v>4</v>
      </c>
      <c r="AE11" s="14" t="n">
        <v>0.770491803</v>
      </c>
      <c r="AF11" s="0" t="n">
        <v>4</v>
      </c>
      <c r="AH11" s="0" t="n">
        <v>0.5534</v>
      </c>
      <c r="AI11" s="0" t="n">
        <v>3</v>
      </c>
      <c r="AK11" s="14" t="n">
        <v>0.540983607</v>
      </c>
      <c r="AL11" s="0" t="n">
        <v>1</v>
      </c>
    </row>
    <row r="12" customFormat="false" ht="15" hidden="false" customHeight="false" outlineLevel="0" collapsed="false">
      <c r="A12" s="14" t="n">
        <v>0.709677419</v>
      </c>
      <c r="B12" s="0" t="n">
        <v>3</v>
      </c>
      <c r="C12" s="14"/>
      <c r="D12" s="14" t="n">
        <v>0.540983607</v>
      </c>
      <c r="E12" s="0" t="n">
        <v>4</v>
      </c>
      <c r="G12" s="14" t="n">
        <v>0.635135135</v>
      </c>
      <c r="H12" s="0" t="n">
        <v>4</v>
      </c>
      <c r="J12" s="14" t="n">
        <v>0.709677419</v>
      </c>
      <c r="K12" s="0" t="n">
        <v>2</v>
      </c>
      <c r="M12" s="14" t="n">
        <v>0.59375</v>
      </c>
      <c r="N12" s="0" t="n">
        <v>2</v>
      </c>
      <c r="P12" s="14" t="n">
        <v>0.635135135</v>
      </c>
      <c r="Q12" s="0" t="n">
        <v>4</v>
      </c>
      <c r="S12" s="14" t="n">
        <v>0.709677419</v>
      </c>
      <c r="T12" s="0" t="n">
        <v>4</v>
      </c>
      <c r="V12" s="14" t="n">
        <v>1</v>
      </c>
      <c r="W12" s="0" t="n">
        <v>4</v>
      </c>
      <c r="Y12" s="14" t="n">
        <v>0.709677419</v>
      </c>
      <c r="Z12" s="0" t="n">
        <v>2</v>
      </c>
      <c r="AB12" s="14" t="n">
        <v>0.65</v>
      </c>
      <c r="AC12" s="0" t="n">
        <v>4</v>
      </c>
      <c r="AE12" s="14" t="n">
        <v>0.635135135</v>
      </c>
      <c r="AF12" s="0" t="n">
        <v>4</v>
      </c>
      <c r="AH12" s="0" t="n">
        <v>0.55357</v>
      </c>
      <c r="AI12" s="0" t="n">
        <v>2</v>
      </c>
      <c r="AK12" s="14" t="n">
        <v>0.540983607</v>
      </c>
      <c r="AL12" s="0" t="n">
        <v>4</v>
      </c>
    </row>
    <row r="13" customFormat="false" ht="15" hidden="false" customHeight="false" outlineLevel="0" collapsed="false">
      <c r="A13" s="14" t="n">
        <v>0.593495935</v>
      </c>
      <c r="B13" s="0" t="n">
        <v>2</v>
      </c>
      <c r="C13" s="14"/>
      <c r="D13" s="14" t="n">
        <v>0.59375</v>
      </c>
      <c r="E13" s="0" t="n">
        <v>4</v>
      </c>
      <c r="G13" s="14" t="n">
        <v>0.709677419</v>
      </c>
      <c r="H13" s="0" t="n">
        <v>3</v>
      </c>
      <c r="J13" s="14" t="n">
        <v>0.709677419</v>
      </c>
      <c r="K13" s="0" t="n">
        <v>4</v>
      </c>
      <c r="M13" s="14" t="n">
        <v>0.47826087</v>
      </c>
      <c r="N13" s="0" t="n">
        <v>3</v>
      </c>
      <c r="P13" s="14" t="n">
        <v>0.709677419</v>
      </c>
      <c r="Q13" s="0" t="n">
        <v>2</v>
      </c>
      <c r="S13" s="14" t="n">
        <v>0.593495935</v>
      </c>
      <c r="T13" s="0" t="n">
        <v>4</v>
      </c>
      <c r="V13" s="14" t="n">
        <v>0.701754386</v>
      </c>
      <c r="W13" s="0" t="n">
        <v>3</v>
      </c>
      <c r="Y13" s="14" t="n">
        <v>0.593495935</v>
      </c>
      <c r="Z13" s="0" t="n">
        <v>2</v>
      </c>
      <c r="AB13" s="14" t="n">
        <v>0.770491803</v>
      </c>
      <c r="AC13" s="0" t="n">
        <v>4</v>
      </c>
      <c r="AE13" s="14" t="n">
        <v>0.709677419</v>
      </c>
      <c r="AF13" s="0" t="n">
        <v>3</v>
      </c>
      <c r="AH13" s="0" t="n">
        <v>0.55556</v>
      </c>
      <c r="AI13" s="0" t="n">
        <v>4</v>
      </c>
      <c r="AK13" s="14" t="n">
        <v>0.59375</v>
      </c>
      <c r="AL13" s="0" t="n">
        <v>4</v>
      </c>
    </row>
    <row r="14" customFormat="false" ht="15" hidden="false" customHeight="false" outlineLevel="0" collapsed="false">
      <c r="A14" s="14" t="n">
        <v>1</v>
      </c>
      <c r="B14" s="0" t="n">
        <v>2</v>
      </c>
      <c r="C14" s="14"/>
      <c r="D14" s="14" t="n">
        <v>0.59375</v>
      </c>
      <c r="E14" s="0" t="n">
        <v>4</v>
      </c>
      <c r="G14" s="14" t="n">
        <v>0.593495935</v>
      </c>
      <c r="H14" s="0" t="n">
        <v>4</v>
      </c>
      <c r="J14" s="14" t="n">
        <v>1</v>
      </c>
      <c r="K14" s="0" t="n">
        <v>2</v>
      </c>
      <c r="M14" s="14" t="n">
        <v>0.555555556</v>
      </c>
      <c r="N14" s="0" t="n">
        <v>3</v>
      </c>
      <c r="P14" s="14" t="n">
        <v>0.593495935</v>
      </c>
      <c r="Q14" s="0" t="n">
        <v>4</v>
      </c>
      <c r="S14" s="14" t="n">
        <v>1</v>
      </c>
      <c r="T14" s="0" t="n">
        <v>4</v>
      </c>
      <c r="V14" s="14" t="n">
        <v>0.545454545</v>
      </c>
      <c r="W14" s="0" t="n">
        <v>1</v>
      </c>
      <c r="Y14" s="14" t="n">
        <v>1</v>
      </c>
      <c r="Z14" s="0" t="n">
        <v>2</v>
      </c>
      <c r="AB14" s="14" t="n">
        <v>0.770491803</v>
      </c>
      <c r="AC14" s="0" t="n">
        <v>4</v>
      </c>
      <c r="AE14" s="14" t="n">
        <v>0.593495935</v>
      </c>
      <c r="AF14" s="0" t="n">
        <v>4</v>
      </c>
      <c r="AH14" s="0" t="n">
        <v>0.55556</v>
      </c>
      <c r="AI14" s="0" t="n">
        <v>4</v>
      </c>
      <c r="AK14" s="14" t="n">
        <v>0.59375</v>
      </c>
      <c r="AL14" s="0" t="n">
        <v>4</v>
      </c>
    </row>
    <row r="15" customFormat="false" ht="15" hidden="false" customHeight="false" outlineLevel="0" collapsed="false">
      <c r="A15" s="14" t="n">
        <v>0.663636364</v>
      </c>
      <c r="B15" s="0" t="n">
        <v>3</v>
      </c>
      <c r="C15" s="14"/>
      <c r="D15" s="14" t="n">
        <v>0.620689655</v>
      </c>
      <c r="E15" s="0" t="n">
        <v>4</v>
      </c>
      <c r="G15" s="14" t="n">
        <v>1</v>
      </c>
      <c r="H15" s="0" t="n">
        <v>4</v>
      </c>
      <c r="J15" s="14" t="n">
        <v>1</v>
      </c>
      <c r="K15" s="0" t="n">
        <v>2</v>
      </c>
      <c r="M15" s="14" t="n">
        <v>0.75</v>
      </c>
      <c r="N15" s="0" t="n">
        <v>3</v>
      </c>
      <c r="P15" s="14" t="n">
        <v>1</v>
      </c>
      <c r="Q15" s="0" t="n">
        <v>4</v>
      </c>
      <c r="S15" s="14" t="n">
        <v>0.701754386</v>
      </c>
      <c r="T15" s="0" t="n">
        <v>4</v>
      </c>
      <c r="V15" s="14" t="n">
        <v>0.59375</v>
      </c>
      <c r="W15" s="0" t="n">
        <v>4</v>
      </c>
      <c r="Y15" s="14" t="n">
        <v>0.663636364</v>
      </c>
      <c r="Z15" s="0" t="n">
        <v>2</v>
      </c>
      <c r="AB15" s="14" t="n">
        <v>0.635135135</v>
      </c>
      <c r="AC15" s="0" t="n">
        <v>4</v>
      </c>
      <c r="AE15" s="14" t="n">
        <v>1</v>
      </c>
      <c r="AF15" s="0" t="n">
        <v>4</v>
      </c>
      <c r="AH15" s="0" t="n">
        <v>0.58696</v>
      </c>
      <c r="AI15" s="0" t="n">
        <v>1</v>
      </c>
      <c r="AK15" s="14" t="n">
        <v>0.620689655</v>
      </c>
      <c r="AL15" s="0" t="n">
        <v>4</v>
      </c>
    </row>
    <row r="16" customFormat="false" ht="15" hidden="false" customHeight="false" outlineLevel="0" collapsed="false">
      <c r="A16" s="14" t="n">
        <v>1</v>
      </c>
      <c r="B16" s="0" t="n">
        <v>4</v>
      </c>
      <c r="C16" s="14"/>
      <c r="D16" s="14" t="n">
        <v>0.620689655</v>
      </c>
      <c r="E16" s="0" t="n">
        <v>4</v>
      </c>
      <c r="G16" s="14" t="n">
        <v>0.663636364</v>
      </c>
      <c r="H16" s="0" t="n">
        <v>4</v>
      </c>
      <c r="J16" s="14" t="n">
        <v>0.663636364</v>
      </c>
      <c r="K16" s="0" t="n">
        <v>2</v>
      </c>
      <c r="M16" s="14" t="n">
        <v>0.75</v>
      </c>
      <c r="N16" s="0" t="n">
        <v>3</v>
      </c>
      <c r="P16" s="14" t="n">
        <v>1</v>
      </c>
      <c r="Q16" s="0" t="n">
        <v>3</v>
      </c>
      <c r="S16" s="14" t="n">
        <v>0.636363636</v>
      </c>
      <c r="T16" s="0" t="n">
        <v>3</v>
      </c>
      <c r="V16" s="14" t="n">
        <v>0.620689655</v>
      </c>
      <c r="W16" s="0" t="n">
        <v>4</v>
      </c>
      <c r="Y16" s="14" t="n">
        <v>1</v>
      </c>
      <c r="Z16" s="0" t="n">
        <v>4</v>
      </c>
      <c r="AB16" s="14" t="n">
        <v>0.635135135</v>
      </c>
      <c r="AC16" s="0" t="n">
        <v>4</v>
      </c>
      <c r="AE16" s="14" t="n">
        <v>0.663636364</v>
      </c>
      <c r="AF16" s="0" t="n">
        <v>4</v>
      </c>
      <c r="AH16" s="0" t="n">
        <v>0.5935</v>
      </c>
      <c r="AI16" s="0" t="n">
        <v>3</v>
      </c>
      <c r="AK16" s="14" t="n">
        <v>0.620689655</v>
      </c>
      <c r="AL16" s="0" t="n">
        <v>4</v>
      </c>
    </row>
    <row r="17" customFormat="false" ht="15" hidden="false" customHeight="false" outlineLevel="0" collapsed="false">
      <c r="A17" s="14" t="n">
        <v>0.701754386</v>
      </c>
      <c r="B17" s="0" t="n">
        <v>4</v>
      </c>
      <c r="C17" s="14"/>
      <c r="D17" s="14" t="n">
        <v>0.642857143</v>
      </c>
      <c r="E17" s="0" t="n">
        <v>4</v>
      </c>
      <c r="G17" s="14" t="n">
        <v>0.553398058</v>
      </c>
      <c r="H17" s="0" t="n">
        <v>4</v>
      </c>
      <c r="J17" s="14" t="n">
        <v>0.663636364</v>
      </c>
      <c r="K17" s="0" t="n">
        <v>3</v>
      </c>
      <c r="M17" s="14" t="n">
        <v>0.846153846</v>
      </c>
      <c r="N17" s="0" t="n">
        <v>4</v>
      </c>
      <c r="P17" s="14" t="n">
        <v>0.663636364</v>
      </c>
      <c r="Q17" s="0" t="n">
        <v>3</v>
      </c>
      <c r="S17" s="14" t="n">
        <v>0.540983607</v>
      </c>
      <c r="T17" s="0" t="n">
        <v>3</v>
      </c>
      <c r="V17" s="14" t="n">
        <v>0.47826087</v>
      </c>
      <c r="W17" s="0" t="n">
        <v>4</v>
      </c>
      <c r="Y17" s="14" t="n">
        <v>0.701754386</v>
      </c>
      <c r="Z17" s="0" t="n">
        <v>2</v>
      </c>
      <c r="AB17" s="14" t="n">
        <v>0.709677419</v>
      </c>
      <c r="AC17" s="0" t="n">
        <v>4</v>
      </c>
      <c r="AE17" s="14" t="n">
        <v>0.553398058</v>
      </c>
      <c r="AF17" s="0" t="n">
        <v>4</v>
      </c>
      <c r="AH17" s="0" t="n">
        <v>0.59375</v>
      </c>
      <c r="AI17" s="0" t="n">
        <v>4</v>
      </c>
      <c r="AK17" s="14" t="n">
        <v>0.642857143</v>
      </c>
      <c r="AL17" s="0" t="n">
        <v>4</v>
      </c>
    </row>
    <row r="18" customFormat="false" ht="15" hidden="false" customHeight="false" outlineLevel="0" collapsed="false">
      <c r="A18" s="14" t="n">
        <v>0.545454545</v>
      </c>
      <c r="B18" s="0" t="n">
        <v>3</v>
      </c>
      <c r="C18" s="14"/>
      <c r="D18" s="14" t="n">
        <v>0.642857143</v>
      </c>
      <c r="E18" s="0" t="n">
        <v>4</v>
      </c>
      <c r="G18" s="14" t="n">
        <v>1</v>
      </c>
      <c r="H18" s="0" t="n">
        <v>4</v>
      </c>
      <c r="J18" s="14" t="n">
        <v>1</v>
      </c>
      <c r="K18" s="0" t="n">
        <v>2</v>
      </c>
      <c r="M18" s="14" t="n">
        <v>0.696969697</v>
      </c>
      <c r="N18" s="0" t="n">
        <v>3</v>
      </c>
      <c r="P18" s="14" t="n">
        <v>0.663636364</v>
      </c>
      <c r="Q18" s="0" t="n">
        <v>4</v>
      </c>
      <c r="S18" s="14" t="n">
        <v>0.59375</v>
      </c>
      <c r="T18" s="0" t="n">
        <v>4</v>
      </c>
      <c r="V18" s="14" t="n">
        <v>0.555555556</v>
      </c>
      <c r="W18" s="0" t="n">
        <v>3</v>
      </c>
      <c r="Y18" s="14" t="n">
        <v>0.545454545</v>
      </c>
      <c r="Z18" s="0" t="n">
        <v>2</v>
      </c>
      <c r="AB18" s="14" t="n">
        <v>0.709677419</v>
      </c>
      <c r="AC18" s="0" t="n">
        <v>4</v>
      </c>
      <c r="AE18" s="14" t="n">
        <v>1</v>
      </c>
      <c r="AF18" s="0" t="n">
        <v>4</v>
      </c>
      <c r="AH18" s="0" t="n">
        <v>0.62</v>
      </c>
      <c r="AI18" s="0" t="n">
        <v>3</v>
      </c>
      <c r="AK18" s="14" t="n">
        <v>0.642857143</v>
      </c>
      <c r="AL18" s="0" t="n">
        <v>4</v>
      </c>
    </row>
    <row r="19" customFormat="false" ht="15.75" hidden="false" customHeight="false" outlineLevel="0" collapsed="false">
      <c r="A19" s="14" t="n">
        <v>0.62</v>
      </c>
      <c r="B19" s="0" t="n">
        <v>3</v>
      </c>
      <c r="C19" s="14"/>
      <c r="D19" s="14" t="n">
        <v>0.555555556</v>
      </c>
      <c r="E19" s="0" t="n">
        <v>4</v>
      </c>
      <c r="G19" s="14" t="n">
        <v>0.701754386</v>
      </c>
      <c r="H19" s="0" t="n">
        <v>4</v>
      </c>
      <c r="J19" s="14" t="n">
        <v>1</v>
      </c>
      <c r="K19" s="0" t="n">
        <v>3</v>
      </c>
      <c r="M19" s="15" t="n">
        <v>0.8064516129</v>
      </c>
      <c r="N19" s="0" t="n">
        <v>3</v>
      </c>
      <c r="P19" s="14" t="n">
        <v>1</v>
      </c>
      <c r="Q19" s="0" t="n">
        <v>4</v>
      </c>
      <c r="S19" s="14" t="n">
        <v>0.620689655</v>
      </c>
      <c r="T19" s="0" t="n">
        <v>3</v>
      </c>
      <c r="V19" s="14" t="n">
        <v>0.730769231</v>
      </c>
      <c r="W19" s="0" t="n">
        <v>4</v>
      </c>
      <c r="Y19" s="14" t="n">
        <v>0.62</v>
      </c>
      <c r="Z19" s="0" t="n">
        <v>2</v>
      </c>
      <c r="AB19" s="14" t="n">
        <v>0.593495935</v>
      </c>
      <c r="AC19" s="0" t="n">
        <v>4</v>
      </c>
      <c r="AE19" s="14" t="n">
        <v>0.701754386</v>
      </c>
      <c r="AF19" s="0" t="n">
        <v>4</v>
      </c>
      <c r="AH19" s="0" t="n">
        <v>0.62069</v>
      </c>
      <c r="AI19" s="0" t="n">
        <v>4</v>
      </c>
      <c r="AK19" s="14" t="n">
        <v>0.555555556</v>
      </c>
      <c r="AL19" s="0" t="n">
        <v>4</v>
      </c>
    </row>
    <row r="20" customFormat="false" ht="15" hidden="false" customHeight="false" outlineLevel="0" collapsed="false">
      <c r="A20" s="14" t="n">
        <v>0.636363636</v>
      </c>
      <c r="B20" s="0" t="n">
        <v>2</v>
      </c>
      <c r="C20" s="14"/>
      <c r="D20" s="14" t="n">
        <v>0.555555556</v>
      </c>
      <c r="E20" s="0" t="n">
        <v>4</v>
      </c>
      <c r="G20" s="14" t="n">
        <v>0.545454545</v>
      </c>
      <c r="H20" s="0" t="n">
        <v>4</v>
      </c>
      <c r="J20" s="14" t="n">
        <v>0.701754386</v>
      </c>
      <c r="K20" s="0" t="n">
        <v>3</v>
      </c>
      <c r="M20" s="14" t="n">
        <v>0.555555556</v>
      </c>
      <c r="N20" s="0" t="n">
        <v>1</v>
      </c>
      <c r="P20" s="14" t="n">
        <v>0.701754386</v>
      </c>
      <c r="Q20" s="0" t="n">
        <v>4</v>
      </c>
      <c r="S20" s="14" t="n">
        <v>0.47826087</v>
      </c>
      <c r="T20" s="0" t="n">
        <v>4</v>
      </c>
      <c r="V20" s="14" t="n">
        <v>0.75</v>
      </c>
      <c r="W20" s="0" t="n">
        <v>4</v>
      </c>
      <c r="Y20" s="14" t="n">
        <v>0.636363636</v>
      </c>
      <c r="Z20" s="0" t="n">
        <v>2</v>
      </c>
      <c r="AB20" s="14" t="n">
        <v>1</v>
      </c>
      <c r="AC20" s="0" t="n">
        <v>4</v>
      </c>
      <c r="AE20" s="14" t="n">
        <v>0.545454545</v>
      </c>
      <c r="AF20" s="0" t="n">
        <v>4</v>
      </c>
      <c r="AH20" s="0" t="n">
        <v>0.63514</v>
      </c>
      <c r="AI20" s="0" t="n">
        <v>2</v>
      </c>
      <c r="AK20" s="14" t="n">
        <v>0.555555556</v>
      </c>
      <c r="AL20" s="0" t="n">
        <v>4</v>
      </c>
    </row>
    <row r="21" customFormat="false" ht="15" hidden="false" customHeight="false" outlineLevel="0" collapsed="false">
      <c r="A21" s="14" t="n">
        <v>0.540983607</v>
      </c>
      <c r="B21" s="0" t="n">
        <v>4</v>
      </c>
      <c r="C21" s="14"/>
      <c r="D21" s="14" t="n">
        <v>0.730769231</v>
      </c>
      <c r="E21" s="0" t="n">
        <v>3</v>
      </c>
      <c r="G21" s="14" t="n">
        <v>0.62</v>
      </c>
      <c r="H21" s="0" t="n">
        <v>3</v>
      </c>
      <c r="J21" s="14" t="n">
        <v>0.701754386</v>
      </c>
      <c r="K21" s="0" t="n">
        <v>3</v>
      </c>
      <c r="P21" s="14" t="n">
        <v>0.545454545</v>
      </c>
      <c r="Q21" s="0" t="n">
        <v>3</v>
      </c>
      <c r="S21" s="14" t="n">
        <v>0.642857143</v>
      </c>
      <c r="T21" s="0" t="n">
        <v>4</v>
      </c>
      <c r="V21" s="14" t="n">
        <v>0.676470588</v>
      </c>
      <c r="W21" s="0" t="n">
        <v>1</v>
      </c>
      <c r="Y21" s="14" t="n">
        <v>0.540983607</v>
      </c>
      <c r="Z21" s="0" t="n">
        <v>4</v>
      </c>
      <c r="AB21" s="14" t="n">
        <v>1</v>
      </c>
      <c r="AC21" s="0" t="n">
        <v>4</v>
      </c>
      <c r="AE21" s="14" t="n">
        <v>0.62</v>
      </c>
      <c r="AF21" s="0" t="n">
        <v>3</v>
      </c>
      <c r="AH21" s="0" t="n">
        <v>0.63636</v>
      </c>
      <c r="AI21" s="0" t="n">
        <v>3</v>
      </c>
      <c r="AK21" s="14" t="n">
        <v>0.730769231</v>
      </c>
      <c r="AL21" s="0" t="n">
        <v>3</v>
      </c>
    </row>
    <row r="22" customFormat="false" ht="15" hidden="false" customHeight="false" outlineLevel="0" collapsed="false">
      <c r="A22" s="14" t="n">
        <v>0.620689655</v>
      </c>
      <c r="B22" s="0" t="n">
        <v>4</v>
      </c>
      <c r="C22" s="14"/>
      <c r="D22" s="14" t="n">
        <v>0.730769231</v>
      </c>
      <c r="E22" s="0" t="n">
        <v>4</v>
      </c>
      <c r="G22" s="14" t="n">
        <v>0.636363636</v>
      </c>
      <c r="H22" s="0" t="n">
        <v>4</v>
      </c>
      <c r="J22" s="14" t="n">
        <v>0.545454545</v>
      </c>
      <c r="K22" s="0" t="n">
        <v>2</v>
      </c>
      <c r="P22" s="14" t="n">
        <v>0.545454545</v>
      </c>
      <c r="Q22" s="0" t="n">
        <v>4</v>
      </c>
      <c r="S22" s="14" t="n">
        <v>0.642857143</v>
      </c>
      <c r="T22" s="0" t="n">
        <v>4</v>
      </c>
      <c r="V22" s="14" t="n">
        <v>0.75</v>
      </c>
      <c r="W22" s="0" t="n">
        <v>3</v>
      </c>
      <c r="Y22" s="14" t="n">
        <v>0.59375</v>
      </c>
      <c r="Z22" s="0" t="n">
        <v>2</v>
      </c>
      <c r="AB22" s="14" t="n">
        <v>0.663636364</v>
      </c>
      <c r="AC22" s="0" t="n">
        <v>4</v>
      </c>
      <c r="AE22" s="14" t="n">
        <v>0.636363636</v>
      </c>
      <c r="AF22" s="0" t="n">
        <v>4</v>
      </c>
      <c r="AH22" s="0" t="n">
        <v>0.63636</v>
      </c>
      <c r="AI22" s="0" t="n">
        <v>4</v>
      </c>
      <c r="AK22" s="14" t="n">
        <v>0.730769231</v>
      </c>
      <c r="AL22" s="0" t="n">
        <v>4</v>
      </c>
    </row>
    <row r="23" customFormat="false" ht="15" hidden="false" customHeight="false" outlineLevel="0" collapsed="false">
      <c r="A23" s="14" t="n">
        <v>0.553571429</v>
      </c>
      <c r="B23" s="0" t="n">
        <v>2</v>
      </c>
      <c r="C23" s="14"/>
      <c r="D23" s="14" t="n">
        <v>0.676470588</v>
      </c>
      <c r="E23" s="0" t="n">
        <v>4</v>
      </c>
      <c r="G23" s="14" t="n">
        <v>0.540983607</v>
      </c>
      <c r="H23" s="0" t="n">
        <v>4</v>
      </c>
      <c r="J23" s="14" t="n">
        <v>0.545454545</v>
      </c>
      <c r="K23" s="0" t="n">
        <v>3</v>
      </c>
      <c r="P23" s="14" t="n">
        <v>0.62</v>
      </c>
      <c r="Q23" s="0" t="n">
        <v>3</v>
      </c>
      <c r="S23" s="14" t="n">
        <v>0.555555556</v>
      </c>
      <c r="T23" s="0" t="n">
        <v>3</v>
      </c>
      <c r="V23" s="14" t="n">
        <v>0.846153846</v>
      </c>
      <c r="W23" s="0" t="n">
        <v>3</v>
      </c>
      <c r="Y23" s="14" t="n">
        <v>0.620689655</v>
      </c>
      <c r="Z23" s="0" t="n">
        <v>4</v>
      </c>
      <c r="AB23" s="14" t="n">
        <v>0.663636364</v>
      </c>
      <c r="AC23" s="0" t="n">
        <v>4</v>
      </c>
      <c r="AE23" s="14" t="n">
        <v>0.540983607</v>
      </c>
      <c r="AF23" s="0" t="n">
        <v>4</v>
      </c>
      <c r="AH23" s="0" t="n">
        <v>0.64286</v>
      </c>
      <c r="AI23" s="0" t="n">
        <v>4</v>
      </c>
      <c r="AK23" s="14" t="n">
        <v>0.676470588</v>
      </c>
      <c r="AL23" s="0" t="n">
        <v>4</v>
      </c>
    </row>
    <row r="24" customFormat="false" ht="15" hidden="false" customHeight="false" outlineLevel="0" collapsed="false">
      <c r="A24" s="14" t="n">
        <v>0.47826087</v>
      </c>
      <c r="B24" s="0" t="n">
        <v>3</v>
      </c>
      <c r="C24" s="14"/>
      <c r="D24" s="14" t="n">
        <v>0.676470588</v>
      </c>
      <c r="E24" s="0" t="n">
        <v>4</v>
      </c>
      <c r="G24" s="14" t="n">
        <v>0.59375</v>
      </c>
      <c r="H24" s="0" t="n">
        <v>2</v>
      </c>
      <c r="J24" s="14" t="n">
        <v>0.540983607</v>
      </c>
      <c r="K24" s="0" t="n">
        <v>2</v>
      </c>
      <c r="P24" s="14" t="n">
        <v>0.62</v>
      </c>
      <c r="Q24" s="0" t="n">
        <v>2</v>
      </c>
      <c r="S24" s="14" t="n">
        <v>0.75</v>
      </c>
      <c r="T24" s="0" t="n">
        <v>4</v>
      </c>
      <c r="V24" s="14" t="n">
        <v>0.696969697</v>
      </c>
      <c r="W24" s="0" t="n">
        <v>3</v>
      </c>
      <c r="Y24" s="14" t="n">
        <v>0.553571429</v>
      </c>
      <c r="Z24" s="0" t="n">
        <v>3</v>
      </c>
      <c r="AB24" s="14" t="n">
        <v>0.553398058</v>
      </c>
      <c r="AC24" s="0" t="n">
        <v>4</v>
      </c>
      <c r="AE24" s="14" t="n">
        <v>0.59375</v>
      </c>
      <c r="AF24" s="0" t="n">
        <v>2</v>
      </c>
      <c r="AH24" s="0" t="n">
        <v>0.65</v>
      </c>
      <c r="AI24" s="0" t="n">
        <v>3</v>
      </c>
      <c r="AK24" s="14" t="n">
        <v>0.676470588</v>
      </c>
      <c r="AL24" s="0" t="n">
        <v>4</v>
      </c>
    </row>
    <row r="25" customFormat="false" ht="15.75" hidden="false" customHeight="false" outlineLevel="0" collapsed="false">
      <c r="A25" s="14" t="n">
        <v>0.642857143</v>
      </c>
      <c r="B25" s="0" t="n">
        <v>2</v>
      </c>
      <c r="C25" s="14"/>
      <c r="D25" s="14" t="n">
        <v>0.846153846</v>
      </c>
      <c r="E25" s="0" t="n">
        <v>1</v>
      </c>
      <c r="G25" s="14" t="n">
        <v>0.620689655</v>
      </c>
      <c r="H25" s="0" t="n">
        <v>3</v>
      </c>
      <c r="J25" s="14" t="n">
        <v>0.540983607</v>
      </c>
      <c r="K25" s="0" t="n">
        <v>4</v>
      </c>
      <c r="P25" s="14" t="n">
        <v>0.636363636</v>
      </c>
      <c r="Q25" s="0" t="n">
        <v>4</v>
      </c>
      <c r="S25" s="14" t="n">
        <v>0.75</v>
      </c>
      <c r="T25" s="0" t="n">
        <v>4</v>
      </c>
      <c r="V25" s="15" t="n">
        <v>0.8064516129</v>
      </c>
      <c r="W25" s="0" t="n">
        <v>3</v>
      </c>
      <c r="Y25" s="14" t="n">
        <v>0.47826087</v>
      </c>
      <c r="Z25" s="0" t="n">
        <v>2</v>
      </c>
      <c r="AB25" s="14" t="n">
        <v>1</v>
      </c>
      <c r="AC25" s="0" t="n">
        <v>4</v>
      </c>
      <c r="AE25" s="14" t="n">
        <v>0.620689655</v>
      </c>
      <c r="AF25" s="0" t="n">
        <v>3</v>
      </c>
      <c r="AH25" s="0" t="n">
        <v>0.65217</v>
      </c>
      <c r="AI25" s="0" t="n">
        <v>2</v>
      </c>
      <c r="AK25" s="14" t="n">
        <v>0.846153846</v>
      </c>
      <c r="AL25" s="0" t="n">
        <v>1</v>
      </c>
    </row>
    <row r="26" customFormat="false" ht="15" hidden="false" customHeight="false" outlineLevel="0" collapsed="false">
      <c r="A26" s="14" t="n">
        <v>0.555555556</v>
      </c>
      <c r="B26" s="0" t="n">
        <v>3</v>
      </c>
      <c r="C26" s="14"/>
      <c r="D26" s="14" t="n">
        <v>0.846153846</v>
      </c>
      <c r="E26" s="0" t="n">
        <v>4</v>
      </c>
      <c r="G26" s="14" t="n">
        <v>0.553571429</v>
      </c>
      <c r="H26" s="0" t="n">
        <v>4</v>
      </c>
      <c r="J26" s="14" t="n">
        <v>0.59375</v>
      </c>
      <c r="K26" s="0" t="n">
        <v>2</v>
      </c>
      <c r="P26" s="14" t="n">
        <v>0.540983607</v>
      </c>
      <c r="Q26" s="0" t="n">
        <v>3</v>
      </c>
      <c r="S26" s="14" t="n">
        <v>0.75</v>
      </c>
      <c r="T26" s="0" t="n">
        <v>3</v>
      </c>
      <c r="V26" s="14" t="n">
        <v>0.555555556</v>
      </c>
      <c r="W26" s="0" t="n">
        <v>3</v>
      </c>
      <c r="Y26" s="14" t="n">
        <v>0.642857143</v>
      </c>
      <c r="Z26" s="0" t="n">
        <v>2</v>
      </c>
      <c r="AB26" s="14" t="n">
        <v>1</v>
      </c>
      <c r="AC26" s="0" t="n">
        <v>4</v>
      </c>
      <c r="AE26" s="14" t="n">
        <v>0.553571429</v>
      </c>
      <c r="AF26" s="0" t="n">
        <v>4</v>
      </c>
      <c r="AH26" s="0" t="n">
        <v>0.6625</v>
      </c>
      <c r="AI26" s="0" t="n">
        <v>4</v>
      </c>
      <c r="AK26" s="14" t="n">
        <v>0.846153846</v>
      </c>
      <c r="AL26" s="0" t="n">
        <v>4</v>
      </c>
    </row>
    <row r="27" customFormat="false" ht="15" hidden="false" customHeight="false" outlineLevel="0" collapsed="false">
      <c r="A27" s="14" t="n">
        <v>0.730769231</v>
      </c>
      <c r="B27" s="0" t="n">
        <v>3</v>
      </c>
      <c r="C27" s="14"/>
      <c r="D27" s="14" t="n">
        <v>0.696969697</v>
      </c>
      <c r="E27" s="0" t="n">
        <v>3</v>
      </c>
      <c r="G27" s="14" t="n">
        <v>0.47826087</v>
      </c>
      <c r="H27" s="0" t="n">
        <v>4</v>
      </c>
      <c r="J27" s="14" t="n">
        <v>0.59375</v>
      </c>
      <c r="K27" s="0" t="n">
        <v>3</v>
      </c>
      <c r="P27" s="14" t="n">
        <v>0.59375</v>
      </c>
      <c r="Q27" s="0" t="n">
        <v>3</v>
      </c>
      <c r="S27" s="14" t="n">
        <v>0.696969697</v>
      </c>
      <c r="T27" s="0" t="n">
        <v>3</v>
      </c>
      <c r="Y27" s="14" t="n">
        <v>0.555555556</v>
      </c>
      <c r="Z27" s="0" t="n">
        <v>3</v>
      </c>
      <c r="AB27" s="14" t="n">
        <v>0.701754386</v>
      </c>
      <c r="AC27" s="0" t="n">
        <v>4</v>
      </c>
      <c r="AE27" s="14" t="n">
        <v>0.47826087</v>
      </c>
      <c r="AF27" s="0" t="n">
        <v>4</v>
      </c>
      <c r="AH27" s="0" t="n">
        <v>0.66364</v>
      </c>
      <c r="AI27" s="0" t="n">
        <v>3</v>
      </c>
      <c r="AK27" s="14" t="n">
        <v>0.696969697</v>
      </c>
      <c r="AL27" s="0" t="n">
        <v>3</v>
      </c>
    </row>
    <row r="28" customFormat="false" ht="15" hidden="false" customHeight="false" outlineLevel="0" collapsed="false">
      <c r="A28" s="14" t="n">
        <v>0.75</v>
      </c>
      <c r="B28" s="0" t="n">
        <v>4</v>
      </c>
      <c r="C28" s="14"/>
      <c r="D28" s="14" t="n">
        <v>0.696969697</v>
      </c>
      <c r="E28" s="0" t="n">
        <v>3</v>
      </c>
      <c r="G28" s="14" t="n">
        <v>0.642857143</v>
      </c>
      <c r="H28" s="0" t="n">
        <v>3</v>
      </c>
      <c r="J28" s="14" t="n">
        <v>0.620689655</v>
      </c>
      <c r="K28" s="0" t="n">
        <v>2</v>
      </c>
      <c r="P28" s="14" t="n">
        <v>0.59375</v>
      </c>
      <c r="Q28" s="0" t="n">
        <v>4</v>
      </c>
      <c r="Y28" s="14" t="n">
        <v>0.730769231</v>
      </c>
      <c r="Z28" s="0" t="n">
        <v>2</v>
      </c>
      <c r="AB28" s="14" t="n">
        <v>0.701754386</v>
      </c>
      <c r="AC28" s="0" t="n">
        <v>4</v>
      </c>
      <c r="AE28" s="14" t="n">
        <v>0.642857143</v>
      </c>
      <c r="AF28" s="0" t="n">
        <v>3</v>
      </c>
      <c r="AH28" s="0" t="n">
        <v>0.67647</v>
      </c>
      <c r="AI28" s="0" t="n">
        <v>1</v>
      </c>
      <c r="AK28" s="14" t="n">
        <v>0.696969697</v>
      </c>
      <c r="AL28" s="0" t="n">
        <v>3</v>
      </c>
    </row>
    <row r="29" customFormat="false" ht="15.75" hidden="false" customHeight="false" outlineLevel="0" collapsed="false">
      <c r="A29" s="14" t="n">
        <v>0.75</v>
      </c>
      <c r="B29" s="0" t="n">
        <v>4</v>
      </c>
      <c r="C29" s="14"/>
      <c r="D29" s="15" t="n">
        <v>0.8064516129</v>
      </c>
      <c r="E29" s="0" t="n">
        <v>4</v>
      </c>
      <c r="G29" s="14" t="n">
        <v>0.555555556</v>
      </c>
      <c r="H29" s="0" t="n">
        <v>4</v>
      </c>
      <c r="J29" s="14" t="n">
        <v>0.620689655</v>
      </c>
      <c r="K29" s="0" t="n">
        <v>3</v>
      </c>
      <c r="P29" s="14" t="n">
        <v>0.553571429</v>
      </c>
      <c r="Q29" s="0" t="n">
        <v>4</v>
      </c>
      <c r="Y29" s="14" t="n">
        <v>0.6875</v>
      </c>
      <c r="Z29" s="0" t="n">
        <v>4</v>
      </c>
      <c r="AB29" s="14" t="n">
        <v>0.545454545</v>
      </c>
      <c r="AC29" s="0" t="n">
        <v>4</v>
      </c>
      <c r="AE29" s="14" t="n">
        <v>0.555555556</v>
      </c>
      <c r="AF29" s="0" t="n">
        <v>4</v>
      </c>
      <c r="AH29" s="0" t="n">
        <v>0.6875</v>
      </c>
      <c r="AI29" s="0" t="n">
        <v>3</v>
      </c>
      <c r="AK29" s="15" t="n">
        <v>0.8064516129</v>
      </c>
      <c r="AL29" s="0" t="n">
        <v>4</v>
      </c>
    </row>
    <row r="30" customFormat="false" ht="15.75" hidden="false" customHeight="false" outlineLevel="0" collapsed="false">
      <c r="A30" s="14" t="n">
        <v>0.676470588</v>
      </c>
      <c r="B30" s="0" t="n">
        <v>3</v>
      </c>
      <c r="C30" s="14"/>
      <c r="D30" s="15" t="n">
        <v>0.8064516129</v>
      </c>
      <c r="E30" s="0" t="n">
        <v>4</v>
      </c>
      <c r="G30" s="14" t="n">
        <v>0.730769231</v>
      </c>
      <c r="H30" s="0" t="n">
        <v>3</v>
      </c>
      <c r="J30" s="14" t="n">
        <v>0.47826087</v>
      </c>
      <c r="K30" s="0" t="n">
        <v>2</v>
      </c>
      <c r="P30" s="14" t="n">
        <v>0.553571429</v>
      </c>
      <c r="Q30" s="0" t="n">
        <v>4</v>
      </c>
      <c r="Y30" s="14" t="n">
        <v>0.75</v>
      </c>
      <c r="Z30" s="0" t="n">
        <v>4</v>
      </c>
      <c r="AB30" s="14" t="n">
        <v>0.545454545</v>
      </c>
      <c r="AC30" s="0" t="n">
        <v>4</v>
      </c>
      <c r="AE30" s="14" t="n">
        <v>0.730769231</v>
      </c>
      <c r="AF30" s="0" t="n">
        <v>3</v>
      </c>
      <c r="AH30" s="0" t="n">
        <v>0.69697</v>
      </c>
      <c r="AI30" s="0" t="n">
        <v>2</v>
      </c>
      <c r="AK30" s="15" t="n">
        <v>0.8064516129</v>
      </c>
      <c r="AL30" s="0" t="n">
        <v>4</v>
      </c>
    </row>
    <row r="31" customFormat="false" ht="15" hidden="false" customHeight="false" outlineLevel="0" collapsed="false">
      <c r="A31" s="14" t="n">
        <v>0.75</v>
      </c>
      <c r="B31" s="0" t="n">
        <v>3</v>
      </c>
      <c r="C31" s="14"/>
      <c r="G31" s="14" t="n">
        <v>0.75</v>
      </c>
      <c r="H31" s="0" t="n">
        <v>4</v>
      </c>
      <c r="J31" s="14" t="n">
        <v>0.47826087</v>
      </c>
      <c r="K31" s="0" t="n">
        <v>4</v>
      </c>
      <c r="P31" s="14" t="n">
        <v>0.47826087</v>
      </c>
      <c r="Q31" s="0" t="n">
        <v>4</v>
      </c>
      <c r="Y31" s="14" t="n">
        <v>0.75</v>
      </c>
      <c r="Z31" s="0" t="n">
        <v>2</v>
      </c>
      <c r="AB31" s="14" t="n">
        <v>0.62</v>
      </c>
      <c r="AC31" s="0" t="n">
        <v>2</v>
      </c>
      <c r="AE31" s="14" t="n">
        <v>0.75</v>
      </c>
      <c r="AF31" s="0" t="n">
        <v>4</v>
      </c>
      <c r="AH31" s="0" t="n">
        <v>0.70175</v>
      </c>
      <c r="AI31" s="0" t="n">
        <v>3</v>
      </c>
    </row>
    <row r="32" customFormat="false" ht="15.75" hidden="false" customHeight="false" outlineLevel="0" collapsed="false">
      <c r="A32" s="14" t="n">
        <v>0.846153846</v>
      </c>
      <c r="B32" s="0" t="n">
        <v>4</v>
      </c>
      <c r="C32" s="15"/>
      <c r="G32" s="14" t="n">
        <v>0.676470588</v>
      </c>
      <c r="H32" s="0" t="n">
        <v>4</v>
      </c>
      <c r="J32" s="14" t="n">
        <v>0.642857143</v>
      </c>
      <c r="K32" s="0" t="n">
        <v>3</v>
      </c>
      <c r="P32" s="14" t="n">
        <v>0.642857143</v>
      </c>
      <c r="Q32" s="0" t="n">
        <v>3</v>
      </c>
      <c r="Y32" s="14" t="n">
        <v>0.676470588</v>
      </c>
      <c r="Z32" s="0" t="n">
        <v>2</v>
      </c>
      <c r="AB32" s="14" t="n">
        <v>0.62</v>
      </c>
      <c r="AC32" s="0" t="n">
        <v>3</v>
      </c>
      <c r="AE32" s="14" t="n">
        <v>0.676470588</v>
      </c>
      <c r="AF32" s="0" t="n">
        <v>4</v>
      </c>
      <c r="AH32" s="0" t="n">
        <v>0.70968</v>
      </c>
      <c r="AI32" s="0" t="n">
        <v>3</v>
      </c>
    </row>
    <row r="33" customFormat="false" ht="15" hidden="false" customHeight="false" outlineLevel="0" collapsed="false">
      <c r="A33" s="14" t="n">
        <v>0.696969697</v>
      </c>
      <c r="B33" s="0" t="n">
        <v>3</v>
      </c>
      <c r="C33" s="14"/>
      <c r="G33" s="14" t="n">
        <v>0.75</v>
      </c>
      <c r="H33" s="0" t="n">
        <v>4</v>
      </c>
      <c r="J33" s="14" t="n">
        <v>0.642857143</v>
      </c>
      <c r="K33" s="0" t="n">
        <v>3</v>
      </c>
      <c r="P33" s="14" t="n">
        <v>0.642857143</v>
      </c>
      <c r="Q33" s="0" t="n">
        <v>4</v>
      </c>
      <c r="Y33" s="14" t="n">
        <v>0.75</v>
      </c>
      <c r="Z33" s="0" t="n">
        <v>2</v>
      </c>
      <c r="AB33" s="14" t="n">
        <v>0.636363636</v>
      </c>
      <c r="AC33" s="0" t="n">
        <v>4</v>
      </c>
      <c r="AE33" s="14" t="n">
        <v>0.75</v>
      </c>
      <c r="AF33" s="0" t="n">
        <v>4</v>
      </c>
      <c r="AH33" s="0" t="n">
        <v>0.72093</v>
      </c>
      <c r="AI33" s="0" t="n">
        <v>3</v>
      </c>
    </row>
    <row r="34" customFormat="false" ht="15.75" hidden="false" customHeight="false" outlineLevel="0" collapsed="false">
      <c r="A34" s="15" t="n">
        <v>0.8064516129</v>
      </c>
      <c r="B34" s="0" t="n">
        <v>3</v>
      </c>
      <c r="C34" s="14"/>
      <c r="G34" s="14" t="n">
        <v>0.846153846</v>
      </c>
      <c r="H34" s="0" t="n">
        <v>4</v>
      </c>
      <c r="J34" s="14" t="n">
        <v>0.642857143</v>
      </c>
      <c r="K34" s="0" t="n">
        <v>3</v>
      </c>
      <c r="P34" s="14" t="n">
        <v>0.642857143</v>
      </c>
      <c r="Q34" s="0" t="n">
        <v>4</v>
      </c>
      <c r="Y34" s="14" t="n">
        <v>0.846153846</v>
      </c>
      <c r="Z34" s="0" t="n">
        <v>3</v>
      </c>
      <c r="AB34" s="14" t="n">
        <v>0.540983607</v>
      </c>
      <c r="AC34" s="0" t="n">
        <v>4</v>
      </c>
      <c r="AE34" s="14" t="n">
        <v>0.846153846</v>
      </c>
      <c r="AF34" s="0" t="n">
        <v>4</v>
      </c>
      <c r="AH34" s="0" t="n">
        <v>0.73077</v>
      </c>
      <c r="AI34" s="0" t="n">
        <v>3</v>
      </c>
    </row>
    <row r="35" customFormat="false" ht="15" hidden="false" customHeight="false" outlineLevel="0" collapsed="false">
      <c r="A35" s="14" t="n">
        <v>0.636363636</v>
      </c>
      <c r="B35" s="0" t="n">
        <v>2</v>
      </c>
      <c r="G35" s="14" t="n">
        <v>0.696969697</v>
      </c>
      <c r="H35" s="0" t="n">
        <v>4</v>
      </c>
      <c r="J35" s="14" t="n">
        <v>0.555555556</v>
      </c>
      <c r="K35" s="0" t="n">
        <v>2</v>
      </c>
      <c r="P35" s="14" t="n">
        <v>0.642857143</v>
      </c>
      <c r="Q35" s="0" t="n">
        <v>4</v>
      </c>
      <c r="Y35" s="14" t="n">
        <v>0.696969697</v>
      </c>
      <c r="Z35" s="0" t="n">
        <v>2</v>
      </c>
      <c r="AB35" s="14" t="n">
        <v>0.540983607</v>
      </c>
      <c r="AC35" s="0" t="n">
        <v>4</v>
      </c>
      <c r="AE35" s="14" t="n">
        <v>0.696969697</v>
      </c>
      <c r="AF35" s="0" t="n">
        <v>4</v>
      </c>
      <c r="AH35" s="0" t="n">
        <v>0.75</v>
      </c>
      <c r="AI35" s="0" t="n">
        <v>4</v>
      </c>
    </row>
    <row r="36" customFormat="false" ht="15.75" hidden="false" customHeight="false" outlineLevel="0" collapsed="false">
      <c r="A36" s="14" t="n">
        <v>0.555555556</v>
      </c>
      <c r="B36" s="0" t="n">
        <v>3</v>
      </c>
      <c r="G36" s="15" t="n">
        <v>0.8064516129</v>
      </c>
      <c r="H36" s="0" t="n">
        <v>4</v>
      </c>
      <c r="J36" s="14" t="n">
        <v>0.555555556</v>
      </c>
      <c r="K36" s="0" t="n">
        <v>2</v>
      </c>
      <c r="P36" s="14" t="n">
        <v>0.555555556</v>
      </c>
      <c r="Q36" s="0" t="n">
        <v>4</v>
      </c>
      <c r="Y36" s="15" t="n">
        <v>0.8064516129</v>
      </c>
      <c r="Z36" s="0" t="n">
        <v>3</v>
      </c>
      <c r="AB36" s="14" t="n">
        <v>0.59375</v>
      </c>
      <c r="AC36" s="0" t="n">
        <v>4</v>
      </c>
      <c r="AE36" s="15" t="n">
        <v>0.8064516129</v>
      </c>
      <c r="AF36" s="0" t="n">
        <v>4</v>
      </c>
      <c r="AH36" s="0" t="n">
        <v>0.75</v>
      </c>
      <c r="AI36" s="0" t="n">
        <v>1</v>
      </c>
    </row>
    <row r="37" customFormat="false" ht="15" hidden="false" customHeight="false" outlineLevel="0" collapsed="false">
      <c r="G37" s="14" t="n">
        <v>0.636363636</v>
      </c>
      <c r="H37" s="0" t="n">
        <v>3</v>
      </c>
      <c r="J37" s="14" t="n">
        <v>0.730769231</v>
      </c>
      <c r="K37" s="0" t="n">
        <v>2</v>
      </c>
      <c r="P37" s="14" t="n">
        <v>0.730769231</v>
      </c>
      <c r="Q37" s="0" t="n">
        <v>4</v>
      </c>
      <c r="Y37" s="14" t="n">
        <v>0.636363636</v>
      </c>
      <c r="Z37" s="0" t="n">
        <v>3</v>
      </c>
      <c r="AB37" s="14" t="n">
        <v>0.59375</v>
      </c>
      <c r="AC37" s="0" t="n">
        <v>2</v>
      </c>
      <c r="AE37" s="14" t="n">
        <v>0.636363636</v>
      </c>
      <c r="AF37" s="0" t="n">
        <v>3</v>
      </c>
      <c r="AH37" s="0" t="n">
        <v>0.75</v>
      </c>
      <c r="AI37" s="0" t="n">
        <v>4</v>
      </c>
    </row>
    <row r="38" customFormat="false" ht="15" hidden="false" customHeight="false" outlineLevel="0" collapsed="false">
      <c r="G38" s="14" t="n">
        <v>0.555555556</v>
      </c>
      <c r="H38" s="0" t="n">
        <v>4</v>
      </c>
      <c r="J38" s="14" t="n">
        <v>0.730769231</v>
      </c>
      <c r="K38" s="0" t="n">
        <v>3</v>
      </c>
      <c r="P38" s="14" t="n">
        <v>0.730769231</v>
      </c>
      <c r="Q38" s="0" t="n">
        <v>3</v>
      </c>
      <c r="Y38" s="14" t="n">
        <v>0.555555556</v>
      </c>
      <c r="Z38" s="0" t="n">
        <v>2</v>
      </c>
      <c r="AB38" s="14" t="n">
        <v>0.620689655</v>
      </c>
      <c r="AC38" s="0" t="n">
        <v>4</v>
      </c>
      <c r="AE38" s="14" t="n">
        <v>0.555555556</v>
      </c>
      <c r="AF38" s="0" t="n">
        <v>4</v>
      </c>
      <c r="AH38" s="0" t="n">
        <v>0.77049</v>
      </c>
      <c r="AI38" s="0" t="n">
        <v>3</v>
      </c>
    </row>
    <row r="39" customFormat="false" ht="15" hidden="false" customHeight="false" outlineLevel="0" collapsed="false">
      <c r="J39" s="14" t="n">
        <v>0.75</v>
      </c>
      <c r="K39" s="0" t="n">
        <v>2</v>
      </c>
      <c r="P39" s="14" t="n">
        <v>0.75</v>
      </c>
      <c r="Q39" s="0" t="n">
        <v>4</v>
      </c>
      <c r="AB39" s="14" t="n">
        <v>0.620689655</v>
      </c>
      <c r="AC39" s="0" t="n">
        <v>4</v>
      </c>
      <c r="AH39" s="0" t="n">
        <v>0.80645</v>
      </c>
      <c r="AI39" s="0" t="n">
        <v>4</v>
      </c>
    </row>
    <row r="40" customFormat="false" ht="15" hidden="false" customHeight="false" outlineLevel="0" collapsed="false">
      <c r="J40" s="14" t="n">
        <v>0.75</v>
      </c>
      <c r="K40" s="0" t="n">
        <v>2</v>
      </c>
      <c r="P40" s="14" t="n">
        <v>0.75</v>
      </c>
      <c r="Q40" s="0" t="n">
        <v>3</v>
      </c>
      <c r="AB40" s="14" t="n">
        <v>0.553571429</v>
      </c>
      <c r="AC40" s="0" t="n">
        <v>2</v>
      </c>
      <c r="AH40" s="0" t="n">
        <v>0.83051</v>
      </c>
      <c r="AI40" s="0" t="n">
        <v>4</v>
      </c>
    </row>
    <row r="41" customFormat="false" ht="15" hidden="false" customHeight="false" outlineLevel="0" collapsed="false">
      <c r="J41" s="14" t="n">
        <v>0.676470588</v>
      </c>
      <c r="K41" s="0" t="n">
        <v>2</v>
      </c>
      <c r="P41" s="14" t="n">
        <v>0.75</v>
      </c>
      <c r="Q41" s="0" t="n">
        <v>4</v>
      </c>
      <c r="AB41" s="14" t="n">
        <v>0.553571429</v>
      </c>
      <c r="AC41" s="0" t="n">
        <v>4</v>
      </c>
      <c r="AH41" s="0" t="n">
        <v>0.84615</v>
      </c>
      <c r="AI41" s="0" t="n">
        <v>4</v>
      </c>
    </row>
    <row r="42" customFormat="false" ht="15" hidden="false" customHeight="false" outlineLevel="0" collapsed="false">
      <c r="J42" s="14" t="n">
        <v>0.676470588</v>
      </c>
      <c r="K42" s="0" t="n">
        <v>3</v>
      </c>
      <c r="P42" s="14" t="n">
        <v>0.676470588</v>
      </c>
      <c r="Q42" s="0" t="n">
        <v>3</v>
      </c>
      <c r="AB42" s="14" t="n">
        <v>0.47826087</v>
      </c>
      <c r="AC42" s="0" t="n">
        <v>4</v>
      </c>
      <c r="AH42" s="0" t="n">
        <v>1</v>
      </c>
      <c r="AI42" s="0" t="n">
        <v>4</v>
      </c>
    </row>
    <row r="43" customFormat="false" ht="15" hidden="false" customHeight="false" outlineLevel="0" collapsed="false">
      <c r="J43" s="14" t="n">
        <v>0.75</v>
      </c>
      <c r="K43" s="0" t="n">
        <v>2</v>
      </c>
      <c r="P43" s="14" t="n">
        <v>0.676470588</v>
      </c>
      <c r="Q43" s="0" t="n">
        <v>4</v>
      </c>
      <c r="AB43" s="14" t="n">
        <v>0.47826087</v>
      </c>
      <c r="AC43" s="0" t="n">
        <v>4</v>
      </c>
      <c r="AH43" s="0" t="n">
        <v>1</v>
      </c>
      <c r="AI43" s="0" t="n">
        <v>3</v>
      </c>
    </row>
    <row r="44" customFormat="false" ht="15" hidden="false" customHeight="false" outlineLevel="0" collapsed="false">
      <c r="J44" s="14" t="n">
        <v>0.75</v>
      </c>
      <c r="K44" s="0" t="n">
        <v>2</v>
      </c>
      <c r="P44" s="14" t="n">
        <v>0.75</v>
      </c>
      <c r="Q44" s="0" t="n">
        <v>3</v>
      </c>
      <c r="AB44" s="14" t="n">
        <v>0.642857143</v>
      </c>
      <c r="AC44" s="0" t="n">
        <v>4</v>
      </c>
    </row>
    <row r="45" customFormat="false" ht="15" hidden="false" customHeight="false" outlineLevel="0" collapsed="false">
      <c r="J45" s="14" t="n">
        <v>0.75</v>
      </c>
      <c r="K45" s="0" t="n">
        <v>3</v>
      </c>
      <c r="P45" s="14" t="n">
        <v>0.75</v>
      </c>
      <c r="Q45" s="0" t="n">
        <v>4</v>
      </c>
      <c r="AB45" s="14" t="n">
        <v>0.642857143</v>
      </c>
      <c r="AC45" s="0" t="n">
        <v>4</v>
      </c>
    </row>
    <row r="46" customFormat="false" ht="15" hidden="false" customHeight="false" outlineLevel="0" collapsed="false">
      <c r="J46" s="14" t="n">
        <v>0.846153846</v>
      </c>
      <c r="K46" s="0" t="n">
        <v>2</v>
      </c>
      <c r="P46" s="14" t="n">
        <v>0.846153846</v>
      </c>
      <c r="Q46" s="0" t="n">
        <v>4</v>
      </c>
      <c r="AB46" s="14" t="n">
        <v>0.555555556</v>
      </c>
      <c r="AC46" s="0" t="n">
        <v>4</v>
      </c>
    </row>
    <row r="47" customFormat="false" ht="15" hidden="false" customHeight="false" outlineLevel="0" collapsed="false">
      <c r="J47" s="14" t="n">
        <v>0.846153846</v>
      </c>
      <c r="K47" s="0" t="n">
        <v>3</v>
      </c>
      <c r="P47" s="14" t="n">
        <v>0.846153846</v>
      </c>
      <c r="Q47" s="0" t="n">
        <v>4</v>
      </c>
      <c r="AB47" s="14" t="n">
        <v>0.555555556</v>
      </c>
      <c r="AC47" s="0" t="n">
        <v>4</v>
      </c>
    </row>
    <row r="48" customFormat="false" ht="15" hidden="false" customHeight="false" outlineLevel="0" collapsed="false">
      <c r="J48" s="14" t="n">
        <v>0.696969697</v>
      </c>
      <c r="K48" s="0" t="n">
        <v>2</v>
      </c>
      <c r="P48" s="14" t="n">
        <v>0.696969697</v>
      </c>
      <c r="Q48" s="0" t="n">
        <v>3</v>
      </c>
      <c r="AB48" s="14" t="n">
        <v>0.730769231</v>
      </c>
      <c r="AC48" s="0" t="n">
        <v>4</v>
      </c>
    </row>
    <row r="49" customFormat="false" ht="15.75" hidden="false" customHeight="false" outlineLevel="0" collapsed="false">
      <c r="J49" s="14" t="n">
        <v>0.696969697</v>
      </c>
      <c r="K49" s="0" t="n">
        <v>2</v>
      </c>
      <c r="P49" s="15" t="n">
        <v>0.8064516129</v>
      </c>
      <c r="Q49" s="0" t="n">
        <v>4</v>
      </c>
      <c r="AB49" s="14" t="n">
        <v>0.730769231</v>
      </c>
      <c r="AC49" s="0" t="n">
        <v>4</v>
      </c>
    </row>
    <row r="50" customFormat="false" ht="15.75" hidden="false" customHeight="false" outlineLevel="0" collapsed="false">
      <c r="J50" s="15" t="n">
        <v>0.8064516129</v>
      </c>
      <c r="K50" s="0" t="n">
        <v>3</v>
      </c>
      <c r="P50" s="15" t="n">
        <v>0.8064516129</v>
      </c>
      <c r="Q50" s="0" t="n">
        <v>2</v>
      </c>
      <c r="AB50" s="14" t="n">
        <v>0.6875</v>
      </c>
      <c r="AC50" s="0" t="n">
        <v>4</v>
      </c>
    </row>
    <row r="51" customFormat="false" ht="15" hidden="false" customHeight="false" outlineLevel="0" collapsed="false">
      <c r="AB51" s="14" t="n">
        <v>0.75</v>
      </c>
      <c r="AC51" s="0" t="n">
        <v>4</v>
      </c>
    </row>
    <row r="52" customFormat="false" ht="15" hidden="false" customHeight="false" outlineLevel="0" collapsed="false">
      <c r="AB52" s="14" t="n">
        <v>0.75</v>
      </c>
      <c r="AC52" s="0" t="n">
        <v>4</v>
      </c>
    </row>
    <row r="53" customFormat="false" ht="15" hidden="false" customHeight="false" outlineLevel="0" collapsed="false">
      <c r="AB53" s="14" t="n">
        <v>0.676470588</v>
      </c>
      <c r="AC53" s="0" t="n">
        <v>4</v>
      </c>
    </row>
    <row r="54" customFormat="false" ht="15" hidden="false" customHeight="false" outlineLevel="0" collapsed="false">
      <c r="AB54" s="14" t="n">
        <v>0.676470588</v>
      </c>
      <c r="AC54" s="0" t="n">
        <v>4</v>
      </c>
    </row>
    <row r="55" customFormat="false" ht="15" hidden="false" customHeight="false" outlineLevel="0" collapsed="false">
      <c r="AB55" s="14" t="n">
        <v>0.75</v>
      </c>
      <c r="AC55" s="0" t="n">
        <v>4</v>
      </c>
    </row>
    <row r="56" customFormat="false" ht="15" hidden="false" customHeight="false" outlineLevel="0" collapsed="false">
      <c r="AB56" s="14" t="n">
        <v>0.75</v>
      </c>
      <c r="AC56" s="0" t="n">
        <v>4</v>
      </c>
    </row>
    <row r="57" customFormat="false" ht="15" hidden="false" customHeight="false" outlineLevel="0" collapsed="false">
      <c r="AB57" s="14" t="n">
        <v>0.846153846</v>
      </c>
      <c r="AC57" s="0" t="n">
        <v>2</v>
      </c>
    </row>
    <row r="58" customFormat="false" ht="15" hidden="false" customHeight="false" outlineLevel="0" collapsed="false">
      <c r="AB58" s="14" t="n">
        <v>0.846153846</v>
      </c>
      <c r="AC58" s="0" t="n">
        <v>4</v>
      </c>
    </row>
    <row r="59" customFormat="false" ht="15" hidden="false" customHeight="false" outlineLevel="0" collapsed="false">
      <c r="AB59" s="14" t="n">
        <v>0.696969697</v>
      </c>
      <c r="AC59" s="0" t="n">
        <v>4</v>
      </c>
    </row>
    <row r="60" customFormat="false" ht="15" hidden="false" customHeight="false" outlineLevel="0" collapsed="false">
      <c r="AB60" s="14" t="n">
        <v>0.696969697</v>
      </c>
      <c r="AC60" s="0" t="n">
        <v>4</v>
      </c>
    </row>
    <row r="61" customFormat="false" ht="15.75" hidden="false" customHeight="false" outlineLevel="0" collapsed="false">
      <c r="AB61" s="15" t="n">
        <v>0.8064516129</v>
      </c>
      <c r="AC61" s="0" t="n">
        <v>4</v>
      </c>
    </row>
    <row r="62" customFormat="false" ht="15.75" hidden="false" customHeight="false" outlineLevel="0" collapsed="false">
      <c r="AB62" s="15" t="n">
        <v>0.8064516129</v>
      </c>
      <c r="AC62" s="0" t="n">
        <v>2</v>
      </c>
    </row>
    <row r="63" customFormat="false" ht="15" hidden="false" customHeight="false" outlineLevel="0" collapsed="false">
      <c r="AB63" s="14" t="n">
        <v>0.636363636</v>
      </c>
      <c r="AC63" s="0" t="n">
        <v>4</v>
      </c>
    </row>
    <row r="64" customFormat="false" ht="15" hidden="false" customHeight="false" outlineLevel="0" collapsed="false">
      <c r="AB64" s="14" t="n">
        <v>0.636363636</v>
      </c>
      <c r="AC64" s="0" t="n">
        <v>4</v>
      </c>
    </row>
    <row r="65" customFormat="false" ht="15" hidden="false" customHeight="false" outlineLevel="0" collapsed="false">
      <c r="AB65" s="14" t="n">
        <v>0.555555556</v>
      </c>
      <c r="AC65" s="0" t="n">
        <v>4</v>
      </c>
    </row>
    <row r="66" customFormat="false" ht="15" hidden="false" customHeight="false" outlineLevel="0" collapsed="false">
      <c r="AB66" s="14" t="n">
        <v>0.555555556</v>
      </c>
      <c r="AC66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40</v>
      </c>
      <c r="B2" s="0" t="s">
        <v>39</v>
      </c>
      <c r="D2" s="0" t="s">
        <v>53</v>
      </c>
      <c r="E2" s="0" t="s">
        <v>39</v>
      </c>
      <c r="G2" s="0" t="s">
        <v>38</v>
      </c>
      <c r="H2" s="0" t="s">
        <v>39</v>
      </c>
    </row>
    <row r="3" customFormat="false" ht="15" hidden="false" customHeight="false" outlineLevel="0" collapsed="false">
      <c r="A3" s="0" t="s">
        <v>21</v>
      </c>
      <c r="D3" s="0" t="s">
        <v>22</v>
      </c>
      <c r="G3" s="0" t="s">
        <v>21</v>
      </c>
    </row>
    <row r="4" customFormat="false" ht="15" hidden="false" customHeight="false" outlineLevel="0" collapsed="false">
      <c r="A4" s="14" t="n">
        <v>0.6625</v>
      </c>
      <c r="B4" s="0" t="n">
        <v>2</v>
      </c>
      <c r="D4" s="14" t="n">
        <v>0.720930233</v>
      </c>
      <c r="E4" s="0" t="n">
        <v>2</v>
      </c>
      <c r="G4" s="0" t="n">
        <v>1</v>
      </c>
      <c r="H4" s="0" t="n">
        <v>3</v>
      </c>
    </row>
    <row r="5" customFormat="false" ht="15" hidden="false" customHeight="false" outlineLevel="0" collapsed="false">
      <c r="A5" s="14" t="n">
        <v>0.6625</v>
      </c>
      <c r="B5" s="0" t="n">
        <v>3</v>
      </c>
      <c r="D5" s="14" t="n">
        <v>0.720930233</v>
      </c>
      <c r="E5" s="0" t="n">
        <v>2</v>
      </c>
      <c r="G5" s="0" t="n">
        <v>0.84615</v>
      </c>
      <c r="H5" s="0" t="n">
        <v>3</v>
      </c>
    </row>
    <row r="6" customFormat="false" ht="15" hidden="false" customHeight="false" outlineLevel="0" collapsed="false">
      <c r="A6" s="14" t="n">
        <v>0.770491803</v>
      </c>
      <c r="B6" s="0" t="n">
        <v>3</v>
      </c>
      <c r="D6" s="14" t="n">
        <v>0.65</v>
      </c>
      <c r="E6" s="0" t="n">
        <v>2</v>
      </c>
      <c r="G6" s="0" t="n">
        <v>0.64286</v>
      </c>
      <c r="H6" s="0" t="n">
        <v>3</v>
      </c>
    </row>
    <row r="7" customFormat="false" ht="15" hidden="false" customHeight="false" outlineLevel="0" collapsed="false">
      <c r="A7" s="14" t="n">
        <v>0.770491803</v>
      </c>
      <c r="B7" s="0" t="n">
        <v>2</v>
      </c>
      <c r="D7" s="14" t="n">
        <v>0.65</v>
      </c>
      <c r="E7" s="0" t="n">
        <v>4</v>
      </c>
      <c r="G7" s="0" t="n">
        <v>0.55556</v>
      </c>
      <c r="H7" s="0" t="n">
        <v>3</v>
      </c>
    </row>
    <row r="8" customFormat="false" ht="15" hidden="false" customHeight="false" outlineLevel="0" collapsed="false">
      <c r="A8" s="14" t="n">
        <v>0.635135135</v>
      </c>
      <c r="B8" s="0" t="n">
        <v>3</v>
      </c>
      <c r="D8" s="14" t="n">
        <v>0.770491803</v>
      </c>
      <c r="E8" s="0" t="n">
        <v>2</v>
      </c>
      <c r="G8" s="0" t="n">
        <v>0.62069</v>
      </c>
      <c r="H8" s="0" t="n">
        <v>4</v>
      </c>
    </row>
    <row r="9" customFormat="false" ht="15" hidden="false" customHeight="false" outlineLevel="0" collapsed="false">
      <c r="A9" s="14" t="n">
        <v>0.709677419</v>
      </c>
      <c r="B9" s="0" t="n">
        <v>2</v>
      </c>
      <c r="D9" s="14" t="n">
        <v>0.770491803</v>
      </c>
      <c r="E9" s="0" t="n">
        <v>2</v>
      </c>
      <c r="G9" s="0" t="n">
        <v>0.69697</v>
      </c>
      <c r="H9" s="0" t="n">
        <v>4</v>
      </c>
    </row>
    <row r="10" customFormat="false" ht="15" hidden="false" customHeight="false" outlineLevel="0" collapsed="false">
      <c r="A10" s="14" t="n">
        <v>0.709677419</v>
      </c>
      <c r="B10" s="0" t="n">
        <v>2</v>
      </c>
      <c r="D10" s="14" t="n">
        <v>0.709677419</v>
      </c>
      <c r="E10" s="0" t="n">
        <v>3</v>
      </c>
      <c r="G10" s="0" t="n">
        <v>0.80645</v>
      </c>
      <c r="H10" s="0" t="n">
        <v>4</v>
      </c>
    </row>
    <row r="11" customFormat="false" ht="15" hidden="false" customHeight="false" outlineLevel="0" collapsed="false">
      <c r="A11" s="14" t="n">
        <v>0.663636364</v>
      </c>
      <c r="B11" s="0" t="n">
        <v>2</v>
      </c>
      <c r="D11" s="14" t="n">
        <v>0.709677419</v>
      </c>
      <c r="E11" s="0" t="n">
        <v>2</v>
      </c>
      <c r="G11" s="0" t="n">
        <v>0.67647</v>
      </c>
      <c r="H11" s="0" t="n">
        <v>3</v>
      </c>
    </row>
    <row r="12" customFormat="false" ht="15" hidden="false" customHeight="false" outlineLevel="0" collapsed="false">
      <c r="A12" s="14" t="n">
        <v>0.663636364</v>
      </c>
      <c r="B12" s="0" t="n">
        <v>2</v>
      </c>
      <c r="D12" s="14" t="n">
        <v>0.553398058</v>
      </c>
      <c r="E12" s="0" t="n">
        <v>2</v>
      </c>
      <c r="G12" s="0" t="n">
        <v>0.54098</v>
      </c>
      <c r="H12" s="0" t="n">
        <v>3</v>
      </c>
    </row>
    <row r="13" customFormat="false" ht="15" hidden="false" customHeight="false" outlineLevel="0" collapsed="false">
      <c r="A13" s="14" t="n">
        <v>0.701754386</v>
      </c>
      <c r="B13" s="0" t="n">
        <v>3</v>
      </c>
      <c r="D13" s="14" t="n">
        <v>0.701754386</v>
      </c>
      <c r="E13" s="0" t="n">
        <v>3</v>
      </c>
      <c r="G13" s="0" t="n">
        <v>0.59375</v>
      </c>
      <c r="H13" s="0" t="n">
        <v>3</v>
      </c>
    </row>
    <row r="14" customFormat="false" ht="15" hidden="false" customHeight="false" outlineLevel="0" collapsed="false">
      <c r="A14" s="14" t="n">
        <v>0.701754386</v>
      </c>
      <c r="B14" s="0" t="n">
        <v>4</v>
      </c>
      <c r="D14" s="14" t="n">
        <v>0.636363636</v>
      </c>
      <c r="E14" s="0" t="n">
        <v>2</v>
      </c>
      <c r="G14" s="0" t="n">
        <v>0.73077</v>
      </c>
      <c r="H14" s="0" t="n">
        <v>3</v>
      </c>
    </row>
    <row r="15" customFormat="false" ht="15" hidden="false" customHeight="false" outlineLevel="0" collapsed="false">
      <c r="A15" s="14" t="n">
        <v>0.545454545</v>
      </c>
      <c r="B15" s="0" t="n">
        <v>3</v>
      </c>
      <c r="D15" s="14" t="n">
        <v>0.540983607</v>
      </c>
      <c r="E15" s="0" t="n">
        <v>2</v>
      </c>
      <c r="G15" s="0" t="n">
        <v>0.6625</v>
      </c>
      <c r="H15" s="0" t="n">
        <v>2</v>
      </c>
    </row>
    <row r="16" customFormat="false" ht="15" hidden="false" customHeight="false" outlineLevel="0" collapsed="false">
      <c r="A16" s="14" t="n">
        <v>0.545454545</v>
      </c>
      <c r="B16" s="0" t="n">
        <v>3</v>
      </c>
      <c r="D16" s="14" t="n">
        <v>0.59375</v>
      </c>
      <c r="E16" s="0" t="n">
        <v>3</v>
      </c>
      <c r="G16" s="0" t="n">
        <v>0.75</v>
      </c>
      <c r="H16" s="0" t="n">
        <v>3</v>
      </c>
    </row>
    <row r="17" customFormat="false" ht="15" hidden="false" customHeight="false" outlineLevel="0" collapsed="false">
      <c r="A17" s="14" t="n">
        <v>0.540983607</v>
      </c>
      <c r="B17" s="0" t="n">
        <v>3</v>
      </c>
      <c r="D17" s="14" t="n">
        <v>0.47826087</v>
      </c>
      <c r="E17" s="0" t="n">
        <v>2</v>
      </c>
      <c r="G17" s="0" t="n">
        <v>1</v>
      </c>
      <c r="H17" s="0" t="n">
        <v>3</v>
      </c>
    </row>
    <row r="18" customFormat="false" ht="15" hidden="false" customHeight="false" outlineLevel="0" collapsed="false">
      <c r="A18" s="14" t="n">
        <v>0.540983607</v>
      </c>
      <c r="B18" s="0" t="n">
        <v>3</v>
      </c>
      <c r="D18" s="14" t="n">
        <v>0.642857143</v>
      </c>
      <c r="E18" s="0" t="n">
        <v>3</v>
      </c>
      <c r="G18" s="0" t="n">
        <v>0.77049</v>
      </c>
      <c r="H18" s="0" t="n">
        <v>3</v>
      </c>
    </row>
    <row r="19" customFormat="false" ht="15" hidden="false" customHeight="false" outlineLevel="0" collapsed="false">
      <c r="A19" s="14" t="n">
        <v>0.59375</v>
      </c>
      <c r="B19" s="0" t="n">
        <v>3</v>
      </c>
      <c r="D19" s="14" t="n">
        <v>0.555555556</v>
      </c>
      <c r="E19" s="0" t="n">
        <v>2</v>
      </c>
      <c r="G19" s="0" t="n">
        <v>0.5935</v>
      </c>
      <c r="H19" s="0" t="n">
        <v>3</v>
      </c>
    </row>
    <row r="20" customFormat="false" ht="15" hidden="false" customHeight="false" outlineLevel="0" collapsed="false">
      <c r="A20" s="14" t="n">
        <v>0.59375</v>
      </c>
      <c r="B20" s="0" t="n">
        <v>3</v>
      </c>
      <c r="D20" s="14" t="n">
        <v>0.730769231</v>
      </c>
      <c r="E20" s="0" t="n">
        <v>3</v>
      </c>
      <c r="G20" s="0" t="n">
        <v>0.75</v>
      </c>
      <c r="H20" s="0" t="n">
        <v>3</v>
      </c>
    </row>
    <row r="21" customFormat="false" ht="15" hidden="false" customHeight="false" outlineLevel="0" collapsed="false">
      <c r="A21" s="14" t="n">
        <v>0.620689655</v>
      </c>
      <c r="B21" s="0" t="n">
        <v>3</v>
      </c>
      <c r="D21" s="14" t="n">
        <v>0.6875</v>
      </c>
      <c r="E21" s="0" t="n">
        <v>3</v>
      </c>
      <c r="G21" s="0" t="n">
        <v>0.72093</v>
      </c>
      <c r="H21" s="0" t="n">
        <v>2</v>
      </c>
    </row>
    <row r="22" customFormat="false" ht="15" hidden="false" customHeight="false" outlineLevel="0" collapsed="false">
      <c r="A22" s="14" t="n">
        <v>0.620689655</v>
      </c>
      <c r="B22" s="0" t="n">
        <v>4</v>
      </c>
      <c r="D22" s="14" t="n">
        <v>0.75</v>
      </c>
      <c r="E22" s="0" t="n">
        <v>3</v>
      </c>
      <c r="G22" s="0" t="n">
        <v>0.62406</v>
      </c>
      <c r="H22" s="0" t="n">
        <v>3</v>
      </c>
    </row>
    <row r="23" customFormat="false" ht="15" hidden="false" customHeight="false" outlineLevel="0" collapsed="false">
      <c r="A23" s="14" t="n">
        <v>0.47826087</v>
      </c>
      <c r="B23" s="0" t="n">
        <v>4</v>
      </c>
      <c r="D23" s="14" t="n">
        <v>0.75</v>
      </c>
      <c r="E23" s="0" t="n">
        <v>2</v>
      </c>
      <c r="G23" s="0" t="n">
        <v>0.63636</v>
      </c>
      <c r="H23" s="0" t="n">
        <v>3</v>
      </c>
    </row>
    <row r="24" customFormat="false" ht="15" hidden="false" customHeight="false" outlineLevel="0" collapsed="false">
      <c r="A24" s="14" t="n">
        <v>0.47826087</v>
      </c>
      <c r="B24" s="0" t="n">
        <v>2</v>
      </c>
      <c r="D24" s="14" t="n">
        <v>0.696969697</v>
      </c>
      <c r="E24" s="0" t="n">
        <v>2</v>
      </c>
      <c r="G24" s="0" t="n">
        <v>0.83051</v>
      </c>
      <c r="H24" s="0" t="n">
        <v>3</v>
      </c>
    </row>
    <row r="25" customFormat="false" ht="15" hidden="false" customHeight="false" outlineLevel="0" collapsed="false">
      <c r="A25" s="14" t="n">
        <v>0.642857143</v>
      </c>
      <c r="B25" s="0" t="n">
        <v>3</v>
      </c>
      <c r="D25" s="14" t="n">
        <v>0.636363636</v>
      </c>
      <c r="E25" s="0" t="n">
        <v>2</v>
      </c>
      <c r="G25" s="0" t="n">
        <v>0.6875</v>
      </c>
      <c r="H25" s="0" t="n">
        <v>2</v>
      </c>
    </row>
    <row r="26" customFormat="false" ht="15" hidden="false" customHeight="false" outlineLevel="0" collapsed="false">
      <c r="A26" s="14" t="n">
        <v>0.642857143</v>
      </c>
      <c r="B26" s="0" t="n">
        <v>4</v>
      </c>
      <c r="G26" s="0" t="n">
        <v>0.5534</v>
      </c>
      <c r="H26" s="0" t="n">
        <v>3</v>
      </c>
    </row>
    <row r="27" customFormat="false" ht="15" hidden="false" customHeight="false" outlineLevel="0" collapsed="false">
      <c r="A27" s="14" t="n">
        <v>0.555555556</v>
      </c>
      <c r="B27" s="0" t="n">
        <v>3</v>
      </c>
      <c r="G27" s="0" t="n">
        <v>0.65</v>
      </c>
      <c r="H27" s="0" t="n">
        <v>3</v>
      </c>
    </row>
    <row r="28" customFormat="false" ht="15" hidden="false" customHeight="false" outlineLevel="0" collapsed="false">
      <c r="A28" s="14" t="n">
        <v>0.555555556</v>
      </c>
      <c r="B28" s="0" t="n">
        <v>2</v>
      </c>
      <c r="G28" s="0" t="n">
        <v>0.58696</v>
      </c>
      <c r="H28" s="0" t="n">
        <v>3</v>
      </c>
    </row>
    <row r="29" customFormat="false" ht="15" hidden="false" customHeight="false" outlineLevel="0" collapsed="false">
      <c r="A29" s="14" t="n">
        <v>0.730769231</v>
      </c>
      <c r="B29" s="0" t="n">
        <v>3</v>
      </c>
      <c r="G29" s="0" t="n">
        <v>0.55357</v>
      </c>
      <c r="H29" s="0" t="n">
        <v>3</v>
      </c>
    </row>
    <row r="30" customFormat="false" ht="15" hidden="false" customHeight="false" outlineLevel="0" collapsed="false">
      <c r="A30" s="14" t="n">
        <v>0.730769231</v>
      </c>
      <c r="B30" s="0" t="n">
        <v>3</v>
      </c>
      <c r="G30" s="0" t="n">
        <v>0.62</v>
      </c>
      <c r="H30" s="0" t="n">
        <v>4</v>
      </c>
    </row>
    <row r="31" customFormat="false" ht="15" hidden="false" customHeight="false" outlineLevel="0" collapsed="false">
      <c r="A31" s="14" t="n">
        <v>0.75</v>
      </c>
      <c r="B31" s="0" t="n">
        <v>3</v>
      </c>
      <c r="G31" s="0" t="n">
        <v>0.55556</v>
      </c>
      <c r="H31" s="0" t="n">
        <v>3</v>
      </c>
    </row>
    <row r="32" customFormat="false" ht="15" hidden="false" customHeight="false" outlineLevel="0" collapsed="false">
      <c r="A32" s="14" t="n">
        <v>0.75</v>
      </c>
      <c r="B32" s="0" t="n">
        <v>4</v>
      </c>
      <c r="G32" s="0" t="n">
        <v>0.54545</v>
      </c>
      <c r="H32" s="0" t="n">
        <v>2</v>
      </c>
    </row>
    <row r="33" customFormat="false" ht="15" hidden="false" customHeight="false" outlineLevel="0" collapsed="false">
      <c r="A33" s="14" t="n">
        <v>0.676470588</v>
      </c>
      <c r="B33" s="0" t="n">
        <v>3</v>
      </c>
      <c r="G33" s="0" t="n">
        <v>0.65217</v>
      </c>
      <c r="H33" s="0" t="n">
        <v>4</v>
      </c>
    </row>
    <row r="34" customFormat="false" ht="15" hidden="false" customHeight="false" outlineLevel="0" collapsed="false">
      <c r="A34" s="14" t="n">
        <v>0.676470588</v>
      </c>
      <c r="B34" s="0" t="n">
        <v>3</v>
      </c>
      <c r="G34" s="0" t="n">
        <v>0.63636</v>
      </c>
      <c r="H34" s="0" t="n">
        <v>4</v>
      </c>
    </row>
    <row r="35" customFormat="false" ht="15" hidden="false" customHeight="false" outlineLevel="0" collapsed="false">
      <c r="A35" s="14" t="n">
        <v>0.75</v>
      </c>
      <c r="B35" s="0" t="n">
        <v>3</v>
      </c>
      <c r="G35" s="0" t="n">
        <v>0.66364</v>
      </c>
      <c r="H35" s="0" t="n">
        <v>2</v>
      </c>
    </row>
    <row r="36" customFormat="false" ht="15" hidden="false" customHeight="false" outlineLevel="0" collapsed="false">
      <c r="A36" s="14" t="n">
        <v>0.696969697</v>
      </c>
      <c r="B36" s="0" t="n">
        <v>4</v>
      </c>
      <c r="G36" s="0" t="n">
        <v>0.54545</v>
      </c>
      <c r="H36" s="0" t="n">
        <v>4</v>
      </c>
    </row>
    <row r="37" customFormat="false" ht="15.75" hidden="false" customHeight="false" outlineLevel="0" collapsed="false">
      <c r="A37" s="15" t="n">
        <v>0.8064516129</v>
      </c>
      <c r="B37" s="0" t="n">
        <v>3</v>
      </c>
      <c r="G37" s="0" t="n">
        <v>0.47826</v>
      </c>
      <c r="H37" s="0" t="n">
        <v>4</v>
      </c>
    </row>
    <row r="38" customFormat="false" ht="15.75" hidden="false" customHeight="false" outlineLevel="0" collapsed="false">
      <c r="A38" s="15" t="n">
        <v>0.8064516129</v>
      </c>
      <c r="B38" s="0" t="n">
        <v>4</v>
      </c>
      <c r="G38" s="0" t="n">
        <v>0.61224</v>
      </c>
      <c r="H38" s="0" t="n">
        <v>3</v>
      </c>
    </row>
    <row r="39" customFormat="false" ht="15" hidden="false" customHeight="false" outlineLevel="0" collapsed="false">
      <c r="A39" s="14" t="n">
        <v>0.636363636</v>
      </c>
      <c r="B39" s="0" t="n">
        <v>3</v>
      </c>
      <c r="G39" s="0" t="n">
        <v>0.70968</v>
      </c>
      <c r="H39" s="0" t="n">
        <v>4</v>
      </c>
    </row>
    <row r="40" customFormat="false" ht="15" hidden="false" customHeight="false" outlineLevel="0" collapsed="false">
      <c r="A40" s="14" t="n">
        <v>0.555555556</v>
      </c>
      <c r="B40" s="0" t="n">
        <v>3</v>
      </c>
      <c r="G40" s="0" t="n">
        <v>0.70175</v>
      </c>
      <c r="H40" s="0" t="n">
        <v>4</v>
      </c>
    </row>
    <row r="41" customFormat="false" ht="15" hidden="false" customHeight="false" outlineLevel="0" collapsed="false">
      <c r="A41" s="14" t="n">
        <v>0.555555556</v>
      </c>
      <c r="B41" s="0" t="n">
        <v>3</v>
      </c>
    </row>
    <row r="42" customFormat="false" ht="15" hidden="false" customHeight="false" outlineLevel="0" collapsed="false">
      <c r="A42" s="14" t="n">
        <v>0.555555556</v>
      </c>
      <c r="B42" s="0" t="n">
        <v>3</v>
      </c>
    </row>
    <row r="43" customFormat="false" ht="15" hidden="false" customHeight="false" outlineLevel="0" collapsed="false">
      <c r="A43" s="14" t="n">
        <v>0.555555556</v>
      </c>
      <c r="B43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5" activeCellId="0" sqref="C325"/>
    </sheetView>
  </sheetViews>
  <sheetFormatPr defaultRowHeight="15"/>
  <cols>
    <col collapsed="false" hidden="false" max="1" min="1" style="0" width="13.5668016194332"/>
    <col collapsed="false" hidden="false" max="2" min="2" style="0" width="24.5748987854251"/>
    <col collapsed="false" hidden="false" max="3" min="3" style="0" width="14.9959514170041"/>
    <col collapsed="false" hidden="false" max="4" min="4" style="0" width="8.5748987854251"/>
    <col collapsed="false" hidden="false" max="5" min="5" style="0" width="22.7085020242915"/>
    <col collapsed="false" hidden="false" max="6" min="6" style="0" width="14.5668016194332"/>
    <col collapsed="false" hidden="false" max="1025" min="7" style="0" width="8.5748987854251"/>
  </cols>
  <sheetData>
    <row r="1" customFormat="false" ht="15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</row>
    <row r="2" customFormat="false" ht="15" hidden="false" customHeight="false" outlineLevel="0" collapsed="false">
      <c r="A2" s="0" t="s">
        <v>64</v>
      </c>
      <c r="B2" s="14" t="s">
        <v>65</v>
      </c>
      <c r="C2" s="14" t="n">
        <v>0.652173913</v>
      </c>
      <c r="D2" s="0" t="n">
        <v>4</v>
      </c>
      <c r="E2" s="0" t="s">
        <v>48</v>
      </c>
      <c r="F2" s="0" t="s">
        <v>66</v>
      </c>
    </row>
    <row r="3" customFormat="false" ht="15" hidden="false" customHeight="false" outlineLevel="0" collapsed="false">
      <c r="A3" s="0" t="s">
        <v>67</v>
      </c>
      <c r="B3" s="14" t="s">
        <v>68</v>
      </c>
      <c r="C3" s="14" t="n">
        <v>0.720930233</v>
      </c>
      <c r="D3" s="0" t="n">
        <v>2</v>
      </c>
      <c r="E3" s="0" t="s">
        <v>48</v>
      </c>
      <c r="F3" s="0" t="s">
        <v>66</v>
      </c>
    </row>
    <row r="4" customFormat="false" ht="15" hidden="false" customHeight="false" outlineLevel="0" collapsed="false">
      <c r="A4" s="0" t="s">
        <v>69</v>
      </c>
      <c r="B4" s="14" t="s">
        <v>70</v>
      </c>
      <c r="C4" s="14" t="n">
        <v>0.6625</v>
      </c>
      <c r="D4" s="0" t="n">
        <v>3</v>
      </c>
      <c r="E4" s="0" t="s">
        <v>48</v>
      </c>
      <c r="F4" s="0" t="s">
        <v>66</v>
      </c>
    </row>
    <row r="5" customFormat="false" ht="15" hidden="false" customHeight="false" outlineLevel="0" collapsed="false">
      <c r="A5" s="0" t="s">
        <v>71</v>
      </c>
      <c r="B5" s="14" t="s">
        <v>72</v>
      </c>
      <c r="C5" s="14" t="n">
        <v>0.770491803</v>
      </c>
      <c r="D5" s="0" t="n">
        <v>3</v>
      </c>
      <c r="E5" s="0" t="s">
        <v>48</v>
      </c>
      <c r="F5" s="0" t="s">
        <v>66</v>
      </c>
    </row>
    <row r="6" customFormat="false" ht="15" hidden="false" customHeight="false" outlineLevel="0" collapsed="false">
      <c r="A6" s="0" t="s">
        <v>73</v>
      </c>
      <c r="B6" s="14" t="s">
        <v>74</v>
      </c>
      <c r="C6" s="14" t="n">
        <v>0.635135135</v>
      </c>
      <c r="D6" s="0" t="n">
        <v>4</v>
      </c>
      <c r="E6" s="0" t="s">
        <v>48</v>
      </c>
      <c r="F6" s="0" t="s">
        <v>66</v>
      </c>
    </row>
    <row r="7" customFormat="false" ht="15" hidden="false" customHeight="false" outlineLevel="0" collapsed="false">
      <c r="A7" s="0" t="s">
        <v>75</v>
      </c>
      <c r="B7" s="14" t="s">
        <v>76</v>
      </c>
      <c r="C7" s="14" t="n">
        <v>0.709677419</v>
      </c>
      <c r="D7" s="0" t="n">
        <v>3</v>
      </c>
      <c r="E7" s="0" t="s">
        <v>48</v>
      </c>
      <c r="F7" s="0" t="s">
        <v>66</v>
      </c>
    </row>
    <row r="8" customFormat="false" ht="15" hidden="false" customHeight="false" outlineLevel="0" collapsed="false">
      <c r="A8" s="0" t="s">
        <v>77</v>
      </c>
      <c r="B8" s="14" t="s">
        <v>78</v>
      </c>
      <c r="C8" s="14" t="n">
        <v>0.593495935</v>
      </c>
      <c r="D8" s="0" t="n">
        <v>2</v>
      </c>
      <c r="E8" s="0" t="s">
        <v>48</v>
      </c>
      <c r="F8" s="0" t="s">
        <v>66</v>
      </c>
    </row>
    <row r="9" customFormat="false" ht="15" hidden="false" customHeight="false" outlineLevel="0" collapsed="false">
      <c r="A9" s="0" t="s">
        <v>79</v>
      </c>
      <c r="B9" s="14" t="s">
        <v>80</v>
      </c>
      <c r="C9" s="14" t="n">
        <v>1</v>
      </c>
      <c r="D9" s="0" t="n">
        <v>2</v>
      </c>
      <c r="E9" s="0" t="s">
        <v>48</v>
      </c>
      <c r="F9" s="0" t="s">
        <v>66</v>
      </c>
    </row>
    <row r="10" customFormat="false" ht="15" hidden="false" customHeight="false" outlineLevel="0" collapsed="false">
      <c r="A10" s="0" t="s">
        <v>81</v>
      </c>
      <c r="B10" s="14" t="s">
        <v>82</v>
      </c>
      <c r="C10" s="14" t="n">
        <v>0.663636364</v>
      </c>
      <c r="D10" s="0" t="n">
        <v>3</v>
      </c>
      <c r="E10" s="0" t="s">
        <v>48</v>
      </c>
      <c r="F10" s="0" t="s">
        <v>66</v>
      </c>
    </row>
    <row r="11" customFormat="false" ht="15" hidden="false" customHeight="false" outlineLevel="0" collapsed="false">
      <c r="A11" s="0" t="s">
        <v>83</v>
      </c>
      <c r="B11" s="14" t="s">
        <v>84</v>
      </c>
      <c r="C11" s="14" t="n">
        <v>1</v>
      </c>
      <c r="D11" s="0" t="n">
        <v>4</v>
      </c>
      <c r="E11" s="0" t="s">
        <v>48</v>
      </c>
      <c r="F11" s="0" t="s">
        <v>66</v>
      </c>
    </row>
    <row r="12" customFormat="false" ht="15" hidden="false" customHeight="false" outlineLevel="0" collapsed="false">
      <c r="A12" s="0" t="s">
        <v>85</v>
      </c>
      <c r="B12" s="14" t="s">
        <v>86</v>
      </c>
      <c r="C12" s="14" t="n">
        <v>0.701754386</v>
      </c>
      <c r="D12" s="0" t="n">
        <v>4</v>
      </c>
      <c r="E12" s="0" t="s">
        <v>48</v>
      </c>
      <c r="F12" s="0" t="s">
        <v>66</v>
      </c>
    </row>
    <row r="13" customFormat="false" ht="15" hidden="false" customHeight="false" outlineLevel="0" collapsed="false">
      <c r="A13" s="0" t="s">
        <v>87</v>
      </c>
      <c r="B13" s="14" t="s">
        <v>88</v>
      </c>
      <c r="C13" s="14" t="n">
        <v>0.545454545</v>
      </c>
      <c r="D13" s="0" t="n">
        <v>3</v>
      </c>
      <c r="E13" s="0" t="s">
        <v>48</v>
      </c>
      <c r="F13" s="0" t="s">
        <v>66</v>
      </c>
    </row>
    <row r="14" customFormat="false" ht="15" hidden="false" customHeight="false" outlineLevel="0" collapsed="false">
      <c r="A14" s="0" t="s">
        <v>89</v>
      </c>
      <c r="B14" s="14" t="s">
        <v>90</v>
      </c>
      <c r="C14" s="14" t="n">
        <v>0.62</v>
      </c>
      <c r="D14" s="0" t="n">
        <v>3</v>
      </c>
      <c r="E14" s="0" t="s">
        <v>48</v>
      </c>
      <c r="F14" s="0" t="s">
        <v>66</v>
      </c>
    </row>
    <row r="15" customFormat="false" ht="15" hidden="false" customHeight="false" outlineLevel="0" collapsed="false">
      <c r="A15" s="0" t="s">
        <v>91</v>
      </c>
      <c r="B15" s="14" t="s">
        <v>92</v>
      </c>
      <c r="C15" s="14" t="n">
        <v>0.636363636</v>
      </c>
      <c r="D15" s="0" t="n">
        <v>2</v>
      </c>
      <c r="E15" s="0" t="s">
        <v>48</v>
      </c>
      <c r="F15" s="0" t="s">
        <v>66</v>
      </c>
    </row>
    <row r="16" customFormat="false" ht="15" hidden="false" customHeight="false" outlineLevel="0" collapsed="false">
      <c r="A16" s="0" t="s">
        <v>93</v>
      </c>
      <c r="B16" s="0" t="s">
        <v>94</v>
      </c>
      <c r="C16" s="14" t="n">
        <v>0.540983607</v>
      </c>
      <c r="D16" s="0" t="n">
        <v>4</v>
      </c>
      <c r="E16" s="0" t="s">
        <v>48</v>
      </c>
      <c r="F16" s="0" t="s">
        <v>66</v>
      </c>
    </row>
    <row r="17" customFormat="false" ht="15" hidden="false" customHeight="false" outlineLevel="0" collapsed="false">
      <c r="A17" s="0" t="s">
        <v>95</v>
      </c>
      <c r="B17" s="14" t="s">
        <v>96</v>
      </c>
      <c r="C17" s="14" t="n">
        <v>0.620689655</v>
      </c>
      <c r="D17" s="0" t="n">
        <v>4</v>
      </c>
      <c r="E17" s="0" t="s">
        <v>48</v>
      </c>
      <c r="F17" s="0" t="s">
        <v>66</v>
      </c>
    </row>
    <row r="18" customFormat="false" ht="15" hidden="false" customHeight="false" outlineLevel="0" collapsed="false">
      <c r="A18" s="0" t="s">
        <v>97</v>
      </c>
      <c r="B18" s="14" t="s">
        <v>98</v>
      </c>
      <c r="C18" s="14" t="n">
        <v>0.553571429</v>
      </c>
      <c r="D18" s="0" t="n">
        <v>2</v>
      </c>
      <c r="E18" s="0" t="s">
        <v>48</v>
      </c>
      <c r="F18" s="0" t="s">
        <v>66</v>
      </c>
    </row>
    <row r="19" customFormat="false" ht="15" hidden="false" customHeight="false" outlineLevel="0" collapsed="false">
      <c r="A19" s="0" t="s">
        <v>99</v>
      </c>
      <c r="B19" s="14" t="s">
        <v>100</v>
      </c>
      <c r="C19" s="14" t="n">
        <v>0.47826087</v>
      </c>
      <c r="D19" s="0" t="n">
        <v>3</v>
      </c>
      <c r="E19" s="0" t="s">
        <v>48</v>
      </c>
      <c r="F19" s="0" t="s">
        <v>66</v>
      </c>
    </row>
    <row r="20" customFormat="false" ht="15" hidden="false" customHeight="false" outlineLevel="0" collapsed="false">
      <c r="A20" s="0" t="s">
        <v>101</v>
      </c>
      <c r="B20" s="14" t="s">
        <v>102</v>
      </c>
      <c r="C20" s="14" t="n">
        <v>0.642857143</v>
      </c>
      <c r="D20" s="0" t="n">
        <v>2</v>
      </c>
      <c r="E20" s="0" t="s">
        <v>48</v>
      </c>
      <c r="F20" s="0" t="s">
        <v>66</v>
      </c>
    </row>
    <row r="21" customFormat="false" ht="15" hidden="false" customHeight="false" outlineLevel="0" collapsed="false">
      <c r="A21" s="0" t="s">
        <v>103</v>
      </c>
      <c r="B21" s="14" t="s">
        <v>104</v>
      </c>
      <c r="C21" s="14" t="n">
        <v>0.555555556</v>
      </c>
      <c r="D21" s="0" t="n">
        <v>3</v>
      </c>
      <c r="E21" s="0" t="s">
        <v>48</v>
      </c>
      <c r="F21" s="0" t="s">
        <v>66</v>
      </c>
    </row>
    <row r="22" customFormat="false" ht="15" hidden="false" customHeight="false" outlineLevel="0" collapsed="false">
      <c r="A22" s="0" t="s">
        <v>105</v>
      </c>
      <c r="B22" s="14" t="s">
        <v>106</v>
      </c>
      <c r="C22" s="14" t="n">
        <v>0.730769231</v>
      </c>
      <c r="D22" s="0" t="n">
        <v>3</v>
      </c>
      <c r="E22" s="0" t="s">
        <v>48</v>
      </c>
      <c r="F22" s="0" t="s">
        <v>66</v>
      </c>
    </row>
    <row r="23" customFormat="false" ht="15" hidden="false" customHeight="false" outlineLevel="0" collapsed="false">
      <c r="A23" s="0" t="s">
        <v>107</v>
      </c>
      <c r="B23" s="14" t="s">
        <v>108</v>
      </c>
      <c r="C23" s="14" t="n">
        <v>0.75</v>
      </c>
      <c r="D23" s="0" t="n">
        <v>4</v>
      </c>
      <c r="E23" s="0" t="s">
        <v>48</v>
      </c>
      <c r="F23" s="0" t="s">
        <v>66</v>
      </c>
    </row>
    <row r="24" customFormat="false" ht="15" hidden="false" customHeight="false" outlineLevel="0" collapsed="false">
      <c r="A24" s="0" t="s">
        <v>109</v>
      </c>
      <c r="B24" s="14" t="s">
        <v>110</v>
      </c>
      <c r="C24" s="14" t="n">
        <v>0.75</v>
      </c>
      <c r="D24" s="0" t="n">
        <v>4</v>
      </c>
      <c r="E24" s="0" t="s">
        <v>48</v>
      </c>
      <c r="F24" s="0" t="s">
        <v>66</v>
      </c>
    </row>
    <row r="25" customFormat="false" ht="15" hidden="false" customHeight="false" outlineLevel="0" collapsed="false">
      <c r="A25" s="0" t="s">
        <v>111</v>
      </c>
      <c r="B25" s="0" t="s">
        <v>112</v>
      </c>
      <c r="C25" s="14" t="n">
        <v>0.676470588</v>
      </c>
      <c r="D25" s="0" t="n">
        <v>3</v>
      </c>
      <c r="E25" s="0" t="s">
        <v>48</v>
      </c>
      <c r="F25" s="0" t="s">
        <v>66</v>
      </c>
    </row>
    <row r="26" customFormat="false" ht="15" hidden="false" customHeight="false" outlineLevel="0" collapsed="false">
      <c r="A26" s="0" t="s">
        <v>113</v>
      </c>
      <c r="B26" s="14" t="s">
        <v>114</v>
      </c>
      <c r="C26" s="14" t="n">
        <v>0.75</v>
      </c>
      <c r="D26" s="0" t="n">
        <v>3</v>
      </c>
      <c r="E26" s="0" t="s">
        <v>48</v>
      </c>
      <c r="F26" s="0" t="s">
        <v>66</v>
      </c>
    </row>
    <row r="27" customFormat="false" ht="15" hidden="false" customHeight="false" outlineLevel="0" collapsed="false">
      <c r="A27" s="0" t="s">
        <v>115</v>
      </c>
      <c r="B27" s="14" t="s">
        <v>116</v>
      </c>
      <c r="C27" s="14" t="n">
        <v>0.846153846</v>
      </c>
      <c r="D27" s="0" t="n">
        <v>4</v>
      </c>
      <c r="E27" s="0" t="s">
        <v>48</v>
      </c>
      <c r="F27" s="0" t="s">
        <v>66</v>
      </c>
    </row>
    <row r="28" customFormat="false" ht="15" hidden="false" customHeight="false" outlineLevel="0" collapsed="false">
      <c r="A28" s="0" t="s">
        <v>117</v>
      </c>
      <c r="B28" s="14" t="s">
        <v>118</v>
      </c>
      <c r="C28" s="14" t="n">
        <v>0.696969697</v>
      </c>
      <c r="D28" s="0" t="n">
        <v>3</v>
      </c>
      <c r="E28" s="0" t="s">
        <v>48</v>
      </c>
      <c r="F28" s="0" t="s">
        <v>66</v>
      </c>
    </row>
    <row r="29" customFormat="false" ht="15.75" hidden="false" customHeight="false" outlineLevel="0" collapsed="false">
      <c r="A29" s="0" t="s">
        <v>119</v>
      </c>
      <c r="B29" s="0" t="s">
        <v>120</v>
      </c>
      <c r="C29" s="15" t="n">
        <v>0.8064516129</v>
      </c>
      <c r="D29" s="0" t="n">
        <v>3</v>
      </c>
      <c r="E29" s="0" t="s">
        <v>48</v>
      </c>
      <c r="F29" s="0" t="s">
        <v>66</v>
      </c>
    </row>
    <row r="30" customFormat="false" ht="15" hidden="false" customHeight="false" outlineLevel="0" collapsed="false">
      <c r="A30" s="0" t="s">
        <v>121</v>
      </c>
      <c r="B30" s="14" t="s">
        <v>122</v>
      </c>
      <c r="C30" s="14" t="n">
        <v>0.636363636</v>
      </c>
      <c r="D30" s="0" t="n">
        <v>2</v>
      </c>
      <c r="E30" s="0" t="s">
        <v>48</v>
      </c>
      <c r="F30" s="0" t="s">
        <v>66</v>
      </c>
    </row>
    <row r="31" customFormat="false" ht="15" hidden="false" customHeight="false" outlineLevel="0" collapsed="false">
      <c r="A31" s="0" t="s">
        <v>123</v>
      </c>
      <c r="B31" s="14" t="s">
        <v>124</v>
      </c>
      <c r="C31" s="14" t="n">
        <v>0.555555556</v>
      </c>
      <c r="D31" s="0" t="n">
        <v>3</v>
      </c>
      <c r="E31" s="0" t="s">
        <v>48</v>
      </c>
      <c r="F31" s="0" t="s">
        <v>66</v>
      </c>
    </row>
    <row r="32" customFormat="false" ht="15" hidden="false" customHeight="false" outlineLevel="0" collapsed="false">
      <c r="A32" s="0" t="s">
        <v>125</v>
      </c>
      <c r="B32" s="14" t="s">
        <v>68</v>
      </c>
      <c r="C32" s="14" t="n">
        <v>0.720930233</v>
      </c>
      <c r="D32" s="0" t="n">
        <v>4</v>
      </c>
      <c r="E32" s="0" t="s">
        <v>126</v>
      </c>
      <c r="F32" s="0" t="s">
        <v>66</v>
      </c>
    </row>
    <row r="33" customFormat="false" ht="15" hidden="false" customHeight="false" outlineLevel="0" collapsed="false">
      <c r="A33" s="0" t="s">
        <v>127</v>
      </c>
      <c r="B33" s="14" t="s">
        <v>68</v>
      </c>
      <c r="C33" s="14" t="n">
        <v>0.720930233</v>
      </c>
      <c r="D33" s="0" t="n">
        <v>4</v>
      </c>
      <c r="E33" s="0" t="s">
        <v>126</v>
      </c>
      <c r="F33" s="0" t="s">
        <v>66</v>
      </c>
    </row>
    <row r="34" customFormat="false" ht="15" hidden="false" customHeight="false" outlineLevel="0" collapsed="false">
      <c r="A34" s="0" t="s">
        <v>128</v>
      </c>
      <c r="B34" s="14" t="s">
        <v>84</v>
      </c>
      <c r="C34" s="14" t="n">
        <v>1</v>
      </c>
      <c r="D34" s="0" t="n">
        <v>4</v>
      </c>
      <c r="E34" s="0" t="s">
        <v>126</v>
      </c>
      <c r="F34" s="0" t="s">
        <v>66</v>
      </c>
    </row>
    <row r="35" customFormat="false" ht="15" hidden="false" customHeight="false" outlineLevel="0" collapsed="false">
      <c r="A35" s="0" t="s">
        <v>129</v>
      </c>
      <c r="B35" s="14" t="s">
        <v>84</v>
      </c>
      <c r="C35" s="14" t="n">
        <v>1</v>
      </c>
      <c r="D35" s="0" t="n">
        <v>4</v>
      </c>
      <c r="E35" s="0" t="s">
        <v>126</v>
      </c>
      <c r="F35" s="0" t="s">
        <v>66</v>
      </c>
    </row>
    <row r="36" customFormat="false" ht="15" hidden="false" customHeight="false" outlineLevel="0" collapsed="false">
      <c r="A36" s="0" t="s">
        <v>130</v>
      </c>
      <c r="B36" s="0" t="s">
        <v>94</v>
      </c>
      <c r="C36" s="14" t="n">
        <v>0.540983607</v>
      </c>
      <c r="D36" s="0" t="n">
        <v>1</v>
      </c>
      <c r="E36" s="0" t="s">
        <v>126</v>
      </c>
      <c r="F36" s="0" t="s">
        <v>66</v>
      </c>
    </row>
    <row r="37" customFormat="false" ht="15" hidden="false" customHeight="false" outlineLevel="0" collapsed="false">
      <c r="A37" s="0" t="s">
        <v>131</v>
      </c>
      <c r="B37" s="0" t="s">
        <v>94</v>
      </c>
      <c r="C37" s="14" t="n">
        <v>0.540983607</v>
      </c>
      <c r="D37" s="0" t="n">
        <v>4</v>
      </c>
      <c r="E37" s="0" t="s">
        <v>126</v>
      </c>
      <c r="F37" s="0" t="s">
        <v>66</v>
      </c>
    </row>
    <row r="38" customFormat="false" ht="15" hidden="false" customHeight="false" outlineLevel="0" collapsed="false">
      <c r="A38" s="0" t="s">
        <v>132</v>
      </c>
      <c r="B38" s="14" t="s">
        <v>133</v>
      </c>
      <c r="C38" s="14" t="n">
        <v>0.59375</v>
      </c>
      <c r="D38" s="0" t="n">
        <v>4</v>
      </c>
      <c r="E38" s="0" t="s">
        <v>126</v>
      </c>
      <c r="F38" s="0" t="s">
        <v>66</v>
      </c>
    </row>
    <row r="39" customFormat="false" ht="15" hidden="false" customHeight="false" outlineLevel="0" collapsed="false">
      <c r="A39" s="0" t="s">
        <v>134</v>
      </c>
      <c r="B39" s="14" t="s">
        <v>133</v>
      </c>
      <c r="C39" s="14" t="n">
        <v>0.59375</v>
      </c>
      <c r="D39" s="0" t="n">
        <v>4</v>
      </c>
      <c r="E39" s="0" t="s">
        <v>126</v>
      </c>
      <c r="F39" s="0" t="s">
        <v>66</v>
      </c>
    </row>
    <row r="40" customFormat="false" ht="15" hidden="false" customHeight="false" outlineLevel="0" collapsed="false">
      <c r="A40" s="0" t="s">
        <v>135</v>
      </c>
      <c r="B40" s="14" t="s">
        <v>96</v>
      </c>
      <c r="C40" s="14" t="n">
        <v>0.620689655</v>
      </c>
      <c r="D40" s="0" t="n">
        <v>4</v>
      </c>
      <c r="E40" s="0" t="s">
        <v>126</v>
      </c>
      <c r="F40" s="0" t="s">
        <v>66</v>
      </c>
    </row>
    <row r="41" customFormat="false" ht="15" hidden="false" customHeight="false" outlineLevel="0" collapsed="false">
      <c r="A41" s="0" t="s">
        <v>136</v>
      </c>
      <c r="B41" s="14" t="s">
        <v>96</v>
      </c>
      <c r="C41" s="14" t="n">
        <v>0.620689655</v>
      </c>
      <c r="D41" s="0" t="n">
        <v>4</v>
      </c>
      <c r="E41" s="0" t="s">
        <v>126</v>
      </c>
      <c r="F41" s="0" t="s">
        <v>66</v>
      </c>
    </row>
    <row r="42" customFormat="false" ht="15" hidden="false" customHeight="false" outlineLevel="0" collapsed="false">
      <c r="A42" s="0" t="s">
        <v>137</v>
      </c>
      <c r="B42" s="14" t="s">
        <v>102</v>
      </c>
      <c r="C42" s="14" t="n">
        <v>0.642857143</v>
      </c>
      <c r="D42" s="0" t="n">
        <v>4</v>
      </c>
      <c r="E42" s="0" t="s">
        <v>126</v>
      </c>
      <c r="F42" s="0" t="s">
        <v>66</v>
      </c>
    </row>
    <row r="43" customFormat="false" ht="15" hidden="false" customHeight="false" outlineLevel="0" collapsed="false">
      <c r="A43" s="0" t="s">
        <v>138</v>
      </c>
      <c r="B43" s="14" t="s">
        <v>102</v>
      </c>
      <c r="C43" s="14" t="n">
        <v>0.642857143</v>
      </c>
      <c r="D43" s="0" t="n">
        <v>4</v>
      </c>
      <c r="E43" s="0" t="s">
        <v>126</v>
      </c>
      <c r="F43" s="0" t="s">
        <v>66</v>
      </c>
    </row>
    <row r="44" customFormat="false" ht="15" hidden="false" customHeight="false" outlineLevel="0" collapsed="false">
      <c r="A44" s="0" t="s">
        <v>139</v>
      </c>
      <c r="B44" s="14" t="s">
        <v>104</v>
      </c>
      <c r="C44" s="14" t="n">
        <v>0.555555556</v>
      </c>
      <c r="D44" s="0" t="n">
        <v>4</v>
      </c>
      <c r="E44" s="0" t="s">
        <v>126</v>
      </c>
      <c r="F44" s="0" t="s">
        <v>66</v>
      </c>
    </row>
    <row r="45" customFormat="false" ht="15" hidden="false" customHeight="false" outlineLevel="0" collapsed="false">
      <c r="A45" s="0" t="s">
        <v>140</v>
      </c>
      <c r="B45" s="14" t="s">
        <v>104</v>
      </c>
      <c r="C45" s="14" t="n">
        <v>0.555555556</v>
      </c>
      <c r="D45" s="0" t="n">
        <v>4</v>
      </c>
      <c r="E45" s="0" t="s">
        <v>126</v>
      </c>
      <c r="F45" s="0" t="s">
        <v>66</v>
      </c>
    </row>
    <row r="46" customFormat="false" ht="15" hidden="false" customHeight="false" outlineLevel="0" collapsed="false">
      <c r="A46" s="0" t="s">
        <v>141</v>
      </c>
      <c r="B46" s="14" t="s">
        <v>106</v>
      </c>
      <c r="C46" s="14" t="n">
        <v>0.730769231</v>
      </c>
      <c r="D46" s="0" t="n">
        <v>3</v>
      </c>
      <c r="E46" s="0" t="s">
        <v>126</v>
      </c>
      <c r="F46" s="0" t="s">
        <v>66</v>
      </c>
    </row>
    <row r="47" customFormat="false" ht="15" hidden="false" customHeight="false" outlineLevel="0" collapsed="false">
      <c r="A47" s="0" t="s">
        <v>142</v>
      </c>
      <c r="B47" s="14" t="s">
        <v>106</v>
      </c>
      <c r="C47" s="14" t="n">
        <v>0.730769231</v>
      </c>
      <c r="D47" s="0" t="n">
        <v>4</v>
      </c>
      <c r="E47" s="0" t="s">
        <v>126</v>
      </c>
      <c r="F47" s="0" t="s">
        <v>66</v>
      </c>
    </row>
    <row r="48" customFormat="false" ht="15" hidden="false" customHeight="false" outlineLevel="0" collapsed="false">
      <c r="A48" s="0" t="s">
        <v>143</v>
      </c>
      <c r="B48" s="0" t="s">
        <v>112</v>
      </c>
      <c r="C48" s="14" t="n">
        <v>0.676470588</v>
      </c>
      <c r="D48" s="0" t="n">
        <v>4</v>
      </c>
      <c r="E48" s="0" t="s">
        <v>126</v>
      </c>
      <c r="F48" s="0" t="s">
        <v>66</v>
      </c>
    </row>
    <row r="49" customFormat="false" ht="15" hidden="false" customHeight="false" outlineLevel="0" collapsed="false">
      <c r="A49" s="0" t="s">
        <v>144</v>
      </c>
      <c r="B49" s="0" t="s">
        <v>112</v>
      </c>
      <c r="C49" s="14" t="n">
        <v>0.676470588</v>
      </c>
      <c r="D49" s="0" t="n">
        <v>4</v>
      </c>
      <c r="E49" s="0" t="s">
        <v>126</v>
      </c>
      <c r="F49" s="0" t="s">
        <v>66</v>
      </c>
    </row>
    <row r="50" customFormat="false" ht="15" hidden="false" customHeight="false" outlineLevel="0" collapsed="false">
      <c r="A50" s="0" t="s">
        <v>145</v>
      </c>
      <c r="B50" s="14" t="s">
        <v>116</v>
      </c>
      <c r="C50" s="14" t="n">
        <v>0.846153846</v>
      </c>
      <c r="D50" s="0" t="n">
        <v>1</v>
      </c>
      <c r="E50" s="0" t="s">
        <v>126</v>
      </c>
      <c r="F50" s="0" t="s">
        <v>66</v>
      </c>
    </row>
    <row r="51" customFormat="false" ht="15" hidden="false" customHeight="false" outlineLevel="0" collapsed="false">
      <c r="A51" s="0" t="s">
        <v>146</v>
      </c>
      <c r="B51" s="14" t="s">
        <v>116</v>
      </c>
      <c r="C51" s="14" t="n">
        <v>0.846153846</v>
      </c>
      <c r="D51" s="0" t="n">
        <v>4</v>
      </c>
      <c r="E51" s="0" t="s">
        <v>126</v>
      </c>
      <c r="F51" s="0" t="s">
        <v>66</v>
      </c>
    </row>
    <row r="52" customFormat="false" ht="15" hidden="false" customHeight="false" outlineLevel="0" collapsed="false">
      <c r="A52" s="0" t="s">
        <v>147</v>
      </c>
      <c r="B52" s="14" t="s">
        <v>118</v>
      </c>
      <c r="C52" s="14" t="n">
        <v>0.696969697</v>
      </c>
      <c r="D52" s="0" t="n">
        <v>3</v>
      </c>
      <c r="E52" s="0" t="s">
        <v>126</v>
      </c>
      <c r="F52" s="0" t="s">
        <v>66</v>
      </c>
    </row>
    <row r="53" customFormat="false" ht="15" hidden="false" customHeight="false" outlineLevel="0" collapsed="false">
      <c r="A53" s="0" t="s">
        <v>148</v>
      </c>
      <c r="B53" s="14" t="s">
        <v>118</v>
      </c>
      <c r="C53" s="14" t="n">
        <v>0.696969697</v>
      </c>
      <c r="D53" s="0" t="n">
        <v>3</v>
      </c>
      <c r="E53" s="0" t="s">
        <v>126</v>
      </c>
      <c r="F53" s="0" t="s">
        <v>66</v>
      </c>
    </row>
    <row r="54" customFormat="false" ht="15.75" hidden="false" customHeight="false" outlineLevel="0" collapsed="false">
      <c r="A54" s="0" t="s">
        <v>149</v>
      </c>
      <c r="B54" s="0" t="s">
        <v>120</v>
      </c>
      <c r="C54" s="15" t="n">
        <v>0.8064516129</v>
      </c>
      <c r="D54" s="0" t="n">
        <v>4</v>
      </c>
      <c r="E54" s="0" t="s">
        <v>126</v>
      </c>
      <c r="F54" s="0" t="s">
        <v>66</v>
      </c>
    </row>
    <row r="55" customFormat="false" ht="15.75" hidden="false" customHeight="false" outlineLevel="0" collapsed="false">
      <c r="A55" s="0" t="s">
        <v>150</v>
      </c>
      <c r="B55" s="0" t="s">
        <v>120</v>
      </c>
      <c r="C55" s="15" t="n">
        <v>0.8064516129</v>
      </c>
      <c r="D55" s="0" t="n">
        <v>4</v>
      </c>
      <c r="E55" s="0" t="s">
        <v>126</v>
      </c>
      <c r="F55" s="0" t="s">
        <v>66</v>
      </c>
    </row>
    <row r="56" customFormat="false" ht="15" hidden="false" customHeight="false" outlineLevel="0" collapsed="false">
      <c r="A56" s="0" t="s">
        <v>151</v>
      </c>
      <c r="B56" s="14" t="s">
        <v>65</v>
      </c>
      <c r="C56" s="14" t="n">
        <v>0.652173913</v>
      </c>
      <c r="D56" s="0" t="n">
        <v>4</v>
      </c>
      <c r="E56" s="0" t="s">
        <v>152</v>
      </c>
      <c r="F56" s="0" t="s">
        <v>66</v>
      </c>
    </row>
    <row r="57" customFormat="false" ht="15" hidden="false" customHeight="false" outlineLevel="0" collapsed="false">
      <c r="A57" s="0" t="s">
        <v>153</v>
      </c>
      <c r="B57" s="14" t="s">
        <v>68</v>
      </c>
      <c r="C57" s="14" t="n">
        <v>0.720930233</v>
      </c>
      <c r="D57" s="0" t="n">
        <v>4</v>
      </c>
      <c r="E57" s="0" t="s">
        <v>152</v>
      </c>
      <c r="F57" s="0" t="s">
        <v>66</v>
      </c>
    </row>
    <row r="58" customFormat="false" ht="15" hidden="false" customHeight="false" outlineLevel="0" collapsed="false">
      <c r="A58" s="0" t="s">
        <v>154</v>
      </c>
      <c r="B58" s="14" t="s">
        <v>70</v>
      </c>
      <c r="C58" s="14" t="n">
        <v>0.6625</v>
      </c>
      <c r="D58" s="0" t="n">
        <v>4</v>
      </c>
      <c r="E58" s="0" t="s">
        <v>152</v>
      </c>
      <c r="F58" s="0" t="s">
        <v>66</v>
      </c>
    </row>
    <row r="59" customFormat="false" ht="15" hidden="false" customHeight="false" outlineLevel="0" collapsed="false">
      <c r="A59" s="0" t="s">
        <v>155</v>
      </c>
      <c r="B59" s="14" t="s">
        <v>156</v>
      </c>
      <c r="C59" s="14" t="n">
        <v>0.65</v>
      </c>
      <c r="D59" s="0" t="n">
        <v>4</v>
      </c>
      <c r="E59" s="0" t="s">
        <v>152</v>
      </c>
      <c r="F59" s="0" t="s">
        <v>66</v>
      </c>
    </row>
    <row r="60" customFormat="false" ht="15" hidden="false" customHeight="false" outlineLevel="0" collapsed="false">
      <c r="A60" s="0" t="s">
        <v>157</v>
      </c>
      <c r="B60" s="14" t="s">
        <v>72</v>
      </c>
      <c r="C60" s="14" t="n">
        <v>0.770491803</v>
      </c>
      <c r="D60" s="0" t="n">
        <v>4</v>
      </c>
      <c r="E60" s="0" t="s">
        <v>152</v>
      </c>
      <c r="F60" s="0" t="s">
        <v>66</v>
      </c>
    </row>
    <row r="61" customFormat="false" ht="15" hidden="false" customHeight="false" outlineLevel="0" collapsed="false">
      <c r="A61" s="0" t="s">
        <v>158</v>
      </c>
      <c r="B61" s="14" t="s">
        <v>74</v>
      </c>
      <c r="C61" s="14" t="n">
        <v>0.635135135</v>
      </c>
      <c r="D61" s="0" t="n">
        <v>4</v>
      </c>
      <c r="E61" s="0" t="s">
        <v>152</v>
      </c>
      <c r="F61" s="0" t="s">
        <v>66</v>
      </c>
    </row>
    <row r="62" customFormat="false" ht="15" hidden="false" customHeight="false" outlineLevel="0" collapsed="false">
      <c r="A62" s="0" t="s">
        <v>159</v>
      </c>
      <c r="B62" s="14" t="s">
        <v>76</v>
      </c>
      <c r="C62" s="14" t="n">
        <v>0.709677419</v>
      </c>
      <c r="D62" s="0" t="n">
        <v>3</v>
      </c>
      <c r="E62" s="0" t="s">
        <v>152</v>
      </c>
      <c r="F62" s="0" t="s">
        <v>66</v>
      </c>
    </row>
    <row r="63" customFormat="false" ht="15" hidden="false" customHeight="false" outlineLevel="0" collapsed="false">
      <c r="A63" s="0" t="s">
        <v>160</v>
      </c>
      <c r="B63" s="14" t="s">
        <v>78</v>
      </c>
      <c r="C63" s="14" t="n">
        <v>0.593495935</v>
      </c>
      <c r="D63" s="0" t="n">
        <v>4</v>
      </c>
      <c r="E63" s="0" t="s">
        <v>152</v>
      </c>
      <c r="F63" s="0" t="s">
        <v>66</v>
      </c>
    </row>
    <row r="64" customFormat="false" ht="15" hidden="false" customHeight="false" outlineLevel="0" collapsed="false">
      <c r="A64" s="0" t="s">
        <v>161</v>
      </c>
      <c r="B64" s="14" t="s">
        <v>80</v>
      </c>
      <c r="C64" s="14" t="n">
        <v>1</v>
      </c>
      <c r="D64" s="0" t="n">
        <v>4</v>
      </c>
      <c r="E64" s="0" t="s">
        <v>152</v>
      </c>
      <c r="F64" s="0" t="s">
        <v>66</v>
      </c>
    </row>
    <row r="65" customFormat="false" ht="15" hidden="false" customHeight="false" outlineLevel="0" collapsed="false">
      <c r="A65" s="0" t="s">
        <v>162</v>
      </c>
      <c r="B65" s="14" t="s">
        <v>82</v>
      </c>
      <c r="C65" s="14" t="n">
        <v>0.663636364</v>
      </c>
      <c r="D65" s="0" t="n">
        <v>4</v>
      </c>
      <c r="E65" s="0" t="s">
        <v>152</v>
      </c>
      <c r="F65" s="0" t="s">
        <v>66</v>
      </c>
    </row>
    <row r="66" customFormat="false" ht="15" hidden="false" customHeight="false" outlineLevel="0" collapsed="false">
      <c r="A66" s="0" t="s">
        <v>163</v>
      </c>
      <c r="B66" s="14" t="s">
        <v>164</v>
      </c>
      <c r="C66" s="14" t="n">
        <v>0.553398058</v>
      </c>
      <c r="D66" s="0" t="n">
        <v>4</v>
      </c>
      <c r="E66" s="0" t="s">
        <v>152</v>
      </c>
      <c r="F66" s="0" t="s">
        <v>66</v>
      </c>
    </row>
    <row r="67" customFormat="false" ht="15" hidden="false" customHeight="false" outlineLevel="0" collapsed="false">
      <c r="A67" s="0" t="s">
        <v>165</v>
      </c>
      <c r="B67" s="14" t="s">
        <v>84</v>
      </c>
      <c r="C67" s="14" t="n">
        <v>1</v>
      </c>
      <c r="D67" s="0" t="n">
        <v>4</v>
      </c>
      <c r="E67" s="0" t="s">
        <v>152</v>
      </c>
      <c r="F67" s="0" t="s">
        <v>66</v>
      </c>
    </row>
    <row r="68" customFormat="false" ht="15" hidden="false" customHeight="false" outlineLevel="0" collapsed="false">
      <c r="A68" s="0" t="s">
        <v>166</v>
      </c>
      <c r="B68" s="14" t="s">
        <v>86</v>
      </c>
      <c r="C68" s="14" t="n">
        <v>0.701754386</v>
      </c>
      <c r="D68" s="0" t="n">
        <v>4</v>
      </c>
      <c r="E68" s="0" t="s">
        <v>152</v>
      </c>
      <c r="F68" s="0" t="s">
        <v>66</v>
      </c>
    </row>
    <row r="69" customFormat="false" ht="15" hidden="false" customHeight="false" outlineLevel="0" collapsed="false">
      <c r="A69" s="0" t="s">
        <v>167</v>
      </c>
      <c r="B69" s="14" t="s">
        <v>88</v>
      </c>
      <c r="C69" s="14" t="n">
        <v>0.545454545</v>
      </c>
      <c r="D69" s="0" t="n">
        <v>4</v>
      </c>
      <c r="E69" s="0" t="s">
        <v>152</v>
      </c>
      <c r="F69" s="0" t="s">
        <v>66</v>
      </c>
    </row>
    <row r="70" customFormat="false" ht="15" hidden="false" customHeight="false" outlineLevel="0" collapsed="false">
      <c r="A70" s="0" t="s">
        <v>168</v>
      </c>
      <c r="B70" s="14" t="s">
        <v>90</v>
      </c>
      <c r="C70" s="14" t="n">
        <v>0.62</v>
      </c>
      <c r="D70" s="0" t="n">
        <v>3</v>
      </c>
      <c r="E70" s="0" t="s">
        <v>152</v>
      </c>
      <c r="F70" s="0" t="s">
        <v>66</v>
      </c>
    </row>
    <row r="71" customFormat="false" ht="15" hidden="false" customHeight="false" outlineLevel="0" collapsed="false">
      <c r="A71" s="0" t="s">
        <v>169</v>
      </c>
      <c r="B71" s="14" t="s">
        <v>92</v>
      </c>
      <c r="C71" s="14" t="n">
        <v>0.636363636</v>
      </c>
      <c r="D71" s="0" t="n">
        <v>4</v>
      </c>
      <c r="E71" s="0" t="s">
        <v>152</v>
      </c>
      <c r="F71" s="0" t="s">
        <v>66</v>
      </c>
    </row>
    <row r="72" customFormat="false" ht="15" hidden="false" customHeight="false" outlineLevel="0" collapsed="false">
      <c r="A72" s="0" t="s">
        <v>170</v>
      </c>
      <c r="B72" s="0" t="s">
        <v>94</v>
      </c>
      <c r="C72" s="14" t="n">
        <v>0.540983607</v>
      </c>
      <c r="D72" s="0" t="n">
        <v>4</v>
      </c>
      <c r="E72" s="0" t="s">
        <v>152</v>
      </c>
      <c r="F72" s="0" t="s">
        <v>66</v>
      </c>
    </row>
    <row r="73" customFormat="false" ht="15" hidden="false" customHeight="false" outlineLevel="0" collapsed="false">
      <c r="A73" s="0" t="s">
        <v>171</v>
      </c>
      <c r="B73" s="14" t="s">
        <v>133</v>
      </c>
      <c r="C73" s="14" t="n">
        <v>0.59375</v>
      </c>
      <c r="D73" s="0" t="n">
        <v>2</v>
      </c>
      <c r="E73" s="0" t="s">
        <v>152</v>
      </c>
      <c r="F73" s="0" t="s">
        <v>66</v>
      </c>
    </row>
    <row r="74" customFormat="false" ht="15" hidden="false" customHeight="false" outlineLevel="0" collapsed="false">
      <c r="A74" s="0" t="s">
        <v>172</v>
      </c>
      <c r="B74" s="14" t="s">
        <v>96</v>
      </c>
      <c r="C74" s="14" t="n">
        <v>0.620689655</v>
      </c>
      <c r="D74" s="0" t="n">
        <v>3</v>
      </c>
      <c r="E74" s="0" t="s">
        <v>152</v>
      </c>
      <c r="F74" s="0" t="s">
        <v>66</v>
      </c>
    </row>
    <row r="75" customFormat="false" ht="15" hidden="false" customHeight="false" outlineLevel="0" collapsed="false">
      <c r="A75" s="0" t="s">
        <v>173</v>
      </c>
      <c r="B75" s="14" t="s">
        <v>98</v>
      </c>
      <c r="C75" s="14" t="n">
        <v>0.553571429</v>
      </c>
      <c r="D75" s="0" t="n">
        <v>4</v>
      </c>
      <c r="E75" s="0" t="s">
        <v>152</v>
      </c>
      <c r="F75" s="0" t="s">
        <v>66</v>
      </c>
    </row>
    <row r="76" customFormat="false" ht="15" hidden="false" customHeight="false" outlineLevel="0" collapsed="false">
      <c r="A76" s="0" t="s">
        <v>174</v>
      </c>
      <c r="B76" s="14" t="s">
        <v>100</v>
      </c>
      <c r="C76" s="14" t="n">
        <v>0.47826087</v>
      </c>
      <c r="D76" s="0" t="n">
        <v>4</v>
      </c>
      <c r="E76" s="0" t="s">
        <v>152</v>
      </c>
      <c r="F76" s="0" t="s">
        <v>66</v>
      </c>
    </row>
    <row r="77" customFormat="false" ht="15" hidden="false" customHeight="false" outlineLevel="0" collapsed="false">
      <c r="A77" s="0" t="s">
        <v>175</v>
      </c>
      <c r="B77" s="14" t="s">
        <v>102</v>
      </c>
      <c r="C77" s="14" t="n">
        <v>0.642857143</v>
      </c>
      <c r="D77" s="0" t="n">
        <v>3</v>
      </c>
      <c r="E77" s="0" t="s">
        <v>152</v>
      </c>
      <c r="F77" s="0" t="s">
        <v>66</v>
      </c>
    </row>
    <row r="78" customFormat="false" ht="15" hidden="false" customHeight="false" outlineLevel="0" collapsed="false">
      <c r="A78" s="0" t="s">
        <v>176</v>
      </c>
      <c r="B78" s="14" t="s">
        <v>104</v>
      </c>
      <c r="C78" s="14" t="n">
        <v>0.555555556</v>
      </c>
      <c r="D78" s="0" t="n">
        <v>4</v>
      </c>
      <c r="E78" s="0" t="s">
        <v>152</v>
      </c>
      <c r="F78" s="0" t="s">
        <v>66</v>
      </c>
    </row>
    <row r="79" customFormat="false" ht="15" hidden="false" customHeight="false" outlineLevel="0" collapsed="false">
      <c r="A79" s="0" t="s">
        <v>177</v>
      </c>
      <c r="B79" s="14" t="s">
        <v>106</v>
      </c>
      <c r="C79" s="14" t="n">
        <v>0.730769231</v>
      </c>
      <c r="D79" s="0" t="n">
        <v>3</v>
      </c>
      <c r="E79" s="0" t="s">
        <v>152</v>
      </c>
      <c r="F79" s="0" t="s">
        <v>66</v>
      </c>
    </row>
    <row r="80" customFormat="false" ht="15" hidden="false" customHeight="false" outlineLevel="0" collapsed="false">
      <c r="A80" s="0" t="s">
        <v>178</v>
      </c>
      <c r="B80" s="14" t="s">
        <v>110</v>
      </c>
      <c r="C80" s="14" t="n">
        <v>0.75</v>
      </c>
      <c r="D80" s="0" t="n">
        <v>4</v>
      </c>
      <c r="E80" s="0" t="s">
        <v>152</v>
      </c>
      <c r="F80" s="0" t="s">
        <v>66</v>
      </c>
    </row>
    <row r="81" customFormat="false" ht="15" hidden="false" customHeight="false" outlineLevel="0" collapsed="false">
      <c r="A81" s="0" t="s">
        <v>179</v>
      </c>
      <c r="B81" s="0" t="s">
        <v>112</v>
      </c>
      <c r="C81" s="14" t="n">
        <v>0.676470588</v>
      </c>
      <c r="D81" s="0" t="n">
        <v>4</v>
      </c>
      <c r="E81" s="0" t="s">
        <v>152</v>
      </c>
      <c r="F81" s="0" t="s">
        <v>66</v>
      </c>
    </row>
    <row r="82" customFormat="false" ht="15" hidden="false" customHeight="false" outlineLevel="0" collapsed="false">
      <c r="A82" s="0" t="s">
        <v>180</v>
      </c>
      <c r="B82" s="14" t="s">
        <v>114</v>
      </c>
      <c r="C82" s="14" t="n">
        <v>0.75</v>
      </c>
      <c r="D82" s="0" t="n">
        <v>4</v>
      </c>
      <c r="E82" s="0" t="s">
        <v>152</v>
      </c>
      <c r="F82" s="0" t="s">
        <v>66</v>
      </c>
    </row>
    <row r="83" customFormat="false" ht="15" hidden="false" customHeight="false" outlineLevel="0" collapsed="false">
      <c r="A83" s="0" t="s">
        <v>181</v>
      </c>
      <c r="B83" s="14" t="s">
        <v>116</v>
      </c>
      <c r="C83" s="14" t="n">
        <v>0.846153846</v>
      </c>
      <c r="D83" s="0" t="n">
        <v>4</v>
      </c>
      <c r="E83" s="0" t="s">
        <v>152</v>
      </c>
      <c r="F83" s="0" t="s">
        <v>66</v>
      </c>
    </row>
    <row r="84" customFormat="false" ht="15" hidden="false" customHeight="false" outlineLevel="0" collapsed="false">
      <c r="A84" s="0" t="s">
        <v>182</v>
      </c>
      <c r="B84" s="14" t="s">
        <v>118</v>
      </c>
      <c r="C84" s="14" t="n">
        <v>0.696969697</v>
      </c>
      <c r="D84" s="0" t="n">
        <v>4</v>
      </c>
      <c r="E84" s="0" t="s">
        <v>152</v>
      </c>
      <c r="F84" s="0" t="s">
        <v>66</v>
      </c>
    </row>
    <row r="85" customFormat="false" ht="15.75" hidden="false" customHeight="false" outlineLevel="0" collapsed="false">
      <c r="A85" s="0" t="s">
        <v>183</v>
      </c>
      <c r="B85" s="0" t="s">
        <v>120</v>
      </c>
      <c r="C85" s="15" t="n">
        <v>0.8064516129</v>
      </c>
      <c r="D85" s="0" t="n">
        <v>4</v>
      </c>
      <c r="E85" s="0" t="s">
        <v>152</v>
      </c>
      <c r="F85" s="0" t="s">
        <v>66</v>
      </c>
    </row>
    <row r="86" customFormat="false" ht="15" hidden="false" customHeight="false" outlineLevel="0" collapsed="false">
      <c r="A86" s="0" t="s">
        <v>184</v>
      </c>
      <c r="B86" s="14" t="s">
        <v>122</v>
      </c>
      <c r="C86" s="14" t="n">
        <v>0.636363636</v>
      </c>
      <c r="D86" s="0" t="n">
        <v>3</v>
      </c>
      <c r="E86" s="0" t="s">
        <v>152</v>
      </c>
      <c r="F86" s="0" t="s">
        <v>66</v>
      </c>
    </row>
    <row r="87" customFormat="false" ht="15" hidden="false" customHeight="false" outlineLevel="0" collapsed="false">
      <c r="A87" s="0" t="s">
        <v>185</v>
      </c>
      <c r="B87" s="14" t="s">
        <v>124</v>
      </c>
      <c r="C87" s="14" t="n">
        <v>0.555555556</v>
      </c>
      <c r="D87" s="0" t="n">
        <v>4</v>
      </c>
      <c r="E87" s="0" t="s">
        <v>152</v>
      </c>
      <c r="F87" s="0" t="s">
        <v>66</v>
      </c>
    </row>
    <row r="88" customFormat="false" ht="15" hidden="false" customHeight="false" outlineLevel="0" collapsed="false">
      <c r="A88" s="0" t="s">
        <v>186</v>
      </c>
      <c r="B88" s="14" t="s">
        <v>70</v>
      </c>
      <c r="C88" s="14" t="n">
        <v>0.6625</v>
      </c>
      <c r="D88" s="0" t="n">
        <v>3</v>
      </c>
      <c r="E88" s="0" t="s">
        <v>187</v>
      </c>
      <c r="F88" s="0" t="s">
        <v>66</v>
      </c>
    </row>
    <row r="89" customFormat="false" ht="15" hidden="false" customHeight="false" outlineLevel="0" collapsed="false">
      <c r="A89" s="0" t="s">
        <v>188</v>
      </c>
      <c r="B89" s="14" t="s">
        <v>70</v>
      </c>
      <c r="C89" s="14" t="n">
        <v>0.6625</v>
      </c>
      <c r="D89" s="0" t="n">
        <v>3</v>
      </c>
      <c r="E89" s="0" t="s">
        <v>187</v>
      </c>
      <c r="F89" s="0" t="s">
        <v>66</v>
      </c>
    </row>
    <row r="90" customFormat="false" ht="15" hidden="false" customHeight="false" outlineLevel="0" collapsed="false">
      <c r="A90" s="0" t="s">
        <v>189</v>
      </c>
      <c r="B90" s="14" t="s">
        <v>72</v>
      </c>
      <c r="C90" s="14" t="n">
        <v>0.770491803</v>
      </c>
      <c r="D90" s="0" t="n">
        <v>2</v>
      </c>
      <c r="E90" s="0" t="s">
        <v>187</v>
      </c>
      <c r="F90" s="0" t="s">
        <v>66</v>
      </c>
    </row>
    <row r="91" customFormat="false" ht="15" hidden="false" customHeight="false" outlineLevel="0" collapsed="false">
      <c r="A91" s="0" t="s">
        <v>190</v>
      </c>
      <c r="B91" s="14" t="s">
        <v>72</v>
      </c>
      <c r="C91" s="14" t="n">
        <v>0.770491803</v>
      </c>
      <c r="D91" s="0" t="n">
        <v>2</v>
      </c>
      <c r="E91" s="0" t="s">
        <v>187</v>
      </c>
      <c r="F91" s="0" t="s">
        <v>66</v>
      </c>
    </row>
    <row r="92" customFormat="false" ht="15" hidden="false" customHeight="false" outlineLevel="0" collapsed="false">
      <c r="A92" s="0" t="s">
        <v>191</v>
      </c>
      <c r="B92" s="14" t="s">
        <v>74</v>
      </c>
      <c r="C92" s="14" t="n">
        <v>0.635135135</v>
      </c>
      <c r="D92" s="0" t="n">
        <v>2</v>
      </c>
      <c r="E92" s="0" t="s">
        <v>187</v>
      </c>
      <c r="F92" s="0" t="s">
        <v>66</v>
      </c>
    </row>
    <row r="93" customFormat="false" ht="15" hidden="false" customHeight="false" outlineLevel="0" collapsed="false">
      <c r="A93" s="0" t="s">
        <v>192</v>
      </c>
      <c r="B93" s="14" t="s">
        <v>76</v>
      </c>
      <c r="C93" s="14" t="n">
        <v>0.709677419</v>
      </c>
      <c r="D93" s="0" t="n">
        <v>2</v>
      </c>
      <c r="E93" s="0" t="s">
        <v>187</v>
      </c>
      <c r="F93" s="0" t="s">
        <v>66</v>
      </c>
    </row>
    <row r="94" customFormat="false" ht="15" hidden="false" customHeight="false" outlineLevel="0" collapsed="false">
      <c r="A94" s="0" t="s">
        <v>193</v>
      </c>
      <c r="B94" s="14" t="s">
        <v>76</v>
      </c>
      <c r="C94" s="14" t="n">
        <v>0.709677419</v>
      </c>
      <c r="D94" s="0" t="n">
        <v>4</v>
      </c>
      <c r="E94" s="0" t="s">
        <v>187</v>
      </c>
      <c r="F94" s="0" t="s">
        <v>66</v>
      </c>
    </row>
    <row r="95" customFormat="false" ht="15" hidden="false" customHeight="false" outlineLevel="0" collapsed="false">
      <c r="A95" s="0" t="s">
        <v>194</v>
      </c>
      <c r="B95" s="14" t="s">
        <v>80</v>
      </c>
      <c r="C95" s="14" t="n">
        <v>1</v>
      </c>
      <c r="D95" s="0" t="n">
        <v>2</v>
      </c>
      <c r="E95" s="0" t="s">
        <v>187</v>
      </c>
      <c r="F95" s="0" t="s">
        <v>66</v>
      </c>
    </row>
    <row r="96" customFormat="false" ht="15" hidden="false" customHeight="false" outlineLevel="0" collapsed="false">
      <c r="A96" s="0" t="s">
        <v>195</v>
      </c>
      <c r="B96" s="14" t="s">
        <v>80</v>
      </c>
      <c r="C96" s="14" t="n">
        <v>1</v>
      </c>
      <c r="D96" s="0" t="n">
        <v>2</v>
      </c>
      <c r="E96" s="0" t="s">
        <v>187</v>
      </c>
      <c r="F96" s="0" t="s">
        <v>66</v>
      </c>
    </row>
    <row r="97" customFormat="false" ht="15" hidden="false" customHeight="false" outlineLevel="0" collapsed="false">
      <c r="A97" s="0" t="s">
        <v>196</v>
      </c>
      <c r="B97" s="14" t="s">
        <v>82</v>
      </c>
      <c r="C97" s="14" t="n">
        <v>0.663636364</v>
      </c>
      <c r="D97" s="0" t="n">
        <v>2</v>
      </c>
      <c r="E97" s="0" t="s">
        <v>187</v>
      </c>
      <c r="F97" s="0" t="s">
        <v>66</v>
      </c>
    </row>
    <row r="98" customFormat="false" ht="15" hidden="false" customHeight="false" outlineLevel="0" collapsed="false">
      <c r="A98" s="0" t="s">
        <v>197</v>
      </c>
      <c r="B98" s="14" t="s">
        <v>82</v>
      </c>
      <c r="C98" s="14" t="n">
        <v>0.663636364</v>
      </c>
      <c r="D98" s="0" t="n">
        <v>3</v>
      </c>
      <c r="E98" s="0" t="s">
        <v>187</v>
      </c>
      <c r="F98" s="0" t="s">
        <v>66</v>
      </c>
    </row>
    <row r="99" customFormat="false" ht="15" hidden="false" customHeight="false" outlineLevel="0" collapsed="false">
      <c r="A99" s="0" t="s">
        <v>198</v>
      </c>
      <c r="B99" s="14" t="s">
        <v>84</v>
      </c>
      <c r="C99" s="14" t="n">
        <v>1</v>
      </c>
      <c r="D99" s="0" t="n">
        <v>2</v>
      </c>
      <c r="E99" s="0" t="s">
        <v>187</v>
      </c>
      <c r="F99" s="0" t="s">
        <v>66</v>
      </c>
    </row>
    <row r="100" customFormat="false" ht="15" hidden="false" customHeight="false" outlineLevel="0" collapsed="false">
      <c r="A100" s="0" t="s">
        <v>199</v>
      </c>
      <c r="B100" s="14" t="s">
        <v>84</v>
      </c>
      <c r="C100" s="14" t="n">
        <v>1</v>
      </c>
      <c r="D100" s="0" t="n">
        <v>3</v>
      </c>
      <c r="E100" s="0" t="s">
        <v>187</v>
      </c>
      <c r="F100" s="0" t="s">
        <v>66</v>
      </c>
    </row>
    <row r="101" customFormat="false" ht="15" hidden="false" customHeight="false" outlineLevel="0" collapsed="false">
      <c r="A101" s="0" t="s">
        <v>200</v>
      </c>
      <c r="B101" s="14" t="s">
        <v>86</v>
      </c>
      <c r="C101" s="14" t="n">
        <v>0.701754386</v>
      </c>
      <c r="D101" s="0" t="n">
        <v>3</v>
      </c>
      <c r="E101" s="0" t="s">
        <v>187</v>
      </c>
      <c r="F101" s="0" t="s">
        <v>66</v>
      </c>
    </row>
    <row r="102" customFormat="false" ht="15" hidden="false" customHeight="false" outlineLevel="0" collapsed="false">
      <c r="A102" s="0" t="s">
        <v>201</v>
      </c>
      <c r="B102" s="14" t="s">
        <v>86</v>
      </c>
      <c r="C102" s="14" t="n">
        <v>0.701754386</v>
      </c>
      <c r="D102" s="0" t="n">
        <v>3</v>
      </c>
      <c r="E102" s="0" t="s">
        <v>187</v>
      </c>
      <c r="F102" s="0" t="s">
        <v>66</v>
      </c>
    </row>
    <row r="103" customFormat="false" ht="15" hidden="false" customHeight="false" outlineLevel="0" collapsed="false">
      <c r="A103" s="0" t="s">
        <v>202</v>
      </c>
      <c r="B103" s="14" t="s">
        <v>88</v>
      </c>
      <c r="C103" s="14" t="n">
        <v>0.545454545</v>
      </c>
      <c r="D103" s="0" t="n">
        <v>2</v>
      </c>
      <c r="E103" s="0" t="s">
        <v>187</v>
      </c>
      <c r="F103" s="0" t="s">
        <v>66</v>
      </c>
    </row>
    <row r="104" customFormat="false" ht="15" hidden="false" customHeight="false" outlineLevel="0" collapsed="false">
      <c r="A104" s="0" t="s">
        <v>203</v>
      </c>
      <c r="B104" s="14" t="s">
        <v>88</v>
      </c>
      <c r="C104" s="14" t="n">
        <v>0.545454545</v>
      </c>
      <c r="D104" s="0" t="n">
        <v>3</v>
      </c>
      <c r="E104" s="0" t="s">
        <v>187</v>
      </c>
      <c r="F104" s="0" t="s">
        <v>66</v>
      </c>
    </row>
    <row r="105" customFormat="false" ht="15" hidden="false" customHeight="false" outlineLevel="0" collapsed="false">
      <c r="A105" s="0" t="s">
        <v>204</v>
      </c>
      <c r="B105" s="0" t="s">
        <v>94</v>
      </c>
      <c r="C105" s="14" t="n">
        <v>0.540983607</v>
      </c>
      <c r="D105" s="0" t="n">
        <v>2</v>
      </c>
      <c r="E105" s="0" t="s">
        <v>187</v>
      </c>
      <c r="F105" s="0" t="s">
        <v>66</v>
      </c>
    </row>
    <row r="106" customFormat="false" ht="15" hidden="false" customHeight="false" outlineLevel="0" collapsed="false">
      <c r="A106" s="0" t="s">
        <v>205</v>
      </c>
      <c r="B106" s="0" t="s">
        <v>94</v>
      </c>
      <c r="C106" s="14" t="n">
        <v>0.540983607</v>
      </c>
      <c r="D106" s="0" t="n">
        <v>4</v>
      </c>
      <c r="E106" s="0" t="s">
        <v>187</v>
      </c>
      <c r="F106" s="0" t="s">
        <v>66</v>
      </c>
    </row>
    <row r="107" customFormat="false" ht="15" hidden="false" customHeight="false" outlineLevel="0" collapsed="false">
      <c r="A107" s="0" t="s">
        <v>206</v>
      </c>
      <c r="B107" s="14" t="s">
        <v>133</v>
      </c>
      <c r="C107" s="14" t="n">
        <v>0.59375</v>
      </c>
      <c r="D107" s="0" t="n">
        <v>2</v>
      </c>
      <c r="E107" s="0" t="s">
        <v>187</v>
      </c>
      <c r="F107" s="0" t="s">
        <v>66</v>
      </c>
    </row>
    <row r="108" customFormat="false" ht="15" hidden="false" customHeight="false" outlineLevel="0" collapsed="false">
      <c r="A108" s="0" t="s">
        <v>207</v>
      </c>
      <c r="B108" s="14" t="s">
        <v>133</v>
      </c>
      <c r="C108" s="14" t="n">
        <v>0.59375</v>
      </c>
      <c r="D108" s="0" t="n">
        <v>3</v>
      </c>
      <c r="E108" s="0" t="s">
        <v>187</v>
      </c>
      <c r="F108" s="0" t="s">
        <v>66</v>
      </c>
    </row>
    <row r="109" customFormat="false" ht="15" hidden="false" customHeight="false" outlineLevel="0" collapsed="false">
      <c r="A109" s="0" t="s">
        <v>208</v>
      </c>
      <c r="B109" s="14" t="s">
        <v>96</v>
      </c>
      <c r="C109" s="14" t="n">
        <v>0.620689655</v>
      </c>
      <c r="D109" s="0" t="n">
        <v>2</v>
      </c>
      <c r="E109" s="0" t="s">
        <v>187</v>
      </c>
      <c r="F109" s="0" t="s">
        <v>66</v>
      </c>
    </row>
    <row r="110" customFormat="false" ht="15" hidden="false" customHeight="false" outlineLevel="0" collapsed="false">
      <c r="A110" s="0" t="s">
        <v>209</v>
      </c>
      <c r="B110" s="14" t="s">
        <v>96</v>
      </c>
      <c r="C110" s="14" t="n">
        <v>0.620689655</v>
      </c>
      <c r="D110" s="0" t="n">
        <v>3</v>
      </c>
      <c r="E110" s="0" t="s">
        <v>187</v>
      </c>
      <c r="F110" s="0" t="s">
        <v>66</v>
      </c>
    </row>
    <row r="111" customFormat="false" ht="15" hidden="false" customHeight="false" outlineLevel="0" collapsed="false">
      <c r="A111" s="0" t="s">
        <v>210</v>
      </c>
      <c r="B111" s="14" t="s">
        <v>100</v>
      </c>
      <c r="C111" s="14" t="n">
        <v>0.47826087</v>
      </c>
      <c r="D111" s="0" t="n">
        <v>2</v>
      </c>
      <c r="E111" s="0" t="s">
        <v>187</v>
      </c>
      <c r="F111" s="0" t="s">
        <v>66</v>
      </c>
    </row>
    <row r="112" customFormat="false" ht="15" hidden="false" customHeight="false" outlineLevel="0" collapsed="false">
      <c r="A112" s="0" t="s">
        <v>211</v>
      </c>
      <c r="B112" s="14" t="s">
        <v>100</v>
      </c>
      <c r="C112" s="14" t="n">
        <v>0.47826087</v>
      </c>
      <c r="D112" s="0" t="n">
        <v>4</v>
      </c>
      <c r="E112" s="0" t="s">
        <v>187</v>
      </c>
      <c r="F112" s="0" t="s">
        <v>66</v>
      </c>
    </row>
    <row r="113" customFormat="false" ht="15" hidden="false" customHeight="false" outlineLevel="0" collapsed="false">
      <c r="A113" s="0" t="s">
        <v>212</v>
      </c>
      <c r="B113" s="14" t="s">
        <v>102</v>
      </c>
      <c r="C113" s="14" t="n">
        <v>0.642857143</v>
      </c>
      <c r="D113" s="0" t="n">
        <v>3</v>
      </c>
      <c r="E113" s="0" t="s">
        <v>187</v>
      </c>
      <c r="F113" s="0" t="s">
        <v>66</v>
      </c>
    </row>
    <row r="114" customFormat="false" ht="15" hidden="false" customHeight="false" outlineLevel="0" collapsed="false">
      <c r="A114" s="0" t="s">
        <v>213</v>
      </c>
      <c r="B114" s="14" t="s">
        <v>102</v>
      </c>
      <c r="C114" s="14" t="n">
        <v>0.642857143</v>
      </c>
      <c r="D114" s="0" t="n">
        <v>3</v>
      </c>
      <c r="E114" s="0" t="s">
        <v>187</v>
      </c>
      <c r="F114" s="0" t="s">
        <v>66</v>
      </c>
    </row>
    <row r="115" customFormat="false" ht="15" hidden="false" customHeight="false" outlineLevel="0" collapsed="false">
      <c r="A115" s="0" t="s">
        <v>214</v>
      </c>
      <c r="B115" s="14" t="s">
        <v>102</v>
      </c>
      <c r="C115" s="14" t="n">
        <v>0.642857143</v>
      </c>
      <c r="D115" s="0" t="n">
        <v>3</v>
      </c>
      <c r="E115" s="0" t="s">
        <v>187</v>
      </c>
      <c r="F115" s="0" t="s">
        <v>66</v>
      </c>
    </row>
    <row r="116" customFormat="false" ht="15" hidden="false" customHeight="false" outlineLevel="0" collapsed="false">
      <c r="A116" s="0" t="s">
        <v>215</v>
      </c>
      <c r="B116" s="14" t="s">
        <v>104</v>
      </c>
      <c r="C116" s="14" t="n">
        <v>0.555555556</v>
      </c>
      <c r="D116" s="0" t="n">
        <v>2</v>
      </c>
      <c r="E116" s="0" t="s">
        <v>187</v>
      </c>
      <c r="F116" s="0" t="s">
        <v>66</v>
      </c>
    </row>
    <row r="117" customFormat="false" ht="15" hidden="false" customHeight="false" outlineLevel="0" collapsed="false">
      <c r="A117" s="0" t="s">
        <v>216</v>
      </c>
      <c r="B117" s="14" t="s">
        <v>104</v>
      </c>
      <c r="C117" s="14" t="n">
        <v>0.555555556</v>
      </c>
      <c r="D117" s="0" t="n">
        <v>2</v>
      </c>
      <c r="E117" s="0" t="s">
        <v>187</v>
      </c>
      <c r="F117" s="0" t="s">
        <v>66</v>
      </c>
    </row>
    <row r="118" customFormat="false" ht="15" hidden="false" customHeight="false" outlineLevel="0" collapsed="false">
      <c r="A118" s="0" t="s">
        <v>217</v>
      </c>
      <c r="B118" s="14" t="s">
        <v>106</v>
      </c>
      <c r="C118" s="14" t="n">
        <v>0.730769231</v>
      </c>
      <c r="D118" s="0" t="n">
        <v>2</v>
      </c>
      <c r="E118" s="0" t="s">
        <v>187</v>
      </c>
      <c r="F118" s="0" t="s">
        <v>66</v>
      </c>
    </row>
    <row r="119" customFormat="false" ht="15" hidden="false" customHeight="false" outlineLevel="0" collapsed="false">
      <c r="A119" s="0" t="s">
        <v>218</v>
      </c>
      <c r="B119" s="14" t="s">
        <v>106</v>
      </c>
      <c r="C119" s="14" t="n">
        <v>0.730769231</v>
      </c>
      <c r="D119" s="0" t="n">
        <v>3</v>
      </c>
      <c r="E119" s="0" t="s">
        <v>187</v>
      </c>
      <c r="F119" s="0" t="s">
        <v>66</v>
      </c>
    </row>
    <row r="120" customFormat="false" ht="15" hidden="false" customHeight="false" outlineLevel="0" collapsed="false">
      <c r="A120" s="0" t="s">
        <v>219</v>
      </c>
      <c r="B120" s="14" t="s">
        <v>110</v>
      </c>
      <c r="C120" s="14" t="n">
        <v>0.75</v>
      </c>
      <c r="D120" s="0" t="n">
        <v>2</v>
      </c>
      <c r="E120" s="0" t="s">
        <v>187</v>
      </c>
      <c r="F120" s="0" t="s">
        <v>66</v>
      </c>
    </row>
    <row r="121" customFormat="false" ht="15" hidden="false" customHeight="false" outlineLevel="0" collapsed="false">
      <c r="A121" s="0" t="s">
        <v>220</v>
      </c>
      <c r="B121" s="14" t="s">
        <v>110</v>
      </c>
      <c r="C121" s="14" t="n">
        <v>0.75</v>
      </c>
      <c r="D121" s="0" t="n">
        <v>2</v>
      </c>
      <c r="E121" s="0" t="s">
        <v>187</v>
      </c>
      <c r="F121" s="0" t="s">
        <v>66</v>
      </c>
    </row>
    <row r="122" customFormat="false" ht="15" hidden="false" customHeight="false" outlineLevel="0" collapsed="false">
      <c r="A122" s="0" t="s">
        <v>221</v>
      </c>
      <c r="B122" s="0" t="s">
        <v>112</v>
      </c>
      <c r="C122" s="14" t="n">
        <v>0.676470588</v>
      </c>
      <c r="D122" s="0" t="n">
        <v>2</v>
      </c>
      <c r="E122" s="0" t="s">
        <v>187</v>
      </c>
      <c r="F122" s="0" t="s">
        <v>66</v>
      </c>
    </row>
    <row r="123" customFormat="false" ht="15" hidden="false" customHeight="false" outlineLevel="0" collapsed="false">
      <c r="A123" s="0" t="s">
        <v>222</v>
      </c>
      <c r="B123" s="0" t="s">
        <v>112</v>
      </c>
      <c r="C123" s="14" t="n">
        <v>0.676470588</v>
      </c>
      <c r="D123" s="0" t="n">
        <v>3</v>
      </c>
      <c r="E123" s="0" t="s">
        <v>187</v>
      </c>
      <c r="F123" s="0" t="s">
        <v>66</v>
      </c>
    </row>
    <row r="124" customFormat="false" ht="15" hidden="false" customHeight="false" outlineLevel="0" collapsed="false">
      <c r="A124" s="0" t="s">
        <v>223</v>
      </c>
      <c r="B124" s="14" t="s">
        <v>114</v>
      </c>
      <c r="C124" s="14" t="n">
        <v>0.75</v>
      </c>
      <c r="D124" s="0" t="n">
        <v>2</v>
      </c>
      <c r="E124" s="0" t="s">
        <v>187</v>
      </c>
      <c r="F124" s="0" t="s">
        <v>66</v>
      </c>
    </row>
    <row r="125" customFormat="false" ht="15" hidden="false" customHeight="false" outlineLevel="0" collapsed="false">
      <c r="A125" s="0" t="s">
        <v>224</v>
      </c>
      <c r="B125" s="14" t="s">
        <v>114</v>
      </c>
      <c r="C125" s="14" t="n">
        <v>0.75</v>
      </c>
      <c r="D125" s="0" t="n">
        <v>2</v>
      </c>
      <c r="E125" s="0" t="s">
        <v>187</v>
      </c>
      <c r="F125" s="0" t="s">
        <v>66</v>
      </c>
    </row>
    <row r="126" customFormat="false" ht="15" hidden="false" customHeight="false" outlineLevel="0" collapsed="false">
      <c r="A126" s="0" t="s">
        <v>225</v>
      </c>
      <c r="B126" s="14" t="s">
        <v>114</v>
      </c>
      <c r="C126" s="14" t="n">
        <v>0.75</v>
      </c>
      <c r="D126" s="0" t="n">
        <v>3</v>
      </c>
      <c r="E126" s="0" t="s">
        <v>187</v>
      </c>
      <c r="F126" s="0" t="s">
        <v>66</v>
      </c>
    </row>
    <row r="127" customFormat="false" ht="15" hidden="false" customHeight="false" outlineLevel="0" collapsed="false">
      <c r="A127" s="0" t="s">
        <v>226</v>
      </c>
      <c r="B127" s="14" t="s">
        <v>116</v>
      </c>
      <c r="C127" s="14" t="n">
        <v>0.846153846</v>
      </c>
      <c r="D127" s="0" t="n">
        <v>2</v>
      </c>
      <c r="E127" s="0" t="s">
        <v>187</v>
      </c>
      <c r="F127" s="0" t="s">
        <v>66</v>
      </c>
    </row>
    <row r="128" customFormat="false" ht="15" hidden="false" customHeight="false" outlineLevel="0" collapsed="false">
      <c r="A128" s="0" t="s">
        <v>227</v>
      </c>
      <c r="B128" s="14" t="s">
        <v>116</v>
      </c>
      <c r="C128" s="14" t="n">
        <v>0.846153846</v>
      </c>
      <c r="D128" s="0" t="n">
        <v>3</v>
      </c>
      <c r="E128" s="0" t="s">
        <v>187</v>
      </c>
      <c r="F128" s="0" t="s">
        <v>66</v>
      </c>
    </row>
    <row r="129" customFormat="false" ht="15" hidden="false" customHeight="false" outlineLevel="0" collapsed="false">
      <c r="A129" s="0" t="s">
        <v>228</v>
      </c>
      <c r="B129" s="14" t="s">
        <v>118</v>
      </c>
      <c r="C129" s="14" t="n">
        <v>0.696969697</v>
      </c>
      <c r="D129" s="0" t="n">
        <v>2</v>
      </c>
      <c r="E129" s="0" t="s">
        <v>187</v>
      </c>
      <c r="F129" s="0" t="s">
        <v>66</v>
      </c>
    </row>
    <row r="130" customFormat="false" ht="15" hidden="false" customHeight="false" outlineLevel="0" collapsed="false">
      <c r="A130" s="0" t="s">
        <v>229</v>
      </c>
      <c r="B130" s="14" t="s">
        <v>118</v>
      </c>
      <c r="C130" s="14" t="n">
        <v>0.696969697</v>
      </c>
      <c r="D130" s="0" t="n">
        <v>2</v>
      </c>
      <c r="E130" s="0" t="s">
        <v>187</v>
      </c>
      <c r="F130" s="0" t="s">
        <v>66</v>
      </c>
    </row>
    <row r="131" customFormat="false" ht="15.75" hidden="false" customHeight="false" outlineLevel="0" collapsed="false">
      <c r="A131" s="0" t="s">
        <v>230</v>
      </c>
      <c r="B131" s="0" t="s">
        <v>120</v>
      </c>
      <c r="C131" s="15" t="n">
        <v>0.8064516129</v>
      </c>
      <c r="D131" s="0" t="n">
        <v>3</v>
      </c>
      <c r="E131" s="0" t="s">
        <v>187</v>
      </c>
      <c r="F131" s="0" t="s">
        <v>66</v>
      </c>
    </row>
    <row r="132" customFormat="false" ht="15" hidden="false" customHeight="false" outlineLevel="0" collapsed="false">
      <c r="A132" s="0" t="s">
        <v>231</v>
      </c>
      <c r="B132" s="14" t="s">
        <v>70</v>
      </c>
      <c r="C132" s="14" t="n">
        <v>0.6625</v>
      </c>
      <c r="D132" s="0" t="n">
        <v>2</v>
      </c>
      <c r="E132" s="0" t="s">
        <v>232</v>
      </c>
      <c r="F132" s="0" t="s">
        <v>233</v>
      </c>
    </row>
    <row r="133" customFormat="false" ht="15" hidden="false" customHeight="false" outlineLevel="0" collapsed="false">
      <c r="A133" s="0" t="s">
        <v>234</v>
      </c>
      <c r="B133" s="14" t="s">
        <v>70</v>
      </c>
      <c r="C133" s="14" t="n">
        <v>0.6625</v>
      </c>
      <c r="D133" s="0" t="n">
        <v>3</v>
      </c>
      <c r="E133" s="0" t="s">
        <v>232</v>
      </c>
      <c r="F133" s="0" t="s">
        <v>233</v>
      </c>
    </row>
    <row r="134" customFormat="false" ht="15" hidden="false" customHeight="false" outlineLevel="0" collapsed="false">
      <c r="A134" s="0" t="s">
        <v>235</v>
      </c>
      <c r="B134" s="14" t="s">
        <v>72</v>
      </c>
      <c r="C134" s="14" t="n">
        <v>0.770491803</v>
      </c>
      <c r="D134" s="0" t="n">
        <v>3</v>
      </c>
      <c r="E134" s="0" t="s">
        <v>232</v>
      </c>
      <c r="F134" s="0" t="s">
        <v>233</v>
      </c>
    </row>
    <row r="135" customFormat="false" ht="15" hidden="false" customHeight="false" outlineLevel="0" collapsed="false">
      <c r="A135" s="0" t="s">
        <v>236</v>
      </c>
      <c r="B135" s="14" t="s">
        <v>72</v>
      </c>
      <c r="C135" s="14" t="n">
        <v>0.770491803</v>
      </c>
      <c r="D135" s="0" t="n">
        <v>2</v>
      </c>
      <c r="E135" s="0" t="s">
        <v>232</v>
      </c>
      <c r="F135" s="0" t="s">
        <v>233</v>
      </c>
    </row>
    <row r="136" customFormat="false" ht="15" hidden="false" customHeight="false" outlineLevel="0" collapsed="false">
      <c r="A136" s="0" t="s">
        <v>237</v>
      </c>
      <c r="B136" s="14" t="s">
        <v>74</v>
      </c>
      <c r="C136" s="14" t="n">
        <v>0.635135135</v>
      </c>
      <c r="D136" s="0" t="n">
        <v>3</v>
      </c>
      <c r="E136" s="0" t="s">
        <v>232</v>
      </c>
      <c r="F136" s="0" t="s">
        <v>233</v>
      </c>
    </row>
    <row r="137" customFormat="false" ht="15" hidden="false" customHeight="false" outlineLevel="0" collapsed="false">
      <c r="A137" s="0" t="s">
        <v>238</v>
      </c>
      <c r="B137" s="14" t="s">
        <v>76</v>
      </c>
      <c r="C137" s="14" t="n">
        <v>0.709677419</v>
      </c>
      <c r="D137" s="0" t="n">
        <v>2</v>
      </c>
      <c r="E137" s="0" t="s">
        <v>232</v>
      </c>
      <c r="F137" s="0" t="s">
        <v>233</v>
      </c>
    </row>
    <row r="138" customFormat="false" ht="15" hidden="false" customHeight="false" outlineLevel="0" collapsed="false">
      <c r="A138" s="0" t="s">
        <v>239</v>
      </c>
      <c r="B138" s="14" t="s">
        <v>76</v>
      </c>
      <c r="C138" s="14" t="n">
        <v>0.709677419</v>
      </c>
      <c r="D138" s="0" t="n">
        <v>2</v>
      </c>
      <c r="E138" s="0" t="s">
        <v>232</v>
      </c>
      <c r="F138" s="0" t="s">
        <v>233</v>
      </c>
    </row>
    <row r="139" customFormat="false" ht="15" hidden="false" customHeight="false" outlineLevel="0" collapsed="false">
      <c r="A139" s="0" t="s">
        <v>240</v>
      </c>
      <c r="B139" s="14" t="s">
        <v>82</v>
      </c>
      <c r="C139" s="14" t="n">
        <v>0.663636364</v>
      </c>
      <c r="D139" s="0" t="n">
        <v>2</v>
      </c>
      <c r="E139" s="0" t="s">
        <v>232</v>
      </c>
      <c r="F139" s="0" t="s">
        <v>233</v>
      </c>
    </row>
    <row r="140" customFormat="false" ht="15" hidden="false" customHeight="false" outlineLevel="0" collapsed="false">
      <c r="A140" s="0" t="s">
        <v>241</v>
      </c>
      <c r="B140" s="14" t="s">
        <v>82</v>
      </c>
      <c r="C140" s="14" t="n">
        <v>0.663636364</v>
      </c>
      <c r="D140" s="0" t="n">
        <v>2</v>
      </c>
      <c r="E140" s="0" t="s">
        <v>232</v>
      </c>
      <c r="F140" s="0" t="s">
        <v>233</v>
      </c>
    </row>
    <row r="141" customFormat="false" ht="15" hidden="false" customHeight="false" outlineLevel="0" collapsed="false">
      <c r="A141" s="0" t="s">
        <v>242</v>
      </c>
      <c r="B141" s="14" t="s">
        <v>86</v>
      </c>
      <c r="C141" s="14" t="n">
        <v>0.701754386</v>
      </c>
      <c r="D141" s="0" t="n">
        <v>3</v>
      </c>
      <c r="E141" s="0" t="s">
        <v>232</v>
      </c>
      <c r="F141" s="0" t="s">
        <v>233</v>
      </c>
    </row>
    <row r="142" customFormat="false" ht="15" hidden="false" customHeight="false" outlineLevel="0" collapsed="false">
      <c r="A142" s="0" t="s">
        <v>243</v>
      </c>
      <c r="B142" s="14" t="s">
        <v>86</v>
      </c>
      <c r="C142" s="14" t="n">
        <v>0.701754386</v>
      </c>
      <c r="D142" s="0" t="n">
        <v>4</v>
      </c>
      <c r="E142" s="0" t="s">
        <v>232</v>
      </c>
      <c r="F142" s="0" t="s">
        <v>233</v>
      </c>
    </row>
    <row r="143" customFormat="false" ht="15" hidden="false" customHeight="false" outlineLevel="0" collapsed="false">
      <c r="A143" s="0" t="s">
        <v>244</v>
      </c>
      <c r="B143" s="14" t="s">
        <v>88</v>
      </c>
      <c r="C143" s="14" t="n">
        <v>0.545454545</v>
      </c>
      <c r="D143" s="0" t="n">
        <v>3</v>
      </c>
      <c r="E143" s="0" t="s">
        <v>232</v>
      </c>
      <c r="F143" s="0" t="s">
        <v>233</v>
      </c>
    </row>
    <row r="144" customFormat="false" ht="15" hidden="false" customHeight="false" outlineLevel="0" collapsed="false">
      <c r="A144" s="0" t="s">
        <v>245</v>
      </c>
      <c r="B144" s="14" t="s">
        <v>88</v>
      </c>
      <c r="C144" s="14" t="n">
        <v>0.545454545</v>
      </c>
      <c r="D144" s="0" t="n">
        <v>3</v>
      </c>
      <c r="E144" s="0" t="s">
        <v>232</v>
      </c>
      <c r="F144" s="0" t="s">
        <v>233</v>
      </c>
    </row>
    <row r="145" customFormat="false" ht="15" hidden="false" customHeight="false" outlineLevel="0" collapsed="false">
      <c r="A145" s="0" t="s">
        <v>246</v>
      </c>
      <c r="B145" s="0" t="s">
        <v>94</v>
      </c>
      <c r="C145" s="14" t="n">
        <v>0.540983607</v>
      </c>
      <c r="D145" s="0" t="n">
        <v>3</v>
      </c>
      <c r="E145" s="0" t="s">
        <v>232</v>
      </c>
      <c r="F145" s="0" t="s">
        <v>233</v>
      </c>
    </row>
    <row r="146" customFormat="false" ht="15" hidden="false" customHeight="false" outlineLevel="0" collapsed="false">
      <c r="A146" s="0" t="s">
        <v>247</v>
      </c>
      <c r="B146" s="0" t="s">
        <v>94</v>
      </c>
      <c r="C146" s="14" t="n">
        <v>0.540983607</v>
      </c>
      <c r="D146" s="0" t="n">
        <v>3</v>
      </c>
      <c r="E146" s="0" t="s">
        <v>232</v>
      </c>
      <c r="F146" s="0" t="s">
        <v>233</v>
      </c>
    </row>
    <row r="147" customFormat="false" ht="15" hidden="false" customHeight="false" outlineLevel="0" collapsed="false">
      <c r="A147" s="0" t="s">
        <v>248</v>
      </c>
      <c r="B147" s="14" t="s">
        <v>133</v>
      </c>
      <c r="C147" s="14" t="n">
        <v>0.59375</v>
      </c>
      <c r="D147" s="0" t="n">
        <v>3</v>
      </c>
      <c r="E147" s="0" t="s">
        <v>232</v>
      </c>
      <c r="F147" s="0" t="s">
        <v>233</v>
      </c>
    </row>
    <row r="148" customFormat="false" ht="15" hidden="false" customHeight="false" outlineLevel="0" collapsed="false">
      <c r="A148" s="0" t="s">
        <v>249</v>
      </c>
      <c r="B148" s="14" t="s">
        <v>133</v>
      </c>
      <c r="C148" s="14" t="n">
        <v>0.59375</v>
      </c>
      <c r="D148" s="0" t="n">
        <v>3</v>
      </c>
      <c r="E148" s="0" t="s">
        <v>232</v>
      </c>
      <c r="F148" s="0" t="s">
        <v>233</v>
      </c>
    </row>
    <row r="149" customFormat="false" ht="15" hidden="false" customHeight="false" outlineLevel="0" collapsed="false">
      <c r="A149" s="0" t="s">
        <v>250</v>
      </c>
      <c r="B149" s="14" t="s">
        <v>96</v>
      </c>
      <c r="C149" s="14" t="n">
        <v>0.620689655</v>
      </c>
      <c r="D149" s="0" t="n">
        <v>3</v>
      </c>
      <c r="E149" s="0" t="s">
        <v>232</v>
      </c>
      <c r="F149" s="0" t="s">
        <v>233</v>
      </c>
    </row>
    <row r="150" customFormat="false" ht="15" hidden="false" customHeight="false" outlineLevel="0" collapsed="false">
      <c r="A150" s="0" t="s">
        <v>251</v>
      </c>
      <c r="B150" s="14" t="s">
        <v>96</v>
      </c>
      <c r="C150" s="14" t="n">
        <v>0.620689655</v>
      </c>
      <c r="D150" s="0" t="n">
        <v>4</v>
      </c>
      <c r="E150" s="0" t="s">
        <v>232</v>
      </c>
      <c r="F150" s="0" t="s">
        <v>233</v>
      </c>
    </row>
    <row r="151" customFormat="false" ht="15" hidden="false" customHeight="false" outlineLevel="0" collapsed="false">
      <c r="A151" s="0" t="s">
        <v>252</v>
      </c>
      <c r="B151" s="14" t="s">
        <v>100</v>
      </c>
      <c r="C151" s="14" t="n">
        <v>0.47826087</v>
      </c>
      <c r="D151" s="0" t="n">
        <v>4</v>
      </c>
      <c r="E151" s="0" t="s">
        <v>232</v>
      </c>
      <c r="F151" s="0" t="s">
        <v>233</v>
      </c>
    </row>
    <row r="152" customFormat="false" ht="15" hidden="false" customHeight="false" outlineLevel="0" collapsed="false">
      <c r="A152" s="0" t="s">
        <v>253</v>
      </c>
      <c r="B152" s="14" t="s">
        <v>100</v>
      </c>
      <c r="C152" s="14" t="n">
        <v>0.47826087</v>
      </c>
      <c r="D152" s="0" t="n">
        <v>2</v>
      </c>
      <c r="E152" s="0" t="s">
        <v>232</v>
      </c>
      <c r="F152" s="0" t="s">
        <v>233</v>
      </c>
    </row>
    <row r="153" customFormat="false" ht="15" hidden="false" customHeight="false" outlineLevel="0" collapsed="false">
      <c r="A153" s="0" t="s">
        <v>254</v>
      </c>
      <c r="B153" s="14" t="s">
        <v>102</v>
      </c>
      <c r="C153" s="14" t="n">
        <v>0.642857143</v>
      </c>
      <c r="D153" s="0" t="n">
        <v>3</v>
      </c>
      <c r="E153" s="0" t="s">
        <v>232</v>
      </c>
      <c r="F153" s="0" t="s">
        <v>233</v>
      </c>
    </row>
    <row r="154" customFormat="false" ht="15" hidden="false" customHeight="false" outlineLevel="0" collapsed="false">
      <c r="A154" s="0" t="s">
        <v>255</v>
      </c>
      <c r="B154" s="14" t="s">
        <v>102</v>
      </c>
      <c r="C154" s="14" t="n">
        <v>0.642857143</v>
      </c>
      <c r="D154" s="0" t="n">
        <v>4</v>
      </c>
      <c r="E154" s="0" t="s">
        <v>232</v>
      </c>
      <c r="F154" s="0" t="s">
        <v>233</v>
      </c>
    </row>
    <row r="155" customFormat="false" ht="15" hidden="false" customHeight="false" outlineLevel="0" collapsed="false">
      <c r="A155" s="0" t="s">
        <v>256</v>
      </c>
      <c r="B155" s="14" t="s">
        <v>104</v>
      </c>
      <c r="C155" s="14" t="n">
        <v>0.555555556</v>
      </c>
      <c r="D155" s="0" t="n">
        <v>3</v>
      </c>
      <c r="E155" s="0" t="s">
        <v>232</v>
      </c>
      <c r="F155" s="0" t="s">
        <v>233</v>
      </c>
    </row>
    <row r="156" customFormat="false" ht="15" hidden="false" customHeight="false" outlineLevel="0" collapsed="false">
      <c r="A156" s="0" t="s">
        <v>257</v>
      </c>
      <c r="B156" s="14" t="s">
        <v>104</v>
      </c>
      <c r="C156" s="14" t="n">
        <v>0.555555556</v>
      </c>
      <c r="D156" s="0" t="n">
        <v>2</v>
      </c>
      <c r="E156" s="0" t="s">
        <v>232</v>
      </c>
      <c r="F156" s="0" t="s">
        <v>233</v>
      </c>
    </row>
    <row r="157" customFormat="false" ht="15" hidden="false" customHeight="false" outlineLevel="0" collapsed="false">
      <c r="A157" s="0" t="s">
        <v>258</v>
      </c>
      <c r="B157" s="14" t="s">
        <v>106</v>
      </c>
      <c r="C157" s="14" t="n">
        <v>0.730769231</v>
      </c>
      <c r="D157" s="0" t="n">
        <v>3</v>
      </c>
      <c r="E157" s="0" t="s">
        <v>232</v>
      </c>
      <c r="F157" s="0" t="s">
        <v>233</v>
      </c>
    </row>
    <row r="158" customFormat="false" ht="15" hidden="false" customHeight="false" outlineLevel="0" collapsed="false">
      <c r="A158" s="0" t="s">
        <v>259</v>
      </c>
      <c r="B158" s="14" t="s">
        <v>106</v>
      </c>
      <c r="C158" s="14" t="n">
        <v>0.730769231</v>
      </c>
      <c r="D158" s="0" t="n">
        <v>3</v>
      </c>
      <c r="E158" s="0" t="s">
        <v>232</v>
      </c>
      <c r="F158" s="0" t="s">
        <v>233</v>
      </c>
    </row>
    <row r="159" customFormat="false" ht="15" hidden="false" customHeight="false" outlineLevel="0" collapsed="false">
      <c r="A159" s="0" t="s">
        <v>260</v>
      </c>
      <c r="B159" s="14" t="s">
        <v>110</v>
      </c>
      <c r="C159" s="14" t="n">
        <v>0.75</v>
      </c>
      <c r="D159" s="0" t="n">
        <v>3</v>
      </c>
      <c r="E159" s="0" t="s">
        <v>232</v>
      </c>
      <c r="F159" s="0" t="s">
        <v>233</v>
      </c>
    </row>
    <row r="160" customFormat="false" ht="15" hidden="false" customHeight="false" outlineLevel="0" collapsed="false">
      <c r="A160" s="0" t="s">
        <v>261</v>
      </c>
      <c r="B160" s="14" t="s">
        <v>110</v>
      </c>
      <c r="C160" s="14" t="n">
        <v>0.75</v>
      </c>
      <c r="D160" s="0" t="n">
        <v>4</v>
      </c>
      <c r="E160" s="0" t="s">
        <v>232</v>
      </c>
      <c r="F160" s="0" t="s">
        <v>233</v>
      </c>
    </row>
    <row r="161" customFormat="false" ht="15" hidden="false" customHeight="false" outlineLevel="0" collapsed="false">
      <c r="A161" s="0" t="s">
        <v>262</v>
      </c>
      <c r="B161" s="0" t="s">
        <v>112</v>
      </c>
      <c r="C161" s="14" t="n">
        <v>0.676470588</v>
      </c>
      <c r="D161" s="0" t="n">
        <v>3</v>
      </c>
      <c r="E161" s="0" t="s">
        <v>232</v>
      </c>
      <c r="F161" s="0" t="s">
        <v>233</v>
      </c>
    </row>
    <row r="162" customFormat="false" ht="15" hidden="false" customHeight="false" outlineLevel="0" collapsed="false">
      <c r="A162" s="0" t="s">
        <v>263</v>
      </c>
      <c r="B162" s="0" t="s">
        <v>112</v>
      </c>
      <c r="C162" s="14" t="n">
        <v>0.676470588</v>
      </c>
      <c r="D162" s="0" t="n">
        <v>3</v>
      </c>
      <c r="E162" s="0" t="s">
        <v>232</v>
      </c>
      <c r="F162" s="0" t="s">
        <v>233</v>
      </c>
    </row>
    <row r="163" customFormat="false" ht="15" hidden="false" customHeight="false" outlineLevel="0" collapsed="false">
      <c r="A163" s="0" t="s">
        <v>264</v>
      </c>
      <c r="B163" s="14" t="s">
        <v>114</v>
      </c>
      <c r="C163" s="14" t="n">
        <v>0.75</v>
      </c>
      <c r="D163" s="0" t="n">
        <v>3</v>
      </c>
      <c r="E163" s="0" t="s">
        <v>232</v>
      </c>
      <c r="F163" s="0" t="s">
        <v>233</v>
      </c>
    </row>
    <row r="164" customFormat="false" ht="15" hidden="false" customHeight="false" outlineLevel="0" collapsed="false">
      <c r="A164" s="0" t="s">
        <v>265</v>
      </c>
      <c r="B164" s="14" t="s">
        <v>118</v>
      </c>
      <c r="C164" s="14" t="n">
        <v>0.696969697</v>
      </c>
      <c r="D164" s="0" t="n">
        <v>4</v>
      </c>
      <c r="E164" s="0" t="s">
        <v>232</v>
      </c>
      <c r="F164" s="0" t="s">
        <v>233</v>
      </c>
    </row>
    <row r="165" customFormat="false" ht="15.75" hidden="false" customHeight="false" outlineLevel="0" collapsed="false">
      <c r="A165" s="0" t="s">
        <v>266</v>
      </c>
      <c r="B165" s="0" t="s">
        <v>120</v>
      </c>
      <c r="C165" s="15" t="n">
        <v>0.8064516129</v>
      </c>
      <c r="D165" s="0" t="n">
        <v>3</v>
      </c>
      <c r="E165" s="0" t="s">
        <v>232</v>
      </c>
      <c r="F165" s="0" t="s">
        <v>233</v>
      </c>
    </row>
    <row r="166" customFormat="false" ht="15.75" hidden="false" customHeight="false" outlineLevel="0" collapsed="false">
      <c r="A166" s="0" t="s">
        <v>267</v>
      </c>
      <c r="B166" s="0" t="s">
        <v>120</v>
      </c>
      <c r="C166" s="15" t="n">
        <v>0.8064516129</v>
      </c>
      <c r="D166" s="0" t="n">
        <v>4</v>
      </c>
      <c r="E166" s="0" t="s">
        <v>232</v>
      </c>
      <c r="F166" s="0" t="s">
        <v>233</v>
      </c>
    </row>
    <row r="167" customFormat="false" ht="15" hidden="false" customHeight="false" outlineLevel="0" collapsed="false">
      <c r="A167" s="0" t="s">
        <v>268</v>
      </c>
      <c r="B167" s="14" t="s">
        <v>122</v>
      </c>
      <c r="C167" s="14" t="n">
        <v>0.636363636</v>
      </c>
      <c r="D167" s="0" t="n">
        <v>3</v>
      </c>
      <c r="E167" s="0" t="s">
        <v>232</v>
      </c>
      <c r="F167" s="0" t="s">
        <v>233</v>
      </c>
    </row>
    <row r="168" customFormat="false" ht="15" hidden="false" customHeight="false" outlineLevel="0" collapsed="false">
      <c r="A168" s="0" t="s">
        <v>269</v>
      </c>
      <c r="B168" s="14" t="s">
        <v>124</v>
      </c>
      <c r="C168" s="14" t="n">
        <v>0.555555556</v>
      </c>
      <c r="D168" s="0" t="n">
        <v>3</v>
      </c>
      <c r="E168" s="0" t="s">
        <v>232</v>
      </c>
      <c r="F168" s="0" t="s">
        <v>233</v>
      </c>
    </row>
    <row r="169" customFormat="false" ht="15" hidden="false" customHeight="false" outlineLevel="0" collapsed="false">
      <c r="A169" s="0" t="s">
        <v>270</v>
      </c>
      <c r="B169" s="14" t="s">
        <v>124</v>
      </c>
      <c r="C169" s="14" t="n">
        <v>0.555555556</v>
      </c>
      <c r="D169" s="0" t="n">
        <v>3</v>
      </c>
      <c r="E169" s="0" t="s">
        <v>232</v>
      </c>
      <c r="F169" s="0" t="s">
        <v>233</v>
      </c>
    </row>
    <row r="170" customFormat="false" ht="15" hidden="false" customHeight="false" outlineLevel="0" collapsed="false">
      <c r="A170" s="0" t="s">
        <v>271</v>
      </c>
      <c r="B170" s="14" t="s">
        <v>124</v>
      </c>
      <c r="C170" s="14" t="n">
        <v>0.555555556</v>
      </c>
      <c r="D170" s="0" t="n">
        <v>3</v>
      </c>
      <c r="E170" s="0" t="s">
        <v>232</v>
      </c>
      <c r="F170" s="0" t="s">
        <v>233</v>
      </c>
    </row>
    <row r="171" customFormat="false" ht="15" hidden="false" customHeight="false" outlineLevel="0" collapsed="false">
      <c r="A171" s="0" t="s">
        <v>272</v>
      </c>
      <c r="B171" s="14" t="s">
        <v>124</v>
      </c>
      <c r="C171" s="14" t="n">
        <v>0.555555556</v>
      </c>
      <c r="D171" s="0" t="n">
        <v>3</v>
      </c>
      <c r="E171" s="0" t="s">
        <v>232</v>
      </c>
      <c r="F171" s="0" t="s">
        <v>233</v>
      </c>
    </row>
    <row r="172" customFormat="false" ht="15" hidden="false" customHeight="false" outlineLevel="0" collapsed="false">
      <c r="A172" s="0" t="s">
        <v>273</v>
      </c>
      <c r="B172" s="14" t="s">
        <v>68</v>
      </c>
      <c r="C172" s="14" t="n">
        <v>0.720930233</v>
      </c>
      <c r="D172" s="0" t="n">
        <v>2</v>
      </c>
      <c r="E172" s="0" t="s">
        <v>274</v>
      </c>
      <c r="F172" s="0" t="s">
        <v>66</v>
      </c>
    </row>
    <row r="173" customFormat="false" ht="15" hidden="false" customHeight="false" outlineLevel="0" collapsed="false">
      <c r="A173" s="0" t="s">
        <v>275</v>
      </c>
      <c r="B173" s="14" t="s">
        <v>72</v>
      </c>
      <c r="C173" s="14" t="n">
        <v>0.770491803</v>
      </c>
      <c r="D173" s="0" t="n">
        <v>3</v>
      </c>
      <c r="E173" s="0" t="s">
        <v>274</v>
      </c>
      <c r="F173" s="0" t="s">
        <v>66</v>
      </c>
    </row>
    <row r="174" customFormat="false" ht="15" hidden="false" customHeight="false" outlineLevel="0" collapsed="false">
      <c r="A174" s="0" t="s">
        <v>276</v>
      </c>
      <c r="B174" s="14" t="s">
        <v>76</v>
      </c>
      <c r="C174" s="14" t="n">
        <v>0.709677419</v>
      </c>
      <c r="D174" s="0" t="n">
        <v>3</v>
      </c>
      <c r="E174" s="0" t="s">
        <v>274</v>
      </c>
      <c r="F174" s="0" t="s">
        <v>66</v>
      </c>
    </row>
    <row r="175" customFormat="false" ht="15" hidden="false" customHeight="false" outlineLevel="0" collapsed="false">
      <c r="A175" s="0" t="s">
        <v>277</v>
      </c>
      <c r="B175" s="14" t="s">
        <v>86</v>
      </c>
      <c r="C175" s="14" t="n">
        <v>0.701754386</v>
      </c>
      <c r="D175" s="0" t="n">
        <v>2</v>
      </c>
      <c r="E175" s="0" t="s">
        <v>274</v>
      </c>
      <c r="F175" s="0" t="s">
        <v>66</v>
      </c>
    </row>
    <row r="176" customFormat="false" ht="15" hidden="false" customHeight="false" outlineLevel="0" collapsed="false">
      <c r="A176" s="0" t="s">
        <v>278</v>
      </c>
      <c r="B176" s="0" t="s">
        <v>94</v>
      </c>
      <c r="C176" s="14" t="n">
        <v>0.540983607</v>
      </c>
      <c r="D176" s="0" t="n">
        <v>3</v>
      </c>
      <c r="E176" s="0" t="s">
        <v>274</v>
      </c>
      <c r="F176" s="0" t="s">
        <v>66</v>
      </c>
    </row>
    <row r="177" customFormat="false" ht="15" hidden="false" customHeight="false" outlineLevel="0" collapsed="false">
      <c r="A177" s="0" t="s">
        <v>279</v>
      </c>
      <c r="B177" s="14" t="s">
        <v>133</v>
      </c>
      <c r="C177" s="14" t="n">
        <v>0.59375</v>
      </c>
      <c r="D177" s="0" t="n">
        <v>2</v>
      </c>
      <c r="E177" s="0" t="s">
        <v>274</v>
      </c>
      <c r="F177" s="0" t="s">
        <v>66</v>
      </c>
    </row>
    <row r="178" customFormat="false" ht="15" hidden="false" customHeight="false" outlineLevel="0" collapsed="false">
      <c r="A178" s="0" t="s">
        <v>280</v>
      </c>
      <c r="B178" s="14" t="s">
        <v>100</v>
      </c>
      <c r="C178" s="14" t="n">
        <v>0.47826087</v>
      </c>
      <c r="D178" s="0" t="n">
        <v>3</v>
      </c>
      <c r="E178" s="0" t="s">
        <v>274</v>
      </c>
      <c r="F178" s="0" t="s">
        <v>66</v>
      </c>
    </row>
    <row r="179" customFormat="false" ht="15" hidden="false" customHeight="false" outlineLevel="0" collapsed="false">
      <c r="A179" s="0" t="s">
        <v>281</v>
      </c>
      <c r="B179" s="14" t="s">
        <v>104</v>
      </c>
      <c r="C179" s="14" t="n">
        <v>0.555555556</v>
      </c>
      <c r="D179" s="0" t="n">
        <v>3</v>
      </c>
      <c r="E179" s="0" t="s">
        <v>274</v>
      </c>
      <c r="F179" s="0" t="s">
        <v>66</v>
      </c>
    </row>
    <row r="180" customFormat="false" ht="15" hidden="false" customHeight="false" outlineLevel="0" collapsed="false">
      <c r="A180" s="0" t="s">
        <v>282</v>
      </c>
      <c r="B180" s="14" t="s">
        <v>114</v>
      </c>
      <c r="C180" s="14" t="n">
        <v>0.75</v>
      </c>
      <c r="D180" s="0" t="n">
        <v>3</v>
      </c>
      <c r="E180" s="0" t="s">
        <v>274</v>
      </c>
      <c r="F180" s="0" t="s">
        <v>66</v>
      </c>
    </row>
    <row r="181" customFormat="false" ht="15" hidden="false" customHeight="false" outlineLevel="0" collapsed="false">
      <c r="A181" s="0" t="s">
        <v>283</v>
      </c>
      <c r="B181" s="14" t="s">
        <v>114</v>
      </c>
      <c r="C181" s="14" t="n">
        <v>0.75</v>
      </c>
      <c r="D181" s="0" t="n">
        <v>3</v>
      </c>
      <c r="E181" s="0" t="s">
        <v>274</v>
      </c>
      <c r="F181" s="0" t="s">
        <v>66</v>
      </c>
    </row>
    <row r="182" customFormat="false" ht="15" hidden="false" customHeight="false" outlineLevel="0" collapsed="false">
      <c r="A182" s="0" t="s">
        <v>284</v>
      </c>
      <c r="B182" s="14" t="s">
        <v>116</v>
      </c>
      <c r="C182" s="14" t="n">
        <v>0.846153846</v>
      </c>
      <c r="D182" s="0" t="n">
        <v>4</v>
      </c>
      <c r="E182" s="0" t="s">
        <v>274</v>
      </c>
      <c r="F182" s="0" t="s">
        <v>66</v>
      </c>
    </row>
    <row r="183" customFormat="false" ht="15" hidden="false" customHeight="false" outlineLevel="0" collapsed="false">
      <c r="A183" s="0" t="s">
        <v>285</v>
      </c>
      <c r="B183" s="14" t="s">
        <v>118</v>
      </c>
      <c r="C183" s="14" t="n">
        <v>0.696969697</v>
      </c>
      <c r="D183" s="0" t="n">
        <v>3</v>
      </c>
      <c r="E183" s="0" t="s">
        <v>274</v>
      </c>
      <c r="F183" s="0" t="s">
        <v>66</v>
      </c>
    </row>
    <row r="184" customFormat="false" ht="15.75" hidden="false" customHeight="false" outlineLevel="0" collapsed="false">
      <c r="A184" s="0" t="s">
        <v>286</v>
      </c>
      <c r="B184" s="0" t="s">
        <v>120</v>
      </c>
      <c r="C184" s="15" t="n">
        <v>0.8064516129</v>
      </c>
      <c r="D184" s="0" t="n">
        <v>3</v>
      </c>
      <c r="E184" s="0" t="s">
        <v>274</v>
      </c>
      <c r="F184" s="0" t="s">
        <v>66</v>
      </c>
    </row>
    <row r="185" customFormat="false" ht="15" hidden="false" customHeight="false" outlineLevel="0" collapsed="false">
      <c r="A185" s="0" t="s">
        <v>287</v>
      </c>
      <c r="B185" s="14" t="s">
        <v>124</v>
      </c>
      <c r="C185" s="14" t="n">
        <v>0.555555556</v>
      </c>
      <c r="D185" s="0" t="n">
        <v>1</v>
      </c>
      <c r="E185" s="0" t="s">
        <v>274</v>
      </c>
      <c r="F185" s="0" t="s">
        <v>66</v>
      </c>
    </row>
    <row r="186" customFormat="false" ht="15" hidden="false" customHeight="false" outlineLevel="0" collapsed="false">
      <c r="A186" s="0" t="s">
        <v>288</v>
      </c>
      <c r="B186" s="14" t="s">
        <v>65</v>
      </c>
      <c r="C186" s="14" t="n">
        <v>0.652173913</v>
      </c>
      <c r="D186" s="0" t="n">
        <v>4</v>
      </c>
      <c r="E186" s="0" t="s">
        <v>289</v>
      </c>
      <c r="F186" s="0" t="s">
        <v>66</v>
      </c>
    </row>
    <row r="187" customFormat="false" ht="15" hidden="false" customHeight="false" outlineLevel="0" collapsed="false">
      <c r="A187" s="0" t="s">
        <v>290</v>
      </c>
      <c r="B187" s="14" t="s">
        <v>68</v>
      </c>
      <c r="C187" s="14" t="n">
        <v>0.720930233</v>
      </c>
      <c r="D187" s="0" t="n">
        <v>2</v>
      </c>
      <c r="E187" s="0" t="s">
        <v>289</v>
      </c>
      <c r="F187" s="0" t="s">
        <v>66</v>
      </c>
    </row>
    <row r="188" customFormat="false" ht="15" hidden="false" customHeight="false" outlineLevel="0" collapsed="false">
      <c r="A188" s="0" t="s">
        <v>291</v>
      </c>
      <c r="B188" s="14" t="s">
        <v>68</v>
      </c>
      <c r="C188" s="14" t="n">
        <v>0.720930233</v>
      </c>
      <c r="D188" s="0" t="n">
        <v>2</v>
      </c>
      <c r="E188" s="0" t="s">
        <v>289</v>
      </c>
      <c r="F188" s="0" t="s">
        <v>66</v>
      </c>
    </row>
    <row r="189" customFormat="false" ht="15" hidden="false" customHeight="false" outlineLevel="0" collapsed="false">
      <c r="A189" s="0" t="s">
        <v>292</v>
      </c>
      <c r="B189" s="14" t="s">
        <v>70</v>
      </c>
      <c r="C189" s="14" t="n">
        <v>0.6625</v>
      </c>
      <c r="D189" s="0" t="n">
        <v>3</v>
      </c>
      <c r="E189" s="0" t="s">
        <v>289</v>
      </c>
      <c r="F189" s="0" t="s">
        <v>66</v>
      </c>
    </row>
    <row r="190" customFormat="false" ht="15" hidden="false" customHeight="false" outlineLevel="0" collapsed="false">
      <c r="A190" s="0" t="s">
        <v>293</v>
      </c>
      <c r="B190" s="14" t="s">
        <v>72</v>
      </c>
      <c r="C190" s="14" t="n">
        <v>0.770491803</v>
      </c>
      <c r="D190" s="0" t="n">
        <v>3</v>
      </c>
      <c r="E190" s="0" t="s">
        <v>289</v>
      </c>
      <c r="F190" s="0" t="s">
        <v>66</v>
      </c>
    </row>
    <row r="191" customFormat="false" ht="15" hidden="false" customHeight="false" outlineLevel="0" collapsed="false">
      <c r="A191" s="0" t="s">
        <v>294</v>
      </c>
      <c r="B191" s="14" t="s">
        <v>74</v>
      </c>
      <c r="C191" s="14" t="n">
        <v>0.635135135</v>
      </c>
      <c r="D191" s="0" t="n">
        <v>4</v>
      </c>
      <c r="E191" s="0" t="s">
        <v>289</v>
      </c>
      <c r="F191" s="0" t="s">
        <v>66</v>
      </c>
    </row>
    <row r="192" customFormat="false" ht="15" hidden="false" customHeight="false" outlineLevel="0" collapsed="false">
      <c r="A192" s="0" t="s">
        <v>295</v>
      </c>
      <c r="B192" s="14" t="s">
        <v>76</v>
      </c>
      <c r="C192" s="14" t="n">
        <v>0.709677419</v>
      </c>
      <c r="D192" s="0" t="n">
        <v>2</v>
      </c>
      <c r="E192" s="0" t="s">
        <v>289</v>
      </c>
      <c r="F192" s="0" t="s">
        <v>66</v>
      </c>
    </row>
    <row r="193" customFormat="false" ht="15" hidden="false" customHeight="false" outlineLevel="0" collapsed="false">
      <c r="A193" s="0" t="s">
        <v>296</v>
      </c>
      <c r="B193" s="14" t="s">
        <v>78</v>
      </c>
      <c r="C193" s="14" t="n">
        <v>0.593495935</v>
      </c>
      <c r="D193" s="0" t="n">
        <v>4</v>
      </c>
      <c r="E193" s="0" t="s">
        <v>289</v>
      </c>
      <c r="F193" s="0" t="s">
        <v>66</v>
      </c>
    </row>
    <row r="194" customFormat="false" ht="15" hidden="false" customHeight="false" outlineLevel="0" collapsed="false">
      <c r="A194" s="0" t="s">
        <v>297</v>
      </c>
      <c r="B194" s="14" t="s">
        <v>80</v>
      </c>
      <c r="C194" s="14" t="n">
        <v>1</v>
      </c>
      <c r="D194" s="0" t="n">
        <v>4</v>
      </c>
      <c r="E194" s="0" t="s">
        <v>289</v>
      </c>
      <c r="F194" s="0" t="s">
        <v>66</v>
      </c>
    </row>
    <row r="195" customFormat="false" ht="15" hidden="false" customHeight="false" outlineLevel="0" collapsed="false">
      <c r="A195" s="0" t="s">
        <v>298</v>
      </c>
      <c r="B195" s="14" t="s">
        <v>80</v>
      </c>
      <c r="C195" s="14" t="n">
        <v>1</v>
      </c>
      <c r="D195" s="0" t="n">
        <v>3</v>
      </c>
      <c r="E195" s="0" t="s">
        <v>289</v>
      </c>
      <c r="F195" s="0" t="s">
        <v>66</v>
      </c>
    </row>
    <row r="196" customFormat="false" ht="15" hidden="false" customHeight="false" outlineLevel="0" collapsed="false">
      <c r="A196" s="0" t="s">
        <v>299</v>
      </c>
      <c r="B196" s="14" t="s">
        <v>82</v>
      </c>
      <c r="C196" s="14" t="n">
        <v>0.663636364</v>
      </c>
      <c r="D196" s="0" t="n">
        <v>3</v>
      </c>
      <c r="E196" s="0" t="s">
        <v>289</v>
      </c>
      <c r="F196" s="0" t="s">
        <v>66</v>
      </c>
    </row>
    <row r="197" customFormat="false" ht="15" hidden="false" customHeight="false" outlineLevel="0" collapsed="false">
      <c r="A197" s="0" t="s">
        <v>300</v>
      </c>
      <c r="B197" s="14" t="s">
        <v>82</v>
      </c>
      <c r="C197" s="14" t="n">
        <v>0.663636364</v>
      </c>
      <c r="D197" s="0" t="n">
        <v>4</v>
      </c>
      <c r="E197" s="0" t="s">
        <v>289</v>
      </c>
      <c r="F197" s="0" t="s">
        <v>66</v>
      </c>
    </row>
    <row r="198" customFormat="false" ht="15" hidden="false" customHeight="false" outlineLevel="0" collapsed="false">
      <c r="A198" s="0" t="s">
        <v>301</v>
      </c>
      <c r="B198" s="14" t="s">
        <v>84</v>
      </c>
      <c r="C198" s="14" t="n">
        <v>1</v>
      </c>
      <c r="D198" s="0" t="n">
        <v>4</v>
      </c>
      <c r="E198" s="0" t="s">
        <v>289</v>
      </c>
      <c r="F198" s="0" t="s">
        <v>66</v>
      </c>
    </row>
    <row r="199" customFormat="false" ht="15" hidden="false" customHeight="false" outlineLevel="0" collapsed="false">
      <c r="A199" s="0" t="s">
        <v>302</v>
      </c>
      <c r="B199" s="14" t="s">
        <v>86</v>
      </c>
      <c r="C199" s="14" t="n">
        <v>0.701754386</v>
      </c>
      <c r="D199" s="0" t="n">
        <v>4</v>
      </c>
      <c r="E199" s="0" t="s">
        <v>289</v>
      </c>
      <c r="F199" s="0" t="s">
        <v>66</v>
      </c>
    </row>
    <row r="200" customFormat="false" ht="15" hidden="false" customHeight="false" outlineLevel="0" collapsed="false">
      <c r="A200" s="0" t="s">
        <v>303</v>
      </c>
      <c r="B200" s="14" t="s">
        <v>88</v>
      </c>
      <c r="C200" s="14" t="n">
        <v>0.545454545</v>
      </c>
      <c r="D200" s="0" t="n">
        <v>3</v>
      </c>
      <c r="E200" s="0" t="s">
        <v>289</v>
      </c>
      <c r="F200" s="0" t="s">
        <v>66</v>
      </c>
    </row>
    <row r="201" customFormat="false" ht="15" hidden="false" customHeight="false" outlineLevel="0" collapsed="false">
      <c r="A201" s="0" t="s">
        <v>304</v>
      </c>
      <c r="B201" s="14" t="s">
        <v>88</v>
      </c>
      <c r="C201" s="14" t="n">
        <v>0.545454545</v>
      </c>
      <c r="D201" s="0" t="n">
        <v>4</v>
      </c>
      <c r="E201" s="0" t="s">
        <v>289</v>
      </c>
      <c r="F201" s="0" t="s">
        <v>66</v>
      </c>
    </row>
    <row r="202" customFormat="false" ht="15" hidden="false" customHeight="false" outlineLevel="0" collapsed="false">
      <c r="A202" s="0" t="s">
        <v>305</v>
      </c>
      <c r="B202" s="14" t="s">
        <v>90</v>
      </c>
      <c r="C202" s="14" t="n">
        <v>0.62</v>
      </c>
      <c r="D202" s="0" t="n">
        <v>3</v>
      </c>
      <c r="E202" s="0" t="s">
        <v>289</v>
      </c>
      <c r="F202" s="0" t="s">
        <v>66</v>
      </c>
    </row>
    <row r="203" customFormat="false" ht="15" hidden="false" customHeight="false" outlineLevel="0" collapsed="false">
      <c r="A203" s="0" t="s">
        <v>306</v>
      </c>
      <c r="B203" s="14" t="s">
        <v>90</v>
      </c>
      <c r="C203" s="14" t="n">
        <v>0.62</v>
      </c>
      <c r="D203" s="0" t="n">
        <v>2</v>
      </c>
      <c r="E203" s="0" t="s">
        <v>289</v>
      </c>
      <c r="F203" s="0" t="s">
        <v>66</v>
      </c>
    </row>
    <row r="204" customFormat="false" ht="15" hidden="false" customHeight="false" outlineLevel="0" collapsed="false">
      <c r="A204" s="0" t="s">
        <v>307</v>
      </c>
      <c r="B204" s="14" t="s">
        <v>92</v>
      </c>
      <c r="C204" s="14" t="n">
        <v>0.636363636</v>
      </c>
      <c r="D204" s="0" t="n">
        <v>4</v>
      </c>
      <c r="E204" s="0" t="s">
        <v>289</v>
      </c>
      <c r="F204" s="0" t="s">
        <v>66</v>
      </c>
    </row>
    <row r="205" customFormat="false" ht="15" hidden="false" customHeight="false" outlineLevel="0" collapsed="false">
      <c r="A205" s="0" t="s">
        <v>308</v>
      </c>
      <c r="B205" s="0" t="s">
        <v>94</v>
      </c>
      <c r="C205" s="14" t="n">
        <v>0.540983607</v>
      </c>
      <c r="D205" s="0" t="n">
        <v>3</v>
      </c>
      <c r="E205" s="0" t="s">
        <v>289</v>
      </c>
      <c r="F205" s="0" t="s">
        <v>66</v>
      </c>
    </row>
    <row r="206" customFormat="false" ht="15" hidden="false" customHeight="false" outlineLevel="0" collapsed="false">
      <c r="A206" s="0" t="s">
        <v>309</v>
      </c>
      <c r="B206" s="14" t="s">
        <v>133</v>
      </c>
      <c r="C206" s="14" t="n">
        <v>0.59375</v>
      </c>
      <c r="D206" s="0" t="n">
        <v>3</v>
      </c>
      <c r="E206" s="0" t="s">
        <v>289</v>
      </c>
      <c r="F206" s="0" t="s">
        <v>66</v>
      </c>
    </row>
    <row r="207" customFormat="false" ht="15" hidden="false" customHeight="false" outlineLevel="0" collapsed="false">
      <c r="A207" s="0" t="s">
        <v>310</v>
      </c>
      <c r="B207" s="14" t="s">
        <v>133</v>
      </c>
      <c r="C207" s="14" t="n">
        <v>0.59375</v>
      </c>
      <c r="D207" s="0" t="n">
        <v>4</v>
      </c>
      <c r="E207" s="0" t="s">
        <v>289</v>
      </c>
      <c r="F207" s="0" t="s">
        <v>66</v>
      </c>
    </row>
    <row r="208" customFormat="false" ht="15" hidden="false" customHeight="false" outlineLevel="0" collapsed="false">
      <c r="A208" s="0" t="s">
        <v>311</v>
      </c>
      <c r="B208" s="14" t="s">
        <v>98</v>
      </c>
      <c r="C208" s="14" t="n">
        <v>0.553571429</v>
      </c>
      <c r="D208" s="0" t="n">
        <v>4</v>
      </c>
      <c r="E208" s="0" t="s">
        <v>289</v>
      </c>
      <c r="F208" s="0" t="s">
        <v>66</v>
      </c>
    </row>
    <row r="209" customFormat="false" ht="15" hidden="false" customHeight="false" outlineLevel="0" collapsed="false">
      <c r="A209" s="0" t="s">
        <v>312</v>
      </c>
      <c r="B209" s="14" t="s">
        <v>98</v>
      </c>
      <c r="C209" s="14" t="n">
        <v>0.553571429</v>
      </c>
      <c r="D209" s="0" t="n">
        <v>4</v>
      </c>
      <c r="E209" s="0" t="s">
        <v>289</v>
      </c>
      <c r="F209" s="0" t="s">
        <v>66</v>
      </c>
    </row>
    <row r="210" customFormat="false" ht="15" hidden="false" customHeight="false" outlineLevel="0" collapsed="false">
      <c r="A210" s="0" t="s">
        <v>313</v>
      </c>
      <c r="B210" s="14" t="s">
        <v>100</v>
      </c>
      <c r="C210" s="14" t="n">
        <v>0.47826087</v>
      </c>
      <c r="D210" s="0" t="n">
        <v>4</v>
      </c>
      <c r="E210" s="0" t="s">
        <v>289</v>
      </c>
      <c r="F210" s="0" t="s">
        <v>66</v>
      </c>
    </row>
    <row r="211" customFormat="false" ht="15" hidden="false" customHeight="false" outlineLevel="0" collapsed="false">
      <c r="A211" s="0" t="s">
        <v>314</v>
      </c>
      <c r="B211" s="14" t="s">
        <v>102</v>
      </c>
      <c r="C211" s="14" t="n">
        <v>0.642857143</v>
      </c>
      <c r="D211" s="0" t="n">
        <v>3</v>
      </c>
      <c r="E211" s="0" t="s">
        <v>289</v>
      </c>
      <c r="F211" s="0" t="s">
        <v>66</v>
      </c>
    </row>
    <row r="212" customFormat="false" ht="15" hidden="false" customHeight="false" outlineLevel="0" collapsed="false">
      <c r="A212" s="0" t="s">
        <v>315</v>
      </c>
      <c r="B212" s="14" t="s">
        <v>102</v>
      </c>
      <c r="C212" s="14" t="n">
        <v>0.642857143</v>
      </c>
      <c r="D212" s="0" t="n">
        <v>4</v>
      </c>
      <c r="E212" s="0" t="s">
        <v>289</v>
      </c>
      <c r="F212" s="0" t="s">
        <v>66</v>
      </c>
    </row>
    <row r="213" customFormat="false" ht="15" hidden="false" customHeight="false" outlineLevel="0" collapsed="false">
      <c r="A213" s="0" t="s">
        <v>316</v>
      </c>
      <c r="B213" s="14" t="s">
        <v>102</v>
      </c>
      <c r="C213" s="14" t="n">
        <v>0.642857143</v>
      </c>
      <c r="D213" s="0" t="n">
        <v>4</v>
      </c>
      <c r="E213" s="0" t="s">
        <v>289</v>
      </c>
      <c r="F213" s="0" t="s">
        <v>66</v>
      </c>
    </row>
    <row r="214" customFormat="false" ht="15" hidden="false" customHeight="false" outlineLevel="0" collapsed="false">
      <c r="A214" s="0" t="s">
        <v>317</v>
      </c>
      <c r="B214" s="14" t="s">
        <v>102</v>
      </c>
      <c r="C214" s="14" t="n">
        <v>0.642857143</v>
      </c>
      <c r="D214" s="0" t="n">
        <v>4</v>
      </c>
      <c r="E214" s="0" t="s">
        <v>289</v>
      </c>
      <c r="F214" s="0" t="s">
        <v>66</v>
      </c>
    </row>
    <row r="215" customFormat="false" ht="15" hidden="false" customHeight="false" outlineLevel="0" collapsed="false">
      <c r="A215" s="0" t="s">
        <v>318</v>
      </c>
      <c r="B215" s="14" t="s">
        <v>104</v>
      </c>
      <c r="C215" s="14" t="n">
        <v>0.555555556</v>
      </c>
      <c r="D215" s="0" t="n">
        <v>4</v>
      </c>
      <c r="E215" s="0" t="s">
        <v>289</v>
      </c>
      <c r="F215" s="0" t="s">
        <v>66</v>
      </c>
    </row>
    <row r="216" customFormat="false" ht="15" hidden="false" customHeight="false" outlineLevel="0" collapsed="false">
      <c r="A216" s="0" t="s">
        <v>319</v>
      </c>
      <c r="B216" s="14" t="s">
        <v>106</v>
      </c>
      <c r="C216" s="14" t="n">
        <v>0.730769231</v>
      </c>
      <c r="D216" s="0" t="n">
        <v>4</v>
      </c>
      <c r="E216" s="0" t="s">
        <v>289</v>
      </c>
      <c r="F216" s="0" t="s">
        <v>66</v>
      </c>
    </row>
    <row r="217" customFormat="false" ht="15" hidden="false" customHeight="false" outlineLevel="0" collapsed="false">
      <c r="A217" s="0" t="s">
        <v>320</v>
      </c>
      <c r="B217" s="14" t="s">
        <v>106</v>
      </c>
      <c r="C217" s="14" t="n">
        <v>0.730769231</v>
      </c>
      <c r="D217" s="0" t="n">
        <v>3</v>
      </c>
      <c r="E217" s="0" t="s">
        <v>289</v>
      </c>
      <c r="F217" s="0" t="s">
        <v>66</v>
      </c>
    </row>
    <row r="218" customFormat="false" ht="15" hidden="false" customHeight="false" outlineLevel="0" collapsed="false">
      <c r="A218" s="0" t="s">
        <v>321</v>
      </c>
      <c r="B218" s="14" t="s">
        <v>108</v>
      </c>
      <c r="C218" s="14" t="n">
        <v>0.75</v>
      </c>
      <c r="D218" s="0" t="n">
        <v>4</v>
      </c>
      <c r="E218" s="0" t="s">
        <v>289</v>
      </c>
      <c r="F218" s="0" t="s">
        <v>66</v>
      </c>
    </row>
    <row r="219" customFormat="false" ht="15" hidden="false" customHeight="false" outlineLevel="0" collapsed="false">
      <c r="A219" s="0" t="s">
        <v>322</v>
      </c>
      <c r="B219" s="14" t="s">
        <v>110</v>
      </c>
      <c r="C219" s="14" t="n">
        <v>0.75</v>
      </c>
      <c r="D219" s="0" t="n">
        <v>3</v>
      </c>
      <c r="E219" s="0" t="s">
        <v>289</v>
      </c>
      <c r="F219" s="0" t="s">
        <v>66</v>
      </c>
    </row>
    <row r="220" customFormat="false" ht="15" hidden="false" customHeight="false" outlineLevel="0" collapsed="false">
      <c r="A220" s="0" t="s">
        <v>323</v>
      </c>
      <c r="B220" s="14" t="s">
        <v>110</v>
      </c>
      <c r="C220" s="14" t="n">
        <v>0.75</v>
      </c>
      <c r="D220" s="0" t="n">
        <v>4</v>
      </c>
      <c r="E220" s="0" t="s">
        <v>289</v>
      </c>
      <c r="F220" s="0" t="s">
        <v>66</v>
      </c>
    </row>
    <row r="221" customFormat="false" ht="15" hidden="false" customHeight="false" outlineLevel="0" collapsed="false">
      <c r="A221" s="0" t="s">
        <v>324</v>
      </c>
      <c r="B221" s="0" t="s">
        <v>112</v>
      </c>
      <c r="C221" s="14" t="n">
        <v>0.676470588</v>
      </c>
      <c r="D221" s="0" t="n">
        <v>3</v>
      </c>
      <c r="E221" s="0" t="s">
        <v>289</v>
      </c>
      <c r="F221" s="0" t="s">
        <v>66</v>
      </c>
    </row>
    <row r="222" customFormat="false" ht="15" hidden="false" customHeight="false" outlineLevel="0" collapsed="false">
      <c r="A222" s="0" t="s">
        <v>325</v>
      </c>
      <c r="B222" s="0" t="s">
        <v>112</v>
      </c>
      <c r="C222" s="14" t="n">
        <v>0.676470588</v>
      </c>
      <c r="D222" s="0" t="n">
        <v>4</v>
      </c>
      <c r="E222" s="0" t="s">
        <v>289</v>
      </c>
      <c r="F222" s="0" t="s">
        <v>66</v>
      </c>
    </row>
    <row r="223" customFormat="false" ht="15" hidden="false" customHeight="false" outlineLevel="0" collapsed="false">
      <c r="A223" s="0" t="s">
        <v>326</v>
      </c>
      <c r="B223" s="14" t="s">
        <v>114</v>
      </c>
      <c r="C223" s="14" t="n">
        <v>0.75</v>
      </c>
      <c r="D223" s="0" t="n">
        <v>3</v>
      </c>
      <c r="E223" s="0" t="s">
        <v>289</v>
      </c>
      <c r="F223" s="0" t="s">
        <v>66</v>
      </c>
    </row>
    <row r="224" customFormat="false" ht="15" hidden="false" customHeight="false" outlineLevel="0" collapsed="false">
      <c r="A224" s="0" t="s">
        <v>327</v>
      </c>
      <c r="B224" s="14" t="s">
        <v>114</v>
      </c>
      <c r="C224" s="14" t="n">
        <v>0.75</v>
      </c>
      <c r="D224" s="0" t="n">
        <v>4</v>
      </c>
      <c r="E224" s="0" t="s">
        <v>289</v>
      </c>
      <c r="F224" s="0" t="s">
        <v>66</v>
      </c>
    </row>
    <row r="225" customFormat="false" ht="15" hidden="false" customHeight="false" outlineLevel="0" collapsed="false">
      <c r="A225" s="0" t="s">
        <v>328</v>
      </c>
      <c r="B225" s="14" t="s">
        <v>116</v>
      </c>
      <c r="C225" s="14" t="n">
        <v>0.846153846</v>
      </c>
      <c r="D225" s="0" t="n">
        <v>4</v>
      </c>
      <c r="E225" s="0" t="s">
        <v>289</v>
      </c>
      <c r="F225" s="0" t="s">
        <v>66</v>
      </c>
    </row>
    <row r="226" customFormat="false" ht="15" hidden="false" customHeight="false" outlineLevel="0" collapsed="false">
      <c r="A226" s="0" t="s">
        <v>329</v>
      </c>
      <c r="B226" s="14" t="s">
        <v>116</v>
      </c>
      <c r="C226" s="14" t="n">
        <v>0.846153846</v>
      </c>
      <c r="D226" s="0" t="n">
        <v>4</v>
      </c>
      <c r="E226" s="0" t="s">
        <v>289</v>
      </c>
      <c r="F226" s="0" t="s">
        <v>66</v>
      </c>
    </row>
    <row r="227" customFormat="false" ht="15" hidden="false" customHeight="false" outlineLevel="0" collapsed="false">
      <c r="A227" s="0" t="s">
        <v>330</v>
      </c>
      <c r="B227" s="14" t="s">
        <v>118</v>
      </c>
      <c r="C227" s="14" t="n">
        <v>0.696969697</v>
      </c>
      <c r="D227" s="0" t="n">
        <v>3</v>
      </c>
      <c r="E227" s="0" t="s">
        <v>289</v>
      </c>
      <c r="F227" s="0" t="s">
        <v>66</v>
      </c>
    </row>
    <row r="228" customFormat="false" ht="15.75" hidden="false" customHeight="false" outlineLevel="0" collapsed="false">
      <c r="A228" s="0" t="s">
        <v>331</v>
      </c>
      <c r="B228" s="0" t="s">
        <v>120</v>
      </c>
      <c r="C228" s="15" t="n">
        <v>0.8064516129</v>
      </c>
      <c r="D228" s="0" t="n">
        <v>4</v>
      </c>
      <c r="E228" s="0" t="s">
        <v>289</v>
      </c>
      <c r="F228" s="0" t="s">
        <v>66</v>
      </c>
    </row>
    <row r="229" customFormat="false" ht="15.75" hidden="false" customHeight="false" outlineLevel="0" collapsed="false">
      <c r="A229" s="0" t="s">
        <v>332</v>
      </c>
      <c r="B229" s="0" t="s">
        <v>120</v>
      </c>
      <c r="C229" s="15" t="n">
        <v>0.8064516129</v>
      </c>
      <c r="D229" s="0" t="n">
        <v>2</v>
      </c>
      <c r="E229" s="0" t="s">
        <v>289</v>
      </c>
      <c r="F229" s="0" t="s">
        <v>66</v>
      </c>
    </row>
    <row r="230" customFormat="false" ht="15" hidden="false" customHeight="false" outlineLevel="0" collapsed="false">
      <c r="A230" s="0" t="s">
        <v>333</v>
      </c>
      <c r="B230" s="14" t="s">
        <v>65</v>
      </c>
      <c r="C230" s="14" t="n">
        <v>0.652173913</v>
      </c>
      <c r="D230" s="0" t="n">
        <v>4</v>
      </c>
      <c r="E230" s="0" t="s">
        <v>334</v>
      </c>
      <c r="F230" s="0" t="s">
        <v>66</v>
      </c>
    </row>
    <row r="231" customFormat="false" ht="15" hidden="false" customHeight="false" outlineLevel="0" collapsed="false">
      <c r="A231" s="0" t="s">
        <v>335</v>
      </c>
      <c r="B231" s="14" t="s">
        <v>68</v>
      </c>
      <c r="C231" s="14" t="n">
        <v>0.720930233</v>
      </c>
      <c r="D231" s="0" t="n">
        <v>3</v>
      </c>
      <c r="E231" s="0" t="s">
        <v>334</v>
      </c>
      <c r="F231" s="0" t="s">
        <v>66</v>
      </c>
    </row>
    <row r="232" customFormat="false" ht="15" hidden="false" customHeight="false" outlineLevel="0" collapsed="false">
      <c r="A232" s="0" t="s">
        <v>336</v>
      </c>
      <c r="B232" s="14" t="s">
        <v>70</v>
      </c>
      <c r="C232" s="14" t="n">
        <v>0.6625</v>
      </c>
      <c r="D232" s="0" t="n">
        <v>4</v>
      </c>
      <c r="E232" s="0" t="s">
        <v>334</v>
      </c>
      <c r="F232" s="0" t="s">
        <v>66</v>
      </c>
    </row>
    <row r="233" customFormat="false" ht="15" hidden="false" customHeight="false" outlineLevel="0" collapsed="false">
      <c r="A233" s="0" t="s">
        <v>337</v>
      </c>
      <c r="B233" s="14" t="s">
        <v>72</v>
      </c>
      <c r="C233" s="14" t="n">
        <v>0.770491803</v>
      </c>
      <c r="D233" s="0" t="n">
        <v>4</v>
      </c>
      <c r="E233" s="0" t="s">
        <v>334</v>
      </c>
      <c r="F233" s="0" t="s">
        <v>66</v>
      </c>
    </row>
    <row r="234" customFormat="false" ht="15" hidden="false" customHeight="false" outlineLevel="0" collapsed="false">
      <c r="A234" s="0" t="s">
        <v>338</v>
      </c>
      <c r="B234" s="14" t="s">
        <v>74</v>
      </c>
      <c r="C234" s="14" t="n">
        <v>0.635135135</v>
      </c>
      <c r="D234" s="0" t="n">
        <v>2</v>
      </c>
      <c r="E234" s="0" t="s">
        <v>334</v>
      </c>
      <c r="F234" s="0" t="s">
        <v>66</v>
      </c>
    </row>
    <row r="235" customFormat="false" ht="15" hidden="false" customHeight="false" outlineLevel="0" collapsed="false">
      <c r="A235" s="0" t="s">
        <v>339</v>
      </c>
      <c r="B235" s="14" t="s">
        <v>76</v>
      </c>
      <c r="C235" s="14" t="n">
        <v>0.709677419</v>
      </c>
      <c r="D235" s="0" t="n">
        <v>4</v>
      </c>
      <c r="E235" s="0" t="s">
        <v>334</v>
      </c>
      <c r="F235" s="0" t="s">
        <v>66</v>
      </c>
    </row>
    <row r="236" customFormat="false" ht="15" hidden="false" customHeight="false" outlineLevel="0" collapsed="false">
      <c r="A236" s="0" t="s">
        <v>340</v>
      </c>
      <c r="B236" s="14" t="s">
        <v>78</v>
      </c>
      <c r="C236" s="14" t="n">
        <v>0.593495935</v>
      </c>
      <c r="D236" s="0" t="n">
        <v>4</v>
      </c>
      <c r="E236" s="0" t="s">
        <v>334</v>
      </c>
      <c r="F236" s="0" t="s">
        <v>66</v>
      </c>
    </row>
    <row r="237" customFormat="false" ht="15" hidden="false" customHeight="false" outlineLevel="0" collapsed="false">
      <c r="A237" s="0" t="s">
        <v>341</v>
      </c>
      <c r="B237" s="14" t="s">
        <v>84</v>
      </c>
      <c r="C237" s="14" t="n">
        <v>1</v>
      </c>
      <c r="D237" s="0" t="n">
        <v>4</v>
      </c>
      <c r="E237" s="0" t="s">
        <v>334</v>
      </c>
      <c r="F237" s="0" t="s">
        <v>66</v>
      </c>
    </row>
    <row r="238" customFormat="false" ht="15" hidden="false" customHeight="false" outlineLevel="0" collapsed="false">
      <c r="A238" s="0" t="s">
        <v>342</v>
      </c>
      <c r="B238" s="14" t="s">
        <v>86</v>
      </c>
      <c r="C238" s="14" t="n">
        <v>0.701754386</v>
      </c>
      <c r="D238" s="0" t="n">
        <v>4</v>
      </c>
      <c r="E238" s="0" t="s">
        <v>334</v>
      </c>
      <c r="F238" s="0" t="s">
        <v>66</v>
      </c>
    </row>
    <row r="239" customFormat="false" ht="15" hidden="false" customHeight="false" outlineLevel="0" collapsed="false">
      <c r="A239" s="0" t="s">
        <v>343</v>
      </c>
      <c r="B239" s="14" t="s">
        <v>92</v>
      </c>
      <c r="C239" s="14" t="n">
        <v>0.636363636</v>
      </c>
      <c r="D239" s="0" t="n">
        <v>3</v>
      </c>
      <c r="E239" s="0" t="s">
        <v>334</v>
      </c>
      <c r="F239" s="0" t="s">
        <v>66</v>
      </c>
    </row>
    <row r="240" customFormat="false" ht="15" hidden="false" customHeight="false" outlineLevel="0" collapsed="false">
      <c r="A240" s="0" t="s">
        <v>344</v>
      </c>
      <c r="B240" s="0" t="s">
        <v>94</v>
      </c>
      <c r="C240" s="14" t="n">
        <v>0.540983607</v>
      </c>
      <c r="D240" s="0" t="n">
        <v>3</v>
      </c>
      <c r="E240" s="0" t="s">
        <v>334</v>
      </c>
      <c r="F240" s="0" t="s">
        <v>66</v>
      </c>
    </row>
    <row r="241" customFormat="false" ht="15" hidden="false" customHeight="false" outlineLevel="0" collapsed="false">
      <c r="A241" s="0" t="s">
        <v>345</v>
      </c>
      <c r="B241" s="14" t="s">
        <v>133</v>
      </c>
      <c r="C241" s="14" t="n">
        <v>0.59375</v>
      </c>
      <c r="D241" s="0" t="n">
        <v>4</v>
      </c>
      <c r="E241" s="0" t="s">
        <v>334</v>
      </c>
      <c r="F241" s="0" t="s">
        <v>66</v>
      </c>
    </row>
    <row r="242" customFormat="false" ht="15" hidden="false" customHeight="false" outlineLevel="0" collapsed="false">
      <c r="A242" s="0" t="s">
        <v>346</v>
      </c>
      <c r="B242" s="14" t="s">
        <v>96</v>
      </c>
      <c r="C242" s="14" t="n">
        <v>0.620689655</v>
      </c>
      <c r="D242" s="0" t="n">
        <v>3</v>
      </c>
      <c r="E242" s="0" t="s">
        <v>334</v>
      </c>
      <c r="F242" s="0" t="s">
        <v>66</v>
      </c>
    </row>
    <row r="243" customFormat="false" ht="15" hidden="false" customHeight="false" outlineLevel="0" collapsed="false">
      <c r="A243" s="0" t="s">
        <v>347</v>
      </c>
      <c r="B243" s="14" t="s">
        <v>100</v>
      </c>
      <c r="C243" s="14" t="n">
        <v>0.47826087</v>
      </c>
      <c r="D243" s="0" t="n">
        <v>4</v>
      </c>
      <c r="E243" s="0" t="s">
        <v>334</v>
      </c>
      <c r="F243" s="0" t="s">
        <v>66</v>
      </c>
    </row>
    <row r="244" customFormat="false" ht="15" hidden="false" customHeight="false" outlineLevel="0" collapsed="false">
      <c r="A244" s="0" t="s">
        <v>348</v>
      </c>
      <c r="B244" s="14" t="s">
        <v>102</v>
      </c>
      <c r="C244" s="14" t="n">
        <v>0.642857143</v>
      </c>
      <c r="D244" s="0" t="n">
        <v>4</v>
      </c>
      <c r="E244" s="0" t="s">
        <v>334</v>
      </c>
      <c r="F244" s="0" t="s">
        <v>66</v>
      </c>
    </row>
    <row r="245" customFormat="false" ht="15" hidden="false" customHeight="false" outlineLevel="0" collapsed="false">
      <c r="A245" s="0" t="s">
        <v>349</v>
      </c>
      <c r="B245" s="14" t="s">
        <v>102</v>
      </c>
      <c r="C245" s="14" t="n">
        <v>0.642857143</v>
      </c>
      <c r="D245" s="0" t="n">
        <v>4</v>
      </c>
      <c r="E245" s="0" t="s">
        <v>334</v>
      </c>
      <c r="F245" s="0" t="s">
        <v>66</v>
      </c>
    </row>
    <row r="246" customFormat="false" ht="15" hidden="false" customHeight="false" outlineLevel="0" collapsed="false">
      <c r="A246" s="0" t="s">
        <v>350</v>
      </c>
      <c r="B246" s="14" t="s">
        <v>104</v>
      </c>
      <c r="C246" s="14" t="n">
        <v>0.555555556</v>
      </c>
      <c r="D246" s="0" t="n">
        <v>3</v>
      </c>
      <c r="E246" s="0" t="s">
        <v>334</v>
      </c>
      <c r="F246" s="0" t="s">
        <v>66</v>
      </c>
    </row>
    <row r="247" customFormat="false" ht="15" hidden="false" customHeight="false" outlineLevel="0" collapsed="false">
      <c r="A247" s="0" t="s">
        <v>351</v>
      </c>
      <c r="B247" s="14" t="s">
        <v>108</v>
      </c>
      <c r="C247" s="14" t="n">
        <v>0.75</v>
      </c>
      <c r="D247" s="0" t="n">
        <v>4</v>
      </c>
      <c r="E247" s="0" t="s">
        <v>334</v>
      </c>
      <c r="F247" s="0" t="s">
        <v>66</v>
      </c>
    </row>
    <row r="248" customFormat="false" ht="15" hidden="false" customHeight="false" outlineLevel="0" collapsed="false">
      <c r="A248" s="0" t="s">
        <v>352</v>
      </c>
      <c r="B248" s="14" t="s">
        <v>114</v>
      </c>
      <c r="C248" s="14" t="n">
        <v>0.75</v>
      </c>
      <c r="D248" s="0" t="n">
        <v>4</v>
      </c>
      <c r="E248" s="0" t="s">
        <v>334</v>
      </c>
      <c r="F248" s="0" t="s">
        <v>66</v>
      </c>
    </row>
    <row r="249" customFormat="false" ht="15" hidden="false" customHeight="false" outlineLevel="0" collapsed="false">
      <c r="A249" s="0" t="s">
        <v>353</v>
      </c>
      <c r="B249" s="14" t="s">
        <v>114</v>
      </c>
      <c r="C249" s="14" t="n">
        <v>0.75</v>
      </c>
      <c r="D249" s="0" t="n">
        <v>3</v>
      </c>
      <c r="E249" s="0" t="s">
        <v>334</v>
      </c>
      <c r="F249" s="0" t="s">
        <v>66</v>
      </c>
    </row>
    <row r="250" customFormat="false" ht="15" hidden="false" customHeight="false" outlineLevel="0" collapsed="false">
      <c r="A250" s="0" t="s">
        <v>354</v>
      </c>
      <c r="B250" s="14" t="s">
        <v>118</v>
      </c>
      <c r="C250" s="14" t="n">
        <v>0.696969697</v>
      </c>
      <c r="D250" s="0" t="n">
        <v>3</v>
      </c>
      <c r="E250" s="0" t="s">
        <v>334</v>
      </c>
      <c r="F250" s="0" t="s">
        <v>66</v>
      </c>
    </row>
    <row r="251" customFormat="false" ht="15" hidden="false" customHeight="false" outlineLevel="0" collapsed="false">
      <c r="A251" s="0" t="s">
        <v>355</v>
      </c>
      <c r="B251" s="14" t="s">
        <v>68</v>
      </c>
      <c r="C251" s="14" t="n">
        <v>0.720930233</v>
      </c>
      <c r="D251" s="0" t="n">
        <v>2</v>
      </c>
      <c r="E251" s="0" t="s">
        <v>356</v>
      </c>
      <c r="F251" s="0" t="s">
        <v>233</v>
      </c>
    </row>
    <row r="252" customFormat="false" ht="15" hidden="false" customHeight="false" outlineLevel="0" collapsed="false">
      <c r="A252" s="0" t="s">
        <v>357</v>
      </c>
      <c r="B252" s="14" t="s">
        <v>68</v>
      </c>
      <c r="C252" s="14" t="n">
        <v>0.720930233</v>
      </c>
      <c r="D252" s="0" t="n">
        <v>2</v>
      </c>
      <c r="E252" s="0" t="s">
        <v>356</v>
      </c>
      <c r="F252" s="0" t="s">
        <v>233</v>
      </c>
    </row>
    <row r="253" customFormat="false" ht="15" hidden="false" customHeight="false" outlineLevel="0" collapsed="false">
      <c r="A253" s="0" t="s">
        <v>358</v>
      </c>
      <c r="B253" s="14" t="s">
        <v>156</v>
      </c>
      <c r="C253" s="14" t="n">
        <v>0.65</v>
      </c>
      <c r="D253" s="0" t="n">
        <v>2</v>
      </c>
      <c r="E253" s="0" t="s">
        <v>356</v>
      </c>
      <c r="F253" s="0" t="s">
        <v>233</v>
      </c>
    </row>
    <row r="254" customFormat="false" ht="15" hidden="false" customHeight="false" outlineLevel="0" collapsed="false">
      <c r="A254" s="0" t="s">
        <v>359</v>
      </c>
      <c r="B254" s="14" t="s">
        <v>156</v>
      </c>
      <c r="C254" s="14" t="n">
        <v>0.65</v>
      </c>
      <c r="D254" s="0" t="n">
        <v>4</v>
      </c>
      <c r="E254" s="0" t="s">
        <v>356</v>
      </c>
      <c r="F254" s="0" t="s">
        <v>233</v>
      </c>
    </row>
    <row r="255" customFormat="false" ht="15" hidden="false" customHeight="false" outlineLevel="0" collapsed="false">
      <c r="A255" s="0" t="s">
        <v>360</v>
      </c>
      <c r="B255" s="14" t="s">
        <v>72</v>
      </c>
      <c r="C255" s="14" t="n">
        <v>0.770491803</v>
      </c>
      <c r="D255" s="0" t="n">
        <v>2</v>
      </c>
      <c r="E255" s="0" t="s">
        <v>356</v>
      </c>
      <c r="F255" s="0" t="s">
        <v>233</v>
      </c>
    </row>
    <row r="256" customFormat="false" ht="15" hidden="false" customHeight="false" outlineLevel="0" collapsed="false">
      <c r="A256" s="0" t="s">
        <v>361</v>
      </c>
      <c r="B256" s="14" t="s">
        <v>72</v>
      </c>
      <c r="C256" s="14" t="n">
        <v>0.770491803</v>
      </c>
      <c r="D256" s="0" t="n">
        <v>2</v>
      </c>
      <c r="E256" s="0" t="s">
        <v>356</v>
      </c>
      <c r="F256" s="0" t="s">
        <v>233</v>
      </c>
    </row>
    <row r="257" customFormat="false" ht="15" hidden="false" customHeight="false" outlineLevel="0" collapsed="false">
      <c r="A257" s="0" t="s">
        <v>362</v>
      </c>
      <c r="B257" s="14" t="s">
        <v>76</v>
      </c>
      <c r="C257" s="14" t="n">
        <v>0.709677419</v>
      </c>
      <c r="D257" s="0" t="n">
        <v>3</v>
      </c>
      <c r="E257" s="0" t="s">
        <v>356</v>
      </c>
      <c r="F257" s="0" t="s">
        <v>233</v>
      </c>
    </row>
    <row r="258" customFormat="false" ht="15" hidden="false" customHeight="false" outlineLevel="0" collapsed="false">
      <c r="A258" s="0" t="s">
        <v>363</v>
      </c>
      <c r="B258" s="14" t="s">
        <v>76</v>
      </c>
      <c r="C258" s="14" t="n">
        <v>0.709677419</v>
      </c>
      <c r="D258" s="0" t="n">
        <v>2</v>
      </c>
      <c r="E258" s="0" t="s">
        <v>356</v>
      </c>
      <c r="F258" s="0" t="s">
        <v>233</v>
      </c>
    </row>
    <row r="259" customFormat="false" ht="15" hidden="false" customHeight="false" outlineLevel="0" collapsed="false">
      <c r="A259" s="0" t="s">
        <v>364</v>
      </c>
      <c r="B259" s="14" t="s">
        <v>164</v>
      </c>
      <c r="C259" s="14" t="n">
        <v>0.553398058</v>
      </c>
      <c r="D259" s="0" t="n">
        <v>2</v>
      </c>
      <c r="E259" s="0" t="s">
        <v>356</v>
      </c>
      <c r="F259" s="0" t="s">
        <v>233</v>
      </c>
    </row>
    <row r="260" customFormat="false" ht="15" hidden="false" customHeight="false" outlineLevel="0" collapsed="false">
      <c r="A260" s="0" t="s">
        <v>365</v>
      </c>
      <c r="B260" s="14" t="s">
        <v>86</v>
      </c>
      <c r="C260" s="14" t="n">
        <v>0.701754386</v>
      </c>
      <c r="D260" s="0" t="n">
        <v>3</v>
      </c>
      <c r="E260" s="0" t="s">
        <v>356</v>
      </c>
      <c r="F260" s="0" t="s">
        <v>233</v>
      </c>
    </row>
    <row r="261" customFormat="false" ht="15" hidden="false" customHeight="false" outlineLevel="0" collapsed="false">
      <c r="A261" s="0" t="s">
        <v>366</v>
      </c>
      <c r="B261" s="14" t="s">
        <v>92</v>
      </c>
      <c r="C261" s="14" t="n">
        <v>0.636363636</v>
      </c>
      <c r="D261" s="0" t="n">
        <v>2</v>
      </c>
      <c r="E261" s="0" t="s">
        <v>356</v>
      </c>
      <c r="F261" s="0" t="s">
        <v>233</v>
      </c>
    </row>
    <row r="262" customFormat="false" ht="15" hidden="false" customHeight="false" outlineLevel="0" collapsed="false">
      <c r="A262" s="0" t="s">
        <v>367</v>
      </c>
      <c r="B262" s="0" t="s">
        <v>94</v>
      </c>
      <c r="C262" s="14" t="n">
        <v>0.540983607</v>
      </c>
      <c r="D262" s="0" t="n">
        <v>2</v>
      </c>
      <c r="E262" s="0" t="s">
        <v>356</v>
      </c>
      <c r="F262" s="0" t="s">
        <v>233</v>
      </c>
    </row>
    <row r="263" customFormat="false" ht="15" hidden="false" customHeight="false" outlineLevel="0" collapsed="false">
      <c r="A263" s="0" t="s">
        <v>368</v>
      </c>
      <c r="B263" s="14" t="s">
        <v>133</v>
      </c>
      <c r="C263" s="14" t="n">
        <v>0.59375</v>
      </c>
      <c r="D263" s="0" t="n">
        <v>3</v>
      </c>
      <c r="E263" s="0" t="s">
        <v>356</v>
      </c>
      <c r="F263" s="0" t="s">
        <v>233</v>
      </c>
    </row>
    <row r="264" customFormat="false" ht="15" hidden="false" customHeight="false" outlineLevel="0" collapsed="false">
      <c r="A264" s="0" t="s">
        <v>369</v>
      </c>
      <c r="B264" s="14" t="s">
        <v>100</v>
      </c>
      <c r="C264" s="14" t="n">
        <v>0.47826087</v>
      </c>
      <c r="D264" s="0" t="n">
        <v>2</v>
      </c>
      <c r="E264" s="0" t="s">
        <v>356</v>
      </c>
      <c r="F264" s="0" t="s">
        <v>233</v>
      </c>
    </row>
    <row r="265" customFormat="false" ht="15" hidden="false" customHeight="false" outlineLevel="0" collapsed="false">
      <c r="A265" s="0" t="s">
        <v>370</v>
      </c>
      <c r="B265" s="14" t="s">
        <v>102</v>
      </c>
      <c r="C265" s="14" t="n">
        <v>0.642857143</v>
      </c>
      <c r="D265" s="0" t="n">
        <v>3</v>
      </c>
      <c r="E265" s="0" t="s">
        <v>356</v>
      </c>
      <c r="F265" s="0" t="s">
        <v>233</v>
      </c>
    </row>
    <row r="266" customFormat="false" ht="15" hidden="false" customHeight="false" outlineLevel="0" collapsed="false">
      <c r="A266" s="0" t="s">
        <v>371</v>
      </c>
      <c r="B266" s="14" t="s">
        <v>104</v>
      </c>
      <c r="C266" s="14" t="n">
        <v>0.555555556</v>
      </c>
      <c r="D266" s="0" t="n">
        <v>2</v>
      </c>
      <c r="E266" s="0" t="s">
        <v>356</v>
      </c>
      <c r="F266" s="0" t="s">
        <v>233</v>
      </c>
    </row>
    <row r="267" customFormat="false" ht="15" hidden="false" customHeight="false" outlineLevel="0" collapsed="false">
      <c r="A267" s="0" t="s">
        <v>372</v>
      </c>
      <c r="B267" s="14" t="s">
        <v>106</v>
      </c>
      <c r="C267" s="14" t="n">
        <v>0.730769231</v>
      </c>
      <c r="D267" s="0" t="n">
        <v>3</v>
      </c>
      <c r="E267" s="0" t="s">
        <v>356</v>
      </c>
      <c r="F267" s="0" t="s">
        <v>233</v>
      </c>
    </row>
    <row r="268" customFormat="false" ht="15" hidden="false" customHeight="false" outlineLevel="0" collapsed="false">
      <c r="A268" s="0" t="s">
        <v>373</v>
      </c>
      <c r="B268" s="14" t="s">
        <v>374</v>
      </c>
      <c r="C268" s="14" t="n">
        <v>0.6875</v>
      </c>
      <c r="D268" s="0" t="n">
        <v>3</v>
      </c>
      <c r="E268" s="0" t="s">
        <v>356</v>
      </c>
      <c r="F268" s="0" t="s">
        <v>233</v>
      </c>
    </row>
    <row r="269" customFormat="false" ht="15" hidden="false" customHeight="false" outlineLevel="0" collapsed="false">
      <c r="A269" s="0" t="s">
        <v>375</v>
      </c>
      <c r="B269" s="14" t="s">
        <v>108</v>
      </c>
      <c r="C269" s="14" t="n">
        <v>0.75</v>
      </c>
      <c r="D269" s="0" t="n">
        <v>3</v>
      </c>
      <c r="E269" s="0" t="s">
        <v>356</v>
      </c>
      <c r="F269" s="0" t="s">
        <v>233</v>
      </c>
    </row>
    <row r="270" customFormat="false" ht="15" hidden="false" customHeight="false" outlineLevel="0" collapsed="false">
      <c r="A270" s="0" t="s">
        <v>376</v>
      </c>
      <c r="B270" s="14" t="s">
        <v>114</v>
      </c>
      <c r="C270" s="14" t="n">
        <v>0.75</v>
      </c>
      <c r="D270" s="0" t="n">
        <v>2</v>
      </c>
      <c r="E270" s="0" t="s">
        <v>356</v>
      </c>
      <c r="F270" s="0" t="s">
        <v>233</v>
      </c>
    </row>
    <row r="271" customFormat="false" ht="15" hidden="false" customHeight="false" outlineLevel="0" collapsed="false">
      <c r="A271" s="0" t="s">
        <v>377</v>
      </c>
      <c r="B271" s="14" t="s">
        <v>118</v>
      </c>
      <c r="C271" s="14" t="n">
        <v>0.696969697</v>
      </c>
      <c r="D271" s="0" t="n">
        <v>2</v>
      </c>
      <c r="E271" s="0" t="s">
        <v>356</v>
      </c>
      <c r="F271" s="0" t="s">
        <v>233</v>
      </c>
    </row>
    <row r="272" customFormat="false" ht="15" hidden="false" customHeight="false" outlineLevel="0" collapsed="false">
      <c r="A272" s="0" t="s">
        <v>378</v>
      </c>
      <c r="B272" s="14" t="s">
        <v>122</v>
      </c>
      <c r="C272" s="14" t="n">
        <v>0.636363636</v>
      </c>
      <c r="D272" s="0" t="n">
        <v>2</v>
      </c>
      <c r="E272" s="0" t="s">
        <v>356</v>
      </c>
      <c r="F272" s="0" t="s">
        <v>233</v>
      </c>
    </row>
    <row r="273" customFormat="false" ht="15" hidden="false" customHeight="false" outlineLevel="0" collapsed="false">
      <c r="A273" s="0" t="s">
        <v>379</v>
      </c>
      <c r="B273" s="14" t="s">
        <v>70</v>
      </c>
      <c r="C273" s="14" t="n">
        <v>0.6625</v>
      </c>
      <c r="D273" s="0" t="n">
        <v>3</v>
      </c>
      <c r="E273" s="0" t="s">
        <v>380</v>
      </c>
      <c r="F273" s="0" t="s">
        <v>66</v>
      </c>
    </row>
    <row r="274" customFormat="false" ht="15" hidden="false" customHeight="false" outlineLevel="0" collapsed="false">
      <c r="A274" s="0" t="s">
        <v>381</v>
      </c>
      <c r="B274" s="14" t="s">
        <v>74</v>
      </c>
      <c r="C274" s="14" t="n">
        <v>0.635135135</v>
      </c>
      <c r="D274" s="0" t="n">
        <v>3</v>
      </c>
      <c r="E274" s="0" t="s">
        <v>380</v>
      </c>
      <c r="F274" s="0" t="s">
        <v>66</v>
      </c>
    </row>
    <row r="275" customFormat="false" ht="15" hidden="false" customHeight="false" outlineLevel="0" collapsed="false">
      <c r="A275" s="0" t="s">
        <v>382</v>
      </c>
      <c r="B275" s="14" t="s">
        <v>76</v>
      </c>
      <c r="C275" s="14" t="n">
        <v>0.709677419</v>
      </c>
      <c r="D275" s="0" t="n">
        <v>4</v>
      </c>
      <c r="E275" s="0" t="s">
        <v>380</v>
      </c>
      <c r="F275" s="0" t="s">
        <v>66</v>
      </c>
    </row>
    <row r="276" customFormat="false" ht="15" hidden="false" customHeight="false" outlineLevel="0" collapsed="false">
      <c r="A276" s="0" t="s">
        <v>383</v>
      </c>
      <c r="B276" s="14" t="s">
        <v>80</v>
      </c>
      <c r="C276" s="14" t="n">
        <v>1</v>
      </c>
      <c r="D276" s="0" t="n">
        <v>3</v>
      </c>
      <c r="E276" s="0" t="s">
        <v>380</v>
      </c>
      <c r="F276" s="0" t="s">
        <v>66</v>
      </c>
    </row>
    <row r="277" customFormat="false" ht="15" hidden="false" customHeight="false" outlineLevel="0" collapsed="false">
      <c r="A277" s="0" t="s">
        <v>384</v>
      </c>
      <c r="B277" s="14" t="s">
        <v>82</v>
      </c>
      <c r="C277" s="14" t="n">
        <v>0.663636364</v>
      </c>
      <c r="D277" s="0" t="n">
        <v>3</v>
      </c>
      <c r="E277" s="0" t="s">
        <v>380</v>
      </c>
      <c r="F277" s="0" t="s">
        <v>66</v>
      </c>
    </row>
    <row r="278" customFormat="false" ht="15" hidden="false" customHeight="false" outlineLevel="0" collapsed="false">
      <c r="A278" s="0" t="s">
        <v>385</v>
      </c>
      <c r="B278" s="14" t="s">
        <v>84</v>
      </c>
      <c r="C278" s="14" t="n">
        <v>1</v>
      </c>
      <c r="D278" s="0" t="n">
        <v>4</v>
      </c>
      <c r="E278" s="0" t="s">
        <v>380</v>
      </c>
      <c r="F278" s="0" t="s">
        <v>66</v>
      </c>
    </row>
    <row r="279" customFormat="false" ht="15" hidden="false" customHeight="false" outlineLevel="0" collapsed="false">
      <c r="A279" s="0" t="s">
        <v>386</v>
      </c>
      <c r="B279" s="14" t="s">
        <v>86</v>
      </c>
      <c r="C279" s="14" t="n">
        <v>0.701754386</v>
      </c>
      <c r="D279" s="0" t="n">
        <v>3</v>
      </c>
      <c r="E279" s="0" t="s">
        <v>380</v>
      </c>
      <c r="F279" s="0" t="s">
        <v>66</v>
      </c>
    </row>
    <row r="280" customFormat="false" ht="15" hidden="false" customHeight="false" outlineLevel="0" collapsed="false">
      <c r="A280" s="0" t="s">
        <v>387</v>
      </c>
      <c r="B280" s="14" t="s">
        <v>88</v>
      </c>
      <c r="C280" s="14" t="n">
        <v>0.545454545</v>
      </c>
      <c r="D280" s="0" t="n">
        <v>1</v>
      </c>
      <c r="E280" s="0" t="s">
        <v>380</v>
      </c>
      <c r="F280" s="0" t="s">
        <v>66</v>
      </c>
    </row>
    <row r="281" customFormat="false" ht="15" hidden="false" customHeight="false" outlineLevel="0" collapsed="false">
      <c r="A281" s="0" t="s">
        <v>388</v>
      </c>
      <c r="B281" s="14" t="s">
        <v>133</v>
      </c>
      <c r="C281" s="14" t="n">
        <v>0.59375</v>
      </c>
      <c r="D281" s="0" t="n">
        <v>4</v>
      </c>
      <c r="E281" s="0" t="s">
        <v>380</v>
      </c>
      <c r="F281" s="0" t="s">
        <v>66</v>
      </c>
    </row>
    <row r="282" customFormat="false" ht="15" hidden="false" customHeight="false" outlineLevel="0" collapsed="false">
      <c r="A282" s="0" t="s">
        <v>389</v>
      </c>
      <c r="B282" s="14" t="s">
        <v>96</v>
      </c>
      <c r="C282" s="14" t="n">
        <v>0.620689655</v>
      </c>
      <c r="D282" s="0" t="n">
        <v>4</v>
      </c>
      <c r="E282" s="0" t="s">
        <v>380</v>
      </c>
      <c r="F282" s="0" t="s">
        <v>66</v>
      </c>
    </row>
    <row r="283" customFormat="false" ht="15" hidden="false" customHeight="false" outlineLevel="0" collapsed="false">
      <c r="A283" s="0" t="s">
        <v>390</v>
      </c>
      <c r="B283" s="14" t="s">
        <v>100</v>
      </c>
      <c r="C283" s="14" t="n">
        <v>0.47826087</v>
      </c>
      <c r="D283" s="0" t="n">
        <v>4</v>
      </c>
      <c r="E283" s="0" t="s">
        <v>380</v>
      </c>
      <c r="F283" s="0" t="s">
        <v>66</v>
      </c>
    </row>
    <row r="284" customFormat="false" ht="15" hidden="false" customHeight="false" outlineLevel="0" collapsed="false">
      <c r="A284" s="0" t="s">
        <v>391</v>
      </c>
      <c r="B284" s="14" t="s">
        <v>104</v>
      </c>
      <c r="C284" s="14" t="n">
        <v>0.555555556</v>
      </c>
      <c r="D284" s="0" t="n">
        <v>3</v>
      </c>
      <c r="E284" s="0" t="s">
        <v>380</v>
      </c>
      <c r="F284" s="0" t="s">
        <v>66</v>
      </c>
    </row>
    <row r="285" customFormat="false" ht="15" hidden="false" customHeight="false" outlineLevel="0" collapsed="false">
      <c r="A285" s="0" t="s">
        <v>392</v>
      </c>
      <c r="B285" s="14" t="s">
        <v>106</v>
      </c>
      <c r="C285" s="14" t="n">
        <v>0.730769231</v>
      </c>
      <c r="D285" s="0" t="n">
        <v>4</v>
      </c>
      <c r="E285" s="0" t="s">
        <v>380</v>
      </c>
      <c r="F285" s="0" t="s">
        <v>66</v>
      </c>
    </row>
    <row r="286" customFormat="false" ht="15" hidden="false" customHeight="false" outlineLevel="0" collapsed="false">
      <c r="A286" s="0" t="s">
        <v>393</v>
      </c>
      <c r="B286" s="14" t="s">
        <v>110</v>
      </c>
      <c r="C286" s="14" t="n">
        <v>0.75</v>
      </c>
      <c r="D286" s="0" t="n">
        <v>4</v>
      </c>
      <c r="E286" s="0" t="s">
        <v>380</v>
      </c>
      <c r="F286" s="0" t="s">
        <v>66</v>
      </c>
    </row>
    <row r="287" customFormat="false" ht="15" hidden="false" customHeight="false" outlineLevel="0" collapsed="false">
      <c r="A287" s="0" t="s">
        <v>394</v>
      </c>
      <c r="B287" s="0" t="s">
        <v>112</v>
      </c>
      <c r="C287" s="14" t="n">
        <v>0.676470588</v>
      </c>
      <c r="D287" s="0" t="n">
        <v>1</v>
      </c>
      <c r="E287" s="0" t="s">
        <v>380</v>
      </c>
      <c r="F287" s="0" t="s">
        <v>66</v>
      </c>
    </row>
    <row r="288" customFormat="false" ht="15" hidden="false" customHeight="false" outlineLevel="0" collapsed="false">
      <c r="A288" s="0" t="s">
        <v>395</v>
      </c>
      <c r="B288" s="14" t="s">
        <v>114</v>
      </c>
      <c r="C288" s="14" t="n">
        <v>0.75</v>
      </c>
      <c r="D288" s="0" t="n">
        <v>3</v>
      </c>
      <c r="E288" s="0" t="s">
        <v>380</v>
      </c>
      <c r="F288" s="0" t="s">
        <v>66</v>
      </c>
    </row>
    <row r="289" customFormat="false" ht="15" hidden="false" customHeight="false" outlineLevel="0" collapsed="false">
      <c r="A289" s="0" t="s">
        <v>396</v>
      </c>
      <c r="B289" s="14" t="s">
        <v>116</v>
      </c>
      <c r="C289" s="14" t="n">
        <v>0.846153846</v>
      </c>
      <c r="D289" s="0" t="n">
        <v>3</v>
      </c>
      <c r="E289" s="0" t="s">
        <v>380</v>
      </c>
      <c r="F289" s="0" t="s">
        <v>66</v>
      </c>
    </row>
    <row r="290" customFormat="false" ht="15" hidden="false" customHeight="false" outlineLevel="0" collapsed="false">
      <c r="A290" s="0" t="s">
        <v>397</v>
      </c>
      <c r="B290" s="14" t="s">
        <v>118</v>
      </c>
      <c r="C290" s="14" t="n">
        <v>0.696969697</v>
      </c>
      <c r="D290" s="0" t="n">
        <v>3</v>
      </c>
      <c r="E290" s="0" t="s">
        <v>380</v>
      </c>
      <c r="F290" s="0" t="s">
        <v>66</v>
      </c>
    </row>
    <row r="291" customFormat="false" ht="15.75" hidden="false" customHeight="false" outlineLevel="0" collapsed="false">
      <c r="A291" s="0" t="s">
        <v>398</v>
      </c>
      <c r="B291" s="0" t="s">
        <v>120</v>
      </c>
      <c r="C291" s="15" t="n">
        <v>0.8064516129</v>
      </c>
      <c r="D291" s="0" t="n">
        <v>3</v>
      </c>
      <c r="E291" s="0" t="s">
        <v>380</v>
      </c>
      <c r="F291" s="0" t="s">
        <v>66</v>
      </c>
    </row>
    <row r="292" customFormat="false" ht="15" hidden="false" customHeight="false" outlineLevel="0" collapsed="false">
      <c r="A292" s="0" t="s">
        <v>399</v>
      </c>
      <c r="B292" s="14" t="s">
        <v>124</v>
      </c>
      <c r="C292" s="14" t="n">
        <v>0.555555556</v>
      </c>
      <c r="D292" s="0" t="n">
        <v>3</v>
      </c>
      <c r="E292" s="0" t="s">
        <v>380</v>
      </c>
      <c r="F292" s="0" t="s">
        <v>66</v>
      </c>
    </row>
    <row r="293" customFormat="false" ht="15" hidden="false" customHeight="false" outlineLevel="0" collapsed="false">
      <c r="A293" s="0" t="s">
        <v>400</v>
      </c>
      <c r="B293" s="14" t="s">
        <v>65</v>
      </c>
      <c r="C293" s="14" t="n">
        <v>0.652173913</v>
      </c>
      <c r="D293" s="0" t="n">
        <v>4</v>
      </c>
      <c r="E293" s="0" t="s">
        <v>401</v>
      </c>
      <c r="F293" s="0" t="s">
        <v>66</v>
      </c>
    </row>
    <row r="294" customFormat="false" ht="15" hidden="false" customHeight="false" outlineLevel="0" collapsed="false">
      <c r="A294" s="0" t="s">
        <v>402</v>
      </c>
      <c r="B294" s="14" t="s">
        <v>68</v>
      </c>
      <c r="C294" s="14" t="n">
        <v>0.720930233</v>
      </c>
      <c r="D294" s="0" t="n">
        <v>2</v>
      </c>
      <c r="E294" s="0" t="s">
        <v>401</v>
      </c>
      <c r="F294" s="0" t="s">
        <v>66</v>
      </c>
    </row>
    <row r="295" customFormat="false" ht="15" hidden="false" customHeight="false" outlineLevel="0" collapsed="false">
      <c r="A295" s="0" t="s">
        <v>403</v>
      </c>
      <c r="B295" s="14" t="s">
        <v>70</v>
      </c>
      <c r="C295" s="14" t="n">
        <v>0.6625</v>
      </c>
      <c r="D295" s="0" t="n">
        <v>3</v>
      </c>
      <c r="E295" s="0" t="s">
        <v>401</v>
      </c>
      <c r="F295" s="0" t="s">
        <v>66</v>
      </c>
    </row>
    <row r="296" customFormat="false" ht="15" hidden="false" customHeight="false" outlineLevel="0" collapsed="false">
      <c r="A296" s="0" t="s">
        <v>404</v>
      </c>
      <c r="B296" s="14" t="s">
        <v>156</v>
      </c>
      <c r="C296" s="14" t="n">
        <v>0.65</v>
      </c>
      <c r="D296" s="0" t="n">
        <v>2</v>
      </c>
      <c r="E296" s="0" t="s">
        <v>401</v>
      </c>
      <c r="F296" s="0" t="s">
        <v>66</v>
      </c>
    </row>
    <row r="297" customFormat="false" ht="15" hidden="false" customHeight="false" outlineLevel="0" collapsed="false">
      <c r="A297" s="0" t="s">
        <v>405</v>
      </c>
      <c r="B297" s="14" t="s">
        <v>72</v>
      </c>
      <c r="C297" s="14" t="n">
        <v>0.770491803</v>
      </c>
      <c r="D297" s="0" t="n">
        <v>4</v>
      </c>
      <c r="E297" s="0" t="s">
        <v>401</v>
      </c>
      <c r="F297" s="0" t="s">
        <v>66</v>
      </c>
    </row>
    <row r="298" customFormat="false" ht="15" hidden="false" customHeight="false" outlineLevel="0" collapsed="false">
      <c r="A298" s="0" t="s">
        <v>406</v>
      </c>
      <c r="B298" s="14" t="s">
        <v>76</v>
      </c>
      <c r="C298" s="14" t="n">
        <v>0.709677419</v>
      </c>
      <c r="D298" s="0" t="n">
        <v>2</v>
      </c>
      <c r="E298" s="0" t="s">
        <v>401</v>
      </c>
      <c r="F298" s="0" t="s">
        <v>66</v>
      </c>
    </row>
    <row r="299" customFormat="false" ht="15" hidden="false" customHeight="false" outlineLevel="0" collapsed="false">
      <c r="A299" s="0" t="s">
        <v>407</v>
      </c>
      <c r="B299" s="14" t="s">
        <v>78</v>
      </c>
      <c r="C299" s="14" t="n">
        <v>0.593495935</v>
      </c>
      <c r="D299" s="0" t="n">
        <v>2</v>
      </c>
      <c r="E299" s="0" t="s">
        <v>401</v>
      </c>
      <c r="F299" s="0" t="s">
        <v>66</v>
      </c>
    </row>
    <row r="300" customFormat="false" ht="15" hidden="false" customHeight="false" outlineLevel="0" collapsed="false">
      <c r="A300" s="0" t="s">
        <v>408</v>
      </c>
      <c r="B300" s="14" t="s">
        <v>80</v>
      </c>
      <c r="C300" s="14" t="n">
        <v>1</v>
      </c>
      <c r="D300" s="0" t="n">
        <v>2</v>
      </c>
      <c r="E300" s="0" t="s">
        <v>401</v>
      </c>
      <c r="F300" s="0" t="s">
        <v>66</v>
      </c>
    </row>
    <row r="301" customFormat="false" ht="15" hidden="false" customHeight="false" outlineLevel="0" collapsed="false">
      <c r="A301" s="0" t="s">
        <v>409</v>
      </c>
      <c r="B301" s="14" t="s">
        <v>82</v>
      </c>
      <c r="C301" s="14" t="n">
        <v>0.663636364</v>
      </c>
      <c r="D301" s="0" t="n">
        <v>2</v>
      </c>
      <c r="E301" s="0" t="s">
        <v>401</v>
      </c>
      <c r="F301" s="0" t="s">
        <v>66</v>
      </c>
    </row>
    <row r="302" customFormat="false" ht="15" hidden="false" customHeight="false" outlineLevel="0" collapsed="false">
      <c r="A302" s="0" t="s">
        <v>410</v>
      </c>
      <c r="B302" s="14" t="s">
        <v>84</v>
      </c>
      <c r="C302" s="14" t="n">
        <v>1</v>
      </c>
      <c r="D302" s="0" t="n">
        <v>4</v>
      </c>
      <c r="E302" s="0" t="s">
        <v>401</v>
      </c>
      <c r="F302" s="0" t="s">
        <v>66</v>
      </c>
    </row>
    <row r="303" customFormat="false" ht="15" hidden="false" customHeight="false" outlineLevel="0" collapsed="false">
      <c r="A303" s="0" t="s">
        <v>411</v>
      </c>
      <c r="B303" s="14" t="s">
        <v>86</v>
      </c>
      <c r="C303" s="14" t="n">
        <v>0.701754386</v>
      </c>
      <c r="D303" s="0" t="n">
        <v>2</v>
      </c>
      <c r="E303" s="0" t="s">
        <v>401</v>
      </c>
      <c r="F303" s="0" t="s">
        <v>66</v>
      </c>
    </row>
    <row r="304" customFormat="false" ht="15" hidden="false" customHeight="false" outlineLevel="0" collapsed="false">
      <c r="A304" s="0" t="s">
        <v>412</v>
      </c>
      <c r="B304" s="14" t="s">
        <v>88</v>
      </c>
      <c r="C304" s="14" t="n">
        <v>0.545454545</v>
      </c>
      <c r="D304" s="0" t="n">
        <v>2</v>
      </c>
      <c r="E304" s="0" t="s">
        <v>401</v>
      </c>
      <c r="F304" s="0" t="s">
        <v>66</v>
      </c>
    </row>
    <row r="305" customFormat="false" ht="15" hidden="false" customHeight="false" outlineLevel="0" collapsed="false">
      <c r="A305" s="0" t="s">
        <v>413</v>
      </c>
      <c r="B305" s="14" t="s">
        <v>90</v>
      </c>
      <c r="C305" s="14" t="n">
        <v>0.62</v>
      </c>
      <c r="D305" s="0" t="n">
        <v>2</v>
      </c>
      <c r="E305" s="0" t="s">
        <v>401</v>
      </c>
      <c r="F305" s="0" t="s">
        <v>66</v>
      </c>
    </row>
    <row r="306" customFormat="false" ht="15" hidden="false" customHeight="false" outlineLevel="0" collapsed="false">
      <c r="A306" s="0" t="s">
        <v>414</v>
      </c>
      <c r="B306" s="14" t="s">
        <v>92</v>
      </c>
      <c r="C306" s="14" t="n">
        <v>0.636363636</v>
      </c>
      <c r="D306" s="0" t="n">
        <v>2</v>
      </c>
      <c r="E306" s="0" t="s">
        <v>401</v>
      </c>
      <c r="F306" s="0" t="s">
        <v>66</v>
      </c>
    </row>
    <row r="307" customFormat="false" ht="15" hidden="false" customHeight="false" outlineLevel="0" collapsed="false">
      <c r="A307" s="0" t="s">
        <v>415</v>
      </c>
      <c r="B307" s="0" t="s">
        <v>94</v>
      </c>
      <c r="C307" s="14" t="n">
        <v>0.540983607</v>
      </c>
      <c r="D307" s="0" t="n">
        <v>4</v>
      </c>
      <c r="E307" s="0" t="s">
        <v>401</v>
      </c>
      <c r="F307" s="0" t="s">
        <v>66</v>
      </c>
    </row>
    <row r="308" customFormat="false" ht="15" hidden="false" customHeight="false" outlineLevel="0" collapsed="false">
      <c r="A308" s="0" t="s">
        <v>416</v>
      </c>
      <c r="B308" s="14" t="s">
        <v>133</v>
      </c>
      <c r="C308" s="14" t="n">
        <v>0.59375</v>
      </c>
      <c r="D308" s="0" t="n">
        <v>2</v>
      </c>
      <c r="E308" s="0" t="s">
        <v>401</v>
      </c>
      <c r="F308" s="0" t="s">
        <v>66</v>
      </c>
    </row>
    <row r="309" customFormat="false" ht="15" hidden="false" customHeight="false" outlineLevel="0" collapsed="false">
      <c r="A309" s="0" t="s">
        <v>417</v>
      </c>
      <c r="B309" s="14" t="s">
        <v>96</v>
      </c>
      <c r="C309" s="14" t="n">
        <v>0.620689655</v>
      </c>
      <c r="D309" s="0" t="n">
        <v>4</v>
      </c>
      <c r="E309" s="0" t="s">
        <v>401</v>
      </c>
      <c r="F309" s="0" t="s">
        <v>66</v>
      </c>
    </row>
    <row r="310" customFormat="false" ht="15" hidden="false" customHeight="false" outlineLevel="0" collapsed="false">
      <c r="A310" s="0" t="s">
        <v>418</v>
      </c>
      <c r="B310" s="14" t="s">
        <v>98</v>
      </c>
      <c r="C310" s="14" t="n">
        <v>0.553571429</v>
      </c>
      <c r="D310" s="0" t="n">
        <v>3</v>
      </c>
      <c r="E310" s="0" t="s">
        <v>401</v>
      </c>
      <c r="F310" s="0" t="s">
        <v>66</v>
      </c>
    </row>
    <row r="311" customFormat="false" ht="15" hidden="false" customHeight="false" outlineLevel="0" collapsed="false">
      <c r="A311" s="0" t="s">
        <v>419</v>
      </c>
      <c r="B311" s="14" t="s">
        <v>100</v>
      </c>
      <c r="C311" s="14" t="n">
        <v>0.47826087</v>
      </c>
      <c r="D311" s="0" t="n">
        <v>2</v>
      </c>
      <c r="E311" s="0" t="s">
        <v>401</v>
      </c>
      <c r="F311" s="0" t="s">
        <v>66</v>
      </c>
    </row>
    <row r="312" customFormat="false" ht="15" hidden="false" customHeight="false" outlineLevel="0" collapsed="false">
      <c r="A312" s="0" t="s">
        <v>420</v>
      </c>
      <c r="B312" s="14" t="s">
        <v>102</v>
      </c>
      <c r="C312" s="14" t="n">
        <v>0.642857143</v>
      </c>
      <c r="D312" s="0" t="n">
        <v>2</v>
      </c>
      <c r="E312" s="0" t="s">
        <v>401</v>
      </c>
      <c r="F312" s="0" t="s">
        <v>66</v>
      </c>
    </row>
    <row r="313" customFormat="false" ht="15" hidden="false" customHeight="false" outlineLevel="0" collapsed="false">
      <c r="A313" s="0" t="s">
        <v>421</v>
      </c>
      <c r="B313" s="14" t="s">
        <v>104</v>
      </c>
      <c r="C313" s="14" t="n">
        <v>0.555555556</v>
      </c>
      <c r="D313" s="0" t="n">
        <v>3</v>
      </c>
      <c r="E313" s="0" t="s">
        <v>401</v>
      </c>
      <c r="F313" s="0" t="s">
        <v>66</v>
      </c>
    </row>
    <row r="314" customFormat="false" ht="15" hidden="false" customHeight="false" outlineLevel="0" collapsed="false">
      <c r="A314" s="0" t="s">
        <v>422</v>
      </c>
      <c r="B314" s="14" t="s">
        <v>106</v>
      </c>
      <c r="C314" s="14" t="n">
        <v>0.730769231</v>
      </c>
      <c r="D314" s="0" t="n">
        <v>2</v>
      </c>
      <c r="E314" s="0" t="s">
        <v>401</v>
      </c>
      <c r="F314" s="0" t="s">
        <v>66</v>
      </c>
    </row>
    <row r="315" customFormat="false" ht="15" hidden="false" customHeight="false" outlineLevel="0" collapsed="false">
      <c r="A315" s="0" t="s">
        <v>423</v>
      </c>
      <c r="B315" s="14" t="s">
        <v>374</v>
      </c>
      <c r="C315" s="14" t="n">
        <v>0.6875</v>
      </c>
      <c r="D315" s="0" t="n">
        <v>4</v>
      </c>
      <c r="E315" s="0" t="s">
        <v>401</v>
      </c>
      <c r="F315" s="0" t="s">
        <v>66</v>
      </c>
    </row>
    <row r="316" customFormat="false" ht="15" hidden="false" customHeight="false" outlineLevel="0" collapsed="false">
      <c r="A316" s="0" t="s">
        <v>424</v>
      </c>
      <c r="B316" s="14" t="s">
        <v>108</v>
      </c>
      <c r="C316" s="14" t="n">
        <v>0.75</v>
      </c>
      <c r="D316" s="0" t="n">
        <v>4</v>
      </c>
      <c r="E316" s="0" t="s">
        <v>401</v>
      </c>
      <c r="F316" s="0" t="s">
        <v>66</v>
      </c>
    </row>
    <row r="317" customFormat="false" ht="15" hidden="false" customHeight="false" outlineLevel="0" collapsed="false">
      <c r="A317" s="0" t="s">
        <v>425</v>
      </c>
      <c r="B317" s="14" t="s">
        <v>110</v>
      </c>
      <c r="C317" s="14" t="n">
        <v>0.75</v>
      </c>
      <c r="D317" s="0" t="n">
        <v>2</v>
      </c>
      <c r="E317" s="0" t="s">
        <v>401</v>
      </c>
      <c r="F317" s="0" t="s">
        <v>66</v>
      </c>
    </row>
    <row r="318" customFormat="false" ht="15" hidden="false" customHeight="false" outlineLevel="0" collapsed="false">
      <c r="A318" s="0" t="s">
        <v>426</v>
      </c>
      <c r="B318" s="0" t="s">
        <v>112</v>
      </c>
      <c r="C318" s="14" t="n">
        <v>0.676470588</v>
      </c>
      <c r="D318" s="0" t="n">
        <v>2</v>
      </c>
      <c r="E318" s="0" t="s">
        <v>401</v>
      </c>
      <c r="F318" s="0" t="s">
        <v>66</v>
      </c>
    </row>
    <row r="319" customFormat="false" ht="15" hidden="false" customHeight="false" outlineLevel="0" collapsed="false">
      <c r="A319" s="0" t="s">
        <v>427</v>
      </c>
      <c r="B319" s="14" t="s">
        <v>114</v>
      </c>
      <c r="C319" s="14" t="n">
        <v>0.75</v>
      </c>
      <c r="D319" s="0" t="n">
        <v>2</v>
      </c>
      <c r="E319" s="0" t="s">
        <v>401</v>
      </c>
      <c r="F319" s="0" t="s">
        <v>66</v>
      </c>
    </row>
    <row r="320" customFormat="false" ht="15" hidden="false" customHeight="false" outlineLevel="0" collapsed="false">
      <c r="A320" s="0" t="s">
        <v>428</v>
      </c>
      <c r="B320" s="14" t="s">
        <v>116</v>
      </c>
      <c r="C320" s="14" t="n">
        <v>0.846153846</v>
      </c>
      <c r="D320" s="0" t="n">
        <v>3</v>
      </c>
      <c r="E320" s="0" t="s">
        <v>401</v>
      </c>
      <c r="F320" s="0" t="s">
        <v>66</v>
      </c>
    </row>
    <row r="321" customFormat="false" ht="15" hidden="false" customHeight="false" outlineLevel="0" collapsed="false">
      <c r="A321" s="0" t="s">
        <v>429</v>
      </c>
      <c r="B321" s="14" t="s">
        <v>118</v>
      </c>
      <c r="C321" s="14" t="n">
        <v>0.696969697</v>
      </c>
      <c r="D321" s="0" t="n">
        <v>2</v>
      </c>
      <c r="E321" s="0" t="s">
        <v>401</v>
      </c>
      <c r="F321" s="0" t="s">
        <v>66</v>
      </c>
    </row>
    <row r="322" customFormat="false" ht="15.75" hidden="false" customHeight="false" outlineLevel="0" collapsed="false">
      <c r="A322" s="0" t="s">
        <v>430</v>
      </c>
      <c r="B322" s="0" t="s">
        <v>120</v>
      </c>
      <c r="C322" s="15" t="n">
        <v>0.8064516129</v>
      </c>
      <c r="D322" s="0" t="n">
        <v>3</v>
      </c>
      <c r="E322" s="0" t="s">
        <v>401</v>
      </c>
      <c r="F322" s="0" t="s">
        <v>66</v>
      </c>
    </row>
    <row r="323" customFormat="false" ht="15" hidden="false" customHeight="false" outlineLevel="0" collapsed="false">
      <c r="A323" s="0" t="s">
        <v>431</v>
      </c>
      <c r="B323" s="14" t="s">
        <v>122</v>
      </c>
      <c r="C323" s="14" t="n">
        <v>0.636363636</v>
      </c>
      <c r="D323" s="0" t="n">
        <v>3</v>
      </c>
      <c r="E323" s="0" t="s">
        <v>401</v>
      </c>
      <c r="F323" s="0" t="s">
        <v>66</v>
      </c>
    </row>
    <row r="324" customFormat="false" ht="15" hidden="false" customHeight="false" outlineLevel="0" collapsed="false">
      <c r="A324" s="0" t="s">
        <v>432</v>
      </c>
      <c r="B324" s="14" t="s">
        <v>124</v>
      </c>
      <c r="C324" s="14" t="n">
        <v>0.555555556</v>
      </c>
      <c r="D324" s="0" t="n">
        <v>2</v>
      </c>
      <c r="E324" s="0" t="s">
        <v>401</v>
      </c>
      <c r="F324" s="0" t="s">
        <v>66</v>
      </c>
    </row>
    <row r="325" customFormat="false" ht="15" hidden="false" customHeight="false" outlineLevel="0" collapsed="false">
      <c r="A325" s="0" t="s">
        <v>433</v>
      </c>
      <c r="B325" s="14" t="s">
        <v>65</v>
      </c>
      <c r="C325" s="14" t="n">
        <v>0.652173913</v>
      </c>
      <c r="D325" s="0" t="n">
        <v>2</v>
      </c>
      <c r="E325" s="0" t="s">
        <v>434</v>
      </c>
      <c r="F325" s="0" t="s">
        <v>66</v>
      </c>
    </row>
    <row r="326" customFormat="false" ht="15" hidden="false" customHeight="false" outlineLevel="0" collapsed="false">
      <c r="A326" s="0" t="s">
        <v>435</v>
      </c>
      <c r="B326" s="14" t="s">
        <v>65</v>
      </c>
      <c r="C326" s="14" t="n">
        <v>0.652173913</v>
      </c>
      <c r="D326" s="0" t="n">
        <v>3</v>
      </c>
      <c r="E326" s="0" t="s">
        <v>434</v>
      </c>
      <c r="F326" s="0" t="s">
        <v>66</v>
      </c>
    </row>
    <row r="327" customFormat="false" ht="15" hidden="false" customHeight="false" outlineLevel="0" collapsed="false">
      <c r="A327" s="0" t="s">
        <v>436</v>
      </c>
      <c r="B327" s="14" t="s">
        <v>68</v>
      </c>
      <c r="C327" s="14" t="n">
        <v>0.720930233</v>
      </c>
      <c r="D327" s="0" t="n">
        <v>4</v>
      </c>
      <c r="E327" s="0" t="s">
        <v>434</v>
      </c>
      <c r="F327" s="0" t="s">
        <v>66</v>
      </c>
    </row>
    <row r="328" customFormat="false" ht="15" hidden="false" customHeight="false" outlineLevel="0" collapsed="false">
      <c r="A328" s="0" t="s">
        <v>437</v>
      </c>
      <c r="B328" s="14" t="s">
        <v>70</v>
      </c>
      <c r="C328" s="14" t="n">
        <v>0.6625</v>
      </c>
      <c r="D328" s="0" t="n">
        <v>4</v>
      </c>
      <c r="E328" s="0" t="s">
        <v>434</v>
      </c>
      <c r="F328" s="0" t="s">
        <v>66</v>
      </c>
    </row>
    <row r="329" customFormat="false" ht="15" hidden="false" customHeight="false" outlineLevel="0" collapsed="false">
      <c r="A329" s="0" t="s">
        <v>438</v>
      </c>
      <c r="B329" s="14" t="s">
        <v>70</v>
      </c>
      <c r="C329" s="14" t="n">
        <v>0.6625</v>
      </c>
      <c r="D329" s="0" t="n">
        <v>4</v>
      </c>
      <c r="E329" s="0" t="s">
        <v>434</v>
      </c>
      <c r="F329" s="0" t="s">
        <v>66</v>
      </c>
    </row>
    <row r="330" customFormat="false" ht="15" hidden="false" customHeight="false" outlineLevel="0" collapsed="false">
      <c r="A330" s="0" t="s">
        <v>439</v>
      </c>
      <c r="B330" s="14" t="s">
        <v>156</v>
      </c>
      <c r="C330" s="14" t="n">
        <v>0.65</v>
      </c>
      <c r="D330" s="0" t="n">
        <v>4</v>
      </c>
      <c r="E330" s="0" t="s">
        <v>434</v>
      </c>
      <c r="F330" s="0" t="s">
        <v>66</v>
      </c>
    </row>
    <row r="331" customFormat="false" ht="15" hidden="false" customHeight="false" outlineLevel="0" collapsed="false">
      <c r="A331" s="0" t="s">
        <v>440</v>
      </c>
      <c r="B331" s="14" t="s">
        <v>72</v>
      </c>
      <c r="C331" s="14" t="n">
        <v>0.770491803</v>
      </c>
      <c r="D331" s="0" t="n">
        <v>4</v>
      </c>
      <c r="E331" s="0" t="s">
        <v>434</v>
      </c>
      <c r="F331" s="0" t="s">
        <v>66</v>
      </c>
    </row>
    <row r="332" customFormat="false" ht="15" hidden="false" customHeight="false" outlineLevel="0" collapsed="false">
      <c r="A332" s="0" t="s">
        <v>441</v>
      </c>
      <c r="B332" s="14" t="s">
        <v>72</v>
      </c>
      <c r="C332" s="14" t="n">
        <v>0.770491803</v>
      </c>
      <c r="D332" s="0" t="n">
        <v>4</v>
      </c>
      <c r="E332" s="0" t="s">
        <v>434</v>
      </c>
      <c r="F332" s="0" t="s">
        <v>66</v>
      </c>
    </row>
    <row r="333" customFormat="false" ht="15" hidden="false" customHeight="false" outlineLevel="0" collapsed="false">
      <c r="A333" s="0" t="s">
        <v>442</v>
      </c>
      <c r="B333" s="14" t="s">
        <v>74</v>
      </c>
      <c r="C333" s="14" t="n">
        <v>0.635135135</v>
      </c>
      <c r="D333" s="0" t="n">
        <v>4</v>
      </c>
      <c r="E333" s="0" t="s">
        <v>434</v>
      </c>
      <c r="F333" s="0" t="s">
        <v>66</v>
      </c>
    </row>
    <row r="334" customFormat="false" ht="15" hidden="false" customHeight="false" outlineLevel="0" collapsed="false">
      <c r="A334" s="0" t="s">
        <v>443</v>
      </c>
      <c r="B334" s="14" t="s">
        <v>74</v>
      </c>
      <c r="C334" s="14" t="n">
        <v>0.635135135</v>
      </c>
      <c r="D334" s="0" t="n">
        <v>4</v>
      </c>
      <c r="E334" s="0" t="s">
        <v>434</v>
      </c>
      <c r="F334" s="0" t="s">
        <v>66</v>
      </c>
    </row>
    <row r="335" customFormat="false" ht="15" hidden="false" customHeight="false" outlineLevel="0" collapsed="false">
      <c r="A335" s="0" t="s">
        <v>444</v>
      </c>
      <c r="B335" s="14" t="s">
        <v>76</v>
      </c>
      <c r="C335" s="14" t="n">
        <v>0.709677419</v>
      </c>
      <c r="D335" s="0" t="n">
        <v>4</v>
      </c>
      <c r="E335" s="0" t="s">
        <v>434</v>
      </c>
      <c r="F335" s="0" t="s">
        <v>66</v>
      </c>
    </row>
    <row r="336" customFormat="false" ht="15" hidden="false" customHeight="false" outlineLevel="0" collapsed="false">
      <c r="A336" s="0" t="s">
        <v>445</v>
      </c>
      <c r="B336" s="14" t="s">
        <v>76</v>
      </c>
      <c r="C336" s="14" t="n">
        <v>0.709677419</v>
      </c>
      <c r="D336" s="0" t="n">
        <v>4</v>
      </c>
      <c r="E336" s="0" t="s">
        <v>434</v>
      </c>
      <c r="F336" s="0" t="s">
        <v>66</v>
      </c>
    </row>
    <row r="337" customFormat="false" ht="15" hidden="false" customHeight="false" outlineLevel="0" collapsed="false">
      <c r="A337" s="0" t="s">
        <v>446</v>
      </c>
      <c r="B337" s="14" t="s">
        <v>78</v>
      </c>
      <c r="C337" s="14" t="n">
        <v>0.593495935</v>
      </c>
      <c r="D337" s="0" t="n">
        <v>4</v>
      </c>
      <c r="E337" s="0" t="s">
        <v>434</v>
      </c>
      <c r="F337" s="0" t="s">
        <v>66</v>
      </c>
    </row>
    <row r="338" customFormat="false" ht="15" hidden="false" customHeight="false" outlineLevel="0" collapsed="false">
      <c r="A338" s="0" t="s">
        <v>447</v>
      </c>
      <c r="B338" s="14" t="s">
        <v>80</v>
      </c>
      <c r="C338" s="14" t="n">
        <v>1</v>
      </c>
      <c r="D338" s="0" t="n">
        <v>4</v>
      </c>
      <c r="E338" s="0" t="s">
        <v>434</v>
      </c>
      <c r="F338" s="0" t="s">
        <v>66</v>
      </c>
    </row>
    <row r="339" customFormat="false" ht="15" hidden="false" customHeight="false" outlineLevel="0" collapsed="false">
      <c r="A339" s="0" t="s">
        <v>448</v>
      </c>
      <c r="B339" s="14" t="s">
        <v>80</v>
      </c>
      <c r="C339" s="14" t="n">
        <v>1</v>
      </c>
      <c r="D339" s="0" t="n">
        <v>4</v>
      </c>
      <c r="E339" s="0" t="s">
        <v>434</v>
      </c>
      <c r="F339" s="0" t="s">
        <v>66</v>
      </c>
    </row>
    <row r="340" customFormat="false" ht="15" hidden="false" customHeight="false" outlineLevel="0" collapsed="false">
      <c r="A340" s="0" t="s">
        <v>449</v>
      </c>
      <c r="B340" s="14" t="s">
        <v>82</v>
      </c>
      <c r="C340" s="14" t="n">
        <v>0.663636364</v>
      </c>
      <c r="D340" s="0" t="n">
        <v>4</v>
      </c>
      <c r="E340" s="0" t="s">
        <v>434</v>
      </c>
      <c r="F340" s="0" t="s">
        <v>66</v>
      </c>
    </row>
    <row r="341" customFormat="false" ht="15" hidden="false" customHeight="false" outlineLevel="0" collapsed="false">
      <c r="A341" s="0" t="s">
        <v>450</v>
      </c>
      <c r="B341" s="14" t="s">
        <v>82</v>
      </c>
      <c r="C341" s="14" t="n">
        <v>0.663636364</v>
      </c>
      <c r="D341" s="0" t="n">
        <v>4</v>
      </c>
      <c r="E341" s="0" t="s">
        <v>434</v>
      </c>
      <c r="F341" s="0" t="s">
        <v>66</v>
      </c>
    </row>
    <row r="342" customFormat="false" ht="15" hidden="false" customHeight="false" outlineLevel="0" collapsed="false">
      <c r="A342" s="0" t="s">
        <v>451</v>
      </c>
      <c r="B342" s="14" t="s">
        <v>164</v>
      </c>
      <c r="C342" s="14" t="n">
        <v>0.553398058</v>
      </c>
      <c r="D342" s="0" t="n">
        <v>4</v>
      </c>
      <c r="E342" s="0" t="s">
        <v>434</v>
      </c>
      <c r="F342" s="0" t="s">
        <v>66</v>
      </c>
    </row>
    <row r="343" customFormat="false" ht="15" hidden="false" customHeight="false" outlineLevel="0" collapsed="false">
      <c r="A343" s="0" t="s">
        <v>452</v>
      </c>
      <c r="B343" s="14" t="s">
        <v>84</v>
      </c>
      <c r="C343" s="14" t="n">
        <v>1</v>
      </c>
      <c r="D343" s="0" t="n">
        <v>4</v>
      </c>
      <c r="E343" s="0" t="s">
        <v>434</v>
      </c>
      <c r="F343" s="0" t="s">
        <v>66</v>
      </c>
    </row>
    <row r="344" customFormat="false" ht="15" hidden="false" customHeight="false" outlineLevel="0" collapsed="false">
      <c r="A344" s="0" t="s">
        <v>453</v>
      </c>
      <c r="B344" s="14" t="s">
        <v>84</v>
      </c>
      <c r="C344" s="14" t="n">
        <v>1</v>
      </c>
      <c r="D344" s="0" t="n">
        <v>4</v>
      </c>
      <c r="E344" s="0" t="s">
        <v>434</v>
      </c>
      <c r="F344" s="0" t="s">
        <v>66</v>
      </c>
    </row>
    <row r="345" customFormat="false" ht="15" hidden="false" customHeight="false" outlineLevel="0" collapsed="false">
      <c r="A345" s="0" t="s">
        <v>454</v>
      </c>
      <c r="B345" s="14" t="s">
        <v>86</v>
      </c>
      <c r="C345" s="14" t="n">
        <v>0.701754386</v>
      </c>
      <c r="D345" s="0" t="n">
        <v>4</v>
      </c>
      <c r="E345" s="0" t="s">
        <v>434</v>
      </c>
      <c r="F345" s="0" t="s">
        <v>66</v>
      </c>
    </row>
    <row r="346" customFormat="false" ht="15" hidden="false" customHeight="false" outlineLevel="0" collapsed="false">
      <c r="A346" s="0" t="s">
        <v>455</v>
      </c>
      <c r="B346" s="14" t="s">
        <v>86</v>
      </c>
      <c r="C346" s="14" t="n">
        <v>0.701754386</v>
      </c>
      <c r="D346" s="0" t="n">
        <v>4</v>
      </c>
      <c r="E346" s="0" t="s">
        <v>434</v>
      </c>
      <c r="F346" s="0" t="s">
        <v>66</v>
      </c>
    </row>
    <row r="347" customFormat="false" ht="15" hidden="false" customHeight="false" outlineLevel="0" collapsed="false">
      <c r="A347" s="0" t="s">
        <v>456</v>
      </c>
      <c r="B347" s="14" t="s">
        <v>88</v>
      </c>
      <c r="C347" s="14" t="n">
        <v>0.545454545</v>
      </c>
      <c r="D347" s="0" t="n">
        <v>4</v>
      </c>
      <c r="E347" s="0" t="s">
        <v>434</v>
      </c>
      <c r="F347" s="0" t="s">
        <v>66</v>
      </c>
    </row>
    <row r="348" customFormat="false" ht="15" hidden="false" customHeight="false" outlineLevel="0" collapsed="false">
      <c r="A348" s="0" t="s">
        <v>457</v>
      </c>
      <c r="B348" s="14" t="s">
        <v>88</v>
      </c>
      <c r="C348" s="14" t="n">
        <v>0.545454545</v>
      </c>
      <c r="D348" s="0" t="n">
        <v>4</v>
      </c>
      <c r="E348" s="0" t="s">
        <v>434</v>
      </c>
      <c r="F348" s="0" t="s">
        <v>66</v>
      </c>
    </row>
    <row r="349" customFormat="false" ht="15" hidden="false" customHeight="false" outlineLevel="0" collapsed="false">
      <c r="A349" s="0" t="s">
        <v>458</v>
      </c>
      <c r="B349" s="14" t="s">
        <v>90</v>
      </c>
      <c r="C349" s="14" t="n">
        <v>0.62</v>
      </c>
      <c r="D349" s="0" t="n">
        <v>2</v>
      </c>
      <c r="E349" s="0" t="s">
        <v>434</v>
      </c>
      <c r="F349" s="0" t="s">
        <v>66</v>
      </c>
    </row>
    <row r="350" customFormat="false" ht="15" hidden="false" customHeight="false" outlineLevel="0" collapsed="false">
      <c r="A350" s="0" t="s">
        <v>459</v>
      </c>
      <c r="B350" s="14" t="s">
        <v>90</v>
      </c>
      <c r="C350" s="14" t="n">
        <v>0.62</v>
      </c>
      <c r="D350" s="0" t="n">
        <v>3</v>
      </c>
      <c r="E350" s="0" t="s">
        <v>434</v>
      </c>
      <c r="F350" s="0" t="s">
        <v>66</v>
      </c>
    </row>
    <row r="351" customFormat="false" ht="15" hidden="false" customHeight="false" outlineLevel="0" collapsed="false">
      <c r="A351" s="0" t="s">
        <v>460</v>
      </c>
      <c r="B351" s="14" t="s">
        <v>92</v>
      </c>
      <c r="C351" s="14" t="n">
        <v>0.636363636</v>
      </c>
      <c r="D351" s="0" t="n">
        <v>4</v>
      </c>
      <c r="E351" s="0" t="s">
        <v>434</v>
      </c>
      <c r="F351" s="0" t="s">
        <v>66</v>
      </c>
    </row>
    <row r="352" customFormat="false" ht="15" hidden="false" customHeight="false" outlineLevel="0" collapsed="false">
      <c r="A352" s="0" t="s">
        <v>461</v>
      </c>
      <c r="B352" s="0" t="s">
        <v>94</v>
      </c>
      <c r="C352" s="14" t="n">
        <v>0.540983607</v>
      </c>
      <c r="D352" s="0" t="n">
        <v>4</v>
      </c>
      <c r="E352" s="0" t="s">
        <v>434</v>
      </c>
      <c r="F352" s="0" t="s">
        <v>66</v>
      </c>
    </row>
    <row r="353" customFormat="false" ht="15" hidden="false" customHeight="false" outlineLevel="0" collapsed="false">
      <c r="A353" s="0" t="s">
        <v>462</v>
      </c>
      <c r="B353" s="0" t="s">
        <v>94</v>
      </c>
      <c r="C353" s="14" t="n">
        <v>0.540983607</v>
      </c>
      <c r="D353" s="0" t="n">
        <v>4</v>
      </c>
      <c r="E353" s="0" t="s">
        <v>434</v>
      </c>
      <c r="F353" s="0" t="s">
        <v>66</v>
      </c>
    </row>
    <row r="354" customFormat="false" ht="15" hidden="false" customHeight="false" outlineLevel="0" collapsed="false">
      <c r="A354" s="0" t="s">
        <v>463</v>
      </c>
      <c r="B354" s="14" t="s">
        <v>133</v>
      </c>
      <c r="C354" s="14" t="n">
        <v>0.59375</v>
      </c>
      <c r="D354" s="0" t="n">
        <v>4</v>
      </c>
      <c r="E354" s="0" t="s">
        <v>434</v>
      </c>
      <c r="F354" s="0" t="s">
        <v>66</v>
      </c>
    </row>
    <row r="355" customFormat="false" ht="15" hidden="false" customHeight="false" outlineLevel="0" collapsed="false">
      <c r="A355" s="0" t="s">
        <v>464</v>
      </c>
      <c r="B355" s="14" t="s">
        <v>133</v>
      </c>
      <c r="C355" s="14" t="n">
        <v>0.59375</v>
      </c>
      <c r="D355" s="0" t="n">
        <v>2</v>
      </c>
      <c r="E355" s="0" t="s">
        <v>434</v>
      </c>
      <c r="F355" s="0" t="s">
        <v>66</v>
      </c>
    </row>
    <row r="356" customFormat="false" ht="15" hidden="false" customHeight="false" outlineLevel="0" collapsed="false">
      <c r="A356" s="0" t="s">
        <v>465</v>
      </c>
      <c r="B356" s="14" t="s">
        <v>96</v>
      </c>
      <c r="C356" s="14" t="n">
        <v>0.620689655</v>
      </c>
      <c r="D356" s="0" t="n">
        <v>4</v>
      </c>
      <c r="E356" s="0" t="s">
        <v>434</v>
      </c>
      <c r="F356" s="0" t="s">
        <v>66</v>
      </c>
    </row>
    <row r="357" customFormat="false" ht="15" hidden="false" customHeight="false" outlineLevel="0" collapsed="false">
      <c r="A357" s="0" t="s">
        <v>466</v>
      </c>
      <c r="B357" s="14" t="s">
        <v>96</v>
      </c>
      <c r="C357" s="14" t="n">
        <v>0.620689655</v>
      </c>
      <c r="D357" s="0" t="n">
        <v>4</v>
      </c>
      <c r="E357" s="0" t="s">
        <v>434</v>
      </c>
      <c r="F357" s="0" t="s">
        <v>66</v>
      </c>
    </row>
    <row r="358" customFormat="false" ht="15" hidden="false" customHeight="false" outlineLevel="0" collapsed="false">
      <c r="A358" s="0" t="s">
        <v>467</v>
      </c>
      <c r="B358" s="14" t="s">
        <v>98</v>
      </c>
      <c r="C358" s="14" t="n">
        <v>0.553571429</v>
      </c>
      <c r="D358" s="0" t="n">
        <v>2</v>
      </c>
      <c r="E358" s="0" t="s">
        <v>434</v>
      </c>
      <c r="F358" s="0" t="s">
        <v>66</v>
      </c>
    </row>
    <row r="359" customFormat="false" ht="15" hidden="false" customHeight="false" outlineLevel="0" collapsed="false">
      <c r="A359" s="0" t="s">
        <v>468</v>
      </c>
      <c r="B359" s="14" t="s">
        <v>98</v>
      </c>
      <c r="C359" s="14" t="n">
        <v>0.553571429</v>
      </c>
      <c r="D359" s="0" t="n">
        <v>4</v>
      </c>
      <c r="E359" s="0" t="s">
        <v>434</v>
      </c>
      <c r="F359" s="0" t="s">
        <v>66</v>
      </c>
    </row>
    <row r="360" customFormat="false" ht="15" hidden="false" customHeight="false" outlineLevel="0" collapsed="false">
      <c r="A360" s="0" t="s">
        <v>469</v>
      </c>
      <c r="B360" s="14" t="s">
        <v>100</v>
      </c>
      <c r="C360" s="14" t="n">
        <v>0.47826087</v>
      </c>
      <c r="D360" s="0" t="n">
        <v>4</v>
      </c>
      <c r="E360" s="0" t="s">
        <v>434</v>
      </c>
      <c r="F360" s="0" t="s">
        <v>66</v>
      </c>
    </row>
    <row r="361" customFormat="false" ht="15" hidden="false" customHeight="false" outlineLevel="0" collapsed="false">
      <c r="A361" s="0" t="s">
        <v>470</v>
      </c>
      <c r="B361" s="14" t="s">
        <v>100</v>
      </c>
      <c r="C361" s="14" t="n">
        <v>0.47826087</v>
      </c>
      <c r="D361" s="0" t="n">
        <v>4</v>
      </c>
      <c r="E361" s="0" t="s">
        <v>434</v>
      </c>
      <c r="F361" s="0" t="s">
        <v>66</v>
      </c>
    </row>
    <row r="362" customFormat="false" ht="15" hidden="false" customHeight="false" outlineLevel="0" collapsed="false">
      <c r="A362" s="0" t="s">
        <v>471</v>
      </c>
      <c r="B362" s="14" t="s">
        <v>102</v>
      </c>
      <c r="C362" s="14" t="n">
        <v>0.642857143</v>
      </c>
      <c r="D362" s="0" t="n">
        <v>4</v>
      </c>
      <c r="E362" s="0" t="s">
        <v>434</v>
      </c>
      <c r="F362" s="0" t="s">
        <v>66</v>
      </c>
    </row>
    <row r="363" customFormat="false" ht="15" hidden="false" customHeight="false" outlineLevel="0" collapsed="false">
      <c r="A363" s="0" t="s">
        <v>472</v>
      </c>
      <c r="B363" s="14" t="s">
        <v>102</v>
      </c>
      <c r="C363" s="14" t="n">
        <v>0.642857143</v>
      </c>
      <c r="D363" s="0" t="n">
        <v>4</v>
      </c>
      <c r="E363" s="0" t="s">
        <v>434</v>
      </c>
      <c r="F363" s="0" t="s">
        <v>66</v>
      </c>
    </row>
    <row r="364" customFormat="false" ht="15" hidden="false" customHeight="false" outlineLevel="0" collapsed="false">
      <c r="A364" s="0" t="s">
        <v>473</v>
      </c>
      <c r="B364" s="14" t="s">
        <v>104</v>
      </c>
      <c r="C364" s="14" t="n">
        <v>0.555555556</v>
      </c>
      <c r="D364" s="0" t="n">
        <v>4</v>
      </c>
      <c r="E364" s="0" t="s">
        <v>434</v>
      </c>
      <c r="F364" s="0" t="s">
        <v>66</v>
      </c>
    </row>
    <row r="365" customFormat="false" ht="15" hidden="false" customHeight="false" outlineLevel="0" collapsed="false">
      <c r="A365" s="0" t="s">
        <v>474</v>
      </c>
      <c r="B365" s="14" t="s">
        <v>104</v>
      </c>
      <c r="C365" s="14" t="n">
        <v>0.555555556</v>
      </c>
      <c r="D365" s="0" t="n">
        <v>4</v>
      </c>
      <c r="E365" s="0" t="s">
        <v>434</v>
      </c>
      <c r="F365" s="0" t="s">
        <v>66</v>
      </c>
    </row>
    <row r="366" customFormat="false" ht="15" hidden="false" customHeight="false" outlineLevel="0" collapsed="false">
      <c r="A366" s="0" t="s">
        <v>475</v>
      </c>
      <c r="B366" s="14" t="s">
        <v>106</v>
      </c>
      <c r="C366" s="14" t="n">
        <v>0.730769231</v>
      </c>
      <c r="D366" s="0" t="n">
        <v>4</v>
      </c>
      <c r="E366" s="0" t="s">
        <v>434</v>
      </c>
      <c r="F366" s="0" t="s">
        <v>66</v>
      </c>
    </row>
    <row r="367" customFormat="false" ht="15" hidden="false" customHeight="false" outlineLevel="0" collapsed="false">
      <c r="A367" s="0" t="s">
        <v>476</v>
      </c>
      <c r="B367" s="14" t="s">
        <v>106</v>
      </c>
      <c r="C367" s="14" t="n">
        <v>0.730769231</v>
      </c>
      <c r="D367" s="0" t="n">
        <v>4</v>
      </c>
      <c r="E367" s="0" t="s">
        <v>434</v>
      </c>
      <c r="F367" s="0" t="s">
        <v>66</v>
      </c>
    </row>
    <row r="368" customFormat="false" ht="15" hidden="false" customHeight="false" outlineLevel="0" collapsed="false">
      <c r="A368" s="0" t="s">
        <v>477</v>
      </c>
      <c r="B368" s="14" t="s">
        <v>374</v>
      </c>
      <c r="C368" s="14" t="n">
        <v>0.6875</v>
      </c>
      <c r="D368" s="0" t="n">
        <v>4</v>
      </c>
      <c r="E368" s="0" t="s">
        <v>434</v>
      </c>
      <c r="F368" s="0" t="s">
        <v>66</v>
      </c>
    </row>
    <row r="369" customFormat="false" ht="15" hidden="false" customHeight="false" outlineLevel="0" collapsed="false">
      <c r="A369" s="0" t="s">
        <v>478</v>
      </c>
      <c r="B369" s="14" t="s">
        <v>110</v>
      </c>
      <c r="C369" s="14" t="n">
        <v>0.75</v>
      </c>
      <c r="D369" s="0" t="n">
        <v>4</v>
      </c>
      <c r="E369" s="0" t="s">
        <v>434</v>
      </c>
      <c r="F369" s="0" t="s">
        <v>66</v>
      </c>
    </row>
    <row r="370" customFormat="false" ht="15" hidden="false" customHeight="false" outlineLevel="0" collapsed="false">
      <c r="A370" s="0" t="s">
        <v>479</v>
      </c>
      <c r="B370" s="14" t="s">
        <v>110</v>
      </c>
      <c r="C370" s="14" t="n">
        <v>0.75</v>
      </c>
      <c r="D370" s="0" t="n">
        <v>4</v>
      </c>
      <c r="E370" s="0" t="s">
        <v>434</v>
      </c>
      <c r="F370" s="0" t="s">
        <v>66</v>
      </c>
    </row>
    <row r="371" customFormat="false" ht="15" hidden="false" customHeight="false" outlineLevel="0" collapsed="false">
      <c r="A371" s="0" t="s">
        <v>480</v>
      </c>
      <c r="B371" s="0" t="s">
        <v>112</v>
      </c>
      <c r="C371" s="14" t="n">
        <v>0.676470588</v>
      </c>
      <c r="D371" s="0" t="n">
        <v>4</v>
      </c>
      <c r="E371" s="0" t="s">
        <v>434</v>
      </c>
      <c r="F371" s="0" t="s">
        <v>66</v>
      </c>
    </row>
    <row r="372" customFormat="false" ht="15" hidden="false" customHeight="false" outlineLevel="0" collapsed="false">
      <c r="A372" s="0" t="s">
        <v>481</v>
      </c>
      <c r="B372" s="0" t="s">
        <v>112</v>
      </c>
      <c r="C372" s="14" t="n">
        <v>0.676470588</v>
      </c>
      <c r="D372" s="0" t="n">
        <v>4</v>
      </c>
      <c r="E372" s="0" t="s">
        <v>434</v>
      </c>
      <c r="F372" s="0" t="s">
        <v>66</v>
      </c>
    </row>
    <row r="373" customFormat="false" ht="15" hidden="false" customHeight="false" outlineLevel="0" collapsed="false">
      <c r="A373" s="0" t="s">
        <v>482</v>
      </c>
      <c r="B373" s="14" t="s">
        <v>114</v>
      </c>
      <c r="C373" s="14" t="n">
        <v>0.75</v>
      </c>
      <c r="D373" s="0" t="n">
        <v>4</v>
      </c>
      <c r="E373" s="0" t="s">
        <v>434</v>
      </c>
      <c r="F373" s="0" t="s">
        <v>66</v>
      </c>
    </row>
    <row r="374" customFormat="false" ht="15" hidden="false" customHeight="false" outlineLevel="0" collapsed="false">
      <c r="A374" s="0" t="s">
        <v>483</v>
      </c>
      <c r="B374" s="14" t="s">
        <v>114</v>
      </c>
      <c r="C374" s="14" t="n">
        <v>0.75</v>
      </c>
      <c r="D374" s="0" t="n">
        <v>4</v>
      </c>
      <c r="E374" s="0" t="s">
        <v>434</v>
      </c>
      <c r="F374" s="0" t="s">
        <v>66</v>
      </c>
    </row>
    <row r="375" customFormat="false" ht="15" hidden="false" customHeight="false" outlineLevel="0" collapsed="false">
      <c r="A375" s="0" t="s">
        <v>484</v>
      </c>
      <c r="B375" s="14" t="s">
        <v>116</v>
      </c>
      <c r="C375" s="14" t="n">
        <v>0.846153846</v>
      </c>
      <c r="D375" s="0" t="n">
        <v>2</v>
      </c>
      <c r="E375" s="0" t="s">
        <v>434</v>
      </c>
      <c r="F375" s="0" t="s">
        <v>66</v>
      </c>
    </row>
    <row r="376" customFormat="false" ht="15" hidden="false" customHeight="false" outlineLevel="0" collapsed="false">
      <c r="A376" s="0" t="s">
        <v>485</v>
      </c>
      <c r="B376" s="14" t="s">
        <v>116</v>
      </c>
      <c r="C376" s="14" t="n">
        <v>0.846153846</v>
      </c>
      <c r="D376" s="0" t="n">
        <v>4</v>
      </c>
      <c r="E376" s="0" t="s">
        <v>434</v>
      </c>
      <c r="F376" s="0" t="s">
        <v>66</v>
      </c>
    </row>
    <row r="377" customFormat="false" ht="15" hidden="false" customHeight="false" outlineLevel="0" collapsed="false">
      <c r="A377" s="0" t="s">
        <v>486</v>
      </c>
      <c r="B377" s="14" t="s">
        <v>118</v>
      </c>
      <c r="C377" s="14" t="n">
        <v>0.696969697</v>
      </c>
      <c r="D377" s="0" t="n">
        <v>4</v>
      </c>
      <c r="E377" s="0" t="s">
        <v>434</v>
      </c>
      <c r="F377" s="0" t="s">
        <v>66</v>
      </c>
    </row>
    <row r="378" customFormat="false" ht="15" hidden="false" customHeight="false" outlineLevel="0" collapsed="false">
      <c r="A378" s="0" t="s">
        <v>487</v>
      </c>
      <c r="B378" s="14" t="s">
        <v>118</v>
      </c>
      <c r="C378" s="14" t="n">
        <v>0.696969697</v>
      </c>
      <c r="D378" s="0" t="n">
        <v>4</v>
      </c>
      <c r="E378" s="0" t="s">
        <v>434</v>
      </c>
      <c r="F378" s="0" t="s">
        <v>66</v>
      </c>
    </row>
    <row r="379" customFormat="false" ht="15.75" hidden="false" customHeight="false" outlineLevel="0" collapsed="false">
      <c r="A379" s="0" t="s">
        <v>488</v>
      </c>
      <c r="B379" s="0" t="s">
        <v>120</v>
      </c>
      <c r="C379" s="15" t="n">
        <v>0.8064516129</v>
      </c>
      <c r="D379" s="0" t="n">
        <v>4</v>
      </c>
      <c r="E379" s="0" t="s">
        <v>434</v>
      </c>
      <c r="F379" s="0" t="s">
        <v>66</v>
      </c>
    </row>
    <row r="380" customFormat="false" ht="15.75" hidden="false" customHeight="false" outlineLevel="0" collapsed="false">
      <c r="A380" s="0" t="s">
        <v>489</v>
      </c>
      <c r="B380" s="0" t="s">
        <v>120</v>
      </c>
      <c r="C380" s="15" t="n">
        <v>0.8064516129</v>
      </c>
      <c r="D380" s="0" t="n">
        <v>2</v>
      </c>
      <c r="E380" s="0" t="s">
        <v>434</v>
      </c>
      <c r="F380" s="0" t="s">
        <v>66</v>
      </c>
    </row>
    <row r="381" customFormat="false" ht="15" hidden="false" customHeight="false" outlineLevel="0" collapsed="false">
      <c r="A381" s="0" t="s">
        <v>490</v>
      </c>
      <c r="B381" s="14" t="s">
        <v>122</v>
      </c>
      <c r="C381" s="14" t="n">
        <v>0.636363636</v>
      </c>
      <c r="D381" s="0" t="n">
        <v>4</v>
      </c>
      <c r="E381" s="0" t="s">
        <v>434</v>
      </c>
      <c r="F381" s="0" t="s">
        <v>66</v>
      </c>
    </row>
    <row r="382" customFormat="false" ht="15" hidden="false" customHeight="false" outlineLevel="0" collapsed="false">
      <c r="A382" s="0" t="s">
        <v>491</v>
      </c>
      <c r="B382" s="14" t="s">
        <v>122</v>
      </c>
      <c r="C382" s="14" t="n">
        <v>0.636363636</v>
      </c>
      <c r="D382" s="0" t="n">
        <v>4</v>
      </c>
      <c r="E382" s="0" t="s">
        <v>434</v>
      </c>
      <c r="F382" s="0" t="s">
        <v>66</v>
      </c>
    </row>
    <row r="383" customFormat="false" ht="15" hidden="false" customHeight="false" outlineLevel="0" collapsed="false">
      <c r="A383" s="0" t="s">
        <v>492</v>
      </c>
      <c r="B383" s="14" t="s">
        <v>124</v>
      </c>
      <c r="C383" s="14" t="n">
        <v>0.555555556</v>
      </c>
      <c r="D383" s="0" t="n">
        <v>4</v>
      </c>
      <c r="E383" s="0" t="s">
        <v>434</v>
      </c>
      <c r="F383" s="0" t="s">
        <v>66</v>
      </c>
    </row>
    <row r="384" customFormat="false" ht="15" hidden="false" customHeight="false" outlineLevel="0" collapsed="false">
      <c r="A384" s="0" t="s">
        <v>493</v>
      </c>
      <c r="B384" s="14" t="s">
        <v>124</v>
      </c>
      <c r="C384" s="14" t="n">
        <v>0.555555556</v>
      </c>
      <c r="D384" s="0" t="n">
        <v>4</v>
      </c>
      <c r="E384" s="0" t="s">
        <v>434</v>
      </c>
      <c r="F384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O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8.5748987854251"/>
    <col collapsed="false" hidden="false" max="2" min="2" style="0" width="6.57085020242915"/>
    <col collapsed="false" hidden="false" max="3" min="3" style="0" width="2.57085020242915"/>
    <col collapsed="false" hidden="false" max="4" min="4" style="0" width="10.2834008097166"/>
    <col collapsed="false" hidden="false" max="5" min="5" style="0" width="3.8582995951417"/>
    <col collapsed="false" hidden="false" max="6" min="6" style="0" width="2.42914979757085"/>
    <col collapsed="false" hidden="false" max="7" min="7" style="0" width="8.5748987854251"/>
    <col collapsed="false" hidden="false" max="8" min="8" style="0" width="3.8582995951417"/>
    <col collapsed="false" hidden="false" max="9" min="9" style="0" width="2.2834008097166"/>
    <col collapsed="false" hidden="false" max="10" min="10" style="0" width="8.5748987854251"/>
    <col collapsed="false" hidden="false" max="11" min="11" style="0" width="3.8582995951417"/>
    <col collapsed="false" hidden="false" max="12" min="12" style="0" width="3.1417004048583"/>
    <col collapsed="false" hidden="false" max="13" min="13" style="0" width="8.5748987854251"/>
    <col collapsed="false" hidden="false" max="14" min="14" style="0" width="4"/>
    <col collapsed="false" hidden="false" max="15" min="15" style="0" width="3.8582995951417"/>
    <col collapsed="false" hidden="false" max="16" min="16" style="0" width="8.5748987854251"/>
    <col collapsed="false" hidden="false" max="17" min="17" style="0" width="3.8582995951417"/>
    <col collapsed="false" hidden="false" max="18" min="18" style="0" width="3.2834008097166"/>
    <col collapsed="false" hidden="false" max="19" min="19" style="0" width="8.5748987854251"/>
    <col collapsed="false" hidden="false" max="20" min="20" style="0" width="3.8582995951417"/>
    <col collapsed="false" hidden="false" max="21" min="21" style="0" width="2.71255060728745"/>
    <col collapsed="false" hidden="false" max="22" min="22" style="0" width="8.5748987854251"/>
    <col collapsed="false" hidden="false" max="23" min="23" style="0" width="3.8582995951417"/>
    <col collapsed="false" hidden="false" max="24" min="24" style="0" width="2"/>
    <col collapsed="false" hidden="false" max="25" min="25" style="0" width="8.5748987854251"/>
    <col collapsed="false" hidden="false" max="26" min="26" style="0" width="4"/>
    <col collapsed="false" hidden="false" max="27" min="27" style="0" width="2.42914979757085"/>
    <col collapsed="false" hidden="false" max="28" min="28" style="0" width="8.5748987854251"/>
    <col collapsed="false" hidden="false" max="29" min="29" style="0" width="3.8582995951417"/>
    <col collapsed="false" hidden="false" max="30" min="30" style="0" width="2.1417004048583"/>
    <col collapsed="false" hidden="false" max="31" min="31" style="0" width="8.5748987854251"/>
    <col collapsed="false" hidden="false" max="32" min="32" style="0" width="3.8582995951417"/>
    <col collapsed="false" hidden="false" max="33" min="33" style="0" width="2.71255060728745"/>
    <col collapsed="false" hidden="false" max="34" min="34" style="0" width="8.5748987854251"/>
    <col collapsed="false" hidden="false" max="35" min="35" style="0" width="3.8582995951417"/>
    <col collapsed="false" hidden="false" max="36" min="36" style="0" width="3"/>
    <col collapsed="false" hidden="false" max="1025" min="37" style="0" width="8.5748987854251"/>
  </cols>
  <sheetData>
    <row r="2" customFormat="false" ht="15" hidden="false" customHeight="false" outlineLevel="0" collapsed="false">
      <c r="A2" s="0" t="s">
        <v>48</v>
      </c>
      <c r="B2" s="0" t="s">
        <v>34</v>
      </c>
      <c r="C2" s="14"/>
      <c r="D2" s="0" t="s">
        <v>57</v>
      </c>
      <c r="E2" s="0" t="s">
        <v>34</v>
      </c>
      <c r="G2" s="0" t="s">
        <v>49</v>
      </c>
      <c r="H2" s="0" t="s">
        <v>34</v>
      </c>
      <c r="J2" s="0" t="s">
        <v>33</v>
      </c>
      <c r="K2" s="0" t="s">
        <v>34</v>
      </c>
      <c r="M2" s="0" t="s">
        <v>40</v>
      </c>
      <c r="N2" s="0" t="s">
        <v>39</v>
      </c>
      <c r="P2" s="0" t="s">
        <v>35</v>
      </c>
      <c r="Q2" s="0" t="s">
        <v>34</v>
      </c>
      <c r="S2" s="0" t="s">
        <v>36</v>
      </c>
      <c r="T2" s="0" t="s">
        <v>34</v>
      </c>
      <c r="V2" s="0" t="s">
        <v>37</v>
      </c>
      <c r="W2" s="0" t="s">
        <v>34</v>
      </c>
      <c r="Y2" s="0" t="s">
        <v>53</v>
      </c>
      <c r="Z2" s="0" t="s">
        <v>39</v>
      </c>
      <c r="AB2" s="0" t="s">
        <v>50</v>
      </c>
      <c r="AC2" s="0" t="s">
        <v>34</v>
      </c>
      <c r="AE2" s="0" t="s">
        <v>51</v>
      </c>
      <c r="AF2" s="0" t="s">
        <v>34</v>
      </c>
      <c r="AH2" s="0" t="s">
        <v>52</v>
      </c>
      <c r="AI2" s="0" t="s">
        <v>34</v>
      </c>
      <c r="AL2" s="0" t="s">
        <v>34</v>
      </c>
      <c r="AN2" s="0" t="s">
        <v>38</v>
      </c>
      <c r="AO2" s="0" t="s">
        <v>39</v>
      </c>
    </row>
    <row r="3" customFormat="false" ht="15" hidden="false" customHeight="false" outlineLevel="0" collapsed="false">
      <c r="A3" s="0" t="s">
        <v>22</v>
      </c>
      <c r="B3" s="0" t="s">
        <v>494</v>
      </c>
      <c r="C3" s="14"/>
      <c r="D3" s="0" t="s">
        <v>23</v>
      </c>
      <c r="G3" s="0" t="s">
        <v>22</v>
      </c>
      <c r="J3" s="0" t="s">
        <v>21</v>
      </c>
      <c r="M3" s="0" t="s">
        <v>21</v>
      </c>
      <c r="P3" s="0" t="s">
        <v>21</v>
      </c>
      <c r="S3" s="0" t="s">
        <v>21</v>
      </c>
      <c r="V3" s="0" t="s">
        <v>21</v>
      </c>
      <c r="Y3" s="0" t="s">
        <v>22</v>
      </c>
      <c r="AB3" s="0" t="s">
        <v>22</v>
      </c>
      <c r="AE3" s="0" t="s">
        <v>22</v>
      </c>
      <c r="AH3" s="0" t="s">
        <v>22</v>
      </c>
      <c r="AK3" s="0" t="s">
        <v>23</v>
      </c>
      <c r="AN3" s="0" t="s">
        <v>21</v>
      </c>
    </row>
    <row r="4" customFormat="false" ht="15" hidden="false" customHeight="false" outlineLevel="0" collapsed="false">
      <c r="A4" s="14" t="n">
        <v>0.652173913</v>
      </c>
      <c r="B4" s="0" t="n">
        <v>4</v>
      </c>
      <c r="C4" s="14"/>
      <c r="D4" s="14" t="n">
        <v>0.720930233</v>
      </c>
      <c r="E4" s="0" t="n">
        <v>4</v>
      </c>
      <c r="G4" s="14" t="n">
        <v>0.652173913</v>
      </c>
      <c r="H4" s="0" t="n">
        <v>4</v>
      </c>
      <c r="J4" s="14" t="n">
        <v>0.6625</v>
      </c>
      <c r="K4" s="0" t="n">
        <v>3</v>
      </c>
      <c r="M4" s="14" t="n">
        <v>0.6625</v>
      </c>
      <c r="N4" s="0" t="n">
        <v>2</v>
      </c>
      <c r="P4" s="14" t="n">
        <v>0.720930233</v>
      </c>
      <c r="Q4" s="0" t="n">
        <v>2</v>
      </c>
      <c r="S4" s="14" t="n">
        <v>0.652173913</v>
      </c>
      <c r="T4" s="0" t="n">
        <v>4</v>
      </c>
      <c r="V4" s="14" t="n">
        <v>0.652173913</v>
      </c>
      <c r="W4" s="0" t="n">
        <v>4</v>
      </c>
      <c r="Y4" s="14" t="n">
        <v>0.720930233</v>
      </c>
      <c r="Z4" s="0" t="n">
        <v>2</v>
      </c>
      <c r="AB4" s="14" t="n">
        <v>0.6625</v>
      </c>
      <c r="AC4" s="0" t="n">
        <v>3</v>
      </c>
      <c r="AE4" s="14" t="n">
        <v>0.652173913</v>
      </c>
      <c r="AF4" s="0" t="n">
        <v>4</v>
      </c>
      <c r="AH4" s="14" t="n">
        <v>0.652173913</v>
      </c>
      <c r="AI4" s="0" t="n">
        <v>2</v>
      </c>
      <c r="AK4" s="0" t="n">
        <v>0.47826</v>
      </c>
      <c r="AL4" s="0" t="n">
        <v>3</v>
      </c>
      <c r="AN4" s="0" t="n">
        <v>1</v>
      </c>
      <c r="AO4" s="0" t="n">
        <v>3</v>
      </c>
    </row>
    <row r="5" customFormat="false" ht="15" hidden="false" customHeight="false" outlineLevel="0" collapsed="false">
      <c r="A5" s="14" t="n">
        <v>0.720930233</v>
      </c>
      <c r="B5" s="0" t="n">
        <v>2</v>
      </c>
      <c r="C5" s="14"/>
      <c r="D5" s="14" t="n">
        <v>0.720930233</v>
      </c>
      <c r="E5" s="0" t="n">
        <v>4</v>
      </c>
      <c r="G5" s="14" t="n">
        <v>0.720930233</v>
      </c>
      <c r="H5" s="0" t="n">
        <v>4</v>
      </c>
      <c r="J5" s="14" t="n">
        <v>0.6625</v>
      </c>
      <c r="K5" s="0" t="n">
        <v>3</v>
      </c>
      <c r="M5" s="14" t="n">
        <v>0.6625</v>
      </c>
      <c r="N5" s="0" t="n">
        <v>3</v>
      </c>
      <c r="P5" s="14" t="n">
        <v>0.770491803</v>
      </c>
      <c r="Q5" s="0" t="n">
        <v>3</v>
      </c>
      <c r="S5" s="14" t="n">
        <v>0.720930233</v>
      </c>
      <c r="T5" s="0" t="n">
        <v>2</v>
      </c>
      <c r="V5" s="14" t="n">
        <v>0.720930233</v>
      </c>
      <c r="W5" s="0" t="n">
        <v>3</v>
      </c>
      <c r="Y5" s="14" t="n">
        <v>0.720930233</v>
      </c>
      <c r="Z5" s="0" t="n">
        <v>2</v>
      </c>
      <c r="AB5" s="14" t="n">
        <v>0.635135135</v>
      </c>
      <c r="AC5" s="0" t="n">
        <v>3</v>
      </c>
      <c r="AE5" s="14" t="n">
        <v>0.720930233</v>
      </c>
      <c r="AF5" s="0" t="n">
        <v>2</v>
      </c>
      <c r="AH5" s="14" t="n">
        <v>0.652173913</v>
      </c>
      <c r="AI5" s="0" t="n">
        <v>3</v>
      </c>
      <c r="AK5" s="0" t="n">
        <v>0.54098</v>
      </c>
      <c r="AL5" s="0" t="n">
        <v>1</v>
      </c>
      <c r="AN5" s="0" t="n">
        <v>0.84615</v>
      </c>
      <c r="AO5" s="0" t="n">
        <v>3</v>
      </c>
    </row>
    <row r="6" customFormat="false" ht="15" hidden="false" customHeight="false" outlineLevel="0" collapsed="false">
      <c r="A6" s="14" t="n">
        <v>0.6625</v>
      </c>
      <c r="B6" s="0" t="n">
        <v>3</v>
      </c>
      <c r="C6" s="14"/>
      <c r="D6" s="14" t="n">
        <v>1</v>
      </c>
      <c r="E6" s="0" t="n">
        <v>4</v>
      </c>
      <c r="G6" s="14" t="n">
        <v>0.6625</v>
      </c>
      <c r="H6" s="0" t="n">
        <v>4</v>
      </c>
      <c r="J6" s="14" t="n">
        <v>0.770491803</v>
      </c>
      <c r="K6" s="0" t="n">
        <v>2</v>
      </c>
      <c r="M6" s="14" t="n">
        <v>0.770491803</v>
      </c>
      <c r="N6" s="0" t="n">
        <v>3</v>
      </c>
      <c r="P6" s="14" t="n">
        <v>0.709677419</v>
      </c>
      <c r="Q6" s="0" t="n">
        <v>3</v>
      </c>
      <c r="S6" s="14" t="n">
        <v>0.720930233</v>
      </c>
      <c r="T6" s="0" t="n">
        <v>2</v>
      </c>
      <c r="V6" s="14" t="n">
        <v>0.6625</v>
      </c>
      <c r="W6" s="0" t="n">
        <v>4</v>
      </c>
      <c r="Y6" s="14" t="n">
        <v>0.65</v>
      </c>
      <c r="Z6" s="0" t="n">
        <v>2</v>
      </c>
      <c r="AB6" s="14" t="n">
        <v>0.709677419</v>
      </c>
      <c r="AC6" s="0" t="n">
        <v>4</v>
      </c>
      <c r="AE6" s="14" t="n">
        <v>0.6625</v>
      </c>
      <c r="AF6" s="0" t="n">
        <v>3</v>
      </c>
      <c r="AH6" s="14" t="n">
        <v>0.720930233</v>
      </c>
      <c r="AI6" s="0" t="n">
        <v>4</v>
      </c>
      <c r="AK6" s="0" t="n">
        <v>0.54545</v>
      </c>
      <c r="AL6" s="0" t="n">
        <v>2</v>
      </c>
      <c r="AN6" s="0" t="n">
        <v>0.64286</v>
      </c>
      <c r="AO6" s="0" t="n">
        <v>3</v>
      </c>
    </row>
    <row r="7" customFormat="false" ht="15" hidden="false" customHeight="false" outlineLevel="0" collapsed="false">
      <c r="A7" s="14" t="n">
        <v>0.770491803</v>
      </c>
      <c r="B7" s="0" t="n">
        <v>3</v>
      </c>
      <c r="C7" s="14"/>
      <c r="D7" s="14" t="n">
        <v>1</v>
      </c>
      <c r="E7" s="0" t="n">
        <v>4</v>
      </c>
      <c r="G7" s="14" t="n">
        <v>0.65</v>
      </c>
      <c r="H7" s="0" t="n">
        <v>4</v>
      </c>
      <c r="J7" s="14" t="n">
        <v>0.770491803</v>
      </c>
      <c r="K7" s="0" t="n">
        <v>2</v>
      </c>
      <c r="M7" s="14" t="n">
        <v>0.770491803</v>
      </c>
      <c r="N7" s="0" t="n">
        <v>2</v>
      </c>
      <c r="P7" s="14" t="n">
        <v>0.701754386</v>
      </c>
      <c r="Q7" s="0" t="n">
        <v>2</v>
      </c>
      <c r="S7" s="14" t="n">
        <v>0.6625</v>
      </c>
      <c r="T7" s="0" t="n">
        <v>3</v>
      </c>
      <c r="V7" s="14" t="n">
        <v>0.770491803</v>
      </c>
      <c r="W7" s="0" t="n">
        <v>4</v>
      </c>
      <c r="Y7" s="14" t="n">
        <v>0.65</v>
      </c>
      <c r="Z7" s="0" t="n">
        <v>4</v>
      </c>
      <c r="AB7" s="14" t="n">
        <v>1</v>
      </c>
      <c r="AC7" s="0" t="n">
        <v>3</v>
      </c>
      <c r="AE7" s="14" t="n">
        <v>0.65</v>
      </c>
      <c r="AF7" s="0" t="n">
        <v>2</v>
      </c>
      <c r="AH7" s="14" t="n">
        <v>0.6625</v>
      </c>
      <c r="AI7" s="0" t="n">
        <v>4</v>
      </c>
      <c r="AK7" s="0" t="n">
        <v>0.54545</v>
      </c>
      <c r="AL7" s="0" t="n">
        <v>4</v>
      </c>
      <c r="AN7" s="0" t="n">
        <v>0.55556</v>
      </c>
      <c r="AO7" s="0" t="n">
        <v>3</v>
      </c>
    </row>
    <row r="8" customFormat="false" ht="15" hidden="false" customHeight="false" outlineLevel="0" collapsed="false">
      <c r="A8" s="14" t="n">
        <v>0.635135135</v>
      </c>
      <c r="B8" s="0" t="n">
        <v>4</v>
      </c>
      <c r="C8" s="14"/>
      <c r="D8" s="14" t="n">
        <v>0.540983607</v>
      </c>
      <c r="E8" s="0" t="n">
        <v>1</v>
      </c>
      <c r="G8" s="14" t="n">
        <v>0.770491803</v>
      </c>
      <c r="H8" s="0" t="n">
        <v>4</v>
      </c>
      <c r="J8" s="14" t="n">
        <v>0.635135135</v>
      </c>
      <c r="K8" s="0" t="n">
        <v>2</v>
      </c>
      <c r="M8" s="14" t="n">
        <v>0.635135135</v>
      </c>
      <c r="N8" s="0" t="n">
        <v>3</v>
      </c>
      <c r="P8" s="14" t="n">
        <v>0.540983607</v>
      </c>
      <c r="Q8" s="0" t="n">
        <v>3</v>
      </c>
      <c r="S8" s="14" t="n">
        <v>0.770491803</v>
      </c>
      <c r="T8" s="0" t="n">
        <v>3</v>
      </c>
      <c r="V8" s="14" t="n">
        <v>0.635135135</v>
      </c>
      <c r="W8" s="0" t="n">
        <v>2</v>
      </c>
      <c r="Y8" s="14" t="n">
        <v>0.770491803</v>
      </c>
      <c r="Z8" s="0" t="n">
        <v>2</v>
      </c>
      <c r="AB8" s="14" t="n">
        <v>0.663636364</v>
      </c>
      <c r="AC8" s="0" t="n">
        <v>3</v>
      </c>
      <c r="AE8" s="14" t="n">
        <v>0.770491803</v>
      </c>
      <c r="AF8" s="0" t="n">
        <v>4</v>
      </c>
      <c r="AH8" s="14" t="n">
        <v>0.6625</v>
      </c>
      <c r="AI8" s="0" t="n">
        <v>4</v>
      </c>
      <c r="AK8" s="0" t="n">
        <v>0.5534</v>
      </c>
      <c r="AL8" s="0" t="n">
        <v>3</v>
      </c>
      <c r="AN8" s="0" t="n">
        <v>0.62069</v>
      </c>
      <c r="AO8" s="0" t="n">
        <v>4</v>
      </c>
    </row>
    <row r="9" customFormat="false" ht="15" hidden="false" customHeight="false" outlineLevel="0" collapsed="false">
      <c r="A9" s="14" t="n">
        <v>0.709677419</v>
      </c>
      <c r="B9" s="0" t="n">
        <v>3</v>
      </c>
      <c r="C9" s="14"/>
      <c r="D9" s="14" t="n">
        <v>0.540983607</v>
      </c>
      <c r="E9" s="0" t="n">
        <v>4</v>
      </c>
      <c r="G9" s="14" t="n">
        <v>0.635135135</v>
      </c>
      <c r="H9" s="0" t="n">
        <v>4</v>
      </c>
      <c r="J9" s="14" t="n">
        <v>0.709677419</v>
      </c>
      <c r="K9" s="0" t="n">
        <v>2</v>
      </c>
      <c r="M9" s="14" t="n">
        <v>0.709677419</v>
      </c>
      <c r="N9" s="0" t="n">
        <v>2</v>
      </c>
      <c r="P9" s="14" t="n">
        <v>0.59375</v>
      </c>
      <c r="Q9" s="0" t="n">
        <v>2</v>
      </c>
      <c r="S9" s="14" t="n">
        <v>0.635135135</v>
      </c>
      <c r="T9" s="0" t="n">
        <v>4</v>
      </c>
      <c r="V9" s="14" t="n">
        <v>0.709677419</v>
      </c>
      <c r="W9" s="0" t="n">
        <v>4</v>
      </c>
      <c r="Y9" s="14" t="n">
        <v>0.770491803</v>
      </c>
      <c r="Z9" s="0" t="n">
        <v>2</v>
      </c>
      <c r="AB9" s="14" t="n">
        <v>1</v>
      </c>
      <c r="AC9" s="0" t="n">
        <v>4</v>
      </c>
      <c r="AE9" s="14" t="n">
        <v>0.709677419</v>
      </c>
      <c r="AF9" s="0" t="n">
        <v>2</v>
      </c>
      <c r="AH9" s="14" t="n">
        <v>0.65</v>
      </c>
      <c r="AI9" s="0" t="n">
        <v>4</v>
      </c>
      <c r="AK9" s="0" t="n">
        <v>0.55357</v>
      </c>
      <c r="AL9" s="0" t="n">
        <v>2</v>
      </c>
      <c r="AN9" s="0" t="n">
        <v>0.69697</v>
      </c>
      <c r="AO9" s="0" t="n">
        <v>4</v>
      </c>
    </row>
    <row r="10" customFormat="false" ht="15" hidden="false" customHeight="false" outlineLevel="0" collapsed="false">
      <c r="A10" s="14" t="n">
        <v>0.593495935</v>
      </c>
      <c r="B10" s="0" t="n">
        <v>2</v>
      </c>
      <c r="C10" s="14"/>
      <c r="D10" s="14" t="n">
        <v>0.59375</v>
      </c>
      <c r="E10" s="0" t="n">
        <v>4</v>
      </c>
      <c r="G10" s="14" t="n">
        <v>0.709677419</v>
      </c>
      <c r="H10" s="0" t="n">
        <v>3</v>
      </c>
      <c r="J10" s="14" t="n">
        <v>0.709677419</v>
      </c>
      <c r="K10" s="0" t="n">
        <v>4</v>
      </c>
      <c r="M10" s="14" t="n">
        <v>0.709677419</v>
      </c>
      <c r="N10" s="0" t="n">
        <v>2</v>
      </c>
      <c r="P10" s="14" t="n">
        <v>0.47826087</v>
      </c>
      <c r="Q10" s="0" t="n">
        <v>3</v>
      </c>
      <c r="S10" s="14" t="n">
        <v>0.709677419</v>
      </c>
      <c r="T10" s="0" t="n">
        <v>2</v>
      </c>
      <c r="V10" s="14" t="n">
        <v>0.593495935</v>
      </c>
      <c r="W10" s="0" t="n">
        <v>4</v>
      </c>
      <c r="Y10" s="14" t="n">
        <v>0.709677419</v>
      </c>
      <c r="Z10" s="0" t="n">
        <v>3</v>
      </c>
      <c r="AB10" s="14" t="n">
        <v>0.701754386</v>
      </c>
      <c r="AC10" s="0" t="n">
        <v>3</v>
      </c>
      <c r="AE10" s="14" t="n">
        <v>0.593495935</v>
      </c>
      <c r="AF10" s="0" t="n">
        <v>2</v>
      </c>
      <c r="AH10" s="14" t="n">
        <v>0.770491803</v>
      </c>
      <c r="AI10" s="0" t="n">
        <v>4</v>
      </c>
      <c r="AK10" s="0" t="n">
        <v>0.55556</v>
      </c>
      <c r="AL10" s="0" t="n">
        <v>4</v>
      </c>
      <c r="AN10" s="0" t="n">
        <v>0.80645</v>
      </c>
      <c r="AO10" s="0" t="n">
        <v>4</v>
      </c>
    </row>
    <row r="11" customFormat="false" ht="15" hidden="false" customHeight="false" outlineLevel="0" collapsed="false">
      <c r="A11" s="14" t="n">
        <v>1</v>
      </c>
      <c r="B11" s="0" t="n">
        <v>2</v>
      </c>
      <c r="C11" s="14"/>
      <c r="D11" s="14" t="n">
        <v>0.59375</v>
      </c>
      <c r="E11" s="0" t="n">
        <v>4</v>
      </c>
      <c r="G11" s="14" t="n">
        <v>0.593495935</v>
      </c>
      <c r="H11" s="0" t="n">
        <v>4</v>
      </c>
      <c r="J11" s="14" t="n">
        <v>1</v>
      </c>
      <c r="K11" s="0" t="n">
        <v>2</v>
      </c>
      <c r="M11" s="14" t="n">
        <v>0.663636364</v>
      </c>
      <c r="N11" s="0" t="n">
        <v>2</v>
      </c>
      <c r="P11" s="14" t="n">
        <v>0.555555556</v>
      </c>
      <c r="Q11" s="0" t="n">
        <v>3</v>
      </c>
      <c r="S11" s="14" t="n">
        <v>0.593495935</v>
      </c>
      <c r="T11" s="0" t="n">
        <v>4</v>
      </c>
      <c r="V11" s="14" t="n">
        <v>1</v>
      </c>
      <c r="W11" s="0" t="n">
        <v>4</v>
      </c>
      <c r="Y11" s="14" t="n">
        <v>0.709677419</v>
      </c>
      <c r="Z11" s="0" t="n">
        <v>2</v>
      </c>
      <c r="AB11" s="14" t="n">
        <v>0.545454545</v>
      </c>
      <c r="AC11" s="0" t="n">
        <v>1</v>
      </c>
      <c r="AE11" s="14" t="n">
        <v>1</v>
      </c>
      <c r="AF11" s="0" t="n">
        <v>2</v>
      </c>
      <c r="AH11" s="14" t="n">
        <v>0.770491803</v>
      </c>
      <c r="AI11" s="0" t="n">
        <v>4</v>
      </c>
      <c r="AK11" s="0" t="n">
        <v>0.55556</v>
      </c>
      <c r="AL11" s="0" t="n">
        <v>4</v>
      </c>
      <c r="AN11" s="0" t="n">
        <v>0.67647</v>
      </c>
      <c r="AO11" s="0" t="n">
        <v>3</v>
      </c>
    </row>
    <row r="12" customFormat="false" ht="15" hidden="false" customHeight="false" outlineLevel="0" collapsed="false">
      <c r="A12" s="14" t="n">
        <v>0.663636364</v>
      </c>
      <c r="B12" s="0" t="n">
        <v>3</v>
      </c>
      <c r="C12" s="14"/>
      <c r="D12" s="14" t="n">
        <v>0.620689655</v>
      </c>
      <c r="E12" s="0" t="n">
        <v>4</v>
      </c>
      <c r="G12" s="14" t="n">
        <v>1</v>
      </c>
      <c r="H12" s="0" t="n">
        <v>4</v>
      </c>
      <c r="J12" s="14" t="n">
        <v>1</v>
      </c>
      <c r="K12" s="0" t="n">
        <v>2</v>
      </c>
      <c r="M12" s="14" t="n">
        <v>0.663636364</v>
      </c>
      <c r="N12" s="0" t="n">
        <v>2</v>
      </c>
      <c r="P12" s="14" t="n">
        <v>0.75</v>
      </c>
      <c r="Q12" s="0" t="n">
        <v>3</v>
      </c>
      <c r="S12" s="14" t="n">
        <v>1</v>
      </c>
      <c r="T12" s="0" t="n">
        <v>4</v>
      </c>
      <c r="V12" s="14" t="n">
        <v>0.701754386</v>
      </c>
      <c r="W12" s="0" t="n">
        <v>4</v>
      </c>
      <c r="Y12" s="14" t="n">
        <v>0.553398058</v>
      </c>
      <c r="Z12" s="0" t="n">
        <v>2</v>
      </c>
      <c r="AB12" s="14" t="n">
        <v>0.59375</v>
      </c>
      <c r="AC12" s="0" t="n">
        <v>4</v>
      </c>
      <c r="AE12" s="14" t="n">
        <v>0.663636364</v>
      </c>
      <c r="AF12" s="0" t="n">
        <v>2</v>
      </c>
      <c r="AH12" s="14" t="n">
        <v>0.635135135</v>
      </c>
      <c r="AI12" s="0" t="n">
        <v>4</v>
      </c>
      <c r="AK12" s="0" t="n">
        <v>0.58696</v>
      </c>
      <c r="AL12" s="0" t="n">
        <v>1</v>
      </c>
      <c r="AN12" s="0" t="n">
        <v>0.54098</v>
      </c>
      <c r="AO12" s="0" t="n">
        <v>3</v>
      </c>
    </row>
    <row r="13" customFormat="false" ht="15" hidden="false" customHeight="false" outlineLevel="0" collapsed="false">
      <c r="A13" s="14" t="n">
        <v>1</v>
      </c>
      <c r="B13" s="0" t="n">
        <v>4</v>
      </c>
      <c r="C13" s="14"/>
      <c r="D13" s="14" t="n">
        <v>0.620689655</v>
      </c>
      <c r="E13" s="0" t="n">
        <v>4</v>
      </c>
      <c r="G13" s="14" t="n">
        <v>0.663636364</v>
      </c>
      <c r="H13" s="0" t="n">
        <v>4</v>
      </c>
      <c r="J13" s="14" t="n">
        <v>0.663636364</v>
      </c>
      <c r="K13" s="0" t="n">
        <v>2</v>
      </c>
      <c r="M13" s="14" t="n">
        <v>0.701754386</v>
      </c>
      <c r="N13" s="0" t="n">
        <v>3</v>
      </c>
      <c r="P13" s="14" t="n">
        <v>0.75</v>
      </c>
      <c r="Q13" s="0" t="n">
        <v>3</v>
      </c>
      <c r="S13" s="14" t="n">
        <v>1</v>
      </c>
      <c r="T13" s="0" t="n">
        <v>3</v>
      </c>
      <c r="V13" s="14" t="n">
        <v>0.636363636</v>
      </c>
      <c r="W13" s="0" t="n">
        <v>3</v>
      </c>
      <c r="Y13" s="14" t="n">
        <v>0.701754386</v>
      </c>
      <c r="Z13" s="0" t="n">
        <v>3</v>
      </c>
      <c r="AB13" s="14" t="n">
        <v>0.620689655</v>
      </c>
      <c r="AC13" s="0" t="n">
        <v>4</v>
      </c>
      <c r="AE13" s="14" t="n">
        <v>1</v>
      </c>
      <c r="AF13" s="0" t="n">
        <v>4</v>
      </c>
      <c r="AH13" s="14" t="n">
        <v>0.635135135</v>
      </c>
      <c r="AI13" s="0" t="n">
        <v>4</v>
      </c>
      <c r="AK13" s="0" t="n">
        <v>0.5935</v>
      </c>
      <c r="AL13" s="0" t="n">
        <v>3</v>
      </c>
      <c r="AN13" s="0" t="n">
        <v>0.59375</v>
      </c>
      <c r="AO13" s="0" t="n">
        <v>3</v>
      </c>
    </row>
    <row r="14" customFormat="false" ht="15" hidden="false" customHeight="false" outlineLevel="0" collapsed="false">
      <c r="A14" s="14" t="n">
        <v>0.701754386</v>
      </c>
      <c r="B14" s="0" t="n">
        <v>4</v>
      </c>
      <c r="C14" s="14"/>
      <c r="D14" s="14" t="n">
        <v>0.642857143</v>
      </c>
      <c r="E14" s="0" t="n">
        <v>4</v>
      </c>
      <c r="G14" s="14" t="n">
        <v>0.553398058</v>
      </c>
      <c r="H14" s="0" t="n">
        <v>4</v>
      </c>
      <c r="J14" s="14" t="n">
        <v>0.663636364</v>
      </c>
      <c r="K14" s="0" t="n">
        <v>3</v>
      </c>
      <c r="M14" s="14" t="n">
        <v>0.701754386</v>
      </c>
      <c r="N14" s="0" t="n">
        <v>4</v>
      </c>
      <c r="P14" s="14" t="n">
        <v>0.846153846</v>
      </c>
      <c r="Q14" s="0" t="n">
        <v>4</v>
      </c>
      <c r="S14" s="14" t="n">
        <v>0.663636364</v>
      </c>
      <c r="T14" s="0" t="n">
        <v>3</v>
      </c>
      <c r="V14" s="14" t="n">
        <v>0.540983607</v>
      </c>
      <c r="W14" s="0" t="n">
        <v>3</v>
      </c>
      <c r="Y14" s="14" t="n">
        <v>0.636363636</v>
      </c>
      <c r="Z14" s="0" t="n">
        <v>2</v>
      </c>
      <c r="AB14" s="14" t="n">
        <v>0.47826087</v>
      </c>
      <c r="AC14" s="0" t="n">
        <v>4</v>
      </c>
      <c r="AE14" s="14" t="n">
        <v>0.701754386</v>
      </c>
      <c r="AF14" s="0" t="n">
        <v>2</v>
      </c>
      <c r="AH14" s="14" t="n">
        <v>0.709677419</v>
      </c>
      <c r="AI14" s="0" t="n">
        <v>4</v>
      </c>
      <c r="AK14" s="0" t="n">
        <v>0.59375</v>
      </c>
      <c r="AL14" s="0" t="n">
        <v>4</v>
      </c>
      <c r="AN14" s="0" t="n">
        <v>0.73077</v>
      </c>
      <c r="AO14" s="0" t="n">
        <v>3</v>
      </c>
    </row>
    <row r="15" customFormat="false" ht="15" hidden="false" customHeight="false" outlineLevel="0" collapsed="false">
      <c r="A15" s="14" t="n">
        <v>0.545454545</v>
      </c>
      <c r="B15" s="0" t="n">
        <v>3</v>
      </c>
      <c r="C15" s="14"/>
      <c r="D15" s="14" t="n">
        <v>0.642857143</v>
      </c>
      <c r="E15" s="0" t="n">
        <v>4</v>
      </c>
      <c r="G15" s="14" t="n">
        <v>1</v>
      </c>
      <c r="H15" s="0" t="n">
        <v>4</v>
      </c>
      <c r="J15" s="14" t="n">
        <v>1</v>
      </c>
      <c r="K15" s="0" t="n">
        <v>2</v>
      </c>
      <c r="M15" s="14" t="n">
        <v>0.545454545</v>
      </c>
      <c r="N15" s="0" t="n">
        <v>3</v>
      </c>
      <c r="P15" s="14" t="n">
        <v>0.696969697</v>
      </c>
      <c r="Q15" s="0" t="n">
        <v>3</v>
      </c>
      <c r="S15" s="14" t="n">
        <v>0.663636364</v>
      </c>
      <c r="T15" s="0" t="n">
        <v>4</v>
      </c>
      <c r="V15" s="14" t="n">
        <v>0.59375</v>
      </c>
      <c r="W15" s="0" t="n">
        <v>4</v>
      </c>
      <c r="Y15" s="14" t="n">
        <v>0.540983607</v>
      </c>
      <c r="Z15" s="0" t="n">
        <v>2</v>
      </c>
      <c r="AB15" s="14" t="n">
        <v>0.555555556</v>
      </c>
      <c r="AC15" s="0" t="n">
        <v>3</v>
      </c>
      <c r="AE15" s="14" t="n">
        <v>0.545454545</v>
      </c>
      <c r="AF15" s="0" t="n">
        <v>2</v>
      </c>
      <c r="AH15" s="14" t="n">
        <v>0.709677419</v>
      </c>
      <c r="AI15" s="0" t="n">
        <v>4</v>
      </c>
      <c r="AK15" s="0" t="n">
        <v>0.62</v>
      </c>
      <c r="AL15" s="0" t="n">
        <v>3</v>
      </c>
      <c r="AN15" s="0" t="n">
        <v>0.6625</v>
      </c>
      <c r="AO15" s="0" t="n">
        <v>2</v>
      </c>
    </row>
    <row r="16" customFormat="false" ht="15.75" hidden="false" customHeight="false" outlineLevel="0" collapsed="false">
      <c r="A16" s="14" t="n">
        <v>0.62</v>
      </c>
      <c r="B16" s="0" t="n">
        <v>3</v>
      </c>
      <c r="C16" s="14"/>
      <c r="D16" s="14" t="n">
        <v>0.555555556</v>
      </c>
      <c r="E16" s="0" t="n">
        <v>4</v>
      </c>
      <c r="G16" s="14" t="n">
        <v>0.701754386</v>
      </c>
      <c r="H16" s="0" t="n">
        <v>4</v>
      </c>
      <c r="J16" s="14" t="n">
        <v>1</v>
      </c>
      <c r="K16" s="0" t="n">
        <v>3</v>
      </c>
      <c r="M16" s="14" t="n">
        <v>0.545454545</v>
      </c>
      <c r="N16" s="0" t="n">
        <v>3</v>
      </c>
      <c r="P16" s="15" t="n">
        <v>0.8064516129</v>
      </c>
      <c r="Q16" s="0" t="n">
        <v>3</v>
      </c>
      <c r="S16" s="14" t="n">
        <v>1</v>
      </c>
      <c r="T16" s="0" t="n">
        <v>4</v>
      </c>
      <c r="V16" s="14" t="n">
        <v>0.620689655</v>
      </c>
      <c r="W16" s="0" t="n">
        <v>3</v>
      </c>
      <c r="Y16" s="14" t="n">
        <v>0.59375</v>
      </c>
      <c r="Z16" s="0" t="n">
        <v>3</v>
      </c>
      <c r="AB16" s="14" t="n">
        <v>0.730769231</v>
      </c>
      <c r="AC16" s="0" t="n">
        <v>4</v>
      </c>
      <c r="AE16" s="14" t="n">
        <v>0.62</v>
      </c>
      <c r="AF16" s="0" t="n">
        <v>2</v>
      </c>
      <c r="AH16" s="14" t="n">
        <v>0.593495935</v>
      </c>
      <c r="AI16" s="0" t="n">
        <v>4</v>
      </c>
      <c r="AK16" s="0" t="n">
        <v>0.62069</v>
      </c>
      <c r="AL16" s="0" t="n">
        <v>4</v>
      </c>
      <c r="AN16" s="0" t="n">
        <v>0.75</v>
      </c>
      <c r="AO16" s="0" t="n">
        <v>3</v>
      </c>
    </row>
    <row r="17" customFormat="false" ht="15" hidden="false" customHeight="false" outlineLevel="0" collapsed="false">
      <c r="A17" s="14" t="n">
        <v>0.636363636</v>
      </c>
      <c r="B17" s="0" t="n">
        <v>2</v>
      </c>
      <c r="C17" s="14"/>
      <c r="D17" s="14" t="n">
        <v>0.555555556</v>
      </c>
      <c r="E17" s="0" t="n">
        <v>4</v>
      </c>
      <c r="G17" s="14" t="n">
        <v>0.545454545</v>
      </c>
      <c r="H17" s="0" t="n">
        <v>4</v>
      </c>
      <c r="J17" s="14" t="n">
        <v>0.701754386</v>
      </c>
      <c r="K17" s="0" t="n">
        <v>3</v>
      </c>
      <c r="M17" s="14" t="n">
        <v>0.540983607</v>
      </c>
      <c r="N17" s="0" t="n">
        <v>3</v>
      </c>
      <c r="P17" s="14" t="n">
        <v>0.555555556</v>
      </c>
      <c r="Q17" s="0" t="n">
        <v>1</v>
      </c>
      <c r="S17" s="14" t="n">
        <v>0.701754386</v>
      </c>
      <c r="T17" s="0" t="n">
        <v>4</v>
      </c>
      <c r="V17" s="14" t="n">
        <v>0.47826087</v>
      </c>
      <c r="W17" s="0" t="n">
        <v>4</v>
      </c>
      <c r="Y17" s="14" t="n">
        <v>0.47826087</v>
      </c>
      <c r="Z17" s="0" t="n">
        <v>2</v>
      </c>
      <c r="AB17" s="14" t="n">
        <v>0.75</v>
      </c>
      <c r="AC17" s="0" t="n">
        <v>4</v>
      </c>
      <c r="AE17" s="14" t="n">
        <v>0.636363636</v>
      </c>
      <c r="AF17" s="0" t="n">
        <v>2</v>
      </c>
      <c r="AH17" s="14" t="n">
        <v>1</v>
      </c>
      <c r="AI17" s="0" t="n">
        <v>4</v>
      </c>
      <c r="AK17" s="0" t="n">
        <v>0.63514</v>
      </c>
      <c r="AL17" s="0" t="n">
        <v>2</v>
      </c>
      <c r="AN17" s="0" t="n">
        <v>1</v>
      </c>
      <c r="AO17" s="0" t="n">
        <v>3</v>
      </c>
    </row>
    <row r="18" customFormat="false" ht="15" hidden="false" customHeight="false" outlineLevel="0" collapsed="false">
      <c r="A18" s="14" t="n">
        <v>0.540983607</v>
      </c>
      <c r="B18" s="0" t="n">
        <v>4</v>
      </c>
      <c r="C18" s="14"/>
      <c r="D18" s="14" t="n">
        <v>0.730769231</v>
      </c>
      <c r="E18" s="0" t="n">
        <v>3</v>
      </c>
      <c r="G18" s="14" t="n">
        <v>0.62</v>
      </c>
      <c r="H18" s="0" t="n">
        <v>3</v>
      </c>
      <c r="J18" s="14" t="n">
        <v>0.701754386</v>
      </c>
      <c r="K18" s="0" t="n">
        <v>3</v>
      </c>
      <c r="M18" s="14" t="n">
        <v>0.540983607</v>
      </c>
      <c r="N18" s="0" t="n">
        <v>3</v>
      </c>
      <c r="S18" s="14" t="n">
        <v>0.545454545</v>
      </c>
      <c r="T18" s="0" t="n">
        <v>3</v>
      </c>
      <c r="V18" s="14" t="n">
        <v>0.642857143</v>
      </c>
      <c r="W18" s="0" t="n">
        <v>4</v>
      </c>
      <c r="Y18" s="14" t="n">
        <v>0.642857143</v>
      </c>
      <c r="Z18" s="0" t="n">
        <v>3</v>
      </c>
      <c r="AB18" s="14" t="n">
        <v>0.676470588</v>
      </c>
      <c r="AC18" s="0" t="n">
        <v>1</v>
      </c>
      <c r="AE18" s="14" t="n">
        <v>0.540983607</v>
      </c>
      <c r="AF18" s="0" t="n">
        <v>4</v>
      </c>
      <c r="AH18" s="14" t="n">
        <v>1</v>
      </c>
      <c r="AI18" s="0" t="n">
        <v>4</v>
      </c>
      <c r="AK18" s="0" t="n">
        <v>0.63636</v>
      </c>
      <c r="AL18" s="0" t="n">
        <v>3</v>
      </c>
      <c r="AN18" s="0" t="n">
        <v>0.77049</v>
      </c>
      <c r="AO18" s="0" t="n">
        <v>3</v>
      </c>
    </row>
    <row r="19" customFormat="false" ht="15" hidden="false" customHeight="false" outlineLevel="0" collapsed="false">
      <c r="A19" s="14" t="n">
        <v>0.620689655</v>
      </c>
      <c r="B19" s="0" t="n">
        <v>4</v>
      </c>
      <c r="C19" s="14"/>
      <c r="D19" s="14" t="n">
        <v>0.730769231</v>
      </c>
      <c r="E19" s="0" t="n">
        <v>4</v>
      </c>
      <c r="G19" s="14" t="n">
        <v>0.636363636</v>
      </c>
      <c r="H19" s="0" t="n">
        <v>4</v>
      </c>
      <c r="J19" s="14" t="n">
        <v>0.545454545</v>
      </c>
      <c r="K19" s="0" t="n">
        <v>2</v>
      </c>
      <c r="M19" s="14" t="n">
        <v>0.59375</v>
      </c>
      <c r="N19" s="0" t="n">
        <v>3</v>
      </c>
      <c r="S19" s="14" t="n">
        <v>0.545454545</v>
      </c>
      <c r="T19" s="0" t="n">
        <v>4</v>
      </c>
      <c r="V19" s="14" t="n">
        <v>0.642857143</v>
      </c>
      <c r="W19" s="0" t="n">
        <v>4</v>
      </c>
      <c r="Y19" s="14" t="n">
        <v>0.555555556</v>
      </c>
      <c r="Z19" s="0" t="n">
        <v>2</v>
      </c>
      <c r="AB19" s="14" t="n">
        <v>0.75</v>
      </c>
      <c r="AC19" s="0" t="n">
        <v>3</v>
      </c>
      <c r="AE19" s="14" t="n">
        <v>0.59375</v>
      </c>
      <c r="AF19" s="0" t="n">
        <v>2</v>
      </c>
      <c r="AH19" s="14" t="n">
        <v>0.663636364</v>
      </c>
      <c r="AI19" s="0" t="n">
        <v>4</v>
      </c>
      <c r="AK19" s="0" t="n">
        <v>0.63636</v>
      </c>
      <c r="AL19" s="0" t="n">
        <v>4</v>
      </c>
      <c r="AN19" s="0" t="n">
        <v>0.5935</v>
      </c>
      <c r="AO19" s="0" t="n">
        <v>3</v>
      </c>
    </row>
    <row r="20" customFormat="false" ht="15" hidden="false" customHeight="false" outlineLevel="0" collapsed="false">
      <c r="A20" s="14" t="n">
        <v>0.553571429</v>
      </c>
      <c r="B20" s="0" t="n">
        <v>2</v>
      </c>
      <c r="C20" s="14"/>
      <c r="D20" s="14" t="n">
        <v>0.676470588</v>
      </c>
      <c r="E20" s="0" t="n">
        <v>4</v>
      </c>
      <c r="G20" s="14" t="n">
        <v>0.540983607</v>
      </c>
      <c r="H20" s="0" t="n">
        <v>4</v>
      </c>
      <c r="J20" s="14" t="n">
        <v>0.545454545</v>
      </c>
      <c r="K20" s="0" t="n">
        <v>3</v>
      </c>
      <c r="M20" s="14" t="n">
        <v>0.59375</v>
      </c>
      <c r="N20" s="0" t="n">
        <v>3</v>
      </c>
      <c r="S20" s="14" t="n">
        <v>0.62</v>
      </c>
      <c r="T20" s="0" t="n">
        <v>3</v>
      </c>
      <c r="V20" s="14" t="n">
        <v>0.555555556</v>
      </c>
      <c r="W20" s="0" t="n">
        <v>3</v>
      </c>
      <c r="Y20" s="14" t="n">
        <v>0.730769231</v>
      </c>
      <c r="Z20" s="0" t="n">
        <v>3</v>
      </c>
      <c r="AB20" s="14" t="n">
        <v>0.846153846</v>
      </c>
      <c r="AC20" s="0" t="n">
        <v>3</v>
      </c>
      <c r="AE20" s="14" t="n">
        <v>0.620689655</v>
      </c>
      <c r="AF20" s="0" t="n">
        <v>4</v>
      </c>
      <c r="AH20" s="14" t="n">
        <v>0.663636364</v>
      </c>
      <c r="AI20" s="0" t="n">
        <v>4</v>
      </c>
      <c r="AK20" s="0" t="n">
        <v>0.64286</v>
      </c>
      <c r="AL20" s="0" t="n">
        <v>4</v>
      </c>
      <c r="AN20" s="0" t="n">
        <v>0.75</v>
      </c>
      <c r="AO20" s="0" t="n">
        <v>3</v>
      </c>
    </row>
    <row r="21" customFormat="false" ht="15" hidden="false" customHeight="false" outlineLevel="0" collapsed="false">
      <c r="A21" s="14" t="n">
        <v>0.47826087</v>
      </c>
      <c r="B21" s="0" t="n">
        <v>3</v>
      </c>
      <c r="C21" s="14"/>
      <c r="D21" s="14" t="n">
        <v>0.676470588</v>
      </c>
      <c r="E21" s="0" t="n">
        <v>4</v>
      </c>
      <c r="G21" s="14" t="n">
        <v>0.59375</v>
      </c>
      <c r="H21" s="0" t="n">
        <v>2</v>
      </c>
      <c r="J21" s="14" t="n">
        <v>0.540983607</v>
      </c>
      <c r="K21" s="0" t="n">
        <v>2</v>
      </c>
      <c r="M21" s="14" t="n">
        <v>0.620689655</v>
      </c>
      <c r="N21" s="0" t="n">
        <v>3</v>
      </c>
      <c r="S21" s="14" t="n">
        <v>0.62</v>
      </c>
      <c r="T21" s="0" t="n">
        <v>2</v>
      </c>
      <c r="V21" s="14" t="n">
        <v>0.75</v>
      </c>
      <c r="W21" s="0" t="n">
        <v>4</v>
      </c>
      <c r="Y21" s="14" t="n">
        <v>0.6875</v>
      </c>
      <c r="Z21" s="0" t="n">
        <v>3</v>
      </c>
      <c r="AB21" s="14" t="n">
        <v>0.696969697</v>
      </c>
      <c r="AC21" s="0" t="n">
        <v>3</v>
      </c>
      <c r="AE21" s="14" t="n">
        <v>0.553571429</v>
      </c>
      <c r="AF21" s="0" t="n">
        <v>3</v>
      </c>
      <c r="AH21" s="14" t="n">
        <v>0.553398058</v>
      </c>
      <c r="AI21" s="0" t="n">
        <v>4</v>
      </c>
      <c r="AK21" s="0" t="n">
        <v>0.65</v>
      </c>
      <c r="AL21" s="0" t="n">
        <v>3</v>
      </c>
      <c r="AN21" s="0" t="n">
        <v>0.72093</v>
      </c>
      <c r="AO21" s="0" t="n">
        <v>2</v>
      </c>
    </row>
    <row r="22" customFormat="false" ht="15.75" hidden="false" customHeight="false" outlineLevel="0" collapsed="false">
      <c r="A22" s="14" t="n">
        <v>0.642857143</v>
      </c>
      <c r="B22" s="0" t="n">
        <v>2</v>
      </c>
      <c r="C22" s="14"/>
      <c r="D22" s="14" t="n">
        <v>0.846153846</v>
      </c>
      <c r="E22" s="0" t="n">
        <v>1</v>
      </c>
      <c r="G22" s="14" t="n">
        <v>0.620689655</v>
      </c>
      <c r="H22" s="0" t="n">
        <v>3</v>
      </c>
      <c r="J22" s="14" t="n">
        <v>0.540983607</v>
      </c>
      <c r="K22" s="0" t="n">
        <v>4</v>
      </c>
      <c r="M22" s="14" t="n">
        <v>0.620689655</v>
      </c>
      <c r="N22" s="0" t="n">
        <v>4</v>
      </c>
      <c r="S22" s="14" t="n">
        <v>0.636363636</v>
      </c>
      <c r="T22" s="0" t="n">
        <v>4</v>
      </c>
      <c r="V22" s="14" t="n">
        <v>0.75</v>
      </c>
      <c r="W22" s="0" t="n">
        <v>4</v>
      </c>
      <c r="Y22" s="14" t="n">
        <v>0.75</v>
      </c>
      <c r="Z22" s="0" t="n">
        <v>3</v>
      </c>
      <c r="AB22" s="15" t="n">
        <v>0.8064516129</v>
      </c>
      <c r="AC22" s="0" t="n">
        <v>3</v>
      </c>
      <c r="AE22" s="14" t="n">
        <v>0.47826087</v>
      </c>
      <c r="AF22" s="0" t="n">
        <v>2</v>
      </c>
      <c r="AH22" s="14" t="n">
        <v>1</v>
      </c>
      <c r="AI22" s="0" t="n">
        <v>4</v>
      </c>
      <c r="AK22" s="0" t="n">
        <v>0.65217</v>
      </c>
      <c r="AL22" s="0" t="n">
        <v>2</v>
      </c>
      <c r="AN22" s="0" t="n">
        <v>0.62406</v>
      </c>
      <c r="AO22" s="0" t="n">
        <v>3</v>
      </c>
    </row>
    <row r="23" customFormat="false" ht="15" hidden="false" customHeight="false" outlineLevel="0" collapsed="false">
      <c r="A23" s="14" t="n">
        <v>0.555555556</v>
      </c>
      <c r="B23" s="0" t="n">
        <v>3</v>
      </c>
      <c r="C23" s="14"/>
      <c r="D23" s="14" t="n">
        <v>0.846153846</v>
      </c>
      <c r="E23" s="0" t="n">
        <v>4</v>
      </c>
      <c r="G23" s="14" t="n">
        <v>0.553571429</v>
      </c>
      <c r="H23" s="0" t="n">
        <v>4</v>
      </c>
      <c r="J23" s="14" t="n">
        <v>0.59375</v>
      </c>
      <c r="K23" s="0" t="n">
        <v>2</v>
      </c>
      <c r="M23" s="14" t="n">
        <v>0.47826087</v>
      </c>
      <c r="N23" s="0" t="n">
        <v>4</v>
      </c>
      <c r="S23" s="14" t="n">
        <v>0.540983607</v>
      </c>
      <c r="T23" s="0" t="n">
        <v>3</v>
      </c>
      <c r="V23" s="14" t="n">
        <v>0.75</v>
      </c>
      <c r="W23" s="0" t="n">
        <v>3</v>
      </c>
      <c r="Y23" s="14" t="n">
        <v>0.75</v>
      </c>
      <c r="Z23" s="0" t="n">
        <v>2</v>
      </c>
      <c r="AB23" s="14" t="n">
        <v>0.555555556</v>
      </c>
      <c r="AC23" s="0" t="n">
        <v>3</v>
      </c>
      <c r="AE23" s="14" t="n">
        <v>0.642857143</v>
      </c>
      <c r="AF23" s="0" t="n">
        <v>2</v>
      </c>
      <c r="AH23" s="14" t="n">
        <v>1</v>
      </c>
      <c r="AI23" s="0" t="n">
        <v>4</v>
      </c>
      <c r="AK23" s="0" t="n">
        <v>0.6625</v>
      </c>
      <c r="AL23" s="0" t="n">
        <v>4</v>
      </c>
      <c r="AN23" s="0" t="n">
        <v>0.63636</v>
      </c>
      <c r="AO23" s="0" t="n">
        <v>3</v>
      </c>
    </row>
    <row r="24" customFormat="false" ht="15" hidden="false" customHeight="false" outlineLevel="0" collapsed="false">
      <c r="A24" s="14" t="n">
        <v>0.730769231</v>
      </c>
      <c r="B24" s="0" t="n">
        <v>3</v>
      </c>
      <c r="C24" s="14"/>
      <c r="D24" s="14" t="n">
        <v>0.696969697</v>
      </c>
      <c r="E24" s="0" t="n">
        <v>3</v>
      </c>
      <c r="G24" s="14" t="n">
        <v>0.47826087</v>
      </c>
      <c r="H24" s="0" t="n">
        <v>4</v>
      </c>
      <c r="J24" s="14" t="n">
        <v>0.59375</v>
      </c>
      <c r="K24" s="0" t="n">
        <v>3</v>
      </c>
      <c r="M24" s="14" t="n">
        <v>0.47826087</v>
      </c>
      <c r="N24" s="0" t="n">
        <v>2</v>
      </c>
      <c r="S24" s="14" t="n">
        <v>0.59375</v>
      </c>
      <c r="T24" s="0" t="n">
        <v>3</v>
      </c>
      <c r="V24" s="14" t="n">
        <v>0.696969697</v>
      </c>
      <c r="W24" s="0" t="n">
        <v>3</v>
      </c>
      <c r="Y24" s="14" t="n">
        <v>0.696969697</v>
      </c>
      <c r="Z24" s="0" t="n">
        <v>2</v>
      </c>
      <c r="AE24" s="14" t="n">
        <v>0.555555556</v>
      </c>
      <c r="AF24" s="0" t="n">
        <v>3</v>
      </c>
      <c r="AH24" s="14" t="n">
        <v>0.701754386</v>
      </c>
      <c r="AI24" s="0" t="n">
        <v>4</v>
      </c>
      <c r="AK24" s="0" t="n">
        <v>0.66364</v>
      </c>
      <c r="AL24" s="0" t="n">
        <v>3</v>
      </c>
      <c r="AN24" s="0" t="n">
        <v>0.83051</v>
      </c>
      <c r="AO24" s="0" t="n">
        <v>3</v>
      </c>
    </row>
    <row r="25" customFormat="false" ht="15" hidden="false" customHeight="false" outlineLevel="0" collapsed="false">
      <c r="A25" s="14" t="n">
        <v>0.75</v>
      </c>
      <c r="B25" s="0" t="n">
        <v>4</v>
      </c>
      <c r="C25" s="14"/>
      <c r="D25" s="14" t="n">
        <v>0.696969697</v>
      </c>
      <c r="E25" s="0" t="n">
        <v>3</v>
      </c>
      <c r="G25" s="14" t="n">
        <v>0.642857143</v>
      </c>
      <c r="H25" s="0" t="n">
        <v>3</v>
      </c>
      <c r="J25" s="14" t="n">
        <v>0.620689655</v>
      </c>
      <c r="K25" s="0" t="n">
        <v>2</v>
      </c>
      <c r="M25" s="14" t="n">
        <v>0.642857143</v>
      </c>
      <c r="N25" s="0" t="n">
        <v>3</v>
      </c>
      <c r="S25" s="14" t="n">
        <v>0.59375</v>
      </c>
      <c r="T25" s="0" t="n">
        <v>4</v>
      </c>
      <c r="Y25" s="14" t="n">
        <v>0.636363636</v>
      </c>
      <c r="Z25" s="0" t="n">
        <v>2</v>
      </c>
      <c r="AE25" s="14" t="n">
        <v>0.730769231</v>
      </c>
      <c r="AF25" s="0" t="n">
        <v>2</v>
      </c>
      <c r="AH25" s="14" t="n">
        <v>0.701754386</v>
      </c>
      <c r="AI25" s="0" t="n">
        <v>4</v>
      </c>
      <c r="AK25" s="0" t="n">
        <v>0.67647</v>
      </c>
      <c r="AL25" s="0" t="n">
        <v>1</v>
      </c>
      <c r="AN25" s="0" t="n">
        <v>0.6875</v>
      </c>
      <c r="AO25" s="0" t="n">
        <v>2</v>
      </c>
    </row>
    <row r="26" customFormat="false" ht="15.75" hidden="false" customHeight="false" outlineLevel="0" collapsed="false">
      <c r="A26" s="14" t="n">
        <v>0.75</v>
      </c>
      <c r="B26" s="0" t="n">
        <v>4</v>
      </c>
      <c r="C26" s="14"/>
      <c r="D26" s="15" t="n">
        <v>0.8064516129</v>
      </c>
      <c r="E26" s="0" t="n">
        <v>4</v>
      </c>
      <c r="G26" s="14" t="n">
        <v>0.555555556</v>
      </c>
      <c r="H26" s="0" t="n">
        <v>4</v>
      </c>
      <c r="J26" s="14" t="n">
        <v>0.620689655</v>
      </c>
      <c r="K26" s="0" t="n">
        <v>3</v>
      </c>
      <c r="M26" s="14" t="n">
        <v>0.642857143</v>
      </c>
      <c r="N26" s="0" t="n">
        <v>4</v>
      </c>
      <c r="S26" s="14" t="n">
        <v>0.553571429</v>
      </c>
      <c r="T26" s="0" t="n">
        <v>4</v>
      </c>
      <c r="AE26" s="14" t="n">
        <v>0.6875</v>
      </c>
      <c r="AF26" s="0" t="n">
        <v>4</v>
      </c>
      <c r="AH26" s="14" t="n">
        <v>0.545454545</v>
      </c>
      <c r="AI26" s="0" t="n">
        <v>4</v>
      </c>
      <c r="AK26" s="0" t="n">
        <v>0.6875</v>
      </c>
      <c r="AL26" s="0" t="n">
        <v>3</v>
      </c>
      <c r="AN26" s="0" t="n">
        <v>0.5534</v>
      </c>
      <c r="AO26" s="0" t="n">
        <v>3</v>
      </c>
    </row>
    <row r="27" customFormat="false" ht="15.75" hidden="false" customHeight="false" outlineLevel="0" collapsed="false">
      <c r="A27" s="14" t="n">
        <v>0.676470588</v>
      </c>
      <c r="B27" s="0" t="n">
        <v>3</v>
      </c>
      <c r="C27" s="14"/>
      <c r="D27" s="15" t="n">
        <v>0.8064516129</v>
      </c>
      <c r="E27" s="0" t="n">
        <v>4</v>
      </c>
      <c r="G27" s="14" t="n">
        <v>0.730769231</v>
      </c>
      <c r="H27" s="0" t="n">
        <v>3</v>
      </c>
      <c r="J27" s="14" t="n">
        <v>0.47826087</v>
      </c>
      <c r="K27" s="0" t="n">
        <v>2</v>
      </c>
      <c r="M27" s="14" t="n">
        <v>0.555555556</v>
      </c>
      <c r="N27" s="0" t="n">
        <v>3</v>
      </c>
      <c r="S27" s="14" t="n">
        <v>0.553571429</v>
      </c>
      <c r="T27" s="0" t="n">
        <v>4</v>
      </c>
      <c r="AE27" s="14" t="n">
        <v>0.75</v>
      </c>
      <c r="AF27" s="0" t="n">
        <v>4</v>
      </c>
      <c r="AH27" s="14" t="n">
        <v>0.545454545</v>
      </c>
      <c r="AI27" s="0" t="n">
        <v>4</v>
      </c>
      <c r="AK27" s="0" t="n">
        <v>0.69697</v>
      </c>
      <c r="AL27" s="0" t="n">
        <v>2</v>
      </c>
      <c r="AN27" s="0" t="n">
        <v>0.65</v>
      </c>
      <c r="AO27" s="0" t="n">
        <v>3</v>
      </c>
    </row>
    <row r="28" customFormat="false" ht="15" hidden="false" customHeight="false" outlineLevel="0" collapsed="false">
      <c r="A28" s="14" t="n">
        <v>0.75</v>
      </c>
      <c r="B28" s="0" t="n">
        <v>3</v>
      </c>
      <c r="C28" s="14"/>
      <c r="G28" s="14" t="n">
        <v>0.75</v>
      </c>
      <c r="H28" s="0" t="n">
        <v>4</v>
      </c>
      <c r="J28" s="14" t="n">
        <v>0.47826087</v>
      </c>
      <c r="K28" s="0" t="n">
        <v>4</v>
      </c>
      <c r="M28" s="14" t="n">
        <v>0.555555556</v>
      </c>
      <c r="N28" s="0" t="n">
        <v>2</v>
      </c>
      <c r="S28" s="14" t="n">
        <v>0.47826087</v>
      </c>
      <c r="T28" s="0" t="n">
        <v>4</v>
      </c>
      <c r="AE28" s="14" t="n">
        <v>0.75</v>
      </c>
      <c r="AF28" s="0" t="n">
        <v>2</v>
      </c>
      <c r="AH28" s="14" t="n">
        <v>0.62</v>
      </c>
      <c r="AI28" s="0" t="n">
        <v>2</v>
      </c>
      <c r="AK28" s="0" t="n">
        <v>0.70175</v>
      </c>
      <c r="AL28" s="0" t="n">
        <v>3</v>
      </c>
      <c r="AN28" s="0" t="n">
        <v>0.58696</v>
      </c>
      <c r="AO28" s="0" t="n">
        <v>3</v>
      </c>
    </row>
    <row r="29" customFormat="false" ht="15.75" hidden="false" customHeight="false" outlineLevel="0" collapsed="false">
      <c r="A29" s="14" t="n">
        <v>0.846153846</v>
      </c>
      <c r="B29" s="0" t="n">
        <v>4</v>
      </c>
      <c r="C29" s="15"/>
      <c r="G29" s="14" t="n">
        <v>0.676470588</v>
      </c>
      <c r="H29" s="0" t="n">
        <v>4</v>
      </c>
      <c r="J29" s="14" t="n">
        <v>0.642857143</v>
      </c>
      <c r="K29" s="0" t="n">
        <v>3</v>
      </c>
      <c r="M29" s="14" t="n">
        <v>0.730769231</v>
      </c>
      <c r="N29" s="0" t="n">
        <v>3</v>
      </c>
      <c r="S29" s="14" t="n">
        <v>0.642857143</v>
      </c>
      <c r="T29" s="0" t="n">
        <v>3</v>
      </c>
      <c r="AE29" s="14" t="n">
        <v>0.676470588</v>
      </c>
      <c r="AF29" s="0" t="n">
        <v>2</v>
      </c>
      <c r="AH29" s="14" t="n">
        <v>0.62</v>
      </c>
      <c r="AI29" s="0" t="n">
        <v>3</v>
      </c>
      <c r="AK29" s="0" t="n">
        <v>0.70968</v>
      </c>
      <c r="AL29" s="0" t="n">
        <v>3</v>
      </c>
      <c r="AN29" s="0" t="n">
        <v>0.55357</v>
      </c>
      <c r="AO29" s="0" t="n">
        <v>3</v>
      </c>
    </row>
    <row r="30" customFormat="false" ht="15" hidden="false" customHeight="false" outlineLevel="0" collapsed="false">
      <c r="A30" s="14" t="n">
        <v>0.696969697</v>
      </c>
      <c r="B30" s="0" t="n">
        <v>3</v>
      </c>
      <c r="C30" s="14"/>
      <c r="G30" s="14" t="n">
        <v>0.75</v>
      </c>
      <c r="H30" s="0" t="n">
        <v>4</v>
      </c>
      <c r="J30" s="14" t="n">
        <v>0.642857143</v>
      </c>
      <c r="K30" s="0" t="n">
        <v>3</v>
      </c>
      <c r="M30" s="14" t="n">
        <v>0.730769231</v>
      </c>
      <c r="N30" s="0" t="n">
        <v>3</v>
      </c>
      <c r="S30" s="14" t="n">
        <v>0.642857143</v>
      </c>
      <c r="T30" s="0" t="n">
        <v>4</v>
      </c>
      <c r="AE30" s="14" t="n">
        <v>0.75</v>
      </c>
      <c r="AF30" s="0" t="n">
        <v>2</v>
      </c>
      <c r="AH30" s="14" t="n">
        <v>0.636363636</v>
      </c>
      <c r="AI30" s="0" t="n">
        <v>4</v>
      </c>
      <c r="AK30" s="0" t="n">
        <v>0.72093</v>
      </c>
      <c r="AL30" s="0" t="n">
        <v>3</v>
      </c>
      <c r="AN30" s="0" t="n">
        <v>0.62</v>
      </c>
      <c r="AO30" s="0" t="n">
        <v>4</v>
      </c>
    </row>
    <row r="31" customFormat="false" ht="15.75" hidden="false" customHeight="false" outlineLevel="0" collapsed="false">
      <c r="A31" s="15" t="n">
        <v>0.8064516129</v>
      </c>
      <c r="B31" s="0" t="n">
        <v>3</v>
      </c>
      <c r="C31" s="14"/>
      <c r="G31" s="14" t="n">
        <v>0.846153846</v>
      </c>
      <c r="H31" s="0" t="n">
        <v>4</v>
      </c>
      <c r="J31" s="14" t="n">
        <v>0.642857143</v>
      </c>
      <c r="K31" s="0" t="n">
        <v>3</v>
      </c>
      <c r="M31" s="14" t="n">
        <v>0.75</v>
      </c>
      <c r="N31" s="0" t="n">
        <v>3</v>
      </c>
      <c r="S31" s="14" t="n">
        <v>0.642857143</v>
      </c>
      <c r="T31" s="0" t="n">
        <v>4</v>
      </c>
      <c r="AE31" s="14" t="n">
        <v>0.846153846</v>
      </c>
      <c r="AF31" s="0" t="n">
        <v>3</v>
      </c>
      <c r="AH31" s="14" t="n">
        <v>0.540983607</v>
      </c>
      <c r="AI31" s="0" t="n">
        <v>4</v>
      </c>
      <c r="AK31" s="0" t="n">
        <v>0.73077</v>
      </c>
      <c r="AL31" s="0" t="n">
        <v>3</v>
      </c>
      <c r="AN31" s="0" t="n">
        <v>0.55556</v>
      </c>
      <c r="AO31" s="0" t="n">
        <v>3</v>
      </c>
    </row>
    <row r="32" customFormat="false" ht="15" hidden="false" customHeight="false" outlineLevel="0" collapsed="false">
      <c r="A32" s="14" t="n">
        <v>0.636363636</v>
      </c>
      <c r="B32" s="0" t="n">
        <v>2</v>
      </c>
      <c r="G32" s="14" t="n">
        <v>0.696969697</v>
      </c>
      <c r="H32" s="0" t="n">
        <v>4</v>
      </c>
      <c r="J32" s="14" t="n">
        <v>0.555555556</v>
      </c>
      <c r="K32" s="0" t="n">
        <v>2</v>
      </c>
      <c r="M32" s="14" t="n">
        <v>0.75</v>
      </c>
      <c r="N32" s="0" t="n">
        <v>4</v>
      </c>
      <c r="S32" s="14" t="n">
        <v>0.642857143</v>
      </c>
      <c r="T32" s="0" t="n">
        <v>4</v>
      </c>
      <c r="AE32" s="14" t="n">
        <v>0.696969697</v>
      </c>
      <c r="AF32" s="0" t="n">
        <v>2</v>
      </c>
      <c r="AH32" s="14" t="n">
        <v>0.540983607</v>
      </c>
      <c r="AI32" s="0" t="n">
        <v>4</v>
      </c>
      <c r="AK32" s="0" t="n">
        <v>0.75</v>
      </c>
      <c r="AL32" s="0" t="n">
        <v>4</v>
      </c>
      <c r="AN32" s="0" t="n">
        <v>0.54545</v>
      </c>
      <c r="AO32" s="0" t="n">
        <v>2</v>
      </c>
    </row>
    <row r="33" customFormat="false" ht="15.75" hidden="false" customHeight="false" outlineLevel="0" collapsed="false">
      <c r="A33" s="14" t="n">
        <v>0.555555556</v>
      </c>
      <c r="B33" s="0" t="n">
        <v>3</v>
      </c>
      <c r="G33" s="15" t="n">
        <v>0.8064516129</v>
      </c>
      <c r="H33" s="0" t="n">
        <v>4</v>
      </c>
      <c r="J33" s="14" t="n">
        <v>0.555555556</v>
      </c>
      <c r="K33" s="0" t="n">
        <v>2</v>
      </c>
      <c r="M33" s="14" t="n">
        <v>0.676470588</v>
      </c>
      <c r="N33" s="0" t="n">
        <v>3</v>
      </c>
      <c r="S33" s="14" t="n">
        <v>0.555555556</v>
      </c>
      <c r="T33" s="0" t="n">
        <v>4</v>
      </c>
      <c r="AE33" s="15" t="n">
        <v>0.8064516129</v>
      </c>
      <c r="AF33" s="0" t="n">
        <v>3</v>
      </c>
      <c r="AH33" s="14" t="n">
        <v>0.59375</v>
      </c>
      <c r="AI33" s="0" t="n">
        <v>4</v>
      </c>
      <c r="AK33" s="0" t="n">
        <v>0.75</v>
      </c>
      <c r="AL33" s="0" t="n">
        <v>1</v>
      </c>
      <c r="AN33" s="0" t="n">
        <v>0.65217</v>
      </c>
      <c r="AO33" s="0" t="n">
        <v>4</v>
      </c>
    </row>
    <row r="34" customFormat="false" ht="15" hidden="false" customHeight="false" outlineLevel="0" collapsed="false">
      <c r="G34" s="14" t="n">
        <v>0.636363636</v>
      </c>
      <c r="H34" s="0" t="n">
        <v>3</v>
      </c>
      <c r="J34" s="14" t="n">
        <v>0.730769231</v>
      </c>
      <c r="K34" s="0" t="n">
        <v>2</v>
      </c>
      <c r="M34" s="14" t="n">
        <v>0.676470588</v>
      </c>
      <c r="N34" s="0" t="n">
        <v>3</v>
      </c>
      <c r="S34" s="14" t="n">
        <v>0.730769231</v>
      </c>
      <c r="T34" s="0" t="n">
        <v>4</v>
      </c>
      <c r="AE34" s="14" t="n">
        <v>0.636363636</v>
      </c>
      <c r="AF34" s="0" t="n">
        <v>3</v>
      </c>
      <c r="AH34" s="14" t="n">
        <v>0.59375</v>
      </c>
      <c r="AI34" s="0" t="n">
        <v>2</v>
      </c>
      <c r="AK34" s="0" t="n">
        <v>0.75</v>
      </c>
      <c r="AL34" s="0" t="n">
        <v>4</v>
      </c>
      <c r="AN34" s="0" t="n">
        <v>0.63636</v>
      </c>
      <c r="AO34" s="0" t="n">
        <v>4</v>
      </c>
    </row>
    <row r="35" customFormat="false" ht="15" hidden="false" customHeight="false" outlineLevel="0" collapsed="false">
      <c r="G35" s="14" t="n">
        <v>0.555555556</v>
      </c>
      <c r="H35" s="0" t="n">
        <v>4</v>
      </c>
      <c r="J35" s="14" t="n">
        <v>0.730769231</v>
      </c>
      <c r="K35" s="0" t="n">
        <v>3</v>
      </c>
      <c r="M35" s="14" t="n">
        <v>0.75</v>
      </c>
      <c r="N35" s="0" t="n">
        <v>3</v>
      </c>
      <c r="S35" s="14" t="n">
        <v>0.730769231</v>
      </c>
      <c r="T35" s="0" t="n">
        <v>3</v>
      </c>
      <c r="AE35" s="14" t="n">
        <v>0.555555556</v>
      </c>
      <c r="AF35" s="0" t="n">
        <v>2</v>
      </c>
      <c r="AH35" s="14" t="n">
        <v>0.620689655</v>
      </c>
      <c r="AI35" s="0" t="n">
        <v>4</v>
      </c>
      <c r="AK35" s="0" t="n">
        <v>0.77049</v>
      </c>
      <c r="AL35" s="0" t="n">
        <v>3</v>
      </c>
      <c r="AN35" s="0" t="n">
        <v>0.66364</v>
      </c>
      <c r="AO35" s="0" t="n">
        <v>2</v>
      </c>
    </row>
    <row r="36" customFormat="false" ht="15" hidden="false" customHeight="false" outlineLevel="0" collapsed="false">
      <c r="J36" s="14" t="n">
        <v>0.75</v>
      </c>
      <c r="K36" s="0" t="n">
        <v>2</v>
      </c>
      <c r="M36" s="14" t="n">
        <v>0.696969697</v>
      </c>
      <c r="N36" s="0" t="n">
        <v>4</v>
      </c>
      <c r="S36" s="14" t="n">
        <v>0.75</v>
      </c>
      <c r="T36" s="0" t="n">
        <v>4</v>
      </c>
      <c r="AH36" s="14" t="n">
        <v>0.620689655</v>
      </c>
      <c r="AI36" s="0" t="n">
        <v>4</v>
      </c>
      <c r="AK36" s="0" t="n">
        <v>0.80645</v>
      </c>
      <c r="AL36" s="0" t="n">
        <v>4</v>
      </c>
      <c r="AN36" s="0" t="n">
        <v>0.54545</v>
      </c>
      <c r="AO36" s="0" t="n">
        <v>4</v>
      </c>
    </row>
    <row r="37" customFormat="false" ht="15.75" hidden="false" customHeight="false" outlineLevel="0" collapsed="false">
      <c r="J37" s="14" t="n">
        <v>0.75</v>
      </c>
      <c r="K37" s="0" t="n">
        <v>2</v>
      </c>
      <c r="M37" s="15" t="n">
        <v>0.8064516129</v>
      </c>
      <c r="N37" s="0" t="n">
        <v>3</v>
      </c>
      <c r="S37" s="14" t="n">
        <v>0.75</v>
      </c>
      <c r="T37" s="0" t="n">
        <v>3</v>
      </c>
      <c r="AH37" s="14" t="n">
        <v>0.553571429</v>
      </c>
      <c r="AI37" s="0" t="n">
        <v>2</v>
      </c>
      <c r="AK37" s="0" t="n">
        <v>0.83051</v>
      </c>
      <c r="AL37" s="0" t="n">
        <v>4</v>
      </c>
      <c r="AN37" s="0" t="n">
        <v>0.47826</v>
      </c>
      <c r="AO37" s="0" t="n">
        <v>4</v>
      </c>
    </row>
    <row r="38" customFormat="false" ht="15.75" hidden="false" customHeight="false" outlineLevel="0" collapsed="false">
      <c r="J38" s="14" t="n">
        <v>0.676470588</v>
      </c>
      <c r="K38" s="0" t="n">
        <v>2</v>
      </c>
      <c r="M38" s="15" t="n">
        <v>0.8064516129</v>
      </c>
      <c r="N38" s="0" t="n">
        <v>4</v>
      </c>
      <c r="S38" s="14" t="n">
        <v>0.75</v>
      </c>
      <c r="T38" s="0" t="n">
        <v>4</v>
      </c>
      <c r="AH38" s="14" t="n">
        <v>0.553571429</v>
      </c>
      <c r="AI38" s="0" t="n">
        <v>4</v>
      </c>
      <c r="AK38" s="0" t="n">
        <v>0.84615</v>
      </c>
      <c r="AL38" s="0" t="n">
        <v>4</v>
      </c>
      <c r="AN38" s="0" t="n">
        <v>0.61224</v>
      </c>
      <c r="AO38" s="0" t="n">
        <v>3</v>
      </c>
    </row>
    <row r="39" customFormat="false" ht="15" hidden="false" customHeight="false" outlineLevel="0" collapsed="false">
      <c r="J39" s="14" t="n">
        <v>0.676470588</v>
      </c>
      <c r="K39" s="0" t="n">
        <v>3</v>
      </c>
      <c r="M39" s="14" t="n">
        <v>0.636363636</v>
      </c>
      <c r="N39" s="0" t="n">
        <v>3</v>
      </c>
      <c r="S39" s="14" t="n">
        <v>0.676470588</v>
      </c>
      <c r="T39" s="0" t="n">
        <v>3</v>
      </c>
      <c r="AH39" s="14" t="n">
        <v>0.47826087</v>
      </c>
      <c r="AI39" s="0" t="n">
        <v>4</v>
      </c>
      <c r="AK39" s="0" t="n">
        <v>1</v>
      </c>
      <c r="AL39" s="0" t="n">
        <v>4</v>
      </c>
      <c r="AN39" s="0" t="n">
        <v>0.70968</v>
      </c>
      <c r="AO39" s="0" t="n">
        <v>4</v>
      </c>
    </row>
    <row r="40" customFormat="false" ht="15" hidden="false" customHeight="false" outlineLevel="0" collapsed="false">
      <c r="J40" s="14" t="n">
        <v>0.75</v>
      </c>
      <c r="K40" s="0" t="n">
        <v>2</v>
      </c>
      <c r="M40" s="14" t="n">
        <v>0.555555556</v>
      </c>
      <c r="N40" s="0" t="n">
        <v>3</v>
      </c>
      <c r="S40" s="14" t="n">
        <v>0.676470588</v>
      </c>
      <c r="T40" s="0" t="n">
        <v>4</v>
      </c>
      <c r="AH40" s="14" t="n">
        <v>0.47826087</v>
      </c>
      <c r="AI40" s="0" t="n">
        <v>4</v>
      </c>
      <c r="AK40" s="0" t="n">
        <v>1</v>
      </c>
      <c r="AL40" s="0" t="n">
        <v>3</v>
      </c>
      <c r="AN40" s="0" t="n">
        <v>0.70175</v>
      </c>
      <c r="AO40" s="0" t="n">
        <v>4</v>
      </c>
    </row>
    <row r="41" customFormat="false" ht="15" hidden="false" customHeight="false" outlineLevel="0" collapsed="false">
      <c r="J41" s="14" t="n">
        <v>0.75</v>
      </c>
      <c r="K41" s="0" t="n">
        <v>2</v>
      </c>
      <c r="M41" s="14" t="n">
        <v>0.555555556</v>
      </c>
      <c r="N41" s="0" t="n">
        <v>3</v>
      </c>
      <c r="S41" s="14" t="n">
        <v>0.75</v>
      </c>
      <c r="T41" s="0" t="n">
        <v>3</v>
      </c>
      <c r="AH41" s="14" t="n">
        <v>0.642857143</v>
      </c>
      <c r="AI41" s="0" t="n">
        <v>4</v>
      </c>
    </row>
    <row r="42" customFormat="false" ht="15" hidden="false" customHeight="false" outlineLevel="0" collapsed="false">
      <c r="J42" s="14" t="n">
        <v>0.75</v>
      </c>
      <c r="K42" s="0" t="n">
        <v>3</v>
      </c>
      <c r="M42" s="14" t="n">
        <v>0.555555556</v>
      </c>
      <c r="N42" s="0" t="n">
        <v>3</v>
      </c>
      <c r="S42" s="14" t="n">
        <v>0.75</v>
      </c>
      <c r="T42" s="0" t="n">
        <v>4</v>
      </c>
      <c r="AH42" s="14" t="n">
        <v>0.642857143</v>
      </c>
      <c r="AI42" s="0" t="n">
        <v>4</v>
      </c>
    </row>
    <row r="43" customFormat="false" ht="15" hidden="false" customHeight="false" outlineLevel="0" collapsed="false">
      <c r="J43" s="14" t="n">
        <v>0.846153846</v>
      </c>
      <c r="K43" s="0" t="n">
        <v>2</v>
      </c>
      <c r="M43" s="14" t="n">
        <v>0.555555556</v>
      </c>
      <c r="N43" s="0" t="n">
        <v>3</v>
      </c>
      <c r="S43" s="14" t="n">
        <v>0.846153846</v>
      </c>
      <c r="T43" s="0" t="n">
        <v>4</v>
      </c>
      <c r="AH43" s="14" t="n">
        <v>0.555555556</v>
      </c>
      <c r="AI43" s="0" t="n">
        <v>4</v>
      </c>
    </row>
    <row r="44" customFormat="false" ht="15" hidden="false" customHeight="false" outlineLevel="0" collapsed="false">
      <c r="J44" s="14" t="n">
        <v>0.846153846</v>
      </c>
      <c r="K44" s="0" t="n">
        <v>3</v>
      </c>
      <c r="S44" s="14" t="n">
        <v>0.846153846</v>
      </c>
      <c r="T44" s="0" t="n">
        <v>4</v>
      </c>
      <c r="AH44" s="14" t="n">
        <v>0.555555556</v>
      </c>
      <c r="AI44" s="0" t="n">
        <v>4</v>
      </c>
    </row>
    <row r="45" customFormat="false" ht="15" hidden="false" customHeight="false" outlineLevel="0" collapsed="false">
      <c r="J45" s="14" t="n">
        <v>0.696969697</v>
      </c>
      <c r="K45" s="0" t="n">
        <v>2</v>
      </c>
      <c r="S45" s="14" t="n">
        <v>0.696969697</v>
      </c>
      <c r="T45" s="0" t="n">
        <v>3</v>
      </c>
      <c r="AH45" s="14" t="n">
        <v>0.730769231</v>
      </c>
      <c r="AI45" s="0" t="n">
        <v>4</v>
      </c>
    </row>
    <row r="46" customFormat="false" ht="15.75" hidden="false" customHeight="false" outlineLevel="0" collapsed="false">
      <c r="J46" s="14" t="n">
        <v>0.696969697</v>
      </c>
      <c r="K46" s="0" t="n">
        <v>2</v>
      </c>
      <c r="S46" s="15" t="n">
        <v>0.8064516129</v>
      </c>
      <c r="T46" s="0" t="n">
        <v>4</v>
      </c>
      <c r="AH46" s="14" t="n">
        <v>0.730769231</v>
      </c>
      <c r="AI46" s="0" t="n">
        <v>4</v>
      </c>
    </row>
    <row r="47" customFormat="false" ht="15.75" hidden="false" customHeight="false" outlineLevel="0" collapsed="false">
      <c r="J47" s="15" t="n">
        <v>0.8064516129</v>
      </c>
      <c r="K47" s="0" t="n">
        <v>3</v>
      </c>
      <c r="S47" s="15" t="n">
        <v>0.8064516129</v>
      </c>
      <c r="T47" s="0" t="n">
        <v>2</v>
      </c>
      <c r="AH47" s="14" t="n">
        <v>0.6875</v>
      </c>
      <c r="AI47" s="0" t="n">
        <v>4</v>
      </c>
    </row>
    <row r="48" customFormat="false" ht="15" hidden="false" customHeight="false" outlineLevel="0" collapsed="false">
      <c r="AH48" s="14" t="n">
        <v>0.75</v>
      </c>
      <c r="AI48" s="0" t="n">
        <v>4</v>
      </c>
    </row>
    <row r="49" customFormat="false" ht="15" hidden="false" customHeight="false" outlineLevel="0" collapsed="false">
      <c r="AH49" s="14" t="n">
        <v>0.75</v>
      </c>
      <c r="AI49" s="0" t="n">
        <v>4</v>
      </c>
    </row>
    <row r="50" customFormat="false" ht="15" hidden="false" customHeight="false" outlineLevel="0" collapsed="false">
      <c r="AH50" s="14" t="n">
        <v>0.676470588</v>
      </c>
      <c r="AI50" s="0" t="n">
        <v>4</v>
      </c>
    </row>
    <row r="51" customFormat="false" ht="15" hidden="false" customHeight="false" outlineLevel="0" collapsed="false">
      <c r="AH51" s="14" t="n">
        <v>0.676470588</v>
      </c>
      <c r="AI51" s="0" t="n">
        <v>4</v>
      </c>
    </row>
    <row r="52" customFormat="false" ht="15" hidden="false" customHeight="false" outlineLevel="0" collapsed="false">
      <c r="AH52" s="14" t="n">
        <v>0.75</v>
      </c>
      <c r="AI52" s="0" t="n">
        <v>4</v>
      </c>
    </row>
    <row r="53" customFormat="false" ht="15" hidden="false" customHeight="false" outlineLevel="0" collapsed="false">
      <c r="AH53" s="14" t="n">
        <v>0.75</v>
      </c>
      <c r="AI53" s="0" t="n">
        <v>4</v>
      </c>
    </row>
    <row r="54" customFormat="false" ht="15" hidden="false" customHeight="false" outlineLevel="0" collapsed="false">
      <c r="AH54" s="14" t="n">
        <v>0.846153846</v>
      </c>
      <c r="AI54" s="0" t="n">
        <v>2</v>
      </c>
    </row>
    <row r="55" customFormat="false" ht="15" hidden="false" customHeight="false" outlineLevel="0" collapsed="false">
      <c r="AH55" s="14" t="n">
        <v>0.846153846</v>
      </c>
      <c r="AI55" s="0" t="n">
        <v>4</v>
      </c>
    </row>
    <row r="56" customFormat="false" ht="15" hidden="false" customHeight="false" outlineLevel="0" collapsed="false">
      <c r="AH56" s="14" t="n">
        <v>0.696969697</v>
      </c>
      <c r="AI56" s="0" t="n">
        <v>4</v>
      </c>
    </row>
    <row r="57" customFormat="false" ht="15" hidden="false" customHeight="false" outlineLevel="0" collapsed="false">
      <c r="AH57" s="14" t="n">
        <v>0.696969697</v>
      </c>
      <c r="AI57" s="0" t="n">
        <v>4</v>
      </c>
    </row>
    <row r="58" customFormat="false" ht="15.75" hidden="false" customHeight="false" outlineLevel="0" collapsed="false">
      <c r="AH58" s="15" t="n">
        <v>0.8064516129</v>
      </c>
      <c r="AI58" s="0" t="n">
        <v>4</v>
      </c>
    </row>
    <row r="59" customFormat="false" ht="15.75" hidden="false" customHeight="false" outlineLevel="0" collapsed="false">
      <c r="AH59" s="15" t="n">
        <v>0.8064516129</v>
      </c>
      <c r="AI59" s="0" t="n">
        <v>2</v>
      </c>
    </row>
    <row r="60" customFormat="false" ht="15" hidden="false" customHeight="false" outlineLevel="0" collapsed="false">
      <c r="AH60" s="14" t="n">
        <v>0.636363636</v>
      </c>
      <c r="AI60" s="0" t="n">
        <v>4</v>
      </c>
    </row>
    <row r="61" customFormat="false" ht="15" hidden="false" customHeight="false" outlineLevel="0" collapsed="false">
      <c r="AH61" s="14" t="n">
        <v>0.636363636</v>
      </c>
      <c r="AI61" s="0" t="n">
        <v>4</v>
      </c>
    </row>
    <row r="62" customFormat="false" ht="15" hidden="false" customHeight="false" outlineLevel="0" collapsed="false">
      <c r="AH62" s="14" t="n">
        <v>0.555555556</v>
      </c>
      <c r="AI62" s="0" t="n">
        <v>4</v>
      </c>
    </row>
    <row r="63" customFormat="false" ht="15" hidden="false" customHeight="false" outlineLevel="0" collapsed="false">
      <c r="AH63" s="14" t="n">
        <v>0.555555556</v>
      </c>
      <c r="AI6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2015-01-22T18:21:08Z</dcterms:created>
  <dc:creator>Aurelio Mollo</dc:creator>
  <dc:language>en-US</dc:language>
  <cp:lastModifiedBy>Alexander Norquist</cp:lastModifiedBy>
  <dcterms:modified xsi:type="dcterms:W3CDTF">2015-02-10T18:25:42Z</dcterms:modified>
  <cp:revision>0</cp:revision>
</cp:coreProperties>
</file>