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F41" i="1" l="1"/>
  <c r="I17" i="1"/>
  <c r="I19" i="1"/>
  <c r="K17" i="1" s="1"/>
  <c r="L17" i="1"/>
  <c r="M17" i="1"/>
  <c r="J17" i="1"/>
  <c r="M41" i="1"/>
  <c r="J41" i="1"/>
  <c r="G41" i="1"/>
  <c r="H41" i="1"/>
  <c r="H17" i="1"/>
  <c r="G17" i="1"/>
  <c r="N18" i="1"/>
  <c r="M18" i="1"/>
  <c r="L18" i="1"/>
  <c r="K18" i="1"/>
  <c r="J18" i="1"/>
  <c r="I18" i="1"/>
  <c r="G18" i="1"/>
  <c r="H18" i="1"/>
  <c r="F18" i="1"/>
  <c r="E18" i="1"/>
  <c r="C18" i="1"/>
  <c r="C41" i="1"/>
  <c r="N41" i="1"/>
  <c r="K41" i="1"/>
  <c r="N17" i="1"/>
  <c r="J19" i="1"/>
  <c r="N42" i="1"/>
  <c r="M42" i="1"/>
  <c r="L42" i="1"/>
  <c r="K42" i="1"/>
  <c r="J42" i="1"/>
  <c r="I42" i="1"/>
  <c r="H42" i="1"/>
  <c r="G42" i="1"/>
  <c r="F42" i="1"/>
  <c r="E42" i="1"/>
  <c r="C42" i="1"/>
  <c r="N19" i="1"/>
  <c r="M19" i="1"/>
  <c r="L19" i="1"/>
  <c r="K19" i="1"/>
  <c r="H19" i="1"/>
  <c r="G19" i="1"/>
  <c r="F19" i="1"/>
  <c r="E19" i="1"/>
  <c r="C19" i="1"/>
  <c r="C45" i="1" l="1"/>
</calcChain>
</file>

<file path=xl/sharedStrings.xml><?xml version="1.0" encoding="utf-8"?>
<sst xmlns="http://schemas.openxmlformats.org/spreadsheetml/2006/main" count="37" uniqueCount="37">
  <si>
    <r>
      <t xml:space="preserve"> P(pain) </t>
    </r>
    <r>
      <rPr>
        <b/>
        <sz val="11"/>
        <color theme="1"/>
        <rFont val="Calibri"/>
        <family val="2"/>
        <scheme val="minor"/>
      </rPr>
      <t>MORGENS</t>
    </r>
    <r>
      <rPr>
        <sz val="11"/>
        <color theme="1"/>
        <rFont val="Calibri"/>
        <family val="2"/>
        <scheme val="minor"/>
      </rPr>
      <t xml:space="preserve"> PIANNA1_SQ001</t>
    </r>
  </si>
  <si>
    <r>
      <t xml:space="preserve">P(pain)         </t>
    </r>
    <r>
      <rPr>
        <b/>
        <sz val="11"/>
        <color theme="1"/>
        <rFont val="Calibri"/>
        <family val="2"/>
        <scheme val="minor"/>
      </rPr>
      <t>SCHULE</t>
    </r>
    <r>
      <rPr>
        <sz val="11"/>
        <color theme="1"/>
        <rFont val="Calibri"/>
        <family val="2"/>
        <scheme val="minor"/>
      </rPr>
      <t xml:space="preserve"> PIANNA2_SQ001</t>
    </r>
  </si>
  <si>
    <r>
      <t xml:space="preserve">P(pain) </t>
    </r>
    <r>
      <rPr>
        <b/>
        <sz val="11"/>
        <color theme="1"/>
        <rFont val="Calibri"/>
        <family val="2"/>
        <scheme val="minor"/>
      </rPr>
      <t>NACHMITTAG</t>
    </r>
    <r>
      <rPr>
        <sz val="11"/>
        <color theme="1"/>
        <rFont val="Calibri"/>
        <family val="2"/>
        <scheme val="minor"/>
      </rPr>
      <t xml:space="preserve"> PIANNA3_SQ001</t>
    </r>
  </si>
  <si>
    <r>
      <t xml:space="preserve">P(pain)          </t>
    </r>
    <r>
      <rPr>
        <b/>
        <sz val="11"/>
        <color theme="1"/>
        <rFont val="Calibri"/>
        <family val="2"/>
        <scheme val="minor"/>
      </rPr>
      <t>ABENDS</t>
    </r>
    <r>
      <rPr>
        <sz val="11"/>
        <color theme="1"/>
        <rFont val="Calibri"/>
        <family val="2"/>
        <scheme val="minor"/>
      </rPr>
      <t xml:space="preserve"> PIANNA4_SQ001</t>
    </r>
  </si>
  <si>
    <r>
      <rPr>
        <b/>
        <sz val="11"/>
        <color theme="1"/>
        <rFont val="Calibri"/>
        <family val="2"/>
        <scheme val="minor"/>
      </rPr>
      <t>Bauchspannung|Schmerz</t>
    </r>
    <r>
      <rPr>
        <sz val="11"/>
        <color theme="1"/>
        <rFont val="Calibri"/>
        <family val="2"/>
        <scheme val="minor"/>
      </rPr>
      <t xml:space="preserve"> PIANNA7_SQ001</t>
    </r>
  </si>
  <si>
    <r>
      <rPr>
        <b/>
        <sz val="11"/>
        <color theme="1"/>
        <rFont val="Calibri"/>
        <family val="2"/>
        <scheme val="minor"/>
      </rPr>
      <t>Nackenspannung|Schmerz</t>
    </r>
    <r>
      <rPr>
        <sz val="11"/>
        <color theme="1"/>
        <rFont val="Calibri"/>
        <family val="2"/>
        <scheme val="minor"/>
      </rPr>
      <t xml:space="preserve"> PIANNA8_SQ001</t>
    </r>
  </si>
  <si>
    <r>
      <rPr>
        <b/>
        <sz val="11"/>
        <color theme="1"/>
        <rFont val="Calibri"/>
        <family val="2"/>
        <scheme val="minor"/>
      </rPr>
      <t>Handspannung|Schmerz</t>
    </r>
    <r>
      <rPr>
        <sz val="11"/>
        <color theme="1"/>
        <rFont val="Calibri"/>
        <family val="2"/>
        <scheme val="minor"/>
      </rPr>
      <t xml:space="preserve"> PIANNA9_SQ001</t>
    </r>
  </si>
  <si>
    <r>
      <rPr>
        <b/>
        <sz val="11"/>
        <color theme="1"/>
        <rFont val="Calibri"/>
        <family val="2"/>
        <scheme val="minor"/>
      </rPr>
      <t xml:space="preserve">Bauchspannung|Nopain </t>
    </r>
    <r>
      <rPr>
        <sz val="11"/>
        <color theme="1"/>
        <rFont val="Calibri"/>
        <family val="2"/>
        <scheme val="minor"/>
      </rPr>
      <t>PIANNA10_SQ001</t>
    </r>
  </si>
  <si>
    <r>
      <rPr>
        <b/>
        <sz val="11"/>
        <color theme="1"/>
        <rFont val="Calibri"/>
        <family val="2"/>
        <scheme val="minor"/>
      </rPr>
      <t>Nackenspannung|Nopain</t>
    </r>
    <r>
      <rPr>
        <sz val="11"/>
        <color theme="1"/>
        <rFont val="Calibri"/>
        <family val="2"/>
        <scheme val="minor"/>
      </rPr>
      <t xml:space="preserve"> PIANNA11_SQ001</t>
    </r>
  </si>
  <si>
    <r>
      <rPr>
        <b/>
        <sz val="11"/>
        <color theme="1"/>
        <rFont val="Calibri"/>
        <family val="2"/>
        <scheme val="minor"/>
      </rPr>
      <t>Handspannung| Nopain</t>
    </r>
    <r>
      <rPr>
        <sz val="11"/>
        <color theme="1"/>
        <rFont val="Calibri"/>
        <family val="2"/>
        <scheme val="minor"/>
      </rPr>
      <t xml:space="preserve"> PIANNA12_SQ001</t>
    </r>
  </si>
  <si>
    <t>VP</t>
  </si>
  <si>
    <t>P(PAIN)</t>
  </si>
  <si>
    <t>P(SENSATION|PAIN)</t>
  </si>
  <si>
    <t>P(SENSATION|NOPAIN)</t>
  </si>
  <si>
    <t>Age</t>
  </si>
  <si>
    <t>Gruppe</t>
  </si>
  <si>
    <t>ID</t>
  </si>
  <si>
    <t>T33</t>
  </si>
  <si>
    <t>T30</t>
  </si>
  <si>
    <t>T27</t>
  </si>
  <si>
    <t>T32</t>
  </si>
  <si>
    <t>T20</t>
  </si>
  <si>
    <t>T22</t>
  </si>
  <si>
    <t>T17</t>
  </si>
  <si>
    <t>T24</t>
  </si>
  <si>
    <t>T23</t>
  </si>
  <si>
    <t>T16</t>
  </si>
  <si>
    <t>T26</t>
  </si>
  <si>
    <t>T15</t>
  </si>
  <si>
    <t>T29</t>
  </si>
  <si>
    <t>T34</t>
  </si>
  <si>
    <t>T18</t>
  </si>
  <si>
    <t>T21</t>
  </si>
  <si>
    <t>T19</t>
  </si>
  <si>
    <t>T25</t>
  </si>
  <si>
    <t>T28</t>
  </si>
  <si>
    <t>T31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</si>
</sst>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"/>
    <numFmt numFmtId="169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rgb="FF2F2F2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/>
    <xf numFmtId="0" fontId="0" fillId="0" borderId="0" xfId="0" applyFill="1"/>
    <xf numFmtId="1" fontId="2" fillId="0" borderId="0" xfId="0" applyNumberFormat="1" applyFont="1" applyFill="1"/>
    <xf numFmtId="1" fontId="2" fillId="0" borderId="0" xfId="0" applyNumberFormat="1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" fontId="0" fillId="0" borderId="0" xfId="0" applyNumberFormat="1"/>
    <xf numFmtId="2" fontId="1" fillId="3" borderId="0" xfId="0" applyNumberFormat="1" applyFont="1" applyFill="1"/>
    <xf numFmtId="2" fontId="3" fillId="3" borderId="0" xfId="0" applyNumberFormat="1" applyFont="1" applyFill="1"/>
    <xf numFmtId="2" fontId="1" fillId="0" borderId="0" xfId="0" applyNumberFormat="1" applyFont="1" applyFill="1"/>
    <xf numFmtId="2" fontId="0" fillId="0" borderId="0" xfId="0" applyNumberFormat="1" applyFill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3" fillId="0" borderId="0" xfId="0" applyNumberFormat="1" applyFont="1" applyFill="1"/>
    <xf numFmtId="2" fontId="3" fillId="0" borderId="0" xfId="0" applyNumberFormat="1" applyFont="1"/>
    <xf numFmtId="168" fontId="1" fillId="0" borderId="0" xfId="0" applyNumberFormat="1" applyFont="1" applyAlignment="1">
      <alignment horizontal="center"/>
    </xf>
    <xf numFmtId="168" fontId="1" fillId="3" borderId="0" xfId="0" applyNumberFormat="1" applyFont="1" applyFill="1"/>
    <xf numFmtId="168" fontId="1" fillId="0" borderId="0" xfId="0" applyNumberFormat="1" applyFont="1"/>
    <xf numFmtId="168" fontId="3" fillId="0" borderId="0" xfId="0" applyNumberFormat="1" applyFont="1" applyFill="1"/>
    <xf numFmtId="168" fontId="3" fillId="3" borderId="0" xfId="0" applyNumberFormat="1" applyFont="1" applyFill="1"/>
    <xf numFmtId="168" fontId="3" fillId="0" borderId="0" xfId="0" applyNumberFormat="1" applyFont="1"/>
    <xf numFmtId="168" fontId="4" fillId="0" borderId="0" xfId="0" applyNumberFormat="1" applyFont="1"/>
    <xf numFmtId="168" fontId="0" fillId="0" borderId="0" xfId="0" applyNumberFormat="1" applyAlignment="1">
      <alignment horizontal="center"/>
    </xf>
    <xf numFmtId="168" fontId="0" fillId="0" borderId="0" xfId="0" applyNumberFormat="1"/>
    <xf numFmtId="168" fontId="2" fillId="0" borderId="0" xfId="0" applyNumberFormat="1" applyFont="1" applyFill="1"/>
    <xf numFmtId="168" fontId="2" fillId="3" borderId="0" xfId="0" applyNumberFormat="1" applyFont="1" applyFill="1"/>
    <xf numFmtId="168" fontId="2" fillId="0" borderId="0" xfId="0" applyNumberFormat="1" applyFont="1"/>
    <xf numFmtId="169" fontId="3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D1" workbookViewId="0">
      <selection activeCell="K19" sqref="K19"/>
    </sheetView>
  </sheetViews>
  <sheetFormatPr baseColWidth="10" defaultColWidth="8.7265625" defaultRowHeight="14.5" x14ac:dyDescent="0.35"/>
  <cols>
    <col min="5" max="5" width="14.90625" customWidth="1"/>
    <col min="6" max="6" width="15.453125" customWidth="1"/>
    <col min="7" max="7" width="14.90625" customWidth="1"/>
    <col min="8" max="8" width="14.6328125" customWidth="1"/>
    <col min="9" max="9" width="14.7265625" customWidth="1"/>
    <col min="10" max="10" width="15.26953125" customWidth="1"/>
    <col min="11" max="11" width="14.7265625" customWidth="1"/>
    <col min="12" max="12" width="15.54296875" customWidth="1"/>
    <col min="13" max="13" width="16" customWidth="1"/>
    <col min="14" max="14" width="17.26953125" customWidth="1"/>
  </cols>
  <sheetData>
    <row r="1" spans="1:14" x14ac:dyDescent="0.35">
      <c r="A1" s="6"/>
      <c r="B1" s="6"/>
      <c r="C1" s="6"/>
      <c r="D1" s="6"/>
      <c r="E1" s="10" t="s">
        <v>11</v>
      </c>
      <c r="F1" s="10"/>
      <c r="G1" s="10"/>
      <c r="H1" s="10"/>
      <c r="I1" s="11" t="s">
        <v>12</v>
      </c>
      <c r="J1" s="11"/>
      <c r="K1" s="11"/>
      <c r="L1" s="12" t="s">
        <v>13</v>
      </c>
      <c r="M1" s="12"/>
      <c r="N1" s="12"/>
    </row>
    <row r="2" spans="1:14" ht="50" customHeight="1" x14ac:dyDescent="0.35">
      <c r="A2" s="4" t="s">
        <v>10</v>
      </c>
      <c r="B2" s="4" t="s">
        <v>16</v>
      </c>
      <c r="C2" s="4" t="s">
        <v>14</v>
      </c>
      <c r="D2" s="4" t="s">
        <v>15</v>
      </c>
      <c r="E2" s="1" t="s">
        <v>0</v>
      </c>
      <c r="F2" s="1" t="s">
        <v>1</v>
      </c>
      <c r="G2" s="1" t="s">
        <v>2</v>
      </c>
      <c r="H2" s="1" t="s">
        <v>3</v>
      </c>
      <c r="I2" s="2" t="s">
        <v>4</v>
      </c>
      <c r="J2" s="2" t="s">
        <v>5</v>
      </c>
      <c r="K2" s="2" t="s">
        <v>6</v>
      </c>
      <c r="L2" s="5" t="s">
        <v>7</v>
      </c>
      <c r="M2" s="5" t="s">
        <v>8</v>
      </c>
      <c r="N2" s="5" t="s">
        <v>9</v>
      </c>
    </row>
    <row r="3" spans="1:14" x14ac:dyDescent="0.35">
      <c r="A3" s="3">
        <v>1</v>
      </c>
      <c r="B3" s="3">
        <v>16</v>
      </c>
      <c r="C3">
        <v>16</v>
      </c>
      <c r="D3">
        <v>2</v>
      </c>
      <c r="E3" s="8">
        <v>92</v>
      </c>
      <c r="F3" s="8">
        <v>48</v>
      </c>
      <c r="G3" s="8">
        <v>45</v>
      </c>
      <c r="H3" s="8">
        <v>80</v>
      </c>
      <c r="I3" s="9">
        <v>92</v>
      </c>
      <c r="J3" s="9">
        <v>48</v>
      </c>
      <c r="K3" s="9">
        <v>45</v>
      </c>
      <c r="L3" s="9">
        <v>80</v>
      </c>
      <c r="M3" s="9">
        <v>7</v>
      </c>
      <c r="N3" s="9">
        <v>8</v>
      </c>
    </row>
    <row r="4" spans="1:14" x14ac:dyDescent="0.35">
      <c r="A4" s="3">
        <v>3</v>
      </c>
      <c r="B4" s="3">
        <v>15</v>
      </c>
      <c r="C4">
        <v>16</v>
      </c>
      <c r="E4" s="8">
        <v>53</v>
      </c>
      <c r="F4" s="8">
        <v>38</v>
      </c>
      <c r="G4" s="8">
        <v>30</v>
      </c>
      <c r="H4" s="8">
        <v>69</v>
      </c>
      <c r="I4" s="9">
        <v>53</v>
      </c>
      <c r="J4" s="9">
        <v>38</v>
      </c>
      <c r="K4" s="9">
        <v>30</v>
      </c>
      <c r="L4" s="9">
        <v>69</v>
      </c>
      <c r="M4" s="9">
        <v>1</v>
      </c>
      <c r="N4" s="9">
        <v>6</v>
      </c>
    </row>
    <row r="5" spans="1:14" x14ac:dyDescent="0.35">
      <c r="A5" s="3">
        <v>4</v>
      </c>
      <c r="B5" s="3">
        <v>25</v>
      </c>
      <c r="C5">
        <v>16</v>
      </c>
      <c r="D5">
        <v>1</v>
      </c>
      <c r="E5" s="8">
        <v>4</v>
      </c>
      <c r="F5" s="8">
        <v>13</v>
      </c>
      <c r="G5" s="8">
        <v>19</v>
      </c>
      <c r="H5" s="8">
        <v>1</v>
      </c>
      <c r="I5" s="9">
        <v>4</v>
      </c>
      <c r="J5" s="9">
        <v>13</v>
      </c>
      <c r="K5" s="9">
        <v>19</v>
      </c>
      <c r="L5" s="9">
        <v>1</v>
      </c>
      <c r="M5" s="9">
        <v>10</v>
      </c>
      <c r="N5" s="9">
        <v>4</v>
      </c>
    </row>
    <row r="6" spans="1:14" x14ac:dyDescent="0.35">
      <c r="A6" s="3">
        <v>5</v>
      </c>
      <c r="B6" s="3">
        <v>19</v>
      </c>
      <c r="C6">
        <v>16</v>
      </c>
      <c r="D6">
        <v>1</v>
      </c>
      <c r="E6" s="8">
        <v>53</v>
      </c>
      <c r="F6" s="8">
        <v>73</v>
      </c>
      <c r="G6" s="8">
        <v>77</v>
      </c>
      <c r="H6" s="8">
        <v>77</v>
      </c>
      <c r="I6" s="9">
        <v>53</v>
      </c>
      <c r="J6" s="9">
        <v>73</v>
      </c>
      <c r="K6" s="9">
        <v>77</v>
      </c>
      <c r="L6" s="9">
        <v>77</v>
      </c>
      <c r="M6" s="9">
        <v>67</v>
      </c>
      <c r="N6" s="9">
        <v>15</v>
      </c>
    </row>
    <row r="7" spans="1:14" x14ac:dyDescent="0.35">
      <c r="A7" s="3">
        <v>6</v>
      </c>
      <c r="B7" s="3">
        <v>24</v>
      </c>
      <c r="C7">
        <v>16</v>
      </c>
      <c r="D7">
        <v>1</v>
      </c>
      <c r="E7" s="8">
        <v>3</v>
      </c>
      <c r="F7" s="8">
        <v>31</v>
      </c>
      <c r="G7" s="8">
        <v>17</v>
      </c>
      <c r="H7" s="8">
        <v>2</v>
      </c>
      <c r="I7" s="9">
        <v>3</v>
      </c>
      <c r="J7" s="9">
        <v>31</v>
      </c>
      <c r="K7" s="9">
        <v>17</v>
      </c>
      <c r="L7" s="9">
        <v>2</v>
      </c>
      <c r="M7" s="9">
        <v>47</v>
      </c>
      <c r="N7" s="9">
        <v>0</v>
      </c>
    </row>
    <row r="8" spans="1:14" x14ac:dyDescent="0.35">
      <c r="A8" s="3">
        <v>7</v>
      </c>
      <c r="B8" s="3">
        <v>28</v>
      </c>
      <c r="C8">
        <v>16</v>
      </c>
      <c r="D8">
        <v>1</v>
      </c>
      <c r="E8" s="8">
        <v>100</v>
      </c>
      <c r="F8" s="8">
        <v>100</v>
      </c>
      <c r="G8" s="8">
        <v>100</v>
      </c>
      <c r="H8" s="8">
        <v>100</v>
      </c>
      <c r="I8" s="9">
        <v>100</v>
      </c>
      <c r="J8" s="9">
        <v>100</v>
      </c>
      <c r="K8" s="9">
        <v>100</v>
      </c>
      <c r="L8" s="9">
        <v>100</v>
      </c>
      <c r="M8" s="9">
        <v>23</v>
      </c>
      <c r="N8" s="9">
        <v>0</v>
      </c>
    </row>
    <row r="9" spans="1:14" x14ac:dyDescent="0.35">
      <c r="A9" s="3">
        <v>8</v>
      </c>
      <c r="B9" s="3">
        <v>20</v>
      </c>
      <c r="C9">
        <v>18</v>
      </c>
      <c r="D9">
        <v>1</v>
      </c>
      <c r="E9" s="8">
        <v>25</v>
      </c>
      <c r="F9" s="8">
        <v>56</v>
      </c>
      <c r="G9" s="8">
        <v>24</v>
      </c>
      <c r="H9" s="8">
        <v>8</v>
      </c>
      <c r="I9" s="9">
        <v>25</v>
      </c>
      <c r="J9" s="9">
        <v>56</v>
      </c>
      <c r="K9" s="9">
        <v>24</v>
      </c>
      <c r="L9" s="9">
        <v>8</v>
      </c>
      <c r="M9" s="9">
        <v>20</v>
      </c>
      <c r="N9" s="9">
        <v>17</v>
      </c>
    </row>
    <row r="10" spans="1:14" x14ac:dyDescent="0.35">
      <c r="A10" s="3">
        <v>9</v>
      </c>
      <c r="B10" s="3">
        <v>27</v>
      </c>
      <c r="C10">
        <v>13</v>
      </c>
      <c r="D10">
        <v>1</v>
      </c>
      <c r="E10" s="8">
        <v>18</v>
      </c>
      <c r="F10" s="8">
        <v>44</v>
      </c>
      <c r="G10" s="8">
        <v>29</v>
      </c>
      <c r="H10" s="8">
        <v>92</v>
      </c>
      <c r="I10" s="9">
        <v>18</v>
      </c>
      <c r="J10" s="9">
        <v>44</v>
      </c>
      <c r="K10" s="9">
        <v>29</v>
      </c>
      <c r="L10" s="9">
        <v>92</v>
      </c>
      <c r="M10" s="9">
        <v>9</v>
      </c>
      <c r="N10" s="9">
        <v>0</v>
      </c>
    </row>
    <row r="11" spans="1:14" x14ac:dyDescent="0.35">
      <c r="A11" s="3">
        <v>10</v>
      </c>
      <c r="B11" s="3">
        <v>23</v>
      </c>
      <c r="C11">
        <v>13</v>
      </c>
      <c r="D11">
        <v>2</v>
      </c>
      <c r="E11" s="8">
        <v>31</v>
      </c>
      <c r="F11" s="8">
        <v>75</v>
      </c>
      <c r="G11" s="8">
        <v>48</v>
      </c>
      <c r="H11" s="8">
        <v>92</v>
      </c>
      <c r="I11" s="9">
        <v>31</v>
      </c>
      <c r="J11" s="9">
        <v>75</v>
      </c>
      <c r="K11" s="9">
        <v>48</v>
      </c>
      <c r="L11" s="9">
        <v>92</v>
      </c>
      <c r="M11" s="9">
        <v>0</v>
      </c>
      <c r="N11" s="9">
        <v>14</v>
      </c>
    </row>
    <row r="12" spans="1:14" x14ac:dyDescent="0.35">
      <c r="A12" s="3">
        <v>11</v>
      </c>
      <c r="B12" s="3">
        <v>29</v>
      </c>
      <c r="C12">
        <v>12</v>
      </c>
      <c r="D12">
        <v>2</v>
      </c>
      <c r="E12" s="8">
        <v>12</v>
      </c>
      <c r="F12" s="8">
        <v>43</v>
      </c>
      <c r="G12" s="8">
        <v>0</v>
      </c>
      <c r="H12" s="8">
        <v>12</v>
      </c>
      <c r="I12" s="9">
        <v>12</v>
      </c>
      <c r="J12" s="9">
        <v>43</v>
      </c>
      <c r="K12" s="9">
        <v>0</v>
      </c>
      <c r="L12" s="9">
        <v>12</v>
      </c>
      <c r="M12" s="9">
        <v>0</v>
      </c>
      <c r="N12" s="9">
        <v>7</v>
      </c>
    </row>
    <row r="13" spans="1:14" x14ac:dyDescent="0.35">
      <c r="A13" s="3">
        <v>12</v>
      </c>
      <c r="B13" s="3">
        <v>18</v>
      </c>
      <c r="C13">
        <v>15</v>
      </c>
      <c r="D13">
        <v>2</v>
      </c>
      <c r="E13" s="8">
        <v>4</v>
      </c>
      <c r="F13" s="8">
        <v>82</v>
      </c>
      <c r="G13" s="8">
        <v>74</v>
      </c>
      <c r="H13" s="8">
        <v>96</v>
      </c>
      <c r="I13" s="9">
        <v>4</v>
      </c>
      <c r="J13" s="9">
        <v>82</v>
      </c>
      <c r="K13" s="9">
        <v>74</v>
      </c>
      <c r="L13" s="9">
        <v>96</v>
      </c>
      <c r="M13" s="9">
        <v>3</v>
      </c>
      <c r="N13" s="9">
        <v>3</v>
      </c>
    </row>
    <row r="14" spans="1:14" x14ac:dyDescent="0.35">
      <c r="A14" s="3">
        <v>13</v>
      </c>
      <c r="B14" s="3">
        <v>22</v>
      </c>
      <c r="C14">
        <v>16</v>
      </c>
      <c r="D14">
        <v>2</v>
      </c>
      <c r="E14" s="8">
        <v>88</v>
      </c>
      <c r="F14" s="8">
        <v>91</v>
      </c>
      <c r="G14" s="8">
        <v>93</v>
      </c>
      <c r="H14" s="8">
        <v>99</v>
      </c>
      <c r="I14" s="9">
        <v>88</v>
      </c>
      <c r="J14" s="9">
        <v>91</v>
      </c>
      <c r="K14" s="9">
        <v>93</v>
      </c>
      <c r="L14" s="9">
        <v>99</v>
      </c>
      <c r="M14" s="9">
        <v>0</v>
      </c>
      <c r="N14" s="9">
        <v>2</v>
      </c>
    </row>
    <row r="15" spans="1:14" x14ac:dyDescent="0.35">
      <c r="A15" s="3">
        <v>14</v>
      </c>
      <c r="B15" s="3">
        <v>21</v>
      </c>
      <c r="C15">
        <v>13</v>
      </c>
      <c r="D15">
        <v>2</v>
      </c>
      <c r="E15" s="8">
        <v>0</v>
      </c>
      <c r="F15" s="8">
        <v>0</v>
      </c>
      <c r="G15" s="8">
        <v>43</v>
      </c>
      <c r="H15" s="8">
        <v>93</v>
      </c>
      <c r="I15" s="9">
        <v>0</v>
      </c>
      <c r="J15" s="9">
        <v>0</v>
      </c>
      <c r="K15" s="9">
        <v>43</v>
      </c>
      <c r="L15" s="9">
        <v>93</v>
      </c>
      <c r="M15" s="9">
        <v>0</v>
      </c>
      <c r="N15" s="9">
        <v>0</v>
      </c>
    </row>
    <row r="16" spans="1:14" x14ac:dyDescent="0.35">
      <c r="A16" s="3">
        <v>15</v>
      </c>
      <c r="B16" s="3">
        <v>30</v>
      </c>
      <c r="C16">
        <v>11</v>
      </c>
      <c r="D16">
        <v>2</v>
      </c>
      <c r="E16" s="8">
        <v>99</v>
      </c>
      <c r="F16" s="8">
        <v>54</v>
      </c>
      <c r="G16" s="8">
        <v>36</v>
      </c>
      <c r="H16" s="8">
        <v>98</v>
      </c>
      <c r="I16" s="9">
        <v>99</v>
      </c>
      <c r="J16" s="9">
        <v>54</v>
      </c>
      <c r="K16" s="9">
        <v>36</v>
      </c>
      <c r="L16" s="9">
        <v>98</v>
      </c>
      <c r="M16" s="9">
        <v>0</v>
      </c>
      <c r="N16" s="9">
        <v>0</v>
      </c>
    </row>
    <row r="17" spans="1:16" s="30" customFormat="1" x14ac:dyDescent="0.35">
      <c r="A17" s="29"/>
      <c r="B17" s="29"/>
      <c r="E17" s="31"/>
      <c r="F17" s="31"/>
      <c r="G17" s="32">
        <f>AVERAGE(E3:H16)</f>
        <v>51.5</v>
      </c>
      <c r="H17" s="32">
        <f>STDEV(E3:H16)</f>
        <v>35.127300959898314</v>
      </c>
      <c r="I17" s="33">
        <f>TTEST(I3:K16,I20:K40,2,2)</f>
        <v>2.5030722666639376E-5</v>
      </c>
      <c r="J17" s="33">
        <f>STDEV(I3:K16)</f>
        <v>32.368710964098526</v>
      </c>
      <c r="K17" s="32">
        <f>AVERAGE(I19:K19)</f>
        <v>45.054346795762889</v>
      </c>
      <c r="L17" s="33">
        <f>TTEST(L3:N16,L20:L40,2,2)</f>
        <v>0.6058474336514782</v>
      </c>
      <c r="M17" s="33">
        <f>STDEV(L3:N16)</f>
        <v>37.283077589765306</v>
      </c>
      <c r="N17" s="26">
        <f>AVERAGE(L19:N19)</f>
        <v>28.142857142857142</v>
      </c>
    </row>
    <row r="18" spans="1:16" s="24" customFormat="1" x14ac:dyDescent="0.35">
      <c r="A18" s="22"/>
      <c r="B18" s="22"/>
      <c r="C18" s="23">
        <f>STDEV(C3:C16)</f>
        <v>2.0068563793835654</v>
      </c>
      <c r="E18" s="25">
        <f>TTEST(E3:E16,E20:E40,2,2)</f>
        <v>3.7192594467610175E-2</v>
      </c>
      <c r="F18" s="25">
        <f>TTEST(F3:F16,F20:F40,2,2)</f>
        <v>3.1229479582195632E-3</v>
      </c>
      <c r="G18" s="28">
        <f>TTEST(G3:G16,G20:G40,2,2)</f>
        <v>2.8270600714937161E-2</v>
      </c>
      <c r="H18" s="25">
        <f>TTEST(H3:H16,H20:H40,2,2)</f>
        <v>4.1505075409521095E-4</v>
      </c>
      <c r="I18" s="24">
        <f>TTEST(I3:I16,I20:I40,2,2)</f>
        <v>3.7192594467610175E-2</v>
      </c>
      <c r="J18" s="24">
        <f>TTEST(J3:J16,J20:J40,2,2)</f>
        <v>3.1229479582195632E-3</v>
      </c>
      <c r="K18" s="25">
        <f>TTEST(K3:K16,K20:K40,2,2)</f>
        <v>2.8270600714937161E-2</v>
      </c>
      <c r="L18" s="27">
        <f>TTEST(L3:L16,L20:L40,2,2)</f>
        <v>4.1505075409521095E-4</v>
      </c>
      <c r="M18" s="27">
        <f>TTEST(M3:M16,M20:M40,2,2)</f>
        <v>0.85554473432261757</v>
      </c>
      <c r="N18" s="24">
        <f>TTEST(N3:N16,N20:N40,2,2)</f>
        <v>0.38892302238067056</v>
      </c>
    </row>
    <row r="19" spans="1:16" s="14" customFormat="1" x14ac:dyDescent="0.35">
      <c r="C19" s="14">
        <f>AVERAGE(C3:C16)</f>
        <v>14.785714285714286</v>
      </c>
      <c r="E19" s="14">
        <f>AVERAGE(E3:E16)</f>
        <v>41.571428571428569</v>
      </c>
      <c r="F19" s="14">
        <f>AVERAGE(F3:F16)</f>
        <v>53.428571428571431</v>
      </c>
      <c r="G19" s="14">
        <f>AVERAGE(G3:G16)</f>
        <v>45.357142857142854</v>
      </c>
      <c r="H19" s="14">
        <f>AVERAGE(H3:H16)</f>
        <v>65.642857142857139</v>
      </c>
      <c r="I19" s="14">
        <f>AVERAGE(I3:I18)</f>
        <v>36.37732610157439</v>
      </c>
      <c r="J19" s="15">
        <f>AVERAGE(J3:J16)</f>
        <v>53.428571428571431</v>
      </c>
      <c r="K19" s="14">
        <f>AVERAGE(K3:K16)</f>
        <v>45.357142857142854</v>
      </c>
      <c r="L19" s="14">
        <f>AVERAGE(L3:L16)</f>
        <v>65.642857142857139</v>
      </c>
      <c r="M19" s="14">
        <f>AVERAGE(M3:M16)</f>
        <v>13.357142857142858</v>
      </c>
      <c r="N19" s="14">
        <f>AVERAGE(N3:N16)</f>
        <v>5.4285714285714288</v>
      </c>
      <c r="O19" s="16"/>
      <c r="P19" s="16"/>
    </row>
    <row r="20" spans="1:16" x14ac:dyDescent="0.35">
      <c r="A20" s="3">
        <v>16</v>
      </c>
      <c r="B20" s="3">
        <v>17</v>
      </c>
      <c r="C20">
        <v>11</v>
      </c>
      <c r="D20">
        <v>2</v>
      </c>
      <c r="E20" s="8">
        <v>88</v>
      </c>
      <c r="F20" s="8">
        <v>83</v>
      </c>
      <c r="G20" s="8">
        <v>93</v>
      </c>
      <c r="H20" s="8">
        <v>46</v>
      </c>
      <c r="I20" s="9">
        <v>88</v>
      </c>
      <c r="J20" s="9">
        <v>83</v>
      </c>
      <c r="K20" s="9">
        <v>93</v>
      </c>
      <c r="L20" s="9">
        <v>46</v>
      </c>
      <c r="M20" s="9">
        <v>3</v>
      </c>
      <c r="N20" s="9">
        <v>3</v>
      </c>
      <c r="O20" s="7"/>
      <c r="P20" s="7"/>
    </row>
    <row r="21" spans="1:16" x14ac:dyDescent="0.35">
      <c r="A21" s="3">
        <v>17</v>
      </c>
      <c r="B21" s="3" t="s">
        <v>17</v>
      </c>
      <c r="C21">
        <v>14</v>
      </c>
      <c r="D21">
        <v>4</v>
      </c>
      <c r="E21" s="8">
        <v>36</v>
      </c>
      <c r="F21" s="8">
        <v>20</v>
      </c>
      <c r="G21" s="8">
        <v>39</v>
      </c>
      <c r="H21" s="8">
        <v>42</v>
      </c>
      <c r="I21" s="9">
        <v>36</v>
      </c>
      <c r="J21" s="9">
        <v>20</v>
      </c>
      <c r="K21" s="9">
        <v>39</v>
      </c>
      <c r="L21" s="9">
        <v>42</v>
      </c>
      <c r="M21" s="9">
        <v>21</v>
      </c>
      <c r="N21" s="9">
        <v>1</v>
      </c>
    </row>
    <row r="22" spans="1:16" x14ac:dyDescent="0.35">
      <c r="A22" s="3">
        <v>18</v>
      </c>
      <c r="B22" s="3" t="s">
        <v>18</v>
      </c>
      <c r="C22">
        <v>11</v>
      </c>
      <c r="D22">
        <v>3</v>
      </c>
      <c r="E22" s="8">
        <v>3</v>
      </c>
      <c r="F22" s="8">
        <v>3</v>
      </c>
      <c r="G22" s="8">
        <v>16</v>
      </c>
      <c r="H22" s="8">
        <v>6</v>
      </c>
      <c r="I22" s="9">
        <v>3</v>
      </c>
      <c r="J22" s="9">
        <v>3</v>
      </c>
      <c r="K22" s="9">
        <v>16</v>
      </c>
      <c r="L22" s="9">
        <v>6</v>
      </c>
      <c r="M22" s="9">
        <v>0</v>
      </c>
      <c r="N22" s="9">
        <v>4</v>
      </c>
    </row>
    <row r="23" spans="1:16" x14ac:dyDescent="0.35">
      <c r="A23" s="3">
        <v>19</v>
      </c>
      <c r="B23" s="3" t="s">
        <v>19</v>
      </c>
      <c r="C23">
        <v>12</v>
      </c>
      <c r="D23">
        <v>3</v>
      </c>
      <c r="E23" s="8">
        <v>0</v>
      </c>
      <c r="F23" s="8">
        <v>0</v>
      </c>
      <c r="G23" s="8">
        <v>0</v>
      </c>
      <c r="H23" s="8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6" x14ac:dyDescent="0.35">
      <c r="A24" s="3">
        <v>20</v>
      </c>
      <c r="B24" s="3" t="s">
        <v>20</v>
      </c>
      <c r="C24">
        <v>12</v>
      </c>
      <c r="D24">
        <v>3</v>
      </c>
      <c r="E24" s="8">
        <v>7</v>
      </c>
      <c r="F24" s="8">
        <v>4</v>
      </c>
      <c r="G24" s="8">
        <v>1</v>
      </c>
      <c r="H24" s="8">
        <v>13</v>
      </c>
      <c r="I24" s="9">
        <v>7</v>
      </c>
      <c r="J24" s="9">
        <v>4</v>
      </c>
      <c r="K24" s="9">
        <v>1</v>
      </c>
      <c r="L24" s="9">
        <v>13</v>
      </c>
      <c r="M24" s="9">
        <v>1</v>
      </c>
      <c r="N24" s="9">
        <v>0</v>
      </c>
    </row>
    <row r="25" spans="1:16" x14ac:dyDescent="0.35">
      <c r="A25" s="3">
        <v>21</v>
      </c>
      <c r="B25" s="3" t="s">
        <v>21</v>
      </c>
      <c r="C25">
        <v>18</v>
      </c>
      <c r="D25">
        <v>3</v>
      </c>
      <c r="E25" s="8">
        <v>10</v>
      </c>
      <c r="F25" s="8">
        <v>5</v>
      </c>
      <c r="G25" s="8">
        <v>10</v>
      </c>
      <c r="H25" s="8">
        <v>10</v>
      </c>
      <c r="I25" s="9">
        <v>10</v>
      </c>
      <c r="J25" s="9">
        <v>5</v>
      </c>
      <c r="K25" s="9">
        <v>10</v>
      </c>
      <c r="L25" s="9">
        <v>10</v>
      </c>
      <c r="M25" s="9">
        <v>0</v>
      </c>
      <c r="N25" s="9">
        <v>10</v>
      </c>
    </row>
    <row r="26" spans="1:16" x14ac:dyDescent="0.35">
      <c r="A26" s="3">
        <v>22</v>
      </c>
      <c r="B26" s="3" t="s">
        <v>34</v>
      </c>
      <c r="C26">
        <v>14</v>
      </c>
      <c r="D26">
        <v>3</v>
      </c>
      <c r="E26" s="8">
        <v>69</v>
      </c>
      <c r="F26" s="8">
        <v>73</v>
      </c>
      <c r="G26" s="8">
        <v>53</v>
      </c>
      <c r="H26" s="8">
        <v>38</v>
      </c>
      <c r="I26" s="9">
        <v>69</v>
      </c>
      <c r="J26" s="9">
        <v>73</v>
      </c>
      <c r="K26" s="9">
        <v>53</v>
      </c>
      <c r="L26" s="9">
        <v>38</v>
      </c>
      <c r="M26" s="9">
        <v>75</v>
      </c>
      <c r="N26" s="9">
        <v>0</v>
      </c>
    </row>
    <row r="27" spans="1:16" x14ac:dyDescent="0.35">
      <c r="A27" s="3">
        <v>23</v>
      </c>
      <c r="B27" s="3" t="s">
        <v>35</v>
      </c>
      <c r="C27">
        <v>18</v>
      </c>
      <c r="D27">
        <v>3</v>
      </c>
      <c r="E27" s="8">
        <v>20</v>
      </c>
      <c r="F27" s="8">
        <v>45</v>
      </c>
      <c r="G27" s="8">
        <v>70</v>
      </c>
      <c r="H27" s="8">
        <v>50</v>
      </c>
      <c r="I27" s="9">
        <v>20</v>
      </c>
      <c r="J27" s="9">
        <v>45</v>
      </c>
      <c r="K27" s="9">
        <v>70</v>
      </c>
      <c r="L27" s="9">
        <v>50</v>
      </c>
      <c r="M27" s="9">
        <v>15</v>
      </c>
      <c r="N27" s="9">
        <v>10</v>
      </c>
    </row>
    <row r="28" spans="1:16" x14ac:dyDescent="0.35">
      <c r="A28" s="3">
        <v>24</v>
      </c>
      <c r="B28" s="3" t="s">
        <v>22</v>
      </c>
      <c r="C28">
        <v>16</v>
      </c>
      <c r="D28">
        <v>3</v>
      </c>
      <c r="E28" s="8">
        <v>0</v>
      </c>
      <c r="F28" s="8">
        <v>3</v>
      </c>
      <c r="G28" s="8">
        <v>0</v>
      </c>
      <c r="H28" s="8">
        <v>20</v>
      </c>
      <c r="I28" s="9">
        <v>0</v>
      </c>
      <c r="J28" s="9">
        <v>3</v>
      </c>
      <c r="K28" s="9">
        <v>0</v>
      </c>
      <c r="L28" s="9">
        <v>20</v>
      </c>
      <c r="M28" s="9">
        <v>0</v>
      </c>
      <c r="N28" s="9">
        <v>0</v>
      </c>
    </row>
    <row r="29" spans="1:16" x14ac:dyDescent="0.35">
      <c r="A29" s="3">
        <v>25</v>
      </c>
      <c r="B29" s="3" t="s">
        <v>23</v>
      </c>
      <c r="C29">
        <v>17</v>
      </c>
      <c r="D29">
        <v>3</v>
      </c>
      <c r="E29" s="8">
        <v>10</v>
      </c>
      <c r="F29" s="8">
        <v>10</v>
      </c>
      <c r="G29" s="8">
        <v>10</v>
      </c>
      <c r="H29" s="8">
        <v>10</v>
      </c>
      <c r="I29" s="9">
        <v>10</v>
      </c>
      <c r="J29" s="9">
        <v>10</v>
      </c>
      <c r="K29" s="9">
        <v>10</v>
      </c>
      <c r="L29" s="9">
        <v>10</v>
      </c>
      <c r="M29" s="9">
        <v>0</v>
      </c>
      <c r="N29" s="9">
        <v>0</v>
      </c>
    </row>
    <row r="30" spans="1:16" x14ac:dyDescent="0.35">
      <c r="A30" s="3">
        <v>26</v>
      </c>
      <c r="B30" s="3" t="s">
        <v>24</v>
      </c>
      <c r="C30">
        <v>12</v>
      </c>
      <c r="D30">
        <v>4</v>
      </c>
      <c r="E30" s="8">
        <v>22</v>
      </c>
      <c r="F30" s="8">
        <v>35</v>
      </c>
      <c r="G30" s="8">
        <v>0</v>
      </c>
      <c r="H30" s="8">
        <v>0</v>
      </c>
      <c r="I30" s="9">
        <v>22</v>
      </c>
      <c r="J30" s="9">
        <v>35</v>
      </c>
      <c r="K30" s="9">
        <v>0</v>
      </c>
      <c r="L30" s="9">
        <v>0</v>
      </c>
      <c r="M30" s="9">
        <v>0</v>
      </c>
      <c r="N30" s="9">
        <v>0</v>
      </c>
    </row>
    <row r="31" spans="1:16" x14ac:dyDescent="0.35">
      <c r="A31" s="3">
        <v>27</v>
      </c>
      <c r="B31" s="3" t="s">
        <v>25</v>
      </c>
      <c r="C31">
        <v>12</v>
      </c>
      <c r="D31">
        <v>4</v>
      </c>
      <c r="E31" s="8">
        <v>18</v>
      </c>
      <c r="F31" s="8">
        <v>33</v>
      </c>
      <c r="G31" s="8">
        <v>31</v>
      </c>
      <c r="H31" s="8">
        <v>44</v>
      </c>
      <c r="I31" s="9">
        <v>18</v>
      </c>
      <c r="J31" s="9">
        <v>33</v>
      </c>
      <c r="K31" s="9">
        <v>31</v>
      </c>
      <c r="L31" s="9">
        <v>44</v>
      </c>
      <c r="M31" s="9">
        <v>7</v>
      </c>
      <c r="N31" s="9">
        <v>8</v>
      </c>
    </row>
    <row r="32" spans="1:16" x14ac:dyDescent="0.35">
      <c r="A32" s="3">
        <v>28</v>
      </c>
      <c r="B32" s="3" t="s">
        <v>26</v>
      </c>
      <c r="C32">
        <v>12</v>
      </c>
      <c r="D32">
        <v>4</v>
      </c>
      <c r="E32" s="8">
        <v>7</v>
      </c>
      <c r="F32" s="8">
        <v>5</v>
      </c>
      <c r="G32" s="8">
        <v>4</v>
      </c>
      <c r="H32" s="8">
        <v>3</v>
      </c>
      <c r="I32" s="9">
        <v>7</v>
      </c>
      <c r="J32" s="9">
        <v>5</v>
      </c>
      <c r="K32" s="9">
        <v>4</v>
      </c>
      <c r="L32" s="9">
        <v>3</v>
      </c>
      <c r="M32" s="9">
        <v>8</v>
      </c>
      <c r="N32" s="9">
        <v>0</v>
      </c>
    </row>
    <row r="33" spans="1:14" x14ac:dyDescent="0.35">
      <c r="A33" s="3">
        <v>29</v>
      </c>
      <c r="B33" s="3" t="s">
        <v>27</v>
      </c>
      <c r="C33">
        <v>11</v>
      </c>
      <c r="D33">
        <v>4</v>
      </c>
      <c r="E33" s="8">
        <v>25</v>
      </c>
      <c r="F33" s="8">
        <v>30</v>
      </c>
      <c r="G33" s="8">
        <v>30</v>
      </c>
      <c r="H33" s="8">
        <v>33</v>
      </c>
      <c r="I33" s="9">
        <v>25</v>
      </c>
      <c r="J33" s="9">
        <v>30</v>
      </c>
      <c r="K33" s="9">
        <v>30</v>
      </c>
      <c r="L33" s="9">
        <v>33</v>
      </c>
      <c r="M33" s="9">
        <v>1</v>
      </c>
      <c r="N33" s="9">
        <v>0</v>
      </c>
    </row>
    <row r="34" spans="1:14" x14ac:dyDescent="0.35">
      <c r="A34" s="3">
        <v>30</v>
      </c>
      <c r="B34" s="3" t="s">
        <v>28</v>
      </c>
      <c r="C34">
        <v>12</v>
      </c>
      <c r="D34">
        <v>4</v>
      </c>
      <c r="E34" s="8">
        <v>50</v>
      </c>
      <c r="F34" s="8">
        <v>20</v>
      </c>
      <c r="G34" s="8">
        <v>35</v>
      </c>
      <c r="H34" s="8">
        <v>70</v>
      </c>
      <c r="I34" s="9">
        <v>50</v>
      </c>
      <c r="J34" s="9">
        <v>20</v>
      </c>
      <c r="K34" s="9">
        <v>35</v>
      </c>
      <c r="L34" s="9">
        <v>70</v>
      </c>
      <c r="M34" s="9">
        <v>0</v>
      </c>
      <c r="N34" s="9">
        <v>30</v>
      </c>
    </row>
    <row r="35" spans="1:14" x14ac:dyDescent="0.35">
      <c r="A35" s="3">
        <v>31</v>
      </c>
      <c r="B35" s="3" t="s">
        <v>29</v>
      </c>
      <c r="C35">
        <v>12</v>
      </c>
      <c r="D35">
        <v>4</v>
      </c>
      <c r="E35" s="8">
        <v>7</v>
      </c>
      <c r="F35" s="8">
        <v>13</v>
      </c>
      <c r="G35" s="8">
        <v>13</v>
      </c>
      <c r="H35" s="8">
        <v>14</v>
      </c>
      <c r="I35" s="9">
        <v>7</v>
      </c>
      <c r="J35" s="9">
        <v>13</v>
      </c>
      <c r="K35" s="9">
        <v>13</v>
      </c>
      <c r="L35" s="9">
        <v>14</v>
      </c>
      <c r="M35" s="9">
        <v>0</v>
      </c>
      <c r="N35" s="9">
        <v>6</v>
      </c>
    </row>
    <row r="36" spans="1:14" x14ac:dyDescent="0.35">
      <c r="A36" s="3">
        <v>32</v>
      </c>
      <c r="B36" s="3" t="s">
        <v>30</v>
      </c>
      <c r="C36">
        <v>12</v>
      </c>
      <c r="D36">
        <v>4</v>
      </c>
      <c r="E36" s="8">
        <v>1</v>
      </c>
      <c r="F36" s="8">
        <v>32</v>
      </c>
      <c r="G36" s="8">
        <v>31</v>
      </c>
      <c r="H36" s="8">
        <v>72</v>
      </c>
      <c r="I36" s="9">
        <v>1</v>
      </c>
      <c r="J36" s="9">
        <v>32</v>
      </c>
      <c r="K36" s="9">
        <v>31</v>
      </c>
      <c r="L36" s="9">
        <v>72</v>
      </c>
      <c r="M36" s="9">
        <v>11</v>
      </c>
      <c r="N36" s="9">
        <v>0</v>
      </c>
    </row>
    <row r="37" spans="1:14" x14ac:dyDescent="0.35">
      <c r="A37" s="3">
        <v>33</v>
      </c>
      <c r="B37" s="3" t="s">
        <v>31</v>
      </c>
      <c r="C37">
        <v>15</v>
      </c>
      <c r="D37">
        <v>4</v>
      </c>
      <c r="E37" s="8">
        <v>15</v>
      </c>
      <c r="F37" s="8">
        <v>50</v>
      </c>
      <c r="G37" s="8">
        <v>3</v>
      </c>
      <c r="H37" s="8">
        <v>0</v>
      </c>
      <c r="I37" s="9">
        <v>15</v>
      </c>
      <c r="J37" s="9">
        <v>50</v>
      </c>
      <c r="K37" s="9">
        <v>3</v>
      </c>
      <c r="L37" s="9">
        <v>0</v>
      </c>
      <c r="M37" s="9">
        <v>60</v>
      </c>
      <c r="N37" s="9">
        <v>0</v>
      </c>
    </row>
    <row r="38" spans="1:14" x14ac:dyDescent="0.35">
      <c r="A38" s="3">
        <v>34</v>
      </c>
      <c r="B38" s="3" t="s">
        <v>32</v>
      </c>
      <c r="C38">
        <v>16</v>
      </c>
      <c r="D38">
        <v>4</v>
      </c>
      <c r="E38" s="8">
        <v>0</v>
      </c>
      <c r="F38" s="8">
        <v>0</v>
      </c>
      <c r="G38" s="8">
        <v>0</v>
      </c>
      <c r="H38" s="8">
        <v>0</v>
      </c>
      <c r="I38" s="9">
        <v>0</v>
      </c>
      <c r="J38" s="9">
        <v>0</v>
      </c>
      <c r="K38" s="9">
        <v>0</v>
      </c>
      <c r="L38" s="9">
        <v>0</v>
      </c>
      <c r="M38" s="9">
        <v>12</v>
      </c>
      <c r="N38" s="9">
        <v>0</v>
      </c>
    </row>
    <row r="39" spans="1:14" x14ac:dyDescent="0.35">
      <c r="A39" s="3">
        <v>35</v>
      </c>
      <c r="B39" s="3" t="s">
        <v>33</v>
      </c>
      <c r="C39">
        <v>15</v>
      </c>
      <c r="D39">
        <v>4</v>
      </c>
      <c r="E39" s="8">
        <v>3</v>
      </c>
      <c r="F39" s="8">
        <v>3</v>
      </c>
      <c r="G39" s="8">
        <v>4</v>
      </c>
      <c r="H39" s="8">
        <v>3</v>
      </c>
      <c r="I39" s="9">
        <v>3</v>
      </c>
      <c r="J39" s="9">
        <v>3</v>
      </c>
      <c r="K39" s="9">
        <v>4</v>
      </c>
      <c r="L39" s="9">
        <v>3</v>
      </c>
      <c r="M39" s="9">
        <v>0</v>
      </c>
      <c r="N39" s="9">
        <v>0</v>
      </c>
    </row>
    <row r="40" spans="1:14" x14ac:dyDescent="0.35">
      <c r="A40" s="3">
        <v>36</v>
      </c>
      <c r="B40" s="3" t="s">
        <v>36</v>
      </c>
      <c r="C40">
        <v>14</v>
      </c>
      <c r="D40">
        <v>4</v>
      </c>
      <c r="E40" s="8">
        <v>0</v>
      </c>
      <c r="F40" s="8">
        <v>50</v>
      </c>
      <c r="G40" s="8">
        <v>50</v>
      </c>
      <c r="H40" s="8">
        <v>20</v>
      </c>
      <c r="I40" s="9">
        <v>0</v>
      </c>
      <c r="J40" s="9">
        <v>50</v>
      </c>
      <c r="K40" s="9">
        <v>50</v>
      </c>
      <c r="L40" s="9">
        <v>20</v>
      </c>
      <c r="M40" s="9">
        <v>100</v>
      </c>
      <c r="N40" s="9">
        <v>0</v>
      </c>
    </row>
    <row r="41" spans="1:14" s="19" customFormat="1" x14ac:dyDescent="0.35">
      <c r="A41" s="18"/>
      <c r="B41" s="18"/>
      <c r="C41" s="19">
        <f>STDEV(C20:C40)</f>
        <v>2.312491956227964</v>
      </c>
      <c r="E41" s="20"/>
      <c r="F41" s="34">
        <f>TTEST(E3:H16,E20:H40,2,2)</f>
        <v>4.5853893200681233E-8</v>
      </c>
      <c r="G41" s="20">
        <f>STDEV(E20:H40)</f>
        <v>24.063846396305152</v>
      </c>
      <c r="H41" s="15">
        <f>AVERAGE(E20:H40)</f>
        <v>22.55952380952381</v>
      </c>
      <c r="I41" s="21"/>
      <c r="J41" s="21">
        <f>STDEV(I20:K40)</f>
        <v>24.52958338067512</v>
      </c>
      <c r="K41" s="15">
        <f>AVERAGE(I42:K42)</f>
        <v>22.238095238095241</v>
      </c>
      <c r="L41" s="21"/>
      <c r="M41" s="21">
        <f>STDEV(L20:N40)</f>
        <v>22.563865098704262</v>
      </c>
      <c r="N41" s="15">
        <f>AVERAGE(L42:N42)</f>
        <v>13.96825396825397</v>
      </c>
    </row>
    <row r="42" spans="1:14" s="14" customFormat="1" x14ac:dyDescent="0.35">
      <c r="C42" s="14">
        <f>AVERAGE(C20:C40)</f>
        <v>13.619047619047619</v>
      </c>
      <c r="E42" s="14">
        <f>AVERAGE(E20:E40)</f>
        <v>18.61904761904762</v>
      </c>
      <c r="F42" s="14">
        <f>AVERAGE(F20:F40)</f>
        <v>24.61904761904762</v>
      </c>
      <c r="G42" s="14">
        <f>AVERAGE(G20:G40)</f>
        <v>23.476190476190474</v>
      </c>
      <c r="H42" s="14">
        <f>AVERAGE(H20:H40)</f>
        <v>23.523809523809526</v>
      </c>
      <c r="I42" s="14">
        <f>AVERAGE(I20:I40)</f>
        <v>18.61904761904762</v>
      </c>
      <c r="J42" s="14">
        <f>AVERAGE(J20:J40)</f>
        <v>24.61904761904762</v>
      </c>
      <c r="K42" s="14">
        <f>AVERAGE(K20:K40)</f>
        <v>23.476190476190474</v>
      </c>
      <c r="L42" s="14">
        <f>AVERAGE(L20:L40)</f>
        <v>23.523809523809526</v>
      </c>
      <c r="M42" s="14">
        <f>AVERAGE(M20:M40)</f>
        <v>14.952380952380953</v>
      </c>
      <c r="N42" s="14">
        <f>AVERAGE(N20:N40)</f>
        <v>3.4285714285714284</v>
      </c>
    </row>
    <row r="43" spans="1:14" x14ac:dyDescent="0.35">
      <c r="H43" s="17"/>
      <c r="J43" s="13"/>
    </row>
    <row r="45" spans="1:14" x14ac:dyDescent="0.35">
      <c r="C45" s="6">
        <f>AVERAGE(C3:C40)</f>
        <v>13.778177585543185</v>
      </c>
    </row>
  </sheetData>
  <mergeCells count="3">
    <mergeCell ref="E1:H1"/>
    <mergeCell ref="I1:K1"/>
    <mergeCell ref="L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2018-09-16T10:49:10Z</dcterms:modified>
</cp:coreProperties>
</file>