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F89CFA3B6F185F9E07AA3F73E47FAE54B09829AA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ecimalisation  1i" sheetId="1" r:id="rId1"/>
    <sheet name="Reaction Complex  2i" sheetId="2" r:id="rId2"/>
    <sheet name="Square Root" sheetId="3" r:id="rId3"/>
    <sheet name="Calculator" sheetId="4" r:id="rId4"/>
    <sheet name="% Calculator" sheetId="5" r:id="rId5"/>
    <sheet name="Cartography Map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H15" i="4"/>
  <c r="I16" i="4"/>
  <c r="J16" i="4"/>
  <c r="C2" i="5"/>
  <c r="B5" i="4"/>
  <c r="H5" i="4"/>
  <c r="I5" i="4"/>
  <c r="J5" i="4"/>
  <c r="B2" i="5"/>
  <c r="D2" i="5"/>
  <c r="C5" i="5"/>
  <c r="R5" i="2"/>
  <c r="U2" i="2"/>
  <c r="W2" i="2"/>
  <c r="V1" i="2"/>
  <c r="Q6" i="2"/>
  <c r="B6" i="2"/>
  <c r="S5" i="2"/>
  <c r="V2" i="2"/>
  <c r="X2" i="2"/>
  <c r="W1" i="2"/>
  <c r="R6" i="2"/>
  <c r="T5" i="2"/>
  <c r="Y2" i="2"/>
  <c r="X1" i="2"/>
  <c r="S6" i="2"/>
  <c r="U5" i="2"/>
  <c r="Y1" i="2"/>
  <c r="T6" i="2"/>
  <c r="V5" i="2"/>
  <c r="U6" i="2"/>
  <c r="W5" i="2"/>
  <c r="V6" i="2"/>
  <c r="X5" i="2"/>
  <c r="W6" i="2"/>
  <c r="Y5" i="2"/>
  <c r="X6" i="2"/>
  <c r="Y6" i="2"/>
  <c r="B5" i="2"/>
  <c r="R2" i="2"/>
  <c r="Q1" i="2"/>
  <c r="B1" i="2"/>
  <c r="S2" i="2"/>
  <c r="R1" i="2"/>
  <c r="T2" i="2"/>
  <c r="S1" i="2"/>
  <c r="T1" i="2"/>
  <c r="U1" i="2"/>
  <c r="B2" i="2"/>
  <c r="B4" i="2"/>
  <c r="C2" i="3"/>
  <c r="D6" i="1"/>
  <c r="E6" i="1"/>
  <c r="F6" i="1"/>
  <c r="G6" i="1"/>
  <c r="H6" i="1"/>
  <c r="I4" i="1"/>
  <c r="A3" i="3"/>
  <c r="B5" i="1"/>
  <c r="I6" i="1"/>
  <c r="A4" i="3"/>
  <c r="C5" i="3"/>
  <c r="C3" i="3"/>
  <c r="C4" i="3"/>
  <c r="R15" i="2"/>
  <c r="U12" i="2"/>
  <c r="W12" i="2"/>
  <c r="V11" i="2"/>
  <c r="Q16" i="2"/>
  <c r="B16" i="2"/>
  <c r="S15" i="2"/>
  <c r="V12" i="2"/>
  <c r="X12" i="2"/>
  <c r="W11" i="2"/>
  <c r="R16" i="2"/>
  <c r="T15" i="2"/>
  <c r="Y12" i="2"/>
  <c r="X11" i="2"/>
  <c r="S16" i="2"/>
  <c r="U15" i="2"/>
  <c r="Y11" i="2"/>
  <c r="T16" i="2"/>
  <c r="V15" i="2"/>
  <c r="U16" i="2"/>
  <c r="W15" i="2"/>
  <c r="V16" i="2"/>
  <c r="X15" i="2"/>
  <c r="W16" i="2"/>
  <c r="Y15" i="2"/>
  <c r="X16" i="2"/>
  <c r="Y16" i="2"/>
  <c r="B15" i="2"/>
  <c r="R12" i="2"/>
  <c r="Q11" i="2"/>
  <c r="B11" i="2"/>
  <c r="S12" i="2"/>
  <c r="R11" i="2"/>
  <c r="T12" i="2"/>
  <c r="S11" i="2"/>
  <c r="T11" i="2"/>
  <c r="U11" i="2"/>
  <c r="B12" i="2"/>
  <c r="B14" i="2"/>
  <c r="C8" i="3"/>
  <c r="D11" i="1"/>
  <c r="E11" i="1"/>
  <c r="F11" i="1"/>
  <c r="G11" i="1"/>
  <c r="H11" i="1"/>
  <c r="I9" i="1"/>
  <c r="A9" i="3"/>
  <c r="B10" i="1"/>
  <c r="I11" i="1"/>
  <c r="A10" i="3"/>
  <c r="C11" i="3"/>
  <c r="C9" i="3"/>
  <c r="C10" i="3"/>
  <c r="R25" i="2"/>
  <c r="U22" i="2"/>
  <c r="W22" i="2"/>
  <c r="V21" i="2"/>
  <c r="Q26" i="2"/>
  <c r="B26" i="2"/>
  <c r="S25" i="2"/>
  <c r="V22" i="2"/>
  <c r="X22" i="2"/>
  <c r="W21" i="2"/>
  <c r="R26" i="2"/>
  <c r="T25" i="2"/>
  <c r="Y22" i="2"/>
  <c r="X21" i="2"/>
  <c r="S26" i="2"/>
  <c r="U25" i="2"/>
  <c r="Y21" i="2"/>
  <c r="T26" i="2"/>
  <c r="V25" i="2"/>
  <c r="U26" i="2"/>
  <c r="W25" i="2"/>
  <c r="V26" i="2"/>
  <c r="X25" i="2"/>
  <c r="W26" i="2"/>
  <c r="Y25" i="2"/>
  <c r="X26" i="2"/>
  <c r="Y26" i="2"/>
  <c r="B25" i="2"/>
  <c r="R22" i="2"/>
  <c r="Q21" i="2"/>
  <c r="B21" i="2"/>
  <c r="S22" i="2"/>
  <c r="R21" i="2"/>
  <c r="T22" i="2"/>
  <c r="S21" i="2"/>
  <c r="T21" i="2"/>
  <c r="U21" i="2"/>
  <c r="B22" i="2"/>
  <c r="B24" i="2"/>
  <c r="C14" i="3"/>
  <c r="D16" i="1"/>
  <c r="E16" i="1"/>
  <c r="F16" i="1"/>
  <c r="G16" i="1"/>
  <c r="H16" i="1"/>
  <c r="I14" i="1"/>
  <c r="A15" i="3"/>
  <c r="B15" i="1"/>
  <c r="I16" i="1"/>
  <c r="A16" i="3"/>
  <c r="C17" i="3"/>
  <c r="C15" i="3"/>
  <c r="C16" i="3"/>
  <c r="C20" i="3"/>
  <c r="C21" i="3"/>
  <c r="C6" i="5"/>
  <c r="C7" i="5"/>
  <c r="C8" i="5"/>
  <c r="C9" i="5"/>
  <c r="D9" i="5"/>
  <c r="D8" i="5"/>
  <c r="D7" i="5"/>
  <c r="D6" i="5"/>
  <c r="D5" i="5"/>
  <c r="A15" i="4"/>
  <c r="A16" i="4"/>
  <c r="D16" i="4"/>
  <c r="E16" i="4"/>
  <c r="B15" i="4"/>
  <c r="C16" i="4"/>
  <c r="I15" i="4"/>
  <c r="J15" i="4"/>
  <c r="C15" i="4"/>
  <c r="D15" i="4"/>
  <c r="E15" i="4"/>
  <c r="B11" i="4"/>
  <c r="H10" i="4"/>
  <c r="I11" i="4"/>
  <c r="J11" i="4"/>
  <c r="A10" i="4"/>
  <c r="A11" i="4"/>
  <c r="D11" i="4"/>
  <c r="E11" i="4"/>
  <c r="B10" i="4"/>
  <c r="C11" i="4"/>
  <c r="I10" i="4"/>
  <c r="J10" i="4"/>
  <c r="C10" i="4"/>
  <c r="D10" i="4"/>
  <c r="E10" i="4"/>
  <c r="B6" i="4"/>
  <c r="I6" i="4"/>
  <c r="J6" i="4"/>
  <c r="A5" i="4"/>
  <c r="A6" i="4"/>
  <c r="D6" i="4"/>
  <c r="E6" i="4"/>
  <c r="C6" i="4"/>
  <c r="C5" i="4"/>
  <c r="D5" i="4"/>
  <c r="E5" i="4"/>
  <c r="Q25" i="2"/>
  <c r="A24" i="2"/>
  <c r="A23" i="2"/>
  <c r="Q22" i="2"/>
  <c r="Q15" i="2"/>
  <c r="A14" i="2"/>
  <c r="A13" i="2"/>
  <c r="Q12" i="2"/>
  <c r="Q5" i="2"/>
  <c r="A4" i="2"/>
  <c r="A3" i="2"/>
  <c r="Q2" i="2"/>
</calcChain>
</file>

<file path=xl/sharedStrings.xml><?xml version="1.0" encoding="utf-8"?>
<sst xmlns="http://schemas.openxmlformats.org/spreadsheetml/2006/main" count="99" uniqueCount="37">
  <si>
    <t>Angular Momentum</t>
  </si>
  <si>
    <t>Measurements</t>
  </si>
  <si>
    <t>Nucleotide Constant</t>
  </si>
  <si>
    <t>(S)</t>
  </si>
  <si>
    <t>Differential</t>
  </si>
  <si>
    <t>Decimal Placement</t>
  </si>
  <si>
    <t>(4) = (5^5)</t>
  </si>
  <si>
    <t>(3) = (4^5)</t>
  </si>
  <si>
    <t>(2) = (3^5)</t>
  </si>
  <si>
    <t>(1) = (2^5)</t>
  </si>
  <si>
    <t>(0) = (-1^5)</t>
  </si>
  <si>
    <t>Singular Value</t>
  </si>
  <si>
    <t>Light Constant</t>
  </si>
  <si>
    <t>% Output</t>
  </si>
  <si>
    <t>(N)</t>
  </si>
  <si>
    <t>(L)</t>
  </si>
  <si>
    <t>Reaction Complex</t>
  </si>
  <si>
    <t>Electrical Resistance</t>
  </si>
  <si>
    <t>OUTPUT</t>
  </si>
  <si>
    <t>Inductance</t>
  </si>
  <si>
    <t>Nucleotide Ratio</t>
  </si>
  <si>
    <t>E</t>
  </si>
  <si>
    <t>SQR</t>
  </si>
  <si>
    <t>Binary Unit</t>
  </si>
  <si>
    <t>Off</t>
  </si>
  <si>
    <t>On</t>
  </si>
  <si>
    <t>%</t>
  </si>
  <si>
    <t>% Scalar</t>
  </si>
  <si>
    <t>High</t>
  </si>
  <si>
    <t>Low</t>
  </si>
  <si>
    <t>Differential Input</t>
  </si>
  <si>
    <t>Binary Structure</t>
  </si>
  <si>
    <t>% High</t>
  </si>
  <si>
    <t>. +</t>
  </si>
  <si>
    <t>% Pivot</t>
  </si>
  <si>
    <t>.-</t>
  </si>
  <si>
    <t>%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</si>
</sst>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"/>
    <numFmt numFmtId="165" formatCode="#,##0.0000000000"/>
    <numFmt numFmtId="166" formatCode="#,##0.00000000000000"/>
    <numFmt numFmtId="167" formatCode="#,##0.0000"/>
  </numFmts>
  <fonts count="11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999999"/>
      <name val="Arial"/>
    </font>
    <font>
      <sz val="10"/>
      <color rgb="FFCC0000"/>
      <name val="Arial"/>
    </font>
    <font>
      <b/>
      <sz val="10"/>
      <color rgb="FF999999"/>
      <name val="Arial"/>
    </font>
    <font>
      <b/>
      <sz val="10"/>
      <color rgb="FFD9D9D9"/>
      <name val="Arial"/>
    </font>
    <font>
      <b/>
      <sz val="10"/>
      <color rgb="FF666666"/>
      <name val="Arial"/>
    </font>
    <font>
      <sz val="10"/>
      <color rgb="FF000000"/>
      <name val="Arial"/>
    </font>
    <font>
      <b/>
      <sz val="10"/>
      <color theme="1"/>
      <name val="Arial"/>
    </font>
    <font>
      <sz val="9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EFEFEF"/>
      </left>
      <right/>
      <top style="thin">
        <color rgb="FFEFEFE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EFEFEF"/>
      </right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4" fontId="1" fillId="2" borderId="1" xfId="0" applyNumberFormat="1" applyFont="1" applyFill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4" fontId="3" fillId="3" borderId="3" xfId="0" applyNumberFormat="1" applyFont="1" applyFill="1" applyBorder="1" applyAlignment="1">
      <alignment horizontal="center"/>
    </xf>
    <xf numFmtId="4" fontId="4" fillId="3" borderId="3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6" fillId="4" borderId="5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4" fontId="3" fillId="3" borderId="4" xfId="0" applyNumberFormat="1" applyFont="1" applyFill="1" applyBorder="1" applyAlignment="1">
      <alignment horizontal="center"/>
    </xf>
    <xf numFmtId="4" fontId="4" fillId="3" borderId="4" xfId="0" applyNumberFormat="1" applyFont="1" applyFill="1" applyBorder="1" applyAlignment="1">
      <alignment horizontal="center"/>
    </xf>
    <xf numFmtId="4" fontId="3" fillId="3" borderId="6" xfId="0" applyNumberFormat="1" applyFont="1" applyFill="1" applyBorder="1" applyAlignment="1">
      <alignment horizontal="center"/>
    </xf>
    <xf numFmtId="164" fontId="6" fillId="4" borderId="7" xfId="0" applyNumberFormat="1" applyFont="1" applyFill="1" applyBorder="1" applyAlignment="1">
      <alignment horizontal="center"/>
    </xf>
    <xf numFmtId="164" fontId="7" fillId="4" borderId="5" xfId="0" applyNumberFormat="1" applyFont="1" applyFill="1" applyBorder="1" applyAlignment="1">
      <alignment horizontal="center"/>
    </xf>
    <xf numFmtId="3" fontId="8" fillId="5" borderId="8" xfId="0" applyNumberFormat="1" applyFont="1" applyFill="1" applyBorder="1" applyAlignment="1">
      <alignment horizontal="center"/>
    </xf>
    <xf numFmtId="3" fontId="8" fillId="5" borderId="9" xfId="0" applyNumberFormat="1" applyFont="1" applyFill="1" applyBorder="1" applyAlignment="1">
      <alignment horizontal="center"/>
    </xf>
    <xf numFmtId="164" fontId="7" fillId="4" borderId="7" xfId="0" applyNumberFormat="1" applyFont="1" applyFill="1" applyBorder="1" applyAlignment="1">
      <alignment horizontal="center"/>
    </xf>
    <xf numFmtId="164" fontId="8" fillId="3" borderId="10" xfId="0" applyNumberFormat="1" applyFont="1" applyFill="1" applyBorder="1" applyAlignment="1">
      <alignment horizontal="center"/>
    </xf>
    <xf numFmtId="4" fontId="2" fillId="3" borderId="10" xfId="0" applyNumberFormat="1" applyFont="1" applyFill="1" applyBorder="1" applyAlignment="1">
      <alignment horizontal="center"/>
    </xf>
    <xf numFmtId="4" fontId="8" fillId="3" borderId="11" xfId="0" applyNumberFormat="1" applyFont="1" applyFill="1" applyBorder="1" applyAlignment="1">
      <alignment horizontal="center"/>
    </xf>
    <xf numFmtId="4" fontId="8" fillId="3" borderId="10" xfId="0" applyNumberFormat="1" applyFont="1" applyFill="1" applyBorder="1" applyAlignment="1">
      <alignment horizontal="center"/>
    </xf>
    <xf numFmtId="4" fontId="8" fillId="3" borderId="0" xfId="0" applyNumberFormat="1" applyFont="1" applyFill="1" applyAlignment="1">
      <alignment horizontal="center"/>
    </xf>
    <xf numFmtId="164" fontId="2" fillId="5" borderId="8" xfId="0" applyNumberFormat="1" applyFont="1" applyFill="1" applyBorder="1" applyAlignment="1">
      <alignment horizontal="center"/>
    </xf>
    <xf numFmtId="4" fontId="2" fillId="5" borderId="8" xfId="0" applyNumberFormat="1" applyFont="1" applyFill="1" applyBorder="1" applyAlignment="1">
      <alignment horizontal="center"/>
    </xf>
    <xf numFmtId="4" fontId="2" fillId="5" borderId="9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4" fontId="2" fillId="3" borderId="12" xfId="0" applyNumberFormat="1" applyFont="1" applyFill="1" applyBorder="1" applyAlignment="1">
      <alignment horizontal="center"/>
    </xf>
    <xf numFmtId="4" fontId="2" fillId="3" borderId="12" xfId="0" applyNumberFormat="1" applyFont="1" applyFill="1" applyBorder="1" applyAlignment="1">
      <alignment horizontal="center"/>
    </xf>
    <xf numFmtId="164" fontId="9" fillId="3" borderId="12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4" fontId="2" fillId="3" borderId="13" xfId="0" applyNumberFormat="1" applyFont="1" applyFill="1" applyBorder="1" applyAlignment="1">
      <alignment horizontal="center"/>
    </xf>
    <xf numFmtId="164" fontId="9" fillId="3" borderId="3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4" fontId="8" fillId="3" borderId="13" xfId="0" applyNumberFormat="1" applyFont="1" applyFill="1" applyBorder="1" applyAlignment="1">
      <alignment horizontal="center"/>
    </xf>
    <xf numFmtId="4" fontId="3" fillId="3" borderId="2" xfId="0" applyNumberFormat="1" applyFont="1" applyFill="1" applyBorder="1" applyAlignment="1">
      <alignment horizontal="center"/>
    </xf>
    <xf numFmtId="4" fontId="1" fillId="2" borderId="1" xfId="0" applyNumberFormat="1" applyFont="1" applyFill="1" applyBorder="1"/>
    <xf numFmtId="4" fontId="2" fillId="0" borderId="0" xfId="0" applyNumberFormat="1" applyFont="1"/>
    <xf numFmtId="3" fontId="8" fillId="3" borderId="3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8" fillId="5" borderId="4" xfId="0" applyNumberFormat="1" applyFont="1" applyFill="1" applyBorder="1" applyAlignment="1">
      <alignment horizontal="center"/>
    </xf>
    <xf numFmtId="3" fontId="8" fillId="3" borderId="4" xfId="0" applyNumberFormat="1" applyFont="1" applyFill="1" applyBorder="1" applyAlignment="1">
      <alignment horizontal="center"/>
    </xf>
    <xf numFmtId="3" fontId="1" fillId="2" borderId="14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3" fontId="8" fillId="4" borderId="16" xfId="0" applyNumberFormat="1" applyFont="1" applyFill="1" applyBorder="1" applyAlignment="1">
      <alignment horizontal="center"/>
    </xf>
    <xf numFmtId="3" fontId="8" fillId="4" borderId="7" xfId="0" applyNumberFormat="1" applyFont="1" applyFill="1" applyBorder="1" applyAlignment="1">
      <alignment horizontal="center"/>
    </xf>
    <xf numFmtId="3" fontId="8" fillId="4" borderId="7" xfId="0" applyNumberFormat="1" applyFont="1" applyFill="1" applyBorder="1" applyAlignment="1">
      <alignment horizontal="center"/>
    </xf>
    <xf numFmtId="3" fontId="8" fillId="4" borderId="5" xfId="0" applyNumberFormat="1" applyFont="1" applyFill="1" applyBorder="1" applyAlignment="1">
      <alignment horizontal="center"/>
    </xf>
    <xf numFmtId="3" fontId="8" fillId="5" borderId="12" xfId="0" applyNumberFormat="1" applyFont="1" applyFill="1" applyBorder="1" applyAlignment="1">
      <alignment horizontal="center"/>
    </xf>
    <xf numFmtId="3" fontId="8" fillId="3" borderId="12" xfId="0" applyNumberFormat="1" applyFont="1" applyFill="1" applyBorder="1" applyAlignment="1">
      <alignment horizontal="center"/>
    </xf>
    <xf numFmtId="3" fontId="1" fillId="2" borderId="17" xfId="0" applyNumberFormat="1" applyFont="1" applyFill="1" applyBorder="1" applyAlignment="1">
      <alignment horizontal="center"/>
    </xf>
    <xf numFmtId="3" fontId="8" fillId="5" borderId="3" xfId="0" applyNumberFormat="1" applyFont="1" applyFill="1" applyBorder="1" applyAlignment="1">
      <alignment horizontal="center"/>
    </xf>
    <xf numFmtId="3" fontId="8" fillId="3" borderId="3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" fontId="8" fillId="5" borderId="3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8" fillId="3" borderId="13" xfId="0" applyNumberFormat="1" applyFont="1" applyFill="1" applyBorder="1" applyAlignment="1">
      <alignment horizontal="center"/>
    </xf>
    <xf numFmtId="166" fontId="8" fillId="3" borderId="4" xfId="0" applyNumberFormat="1" applyFont="1" applyFill="1" applyBorder="1" applyAlignment="1">
      <alignment horizontal="center"/>
    </xf>
    <xf numFmtId="166" fontId="8" fillId="3" borderId="4" xfId="0" applyNumberFormat="1" applyFont="1" applyFill="1" applyBorder="1" applyAlignment="1">
      <alignment horizontal="right"/>
    </xf>
    <xf numFmtId="166" fontId="8" fillId="5" borderId="18" xfId="0" applyNumberFormat="1" applyFont="1" applyFill="1" applyBorder="1" applyAlignment="1">
      <alignment horizontal="right"/>
    </xf>
    <xf numFmtId="166" fontId="8" fillId="6" borderId="19" xfId="0" applyNumberFormat="1" applyFont="1" applyFill="1" applyBorder="1" applyAlignment="1">
      <alignment horizontal="right"/>
    </xf>
    <xf numFmtId="166" fontId="8" fillId="5" borderId="20" xfId="0" applyNumberFormat="1" applyFont="1" applyFill="1" applyBorder="1" applyAlignment="1">
      <alignment horizontal="right"/>
    </xf>
    <xf numFmtId="166" fontId="8" fillId="3" borderId="12" xfId="0" applyNumberFormat="1" applyFont="1" applyFill="1" applyBorder="1" applyAlignment="1">
      <alignment horizontal="center"/>
    </xf>
    <xf numFmtId="166" fontId="8" fillId="3" borderId="12" xfId="0" applyNumberFormat="1" applyFont="1" applyFill="1" applyBorder="1" applyAlignment="1">
      <alignment horizontal="right"/>
    </xf>
    <xf numFmtId="166" fontId="8" fillId="3" borderId="3" xfId="0" applyNumberFormat="1" applyFont="1" applyFill="1" applyBorder="1" applyAlignment="1">
      <alignment horizontal="center"/>
    </xf>
    <xf numFmtId="166" fontId="8" fillId="3" borderId="3" xfId="0" applyNumberFormat="1" applyFont="1" applyFill="1" applyBorder="1" applyAlignment="1">
      <alignment horizontal="right"/>
    </xf>
    <xf numFmtId="166" fontId="8" fillId="3" borderId="13" xfId="0" applyNumberFormat="1" applyFont="1" applyFill="1" applyBorder="1" applyAlignment="1">
      <alignment horizontal="right"/>
    </xf>
    <xf numFmtId="166" fontId="8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7" fontId="8" fillId="6" borderId="21" xfId="0" applyNumberFormat="1" applyFont="1" applyFill="1" applyBorder="1" applyAlignment="1">
      <alignment horizontal="center"/>
    </xf>
    <xf numFmtId="167" fontId="8" fillId="6" borderId="19" xfId="0" applyNumberFormat="1" applyFont="1" applyFill="1" applyBorder="1" applyAlignment="1">
      <alignment horizontal="center"/>
    </xf>
    <xf numFmtId="167" fontId="3" fillId="3" borderId="3" xfId="0" applyNumberFormat="1" applyFont="1" applyFill="1" applyBorder="1" applyAlignment="1">
      <alignment horizontal="center"/>
    </xf>
    <xf numFmtId="167" fontId="3" fillId="3" borderId="22" xfId="0" applyNumberFormat="1" applyFont="1" applyFill="1" applyBorder="1" applyAlignment="1">
      <alignment horizontal="center"/>
    </xf>
    <xf numFmtId="167" fontId="3" fillId="3" borderId="22" xfId="0" applyNumberFormat="1" applyFont="1" applyFill="1" applyBorder="1" applyAlignment="1">
      <alignment horizontal="center"/>
    </xf>
    <xf numFmtId="167" fontId="8" fillId="6" borderId="21" xfId="0" applyNumberFormat="1" applyFont="1" applyFill="1" applyBorder="1" applyAlignment="1">
      <alignment horizontal="center"/>
    </xf>
    <xf numFmtId="167" fontId="2" fillId="3" borderId="22" xfId="0" applyNumberFormat="1" applyFont="1" applyFill="1" applyBorder="1" applyAlignment="1"/>
    <xf numFmtId="167" fontId="3" fillId="3" borderId="3" xfId="0" applyNumberFormat="1" applyFont="1" applyFill="1" applyBorder="1" applyAlignment="1">
      <alignment horizontal="center"/>
    </xf>
    <xf numFmtId="167" fontId="2" fillId="6" borderId="21" xfId="0" applyNumberFormat="1" applyFont="1" applyFill="1" applyBorder="1" applyAlignment="1">
      <alignment horizontal="center"/>
    </xf>
    <xf numFmtId="167" fontId="10" fillId="3" borderId="3" xfId="0" applyNumberFormat="1" applyFont="1" applyFill="1" applyBorder="1" applyAlignment="1">
      <alignment horizontal="left"/>
    </xf>
    <xf numFmtId="167" fontId="2" fillId="3" borderId="3" xfId="0" applyNumberFormat="1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167" fontId="2" fillId="3" borderId="4" xfId="0" applyNumberFormat="1" applyFont="1" applyFill="1" applyBorder="1" applyAlignment="1">
      <alignment horizontal="left"/>
    </xf>
    <xf numFmtId="3" fontId="2" fillId="3" borderId="3" xfId="0" applyNumberFormat="1" applyFont="1" applyFill="1" applyBorder="1" applyAlignment="1">
      <alignment horizontal="left"/>
    </xf>
    <xf numFmtId="167" fontId="2" fillId="3" borderId="22" xfId="0" applyNumberFormat="1" applyFont="1" applyFill="1" applyBorder="1" applyAlignment="1">
      <alignment horizontal="left"/>
    </xf>
    <xf numFmtId="167" fontId="1" fillId="2" borderId="1" xfId="0" applyNumberFormat="1" applyFont="1" applyFill="1" applyBorder="1" applyAlignment="1">
      <alignment horizontal="center"/>
    </xf>
    <xf numFmtId="167" fontId="2" fillId="5" borderId="8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167" fontId="2" fillId="3" borderId="1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'% Calculator'!$D$5:$D$1004</c:f>
              <c:numCache>
                <c:formatCode>#,##0.0000</c:formatCode>
                <c:ptCount val="1000"/>
                <c:pt idx="0">
                  <c:v>7074.6555108264001</c:v>
                </c:pt>
                <c:pt idx="1">
                  <c:v>7624.3894677834005</c:v>
                </c:pt>
                <c:pt idx="2">
                  <c:v>7624.3894677834005</c:v>
                </c:pt>
                <c:pt idx="3">
                  <c:v>7624.3894677834005</c:v>
                </c:pt>
                <c:pt idx="4">
                  <c:v>7624.3894677834005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44-F744-B02D-B870E9CFF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328501"/>
        <c:axId val="1661441103"/>
      </c:lineChart>
      <c:catAx>
        <c:axId val="906328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1441103"/>
        <c:crosses val="autoZero"/>
        <c:auto val="1"/>
        <c:lblAlgn val="ctr"/>
        <c:lblOffset val="100"/>
        <c:noMultiLvlLbl val="1"/>
      </c:catAx>
      <c:valAx>
        <c:axId val="1661441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63285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" right="0" top="0" bottom="0" header="0" footer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/>
  </sheetViews>
  <sheetFormatPr defaultColWidth="14.42578125" defaultRowHeight="15" customHeight="1" x14ac:dyDescent="0.15"/>
  <cols>
    <col min="1" max="1" width="22.921875" customWidth="1"/>
    <col min="2" max="2" width="20.08984375" customWidth="1"/>
    <col min="3" max="8" width="22.921875" customWidth="1"/>
    <col min="9" max="9" width="36.00390625" customWidth="1"/>
  </cols>
  <sheetData>
    <row r="1" spans="1:9" ht="15.75" customHeight="1" x14ac:dyDescent="0.15">
      <c r="A1" s="1" t="s">
        <v>0</v>
      </c>
      <c r="B1" s="2"/>
      <c r="C1" s="3"/>
      <c r="D1" s="4"/>
      <c r="E1" s="4"/>
      <c r="F1" s="5"/>
      <c r="G1" s="4"/>
      <c r="H1" s="4"/>
      <c r="I1" s="6"/>
    </row>
    <row r="2" spans="1:9" ht="15.75" customHeight="1" x14ac:dyDescent="0.15">
      <c r="A2" s="1" t="s">
        <v>1</v>
      </c>
      <c r="B2" s="2"/>
      <c r="C2" s="3"/>
      <c r="D2" s="4"/>
      <c r="E2" s="4"/>
      <c r="F2" s="5"/>
      <c r="G2" s="4"/>
      <c r="H2" s="4"/>
      <c r="I2" s="7"/>
    </row>
    <row r="3" spans="1:9" ht="15.75" customHeight="1" x14ac:dyDescent="0.15">
      <c r="A3" s="1"/>
      <c r="B3" s="8"/>
      <c r="C3" s="9"/>
      <c r="D3" s="10"/>
      <c r="E3" s="10"/>
      <c r="F3" s="11"/>
      <c r="G3" s="10"/>
      <c r="H3" s="12"/>
      <c r="I3" s="13" t="s">
        <v>2</v>
      </c>
    </row>
    <row r="4" spans="1:9" ht="15.75" customHeight="1" x14ac:dyDescent="0.15">
      <c r="A4" s="1" t="s">
        <v>3</v>
      </c>
      <c r="B4" s="14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6" t="s">
        <v>10</v>
      </c>
      <c r="I4" s="17">
        <f>(SUM(D6:H6))</f>
        <v>-0.20158179012345678</v>
      </c>
    </row>
    <row r="5" spans="1:9" ht="15.75" customHeight="1" x14ac:dyDescent="0.15">
      <c r="A5" s="1">
        <v>6286.6</v>
      </c>
      <c r="B5" s="8">
        <f>A5-A6</f>
        <v>-436.5</v>
      </c>
      <c r="C5" s="18" t="s">
        <v>11</v>
      </c>
      <c r="D5" s="19">
        <v>0</v>
      </c>
      <c r="E5" s="20">
        <v>-400</v>
      </c>
      <c r="F5" s="21">
        <v>-30</v>
      </c>
      <c r="G5" s="21">
        <v>-6</v>
      </c>
      <c r="H5" s="22">
        <v>-0.5</v>
      </c>
      <c r="I5" s="13" t="s">
        <v>12</v>
      </c>
    </row>
    <row r="6" spans="1:9" ht="15.75" customHeight="1" x14ac:dyDescent="0.15">
      <c r="A6" s="1">
        <v>6723.1</v>
      </c>
      <c r="B6" s="14"/>
      <c r="C6" s="23" t="s">
        <v>13</v>
      </c>
      <c r="D6" s="24">
        <f>D5/(5^5)</f>
        <v>0</v>
      </c>
      <c r="E6" s="24">
        <f>E5/(4^5)</f>
        <v>-0.390625</v>
      </c>
      <c r="F6" s="24">
        <f>F5/(3^5)</f>
        <v>-0.12345679012345678</v>
      </c>
      <c r="G6" s="24">
        <f>G5/(2^5)</f>
        <v>-0.1875</v>
      </c>
      <c r="H6" s="25">
        <f>H5/(-1^5)</f>
        <v>0.5</v>
      </c>
      <c r="I6" s="17">
        <f>((B5*B5)^I4)</f>
        <v>8.6229228165350155E-2</v>
      </c>
    </row>
    <row r="7" spans="1:9" ht="15.75" customHeight="1" x14ac:dyDescent="0.15">
      <c r="A7" s="1"/>
      <c r="B7" s="2"/>
      <c r="C7" s="26"/>
      <c r="D7" s="27"/>
      <c r="E7" s="28"/>
      <c r="F7" s="28"/>
      <c r="G7" s="28"/>
      <c r="H7" s="28"/>
      <c r="I7" s="29"/>
    </row>
    <row r="8" spans="1:9" ht="15.75" customHeight="1" x14ac:dyDescent="0.15">
      <c r="A8" s="30"/>
      <c r="B8" s="8"/>
      <c r="C8" s="31"/>
      <c r="D8" s="32"/>
      <c r="E8" s="28"/>
      <c r="F8" s="33"/>
      <c r="G8" s="33"/>
      <c r="H8" s="33"/>
      <c r="I8" s="13" t="s">
        <v>2</v>
      </c>
    </row>
    <row r="9" spans="1:9" ht="15.75" customHeight="1" x14ac:dyDescent="0.15">
      <c r="A9" s="30" t="s">
        <v>14</v>
      </c>
      <c r="B9" s="14" t="s">
        <v>4</v>
      </c>
      <c r="C9" s="15" t="s">
        <v>5</v>
      </c>
      <c r="D9" s="15" t="s">
        <v>6</v>
      </c>
      <c r="E9" s="15" t="s">
        <v>7</v>
      </c>
      <c r="F9" s="15" t="s">
        <v>8</v>
      </c>
      <c r="G9" s="15" t="s">
        <v>9</v>
      </c>
      <c r="H9" s="15" t="s">
        <v>10</v>
      </c>
      <c r="I9" s="17">
        <f>(SUM(D11:H11))</f>
        <v>-0.47244084362139921</v>
      </c>
    </row>
    <row r="10" spans="1:9" ht="15.75" customHeight="1" x14ac:dyDescent="0.15">
      <c r="A10" s="30">
        <v>6249.8</v>
      </c>
      <c r="B10" s="8">
        <f>A10-A11</f>
        <v>-473.30000000000018</v>
      </c>
      <c r="C10" s="18" t="s">
        <v>11</v>
      </c>
      <c r="D10" s="33">
        <v>0</v>
      </c>
      <c r="E10" s="33">
        <v>-400</v>
      </c>
      <c r="F10" s="33">
        <v>-70</v>
      </c>
      <c r="G10" s="33">
        <v>-3</v>
      </c>
      <c r="H10" s="33">
        <v>-0.3</v>
      </c>
      <c r="I10" s="13" t="s">
        <v>12</v>
      </c>
    </row>
    <row r="11" spans="1:9" ht="15.75" customHeight="1" x14ac:dyDescent="0.15">
      <c r="A11" s="30">
        <v>6723.1</v>
      </c>
      <c r="B11" s="14"/>
      <c r="C11" s="23" t="s">
        <v>13</v>
      </c>
      <c r="D11" s="24">
        <f>D10/(5^5)</f>
        <v>0</v>
      </c>
      <c r="E11" s="24">
        <f>E10/(4^5)</f>
        <v>-0.390625</v>
      </c>
      <c r="F11" s="24">
        <f>F10/(3^5)</f>
        <v>-0.2880658436213992</v>
      </c>
      <c r="G11" s="24">
        <f>G10/(2^5)</f>
        <v>-9.375E-2</v>
      </c>
      <c r="H11" s="24">
        <f>H10/(-1^5)</f>
        <v>0.3</v>
      </c>
      <c r="I11" s="17">
        <f>((B10*B10)^I9)</f>
        <v>2.9669655662799294E-3</v>
      </c>
    </row>
    <row r="12" spans="1:9" ht="15.75" customHeight="1" x14ac:dyDescent="0.15">
      <c r="A12" s="1"/>
      <c r="B12" s="2"/>
      <c r="C12" s="26"/>
      <c r="D12" s="28"/>
      <c r="E12" s="28"/>
      <c r="F12" s="28"/>
      <c r="G12" s="28"/>
      <c r="H12" s="28"/>
      <c r="I12" s="34"/>
    </row>
    <row r="13" spans="1:9" ht="15.75" customHeight="1" x14ac:dyDescent="0.15">
      <c r="A13" s="30"/>
      <c r="B13" s="8"/>
      <c r="C13" s="35"/>
      <c r="D13" s="4"/>
      <c r="E13" s="4"/>
      <c r="F13" s="4"/>
      <c r="G13" s="4"/>
      <c r="H13" s="4"/>
      <c r="I13" s="13" t="s">
        <v>2</v>
      </c>
    </row>
    <row r="14" spans="1:9" ht="15.75" customHeight="1" x14ac:dyDescent="0.15">
      <c r="A14" s="30" t="s">
        <v>15</v>
      </c>
      <c r="B14" s="14" t="s">
        <v>4</v>
      </c>
      <c r="C14" s="15" t="s">
        <v>5</v>
      </c>
      <c r="D14" s="15" t="s">
        <v>6</v>
      </c>
      <c r="E14" s="15" t="s">
        <v>7</v>
      </c>
      <c r="F14" s="15" t="s">
        <v>8</v>
      </c>
      <c r="G14" s="15" t="s">
        <v>9</v>
      </c>
      <c r="H14" s="15" t="s">
        <v>10</v>
      </c>
      <c r="I14" s="17">
        <f>(SUM(D16:H16))</f>
        <v>-1.2519290123456761E-2</v>
      </c>
    </row>
    <row r="15" spans="1:9" ht="15.75" customHeight="1" x14ac:dyDescent="0.15">
      <c r="A15" s="30">
        <v>6489.7</v>
      </c>
      <c r="B15" s="8">
        <f>A15-A16</f>
        <v>-233.40000000000055</v>
      </c>
      <c r="C15" s="18" t="s">
        <v>11</v>
      </c>
      <c r="D15" s="33">
        <v>0</v>
      </c>
      <c r="E15" s="36">
        <v>-200</v>
      </c>
      <c r="F15" s="36">
        <v>-30</v>
      </c>
      <c r="G15" s="36">
        <v>-3</v>
      </c>
      <c r="H15" s="36">
        <v>-0.4</v>
      </c>
      <c r="I15" s="13" t="s">
        <v>12</v>
      </c>
    </row>
    <row r="16" spans="1:9" ht="15.75" customHeight="1" x14ac:dyDescent="0.15">
      <c r="A16" s="30">
        <v>6723.1</v>
      </c>
      <c r="B16" s="14"/>
      <c r="C16" s="23" t="s">
        <v>13</v>
      </c>
      <c r="D16" s="24">
        <f>D15/(5^5)</f>
        <v>0</v>
      </c>
      <c r="E16" s="24">
        <f>E15/(4^5)</f>
        <v>-0.1953125</v>
      </c>
      <c r="F16" s="24">
        <f>F15/(3^5)</f>
        <v>-0.12345679012345678</v>
      </c>
      <c r="G16" s="24">
        <f>G15/(2^5)</f>
        <v>-9.375E-2</v>
      </c>
      <c r="H16" s="24">
        <f>H15/(-1^5)</f>
        <v>0.4</v>
      </c>
      <c r="I16" s="17">
        <f>((B15*B15)^I14)</f>
        <v>0.87238083626378982</v>
      </c>
    </row>
    <row r="17" spans="1:9" ht="15.75" customHeight="1" x14ac:dyDescent="0.15">
      <c r="A17" s="30"/>
      <c r="B17" s="37"/>
      <c r="C17" s="26"/>
      <c r="D17" s="4"/>
      <c r="E17" s="28"/>
      <c r="F17" s="28"/>
      <c r="G17" s="28"/>
      <c r="H17" s="28"/>
      <c r="I17" s="6"/>
    </row>
    <row r="18" spans="1:9" ht="15.75" customHeight="1" x14ac:dyDescent="0.15">
      <c r="A18" s="30"/>
      <c r="B18" s="37"/>
      <c r="C18" s="35"/>
      <c r="D18" s="4"/>
      <c r="E18" s="4"/>
      <c r="F18" s="4"/>
      <c r="G18" s="4"/>
      <c r="H18" s="4"/>
      <c r="I18" s="6"/>
    </row>
    <row r="19" spans="1:9" ht="15.75" customHeight="1" x14ac:dyDescent="0.15">
      <c r="A19" s="38"/>
      <c r="B19" s="39"/>
      <c r="D19" s="39"/>
      <c r="E19" s="39"/>
      <c r="F19" s="39"/>
      <c r="G19" s="39"/>
      <c r="H19" s="39"/>
    </row>
    <row r="20" spans="1:9" ht="15.75" customHeight="1" x14ac:dyDescent="0.15">
      <c r="A20" s="38"/>
      <c r="B20" s="39"/>
      <c r="D20" s="39"/>
      <c r="E20" s="39"/>
      <c r="F20" s="39"/>
      <c r="G20" s="39"/>
      <c r="H20" s="39"/>
    </row>
    <row r="21" spans="1:9" ht="15.75" customHeight="1" x14ac:dyDescent="0.15">
      <c r="A21" s="38"/>
      <c r="B21" s="39"/>
      <c r="D21" s="39"/>
      <c r="E21" s="39"/>
      <c r="F21" s="39"/>
      <c r="G21" s="39"/>
      <c r="H21" s="39"/>
    </row>
    <row r="22" spans="1:9" ht="15.75" customHeight="1" x14ac:dyDescent="0.15">
      <c r="A22" s="38"/>
      <c r="B22" s="39"/>
      <c r="D22" s="39"/>
      <c r="E22" s="39"/>
      <c r="F22" s="39"/>
      <c r="G22" s="39"/>
      <c r="H22" s="39"/>
    </row>
    <row r="23" spans="1:9" ht="15.75" customHeight="1" x14ac:dyDescent="0.15">
      <c r="A23" s="38"/>
      <c r="B23" s="39"/>
      <c r="D23" s="39"/>
      <c r="E23" s="39"/>
      <c r="F23" s="39"/>
      <c r="G23" s="39"/>
      <c r="H23" s="39"/>
    </row>
    <row r="24" spans="1:9" ht="15.75" customHeight="1" x14ac:dyDescent="0.15">
      <c r="A24" s="38"/>
      <c r="B24" s="39"/>
      <c r="D24" s="39"/>
      <c r="E24" s="39"/>
      <c r="F24" s="39"/>
      <c r="G24" s="39"/>
      <c r="H24" s="39"/>
    </row>
    <row r="25" spans="1:9" ht="15.75" customHeight="1" x14ac:dyDescent="0.15">
      <c r="A25" s="38"/>
      <c r="B25" s="39"/>
      <c r="D25" s="39"/>
      <c r="E25" s="39"/>
      <c r="F25" s="39"/>
      <c r="G25" s="39"/>
      <c r="H25" s="39"/>
    </row>
    <row r="26" spans="1:9" ht="15.75" customHeight="1" x14ac:dyDescent="0.15">
      <c r="A26" s="38"/>
      <c r="B26" s="39"/>
      <c r="D26" s="39"/>
      <c r="E26" s="39"/>
      <c r="F26" s="39"/>
      <c r="G26" s="39"/>
      <c r="H26" s="39"/>
    </row>
    <row r="27" spans="1:9" ht="15.75" customHeight="1" x14ac:dyDescent="0.15">
      <c r="A27" s="38"/>
      <c r="B27" s="39"/>
      <c r="D27" s="39"/>
      <c r="E27" s="39"/>
      <c r="F27" s="39"/>
      <c r="G27" s="39"/>
      <c r="H27" s="39"/>
    </row>
    <row r="28" spans="1:9" ht="15.75" customHeight="1" x14ac:dyDescent="0.15">
      <c r="A28" s="38"/>
      <c r="B28" s="39"/>
      <c r="D28" s="39"/>
      <c r="E28" s="39"/>
      <c r="F28" s="39"/>
      <c r="G28" s="39"/>
      <c r="H28" s="39"/>
    </row>
    <row r="29" spans="1:9" ht="15.75" customHeight="1" x14ac:dyDescent="0.15">
      <c r="A29" s="38"/>
      <c r="B29" s="39"/>
      <c r="D29" s="39"/>
      <c r="E29" s="39"/>
      <c r="F29" s="39"/>
      <c r="G29" s="39"/>
      <c r="H29" s="39"/>
    </row>
    <row r="30" spans="1:9" ht="15.75" customHeight="1" x14ac:dyDescent="0.15">
      <c r="A30" s="38"/>
      <c r="B30" s="39"/>
      <c r="D30" s="39"/>
      <c r="E30" s="39"/>
      <c r="F30" s="39"/>
      <c r="G30" s="39"/>
      <c r="H30" s="39"/>
    </row>
    <row r="31" spans="1:9" ht="15.75" customHeight="1" x14ac:dyDescent="0.15">
      <c r="A31" s="38"/>
      <c r="B31" s="39"/>
      <c r="D31" s="39"/>
      <c r="E31" s="39"/>
      <c r="F31" s="39"/>
      <c r="G31" s="39"/>
      <c r="H31" s="39"/>
    </row>
    <row r="32" spans="1:9" ht="15.75" customHeight="1" x14ac:dyDescent="0.15">
      <c r="A32" s="38"/>
      <c r="B32" s="39"/>
      <c r="D32" s="39"/>
      <c r="E32" s="39"/>
      <c r="F32" s="39"/>
      <c r="G32" s="39"/>
      <c r="H32" s="39"/>
    </row>
    <row r="33" spans="1:8" ht="15.75" customHeight="1" x14ac:dyDescent="0.15">
      <c r="A33" s="38"/>
      <c r="B33" s="39"/>
      <c r="D33" s="39"/>
      <c r="E33" s="39"/>
      <c r="F33" s="39"/>
      <c r="G33" s="39"/>
      <c r="H33" s="39"/>
    </row>
    <row r="34" spans="1:8" ht="15.75" customHeight="1" x14ac:dyDescent="0.15">
      <c r="A34" s="38"/>
      <c r="B34" s="39"/>
      <c r="D34" s="39"/>
      <c r="E34" s="39"/>
      <c r="F34" s="39"/>
      <c r="G34" s="39"/>
      <c r="H34" s="39"/>
    </row>
    <row r="35" spans="1:8" ht="15.75" customHeight="1" x14ac:dyDescent="0.15">
      <c r="A35" s="38"/>
      <c r="B35" s="39"/>
      <c r="D35" s="39"/>
      <c r="E35" s="39"/>
      <c r="F35" s="39"/>
      <c r="G35" s="39"/>
      <c r="H35" s="39"/>
    </row>
    <row r="36" spans="1:8" ht="15.75" customHeight="1" x14ac:dyDescent="0.15">
      <c r="A36" s="38"/>
      <c r="B36" s="39"/>
      <c r="D36" s="39"/>
      <c r="E36" s="39"/>
      <c r="F36" s="39"/>
      <c r="G36" s="39"/>
      <c r="H36" s="39"/>
    </row>
    <row r="37" spans="1:8" ht="15.75" customHeight="1" x14ac:dyDescent="0.15">
      <c r="A37" s="38"/>
      <c r="B37" s="39"/>
      <c r="D37" s="39"/>
      <c r="E37" s="39"/>
      <c r="F37" s="39"/>
      <c r="G37" s="39"/>
      <c r="H37" s="39"/>
    </row>
    <row r="38" spans="1:8" ht="15.75" customHeight="1" x14ac:dyDescent="0.15">
      <c r="A38" s="38"/>
      <c r="B38" s="39"/>
      <c r="D38" s="39"/>
      <c r="E38" s="39"/>
      <c r="F38" s="39"/>
      <c r="G38" s="39"/>
      <c r="H38" s="39"/>
    </row>
    <row r="39" spans="1:8" ht="15.75" customHeight="1" x14ac:dyDescent="0.15">
      <c r="A39" s="38"/>
      <c r="B39" s="39"/>
      <c r="D39" s="39"/>
      <c r="E39" s="39"/>
      <c r="F39" s="39"/>
      <c r="G39" s="39"/>
      <c r="H39" s="39"/>
    </row>
    <row r="40" spans="1:8" ht="15.75" customHeight="1" x14ac:dyDescent="0.15">
      <c r="A40" s="38"/>
      <c r="B40" s="39"/>
      <c r="D40" s="39"/>
      <c r="E40" s="39"/>
      <c r="F40" s="39"/>
      <c r="G40" s="39"/>
      <c r="H40" s="39"/>
    </row>
    <row r="41" spans="1:8" ht="15.75" customHeight="1" x14ac:dyDescent="0.15">
      <c r="A41" s="38"/>
      <c r="B41" s="39"/>
      <c r="D41" s="39"/>
      <c r="E41" s="39"/>
      <c r="F41" s="39"/>
      <c r="G41" s="39"/>
      <c r="H41" s="39"/>
    </row>
    <row r="42" spans="1:8" ht="15.75" customHeight="1" x14ac:dyDescent="0.15">
      <c r="A42" s="38"/>
      <c r="B42" s="39"/>
      <c r="D42" s="39"/>
      <c r="E42" s="39"/>
      <c r="F42" s="39"/>
      <c r="G42" s="39"/>
      <c r="H42" s="39"/>
    </row>
    <row r="43" spans="1:8" ht="15.75" customHeight="1" x14ac:dyDescent="0.15">
      <c r="A43" s="38"/>
      <c r="B43" s="39"/>
      <c r="D43" s="39"/>
      <c r="E43" s="39"/>
      <c r="F43" s="39"/>
      <c r="G43" s="39"/>
      <c r="H43" s="39"/>
    </row>
    <row r="44" spans="1:8" ht="15.75" customHeight="1" x14ac:dyDescent="0.15">
      <c r="A44" s="38"/>
      <c r="B44" s="39"/>
      <c r="D44" s="39"/>
      <c r="E44" s="39"/>
      <c r="F44" s="39"/>
      <c r="G44" s="39"/>
      <c r="H44" s="39"/>
    </row>
    <row r="45" spans="1:8" ht="15.75" customHeight="1" x14ac:dyDescent="0.15">
      <c r="A45" s="38"/>
      <c r="B45" s="39"/>
      <c r="D45" s="39"/>
      <c r="E45" s="39"/>
      <c r="F45" s="39"/>
      <c r="G45" s="39"/>
      <c r="H45" s="39"/>
    </row>
    <row r="46" spans="1:8" ht="15.75" customHeight="1" x14ac:dyDescent="0.15">
      <c r="A46" s="38"/>
      <c r="B46" s="39"/>
      <c r="D46" s="39"/>
      <c r="E46" s="39"/>
      <c r="F46" s="39"/>
      <c r="G46" s="39"/>
      <c r="H46" s="39"/>
    </row>
    <row r="47" spans="1:8" ht="15.75" customHeight="1" x14ac:dyDescent="0.15">
      <c r="A47" s="38"/>
      <c r="B47" s="39"/>
      <c r="D47" s="39"/>
      <c r="E47" s="39"/>
      <c r="F47" s="39"/>
      <c r="G47" s="39"/>
      <c r="H47" s="39"/>
    </row>
    <row r="48" spans="1:8" ht="15.75" customHeight="1" x14ac:dyDescent="0.15">
      <c r="A48" s="38"/>
      <c r="B48" s="39"/>
      <c r="D48" s="39"/>
      <c r="E48" s="39"/>
      <c r="F48" s="39"/>
      <c r="G48" s="39"/>
      <c r="H48" s="39"/>
    </row>
    <row r="49" spans="1:8" ht="15.75" customHeight="1" x14ac:dyDescent="0.15">
      <c r="A49" s="38"/>
      <c r="B49" s="39"/>
      <c r="D49" s="39"/>
      <c r="E49" s="39"/>
      <c r="F49" s="39"/>
      <c r="G49" s="39"/>
      <c r="H49" s="39"/>
    </row>
    <row r="50" spans="1:8" ht="15.75" customHeight="1" x14ac:dyDescent="0.15">
      <c r="A50" s="38"/>
      <c r="B50" s="39"/>
      <c r="D50" s="39"/>
      <c r="E50" s="39"/>
      <c r="F50" s="39"/>
      <c r="G50" s="39"/>
      <c r="H50" s="39"/>
    </row>
    <row r="51" spans="1:8" ht="15.75" customHeight="1" x14ac:dyDescent="0.15">
      <c r="A51" s="38"/>
      <c r="B51" s="39"/>
      <c r="D51" s="39"/>
      <c r="E51" s="39"/>
      <c r="F51" s="39"/>
      <c r="G51" s="39"/>
      <c r="H51" s="39"/>
    </row>
    <row r="52" spans="1:8" ht="15.75" customHeight="1" x14ac:dyDescent="0.15">
      <c r="A52" s="38"/>
      <c r="B52" s="39"/>
      <c r="D52" s="39"/>
      <c r="E52" s="39"/>
      <c r="F52" s="39"/>
      <c r="G52" s="39"/>
      <c r="H52" s="39"/>
    </row>
    <row r="53" spans="1:8" ht="15.75" customHeight="1" x14ac:dyDescent="0.15">
      <c r="A53" s="38"/>
      <c r="B53" s="39"/>
      <c r="D53" s="39"/>
      <c r="E53" s="39"/>
      <c r="F53" s="39"/>
      <c r="G53" s="39"/>
      <c r="H53" s="39"/>
    </row>
    <row r="54" spans="1:8" ht="15.75" customHeight="1" x14ac:dyDescent="0.15">
      <c r="A54" s="38"/>
      <c r="B54" s="39"/>
      <c r="D54" s="39"/>
      <c r="E54" s="39"/>
      <c r="F54" s="39"/>
      <c r="G54" s="39"/>
      <c r="H54" s="39"/>
    </row>
    <row r="55" spans="1:8" ht="15.75" customHeight="1" x14ac:dyDescent="0.15">
      <c r="A55" s="38"/>
      <c r="B55" s="39"/>
      <c r="D55" s="39"/>
      <c r="E55" s="39"/>
      <c r="F55" s="39"/>
      <c r="G55" s="39"/>
      <c r="H55" s="39"/>
    </row>
    <row r="56" spans="1:8" ht="15.75" customHeight="1" x14ac:dyDescent="0.15">
      <c r="A56" s="38"/>
      <c r="B56" s="39"/>
      <c r="D56" s="39"/>
      <c r="E56" s="39"/>
      <c r="F56" s="39"/>
      <c r="G56" s="39"/>
      <c r="H56" s="39"/>
    </row>
    <row r="57" spans="1:8" ht="15.75" customHeight="1" x14ac:dyDescent="0.15">
      <c r="A57" s="38"/>
      <c r="B57" s="39"/>
      <c r="D57" s="39"/>
      <c r="E57" s="39"/>
      <c r="F57" s="39"/>
      <c r="G57" s="39"/>
      <c r="H57" s="39"/>
    </row>
    <row r="58" spans="1:8" ht="15.75" customHeight="1" x14ac:dyDescent="0.15">
      <c r="A58" s="38"/>
      <c r="B58" s="39"/>
      <c r="D58" s="39"/>
      <c r="E58" s="39"/>
      <c r="F58" s="39"/>
      <c r="G58" s="39"/>
      <c r="H58" s="39"/>
    </row>
    <row r="59" spans="1:8" ht="15.75" customHeight="1" x14ac:dyDescent="0.15">
      <c r="A59" s="38"/>
      <c r="B59" s="39"/>
      <c r="D59" s="39"/>
      <c r="E59" s="39"/>
      <c r="F59" s="39"/>
      <c r="G59" s="39"/>
      <c r="H59" s="39"/>
    </row>
    <row r="60" spans="1:8" ht="15.75" customHeight="1" x14ac:dyDescent="0.15">
      <c r="A60" s="38"/>
      <c r="B60" s="39"/>
      <c r="D60" s="39"/>
      <c r="E60" s="39"/>
      <c r="F60" s="39"/>
      <c r="G60" s="39"/>
      <c r="H60" s="39"/>
    </row>
    <row r="61" spans="1:8" ht="15.75" customHeight="1" x14ac:dyDescent="0.15">
      <c r="A61" s="38"/>
      <c r="B61" s="39"/>
      <c r="D61" s="39"/>
      <c r="E61" s="39"/>
      <c r="F61" s="39"/>
      <c r="G61" s="39"/>
      <c r="H61" s="39"/>
    </row>
    <row r="62" spans="1:8" ht="15.75" customHeight="1" x14ac:dyDescent="0.15">
      <c r="A62" s="38"/>
      <c r="B62" s="39"/>
      <c r="D62" s="39"/>
      <c r="E62" s="39"/>
      <c r="F62" s="39"/>
      <c r="G62" s="39"/>
      <c r="H62" s="39"/>
    </row>
    <row r="63" spans="1:8" ht="15.75" customHeight="1" x14ac:dyDescent="0.15">
      <c r="A63" s="38"/>
      <c r="B63" s="39"/>
      <c r="D63" s="39"/>
      <c r="E63" s="39"/>
      <c r="F63" s="39"/>
      <c r="G63" s="39"/>
      <c r="H63" s="39"/>
    </row>
    <row r="64" spans="1:8" ht="15.75" customHeight="1" x14ac:dyDescent="0.15">
      <c r="A64" s="38"/>
      <c r="B64" s="39"/>
      <c r="D64" s="39"/>
      <c r="E64" s="39"/>
      <c r="F64" s="39"/>
      <c r="G64" s="39"/>
      <c r="H64" s="39"/>
    </row>
    <row r="65" spans="1:8" ht="15.75" customHeight="1" x14ac:dyDescent="0.15">
      <c r="A65" s="38"/>
      <c r="B65" s="39"/>
      <c r="D65" s="39"/>
      <c r="E65" s="39"/>
      <c r="F65" s="39"/>
      <c r="G65" s="39"/>
      <c r="H65" s="39"/>
    </row>
    <row r="66" spans="1:8" ht="15.75" customHeight="1" x14ac:dyDescent="0.15">
      <c r="A66" s="38"/>
      <c r="B66" s="39"/>
      <c r="D66" s="39"/>
      <c r="E66" s="39"/>
      <c r="F66" s="39"/>
      <c r="G66" s="39"/>
      <c r="H66" s="39"/>
    </row>
    <row r="67" spans="1:8" ht="15.75" customHeight="1" x14ac:dyDescent="0.15">
      <c r="A67" s="38"/>
      <c r="B67" s="39"/>
      <c r="D67" s="39"/>
      <c r="E67" s="39"/>
      <c r="F67" s="39"/>
      <c r="G67" s="39"/>
      <c r="H67" s="39"/>
    </row>
    <row r="68" spans="1:8" ht="15.75" customHeight="1" x14ac:dyDescent="0.15">
      <c r="A68" s="38"/>
      <c r="B68" s="39"/>
      <c r="D68" s="39"/>
      <c r="E68" s="39"/>
      <c r="F68" s="39"/>
      <c r="G68" s="39"/>
      <c r="H68" s="39"/>
    </row>
    <row r="69" spans="1:8" ht="15.75" customHeight="1" x14ac:dyDescent="0.15">
      <c r="A69" s="38"/>
      <c r="B69" s="39"/>
      <c r="D69" s="39"/>
      <c r="E69" s="39"/>
      <c r="F69" s="39"/>
      <c r="G69" s="39"/>
      <c r="H69" s="39"/>
    </row>
    <row r="70" spans="1:8" ht="15.75" customHeight="1" x14ac:dyDescent="0.15">
      <c r="A70" s="38"/>
      <c r="B70" s="39"/>
      <c r="D70" s="39"/>
      <c r="E70" s="39"/>
      <c r="F70" s="39"/>
      <c r="G70" s="39"/>
      <c r="H70" s="39"/>
    </row>
    <row r="71" spans="1:8" ht="15.75" customHeight="1" x14ac:dyDescent="0.15">
      <c r="A71" s="38"/>
      <c r="B71" s="39"/>
      <c r="D71" s="39"/>
      <c r="E71" s="39"/>
      <c r="F71" s="39"/>
      <c r="G71" s="39"/>
      <c r="H71" s="39"/>
    </row>
    <row r="72" spans="1:8" ht="15.75" customHeight="1" x14ac:dyDescent="0.15">
      <c r="A72" s="38"/>
      <c r="B72" s="39"/>
      <c r="D72" s="39"/>
      <c r="E72" s="39"/>
      <c r="F72" s="39"/>
      <c r="G72" s="39"/>
      <c r="H72" s="39"/>
    </row>
    <row r="73" spans="1:8" ht="15.75" customHeight="1" x14ac:dyDescent="0.15">
      <c r="A73" s="38"/>
      <c r="B73" s="39"/>
      <c r="D73" s="39"/>
      <c r="E73" s="39"/>
      <c r="F73" s="39"/>
      <c r="G73" s="39"/>
      <c r="H73" s="39"/>
    </row>
    <row r="74" spans="1:8" ht="15.75" customHeight="1" x14ac:dyDescent="0.15">
      <c r="A74" s="38"/>
      <c r="B74" s="39"/>
      <c r="D74" s="39"/>
      <c r="E74" s="39"/>
      <c r="F74" s="39"/>
      <c r="G74" s="39"/>
      <c r="H74" s="39"/>
    </row>
    <row r="75" spans="1:8" ht="15.75" customHeight="1" x14ac:dyDescent="0.15">
      <c r="A75" s="38"/>
      <c r="B75" s="39"/>
      <c r="D75" s="39"/>
      <c r="E75" s="39"/>
      <c r="F75" s="39"/>
      <c r="G75" s="39"/>
      <c r="H75" s="39"/>
    </row>
    <row r="76" spans="1:8" ht="15.75" customHeight="1" x14ac:dyDescent="0.15">
      <c r="A76" s="38"/>
      <c r="B76" s="39"/>
      <c r="D76" s="39"/>
      <c r="E76" s="39"/>
      <c r="F76" s="39"/>
      <c r="G76" s="39"/>
      <c r="H76" s="39"/>
    </row>
    <row r="77" spans="1:8" ht="15.75" customHeight="1" x14ac:dyDescent="0.15">
      <c r="A77" s="38"/>
      <c r="B77" s="39"/>
      <c r="D77" s="39"/>
      <c r="E77" s="39"/>
      <c r="F77" s="39"/>
      <c r="G77" s="39"/>
      <c r="H77" s="39"/>
    </row>
    <row r="78" spans="1:8" ht="15.75" customHeight="1" x14ac:dyDescent="0.15">
      <c r="A78" s="38"/>
      <c r="B78" s="39"/>
      <c r="D78" s="39"/>
      <c r="E78" s="39"/>
      <c r="F78" s="39"/>
      <c r="G78" s="39"/>
      <c r="H78" s="39"/>
    </row>
    <row r="79" spans="1:8" ht="15.75" customHeight="1" x14ac:dyDescent="0.15">
      <c r="A79" s="38"/>
      <c r="B79" s="39"/>
      <c r="D79" s="39"/>
      <c r="E79" s="39"/>
      <c r="F79" s="39"/>
      <c r="G79" s="39"/>
      <c r="H79" s="39"/>
    </row>
    <row r="80" spans="1:8" ht="15.75" customHeight="1" x14ac:dyDescent="0.15">
      <c r="A80" s="38"/>
      <c r="B80" s="39"/>
      <c r="D80" s="39"/>
      <c r="E80" s="39"/>
      <c r="F80" s="39"/>
      <c r="G80" s="39"/>
      <c r="H80" s="39"/>
    </row>
    <row r="81" spans="1:8" ht="15.75" customHeight="1" x14ac:dyDescent="0.15">
      <c r="A81" s="38"/>
      <c r="B81" s="39"/>
      <c r="D81" s="39"/>
      <c r="E81" s="39"/>
      <c r="F81" s="39"/>
      <c r="G81" s="39"/>
      <c r="H81" s="39"/>
    </row>
    <row r="82" spans="1:8" ht="15.75" customHeight="1" x14ac:dyDescent="0.15">
      <c r="A82" s="38"/>
      <c r="B82" s="39"/>
      <c r="D82" s="39"/>
      <c r="E82" s="39"/>
      <c r="F82" s="39"/>
      <c r="G82" s="39"/>
      <c r="H82" s="39"/>
    </row>
    <row r="83" spans="1:8" ht="15.75" customHeight="1" x14ac:dyDescent="0.15">
      <c r="A83" s="38"/>
      <c r="B83" s="39"/>
      <c r="D83" s="39"/>
      <c r="E83" s="39"/>
      <c r="F83" s="39"/>
      <c r="G83" s="39"/>
      <c r="H83" s="39"/>
    </row>
    <row r="84" spans="1:8" ht="15.75" customHeight="1" x14ac:dyDescent="0.15">
      <c r="A84" s="38"/>
      <c r="B84" s="39"/>
      <c r="D84" s="39"/>
      <c r="E84" s="39"/>
      <c r="F84" s="39"/>
      <c r="G84" s="39"/>
      <c r="H84" s="39"/>
    </row>
    <row r="85" spans="1:8" ht="15.75" customHeight="1" x14ac:dyDescent="0.15">
      <c r="A85" s="38"/>
      <c r="B85" s="39"/>
      <c r="D85" s="39"/>
      <c r="E85" s="39"/>
      <c r="F85" s="39"/>
      <c r="G85" s="39"/>
      <c r="H85" s="39"/>
    </row>
    <row r="86" spans="1:8" ht="15.75" customHeight="1" x14ac:dyDescent="0.15">
      <c r="A86" s="38"/>
      <c r="B86" s="39"/>
      <c r="D86" s="39"/>
      <c r="E86" s="39"/>
      <c r="F86" s="39"/>
      <c r="G86" s="39"/>
      <c r="H86" s="39"/>
    </row>
    <row r="87" spans="1:8" ht="15.75" customHeight="1" x14ac:dyDescent="0.15">
      <c r="A87" s="38"/>
      <c r="B87" s="39"/>
      <c r="D87" s="39"/>
      <c r="E87" s="39"/>
      <c r="F87" s="39"/>
      <c r="G87" s="39"/>
      <c r="H87" s="39"/>
    </row>
    <row r="88" spans="1:8" ht="15.75" customHeight="1" x14ac:dyDescent="0.15">
      <c r="A88" s="38"/>
      <c r="B88" s="39"/>
      <c r="D88" s="39"/>
      <c r="E88" s="39"/>
      <c r="F88" s="39"/>
      <c r="G88" s="39"/>
      <c r="H88" s="39"/>
    </row>
    <row r="89" spans="1:8" ht="15.75" customHeight="1" x14ac:dyDescent="0.15">
      <c r="A89" s="38"/>
      <c r="B89" s="39"/>
      <c r="D89" s="39"/>
      <c r="E89" s="39"/>
      <c r="F89" s="39"/>
      <c r="G89" s="39"/>
      <c r="H89" s="39"/>
    </row>
    <row r="90" spans="1:8" ht="15.75" customHeight="1" x14ac:dyDescent="0.15">
      <c r="A90" s="38"/>
      <c r="B90" s="39"/>
      <c r="D90" s="39"/>
      <c r="E90" s="39"/>
      <c r="F90" s="39"/>
      <c r="G90" s="39"/>
      <c r="H90" s="39"/>
    </row>
    <row r="91" spans="1:8" ht="15.75" customHeight="1" x14ac:dyDescent="0.15">
      <c r="A91" s="38"/>
      <c r="B91" s="39"/>
      <c r="D91" s="39"/>
      <c r="E91" s="39"/>
      <c r="F91" s="39"/>
      <c r="G91" s="39"/>
      <c r="H91" s="39"/>
    </row>
    <row r="92" spans="1:8" ht="15.75" customHeight="1" x14ac:dyDescent="0.15">
      <c r="A92" s="38"/>
      <c r="B92" s="39"/>
      <c r="D92" s="39"/>
      <c r="E92" s="39"/>
      <c r="F92" s="39"/>
      <c r="G92" s="39"/>
      <c r="H92" s="39"/>
    </row>
    <row r="93" spans="1:8" ht="15.75" customHeight="1" x14ac:dyDescent="0.15">
      <c r="A93" s="38"/>
      <c r="B93" s="39"/>
      <c r="D93" s="39"/>
      <c r="E93" s="39"/>
      <c r="F93" s="39"/>
      <c r="G93" s="39"/>
      <c r="H93" s="39"/>
    </row>
    <row r="94" spans="1:8" ht="15.75" customHeight="1" x14ac:dyDescent="0.15">
      <c r="A94" s="38"/>
      <c r="B94" s="39"/>
      <c r="D94" s="39"/>
      <c r="E94" s="39"/>
      <c r="F94" s="39"/>
      <c r="G94" s="39"/>
      <c r="H94" s="39"/>
    </row>
    <row r="95" spans="1:8" ht="15.75" customHeight="1" x14ac:dyDescent="0.15">
      <c r="A95" s="38"/>
      <c r="B95" s="39"/>
      <c r="D95" s="39"/>
      <c r="E95" s="39"/>
      <c r="F95" s="39"/>
      <c r="G95" s="39"/>
      <c r="H95" s="39"/>
    </row>
    <row r="96" spans="1:8" ht="15.75" customHeight="1" x14ac:dyDescent="0.15">
      <c r="A96" s="38"/>
      <c r="B96" s="39"/>
      <c r="D96" s="39"/>
      <c r="E96" s="39"/>
      <c r="F96" s="39"/>
      <c r="G96" s="39"/>
      <c r="H96" s="39"/>
    </row>
    <row r="97" spans="1:8" ht="15.75" customHeight="1" x14ac:dyDescent="0.15">
      <c r="A97" s="38"/>
      <c r="B97" s="39"/>
      <c r="D97" s="39"/>
      <c r="E97" s="39"/>
      <c r="F97" s="39"/>
      <c r="G97" s="39"/>
      <c r="H97" s="39"/>
    </row>
    <row r="98" spans="1:8" ht="15.75" customHeight="1" x14ac:dyDescent="0.15">
      <c r="A98" s="38"/>
      <c r="B98" s="39"/>
      <c r="D98" s="39"/>
      <c r="E98" s="39"/>
      <c r="F98" s="39"/>
      <c r="G98" s="39"/>
      <c r="H98" s="39"/>
    </row>
    <row r="99" spans="1:8" ht="15.75" customHeight="1" x14ac:dyDescent="0.15">
      <c r="A99" s="38"/>
      <c r="B99" s="39"/>
      <c r="D99" s="39"/>
      <c r="E99" s="39"/>
      <c r="F99" s="39"/>
      <c r="G99" s="39"/>
      <c r="H99" s="39"/>
    </row>
    <row r="100" spans="1:8" ht="15.75" customHeight="1" x14ac:dyDescent="0.15">
      <c r="A100" s="38"/>
      <c r="B100" s="39"/>
      <c r="D100" s="39"/>
      <c r="E100" s="39"/>
      <c r="F100" s="39"/>
      <c r="G100" s="39"/>
      <c r="H100" s="39"/>
    </row>
    <row r="101" spans="1:8" ht="15.75" customHeight="1" x14ac:dyDescent="0.15">
      <c r="A101" s="38"/>
      <c r="B101" s="39"/>
      <c r="D101" s="39"/>
      <c r="E101" s="39"/>
      <c r="F101" s="39"/>
      <c r="G101" s="39"/>
      <c r="H101" s="39"/>
    </row>
    <row r="102" spans="1:8" ht="15.75" customHeight="1" x14ac:dyDescent="0.15">
      <c r="A102" s="38"/>
      <c r="B102" s="39"/>
      <c r="D102" s="39"/>
      <c r="E102" s="39"/>
      <c r="F102" s="39"/>
      <c r="G102" s="39"/>
      <c r="H102" s="39"/>
    </row>
    <row r="103" spans="1:8" ht="15.75" customHeight="1" x14ac:dyDescent="0.15">
      <c r="A103" s="38"/>
      <c r="B103" s="39"/>
      <c r="D103" s="39"/>
      <c r="E103" s="39"/>
      <c r="F103" s="39"/>
      <c r="G103" s="39"/>
      <c r="H103" s="39"/>
    </row>
    <row r="104" spans="1:8" ht="15.75" customHeight="1" x14ac:dyDescent="0.15">
      <c r="A104" s="38"/>
      <c r="B104" s="39"/>
      <c r="D104" s="39"/>
      <c r="E104" s="39"/>
      <c r="F104" s="39"/>
      <c r="G104" s="39"/>
      <c r="H104" s="39"/>
    </row>
    <row r="105" spans="1:8" ht="15.75" customHeight="1" x14ac:dyDescent="0.15">
      <c r="A105" s="38"/>
      <c r="B105" s="39"/>
      <c r="D105" s="39"/>
      <c r="E105" s="39"/>
      <c r="F105" s="39"/>
      <c r="G105" s="39"/>
      <c r="H105" s="39"/>
    </row>
    <row r="106" spans="1:8" ht="15.75" customHeight="1" x14ac:dyDescent="0.15">
      <c r="A106" s="38"/>
      <c r="B106" s="39"/>
      <c r="D106" s="39"/>
      <c r="E106" s="39"/>
      <c r="F106" s="39"/>
      <c r="G106" s="39"/>
      <c r="H106" s="39"/>
    </row>
    <row r="107" spans="1:8" ht="15.75" customHeight="1" x14ac:dyDescent="0.15">
      <c r="A107" s="38"/>
      <c r="B107" s="39"/>
      <c r="D107" s="39"/>
      <c r="E107" s="39"/>
      <c r="F107" s="39"/>
      <c r="G107" s="39"/>
      <c r="H107" s="39"/>
    </row>
    <row r="108" spans="1:8" ht="15.75" customHeight="1" x14ac:dyDescent="0.15">
      <c r="A108" s="38"/>
      <c r="B108" s="39"/>
      <c r="D108" s="39"/>
      <c r="E108" s="39"/>
      <c r="F108" s="39"/>
      <c r="G108" s="39"/>
      <c r="H108" s="39"/>
    </row>
    <row r="109" spans="1:8" ht="15.75" customHeight="1" x14ac:dyDescent="0.15">
      <c r="A109" s="38"/>
      <c r="B109" s="39"/>
      <c r="D109" s="39"/>
      <c r="E109" s="39"/>
      <c r="F109" s="39"/>
      <c r="G109" s="39"/>
      <c r="H109" s="39"/>
    </row>
    <row r="110" spans="1:8" ht="15.75" customHeight="1" x14ac:dyDescent="0.15">
      <c r="A110" s="38"/>
      <c r="B110" s="39"/>
      <c r="D110" s="39"/>
      <c r="E110" s="39"/>
      <c r="F110" s="39"/>
      <c r="G110" s="39"/>
      <c r="H110" s="39"/>
    </row>
    <row r="111" spans="1:8" ht="15.75" customHeight="1" x14ac:dyDescent="0.15">
      <c r="A111" s="38"/>
      <c r="B111" s="39"/>
      <c r="D111" s="39"/>
      <c r="E111" s="39"/>
      <c r="F111" s="39"/>
      <c r="G111" s="39"/>
      <c r="H111" s="39"/>
    </row>
    <row r="112" spans="1:8" ht="15.75" customHeight="1" x14ac:dyDescent="0.15">
      <c r="A112" s="38"/>
      <c r="B112" s="39"/>
      <c r="D112" s="39"/>
      <c r="E112" s="39"/>
      <c r="F112" s="39"/>
      <c r="G112" s="39"/>
      <c r="H112" s="39"/>
    </row>
    <row r="113" spans="1:8" ht="15.75" customHeight="1" x14ac:dyDescent="0.15">
      <c r="A113" s="38"/>
      <c r="B113" s="39"/>
      <c r="D113" s="39"/>
      <c r="E113" s="39"/>
      <c r="F113" s="39"/>
      <c r="G113" s="39"/>
      <c r="H113" s="39"/>
    </row>
    <row r="114" spans="1:8" ht="15.75" customHeight="1" x14ac:dyDescent="0.15">
      <c r="A114" s="38"/>
      <c r="B114" s="39"/>
      <c r="D114" s="39"/>
      <c r="E114" s="39"/>
      <c r="F114" s="39"/>
      <c r="G114" s="39"/>
      <c r="H114" s="39"/>
    </row>
    <row r="115" spans="1:8" ht="15.75" customHeight="1" x14ac:dyDescent="0.15">
      <c r="A115" s="38"/>
      <c r="B115" s="39"/>
      <c r="D115" s="39"/>
      <c r="E115" s="39"/>
      <c r="F115" s="39"/>
      <c r="G115" s="39"/>
      <c r="H115" s="39"/>
    </row>
    <row r="116" spans="1:8" ht="15.75" customHeight="1" x14ac:dyDescent="0.15">
      <c r="A116" s="38"/>
      <c r="B116" s="39"/>
      <c r="D116" s="39"/>
      <c r="E116" s="39"/>
      <c r="F116" s="39"/>
      <c r="G116" s="39"/>
      <c r="H116" s="39"/>
    </row>
    <row r="117" spans="1:8" ht="15.75" customHeight="1" x14ac:dyDescent="0.15">
      <c r="A117" s="38"/>
      <c r="B117" s="39"/>
      <c r="D117" s="39"/>
      <c r="E117" s="39"/>
      <c r="F117" s="39"/>
      <c r="G117" s="39"/>
      <c r="H117" s="39"/>
    </row>
    <row r="118" spans="1:8" ht="15.75" customHeight="1" x14ac:dyDescent="0.15">
      <c r="A118" s="38"/>
      <c r="B118" s="39"/>
      <c r="D118" s="39"/>
      <c r="E118" s="39"/>
      <c r="F118" s="39"/>
      <c r="G118" s="39"/>
      <c r="H118" s="39"/>
    </row>
    <row r="119" spans="1:8" ht="15.75" customHeight="1" x14ac:dyDescent="0.15">
      <c r="A119" s="38"/>
      <c r="B119" s="39"/>
      <c r="D119" s="39"/>
      <c r="E119" s="39"/>
      <c r="F119" s="39"/>
      <c r="G119" s="39"/>
      <c r="H119" s="39"/>
    </row>
    <row r="120" spans="1:8" ht="15.75" customHeight="1" x14ac:dyDescent="0.15">
      <c r="A120" s="38"/>
      <c r="B120" s="39"/>
      <c r="D120" s="39"/>
      <c r="E120" s="39"/>
      <c r="F120" s="39"/>
      <c r="G120" s="39"/>
      <c r="H120" s="39"/>
    </row>
    <row r="121" spans="1:8" ht="15.75" customHeight="1" x14ac:dyDescent="0.15">
      <c r="A121" s="38"/>
      <c r="B121" s="39"/>
      <c r="D121" s="39"/>
      <c r="E121" s="39"/>
      <c r="F121" s="39"/>
      <c r="G121" s="39"/>
      <c r="H121" s="39"/>
    </row>
    <row r="122" spans="1:8" ht="15.75" customHeight="1" x14ac:dyDescent="0.15">
      <c r="A122" s="38"/>
      <c r="B122" s="39"/>
      <c r="D122" s="39"/>
      <c r="E122" s="39"/>
      <c r="F122" s="39"/>
      <c r="G122" s="39"/>
      <c r="H122" s="39"/>
    </row>
    <row r="123" spans="1:8" ht="15.75" customHeight="1" x14ac:dyDescent="0.15">
      <c r="A123" s="38"/>
      <c r="B123" s="39"/>
      <c r="D123" s="39"/>
      <c r="E123" s="39"/>
      <c r="F123" s="39"/>
      <c r="G123" s="39"/>
      <c r="H123" s="39"/>
    </row>
    <row r="124" spans="1:8" ht="15.75" customHeight="1" x14ac:dyDescent="0.15">
      <c r="A124" s="38"/>
      <c r="B124" s="39"/>
      <c r="D124" s="39"/>
      <c r="E124" s="39"/>
      <c r="F124" s="39"/>
      <c r="G124" s="39"/>
      <c r="H124" s="39"/>
    </row>
    <row r="125" spans="1:8" ht="15.75" customHeight="1" x14ac:dyDescent="0.15">
      <c r="A125" s="38"/>
      <c r="B125" s="39"/>
      <c r="D125" s="39"/>
      <c r="E125" s="39"/>
      <c r="F125" s="39"/>
      <c r="G125" s="39"/>
      <c r="H125" s="39"/>
    </row>
    <row r="126" spans="1:8" ht="15.75" customHeight="1" x14ac:dyDescent="0.15">
      <c r="A126" s="38"/>
      <c r="B126" s="39"/>
      <c r="D126" s="39"/>
      <c r="E126" s="39"/>
      <c r="F126" s="39"/>
      <c r="G126" s="39"/>
      <c r="H126" s="39"/>
    </row>
    <row r="127" spans="1:8" ht="15.75" customHeight="1" x14ac:dyDescent="0.15">
      <c r="A127" s="38"/>
      <c r="B127" s="39"/>
      <c r="D127" s="39"/>
      <c r="E127" s="39"/>
      <c r="F127" s="39"/>
      <c r="G127" s="39"/>
      <c r="H127" s="39"/>
    </row>
    <row r="128" spans="1:8" ht="15.75" customHeight="1" x14ac:dyDescent="0.15">
      <c r="A128" s="38"/>
      <c r="B128" s="39"/>
      <c r="D128" s="39"/>
      <c r="E128" s="39"/>
      <c r="F128" s="39"/>
      <c r="G128" s="39"/>
      <c r="H128" s="39"/>
    </row>
    <row r="129" spans="1:8" ht="15.75" customHeight="1" x14ac:dyDescent="0.15">
      <c r="A129" s="38"/>
      <c r="B129" s="39"/>
      <c r="D129" s="39"/>
      <c r="E129" s="39"/>
      <c r="F129" s="39"/>
      <c r="G129" s="39"/>
      <c r="H129" s="39"/>
    </row>
    <row r="130" spans="1:8" ht="15.75" customHeight="1" x14ac:dyDescent="0.15">
      <c r="A130" s="38"/>
      <c r="B130" s="39"/>
      <c r="D130" s="39"/>
      <c r="E130" s="39"/>
      <c r="F130" s="39"/>
      <c r="G130" s="39"/>
      <c r="H130" s="39"/>
    </row>
    <row r="131" spans="1:8" ht="15.75" customHeight="1" x14ac:dyDescent="0.15">
      <c r="A131" s="38"/>
      <c r="B131" s="39"/>
      <c r="D131" s="39"/>
      <c r="E131" s="39"/>
      <c r="F131" s="39"/>
      <c r="G131" s="39"/>
      <c r="H131" s="39"/>
    </row>
    <row r="132" spans="1:8" ht="15.75" customHeight="1" x14ac:dyDescent="0.15">
      <c r="A132" s="38"/>
      <c r="B132" s="39"/>
      <c r="D132" s="39"/>
      <c r="E132" s="39"/>
      <c r="F132" s="39"/>
      <c r="G132" s="39"/>
      <c r="H132" s="39"/>
    </row>
    <row r="133" spans="1:8" ht="15.75" customHeight="1" x14ac:dyDescent="0.15">
      <c r="A133" s="38"/>
      <c r="B133" s="39"/>
      <c r="D133" s="39"/>
      <c r="E133" s="39"/>
      <c r="F133" s="39"/>
      <c r="G133" s="39"/>
      <c r="H133" s="39"/>
    </row>
    <row r="134" spans="1:8" ht="15.75" customHeight="1" x14ac:dyDescent="0.15">
      <c r="A134" s="38"/>
      <c r="B134" s="39"/>
      <c r="D134" s="39"/>
      <c r="E134" s="39"/>
      <c r="F134" s="39"/>
      <c r="G134" s="39"/>
      <c r="H134" s="39"/>
    </row>
    <row r="135" spans="1:8" ht="15.75" customHeight="1" x14ac:dyDescent="0.15">
      <c r="A135" s="38"/>
      <c r="B135" s="39"/>
      <c r="D135" s="39"/>
      <c r="E135" s="39"/>
      <c r="F135" s="39"/>
      <c r="G135" s="39"/>
      <c r="H135" s="39"/>
    </row>
    <row r="136" spans="1:8" ht="15.75" customHeight="1" x14ac:dyDescent="0.15">
      <c r="A136" s="38"/>
      <c r="B136" s="39"/>
      <c r="D136" s="39"/>
      <c r="E136" s="39"/>
      <c r="F136" s="39"/>
      <c r="G136" s="39"/>
      <c r="H136" s="39"/>
    </row>
    <row r="137" spans="1:8" ht="15.75" customHeight="1" x14ac:dyDescent="0.15">
      <c r="A137" s="38"/>
      <c r="B137" s="39"/>
      <c r="D137" s="39"/>
      <c r="E137" s="39"/>
      <c r="F137" s="39"/>
      <c r="G137" s="39"/>
      <c r="H137" s="39"/>
    </row>
    <row r="138" spans="1:8" ht="15.75" customHeight="1" x14ac:dyDescent="0.15">
      <c r="A138" s="38"/>
      <c r="B138" s="39"/>
      <c r="D138" s="39"/>
      <c r="E138" s="39"/>
      <c r="F138" s="39"/>
      <c r="G138" s="39"/>
      <c r="H138" s="39"/>
    </row>
    <row r="139" spans="1:8" ht="15.75" customHeight="1" x14ac:dyDescent="0.15">
      <c r="A139" s="38"/>
      <c r="B139" s="39"/>
      <c r="D139" s="39"/>
      <c r="E139" s="39"/>
      <c r="F139" s="39"/>
      <c r="G139" s="39"/>
      <c r="H139" s="39"/>
    </row>
    <row r="140" spans="1:8" ht="15.75" customHeight="1" x14ac:dyDescent="0.15">
      <c r="A140" s="38"/>
      <c r="B140" s="39"/>
      <c r="D140" s="39"/>
      <c r="E140" s="39"/>
      <c r="F140" s="39"/>
      <c r="G140" s="39"/>
      <c r="H140" s="39"/>
    </row>
    <row r="141" spans="1:8" ht="15.75" customHeight="1" x14ac:dyDescent="0.15">
      <c r="A141" s="38"/>
      <c r="B141" s="39"/>
      <c r="D141" s="39"/>
      <c r="E141" s="39"/>
      <c r="F141" s="39"/>
      <c r="G141" s="39"/>
      <c r="H141" s="39"/>
    </row>
    <row r="142" spans="1:8" ht="15.75" customHeight="1" x14ac:dyDescent="0.15">
      <c r="A142" s="38"/>
      <c r="B142" s="39"/>
      <c r="D142" s="39"/>
      <c r="E142" s="39"/>
      <c r="F142" s="39"/>
      <c r="G142" s="39"/>
      <c r="H142" s="39"/>
    </row>
    <row r="143" spans="1:8" ht="15.75" customHeight="1" x14ac:dyDescent="0.15">
      <c r="A143" s="38"/>
      <c r="B143" s="39"/>
      <c r="D143" s="39"/>
      <c r="E143" s="39"/>
      <c r="F143" s="39"/>
      <c r="G143" s="39"/>
      <c r="H143" s="39"/>
    </row>
    <row r="144" spans="1:8" ht="15.75" customHeight="1" x14ac:dyDescent="0.15">
      <c r="A144" s="38"/>
      <c r="B144" s="39"/>
      <c r="D144" s="39"/>
      <c r="E144" s="39"/>
      <c r="F144" s="39"/>
      <c r="G144" s="39"/>
      <c r="H144" s="39"/>
    </row>
    <row r="145" spans="1:8" ht="15.75" customHeight="1" x14ac:dyDescent="0.15">
      <c r="A145" s="38"/>
      <c r="B145" s="39"/>
      <c r="D145" s="39"/>
      <c r="E145" s="39"/>
      <c r="F145" s="39"/>
      <c r="G145" s="39"/>
      <c r="H145" s="39"/>
    </row>
    <row r="146" spans="1:8" ht="15.75" customHeight="1" x14ac:dyDescent="0.15">
      <c r="A146" s="38"/>
      <c r="B146" s="39"/>
      <c r="D146" s="39"/>
      <c r="E146" s="39"/>
      <c r="F146" s="39"/>
      <c r="G146" s="39"/>
      <c r="H146" s="39"/>
    </row>
    <row r="147" spans="1:8" ht="15.75" customHeight="1" x14ac:dyDescent="0.15">
      <c r="A147" s="38"/>
      <c r="B147" s="39"/>
      <c r="D147" s="39"/>
      <c r="E147" s="39"/>
      <c r="F147" s="39"/>
      <c r="G147" s="39"/>
      <c r="H147" s="39"/>
    </row>
    <row r="148" spans="1:8" ht="15.75" customHeight="1" x14ac:dyDescent="0.15">
      <c r="A148" s="38"/>
      <c r="B148" s="39"/>
      <c r="D148" s="39"/>
      <c r="E148" s="39"/>
      <c r="F148" s="39"/>
      <c r="G148" s="39"/>
      <c r="H148" s="39"/>
    </row>
    <row r="149" spans="1:8" ht="15.75" customHeight="1" x14ac:dyDescent="0.15">
      <c r="A149" s="38"/>
      <c r="B149" s="39"/>
      <c r="D149" s="39"/>
      <c r="E149" s="39"/>
      <c r="F149" s="39"/>
      <c r="G149" s="39"/>
      <c r="H149" s="39"/>
    </row>
    <row r="150" spans="1:8" ht="15.75" customHeight="1" x14ac:dyDescent="0.15">
      <c r="A150" s="38"/>
      <c r="B150" s="39"/>
      <c r="D150" s="39"/>
      <c r="E150" s="39"/>
      <c r="F150" s="39"/>
      <c r="G150" s="39"/>
      <c r="H150" s="39"/>
    </row>
    <row r="151" spans="1:8" ht="15.75" customHeight="1" x14ac:dyDescent="0.15">
      <c r="A151" s="38"/>
      <c r="B151" s="39"/>
      <c r="D151" s="39"/>
      <c r="E151" s="39"/>
      <c r="F151" s="39"/>
      <c r="G151" s="39"/>
      <c r="H151" s="39"/>
    </row>
    <row r="152" spans="1:8" ht="15.75" customHeight="1" x14ac:dyDescent="0.15">
      <c r="A152" s="38"/>
      <c r="B152" s="39"/>
      <c r="D152" s="39"/>
      <c r="E152" s="39"/>
      <c r="F152" s="39"/>
      <c r="G152" s="39"/>
      <c r="H152" s="39"/>
    </row>
    <row r="153" spans="1:8" ht="15.75" customHeight="1" x14ac:dyDescent="0.15">
      <c r="A153" s="38"/>
      <c r="B153" s="39"/>
      <c r="D153" s="39"/>
      <c r="E153" s="39"/>
      <c r="F153" s="39"/>
      <c r="G153" s="39"/>
      <c r="H153" s="39"/>
    </row>
    <row r="154" spans="1:8" ht="15.75" customHeight="1" x14ac:dyDescent="0.15">
      <c r="A154" s="38"/>
      <c r="B154" s="39"/>
      <c r="D154" s="39"/>
      <c r="E154" s="39"/>
      <c r="F154" s="39"/>
      <c r="G154" s="39"/>
      <c r="H154" s="39"/>
    </row>
    <row r="155" spans="1:8" ht="15.75" customHeight="1" x14ac:dyDescent="0.15">
      <c r="A155" s="38"/>
      <c r="B155" s="39"/>
      <c r="D155" s="39"/>
      <c r="E155" s="39"/>
      <c r="F155" s="39"/>
      <c r="G155" s="39"/>
      <c r="H155" s="39"/>
    </row>
    <row r="156" spans="1:8" ht="15.75" customHeight="1" x14ac:dyDescent="0.15">
      <c r="A156" s="38"/>
      <c r="B156" s="39"/>
      <c r="D156" s="39"/>
      <c r="E156" s="39"/>
      <c r="F156" s="39"/>
      <c r="G156" s="39"/>
      <c r="H156" s="39"/>
    </row>
    <row r="157" spans="1:8" ht="15.75" customHeight="1" x14ac:dyDescent="0.15">
      <c r="A157" s="38"/>
      <c r="B157" s="39"/>
      <c r="D157" s="39"/>
      <c r="E157" s="39"/>
      <c r="F157" s="39"/>
      <c r="G157" s="39"/>
      <c r="H157" s="39"/>
    </row>
    <row r="158" spans="1:8" ht="15.75" customHeight="1" x14ac:dyDescent="0.15">
      <c r="A158" s="38"/>
      <c r="B158" s="39"/>
      <c r="D158" s="39"/>
      <c r="E158" s="39"/>
      <c r="F158" s="39"/>
      <c r="G158" s="39"/>
      <c r="H158" s="39"/>
    </row>
    <row r="159" spans="1:8" ht="15.75" customHeight="1" x14ac:dyDescent="0.15">
      <c r="A159" s="38"/>
      <c r="B159" s="39"/>
      <c r="D159" s="39"/>
      <c r="E159" s="39"/>
      <c r="F159" s="39"/>
      <c r="G159" s="39"/>
      <c r="H159" s="39"/>
    </row>
    <row r="160" spans="1:8" ht="15.75" customHeight="1" x14ac:dyDescent="0.15">
      <c r="A160" s="38"/>
      <c r="B160" s="39"/>
      <c r="D160" s="39"/>
      <c r="E160" s="39"/>
      <c r="F160" s="39"/>
      <c r="G160" s="39"/>
      <c r="H160" s="39"/>
    </row>
    <row r="161" spans="1:8" ht="15.75" customHeight="1" x14ac:dyDescent="0.15">
      <c r="A161" s="38"/>
      <c r="B161" s="39"/>
      <c r="D161" s="39"/>
      <c r="E161" s="39"/>
      <c r="F161" s="39"/>
      <c r="G161" s="39"/>
      <c r="H161" s="39"/>
    </row>
    <row r="162" spans="1:8" ht="15.75" customHeight="1" x14ac:dyDescent="0.15">
      <c r="A162" s="38"/>
      <c r="B162" s="39"/>
      <c r="D162" s="39"/>
      <c r="E162" s="39"/>
      <c r="F162" s="39"/>
      <c r="G162" s="39"/>
      <c r="H162" s="39"/>
    </row>
    <row r="163" spans="1:8" ht="15.75" customHeight="1" x14ac:dyDescent="0.15">
      <c r="A163" s="38"/>
      <c r="B163" s="39"/>
      <c r="D163" s="39"/>
      <c r="E163" s="39"/>
      <c r="F163" s="39"/>
      <c r="G163" s="39"/>
      <c r="H163" s="39"/>
    </row>
    <row r="164" spans="1:8" ht="15.75" customHeight="1" x14ac:dyDescent="0.15">
      <c r="A164" s="38"/>
      <c r="B164" s="39"/>
      <c r="D164" s="39"/>
      <c r="E164" s="39"/>
      <c r="F164" s="39"/>
      <c r="G164" s="39"/>
      <c r="H164" s="39"/>
    </row>
    <row r="165" spans="1:8" ht="15.75" customHeight="1" x14ac:dyDescent="0.15">
      <c r="A165" s="38"/>
      <c r="B165" s="39"/>
      <c r="D165" s="39"/>
      <c r="E165" s="39"/>
      <c r="F165" s="39"/>
      <c r="G165" s="39"/>
      <c r="H165" s="39"/>
    </row>
    <row r="166" spans="1:8" ht="15.75" customHeight="1" x14ac:dyDescent="0.15">
      <c r="A166" s="38"/>
      <c r="B166" s="39"/>
      <c r="D166" s="39"/>
      <c r="E166" s="39"/>
      <c r="F166" s="39"/>
      <c r="G166" s="39"/>
      <c r="H166" s="39"/>
    </row>
    <row r="167" spans="1:8" ht="15.75" customHeight="1" x14ac:dyDescent="0.15">
      <c r="A167" s="38"/>
      <c r="B167" s="39"/>
      <c r="D167" s="39"/>
      <c r="E167" s="39"/>
      <c r="F167" s="39"/>
      <c r="G167" s="39"/>
      <c r="H167" s="39"/>
    </row>
    <row r="168" spans="1:8" ht="15.75" customHeight="1" x14ac:dyDescent="0.15">
      <c r="A168" s="38"/>
      <c r="B168" s="39"/>
      <c r="D168" s="39"/>
      <c r="E168" s="39"/>
      <c r="F168" s="39"/>
      <c r="G168" s="39"/>
      <c r="H168" s="39"/>
    </row>
    <row r="169" spans="1:8" ht="15.75" customHeight="1" x14ac:dyDescent="0.15">
      <c r="A169" s="38"/>
      <c r="B169" s="39"/>
      <c r="D169" s="39"/>
      <c r="E169" s="39"/>
      <c r="F169" s="39"/>
      <c r="G169" s="39"/>
      <c r="H169" s="39"/>
    </row>
    <row r="170" spans="1:8" ht="15.75" customHeight="1" x14ac:dyDescent="0.15">
      <c r="A170" s="38"/>
      <c r="B170" s="39"/>
      <c r="D170" s="39"/>
      <c r="E170" s="39"/>
      <c r="F170" s="39"/>
      <c r="G170" s="39"/>
      <c r="H170" s="39"/>
    </row>
    <row r="171" spans="1:8" ht="15.75" customHeight="1" x14ac:dyDescent="0.15">
      <c r="A171" s="38"/>
      <c r="B171" s="39"/>
      <c r="D171" s="39"/>
      <c r="E171" s="39"/>
      <c r="F171" s="39"/>
      <c r="G171" s="39"/>
      <c r="H171" s="39"/>
    </row>
    <row r="172" spans="1:8" ht="15.75" customHeight="1" x14ac:dyDescent="0.15">
      <c r="A172" s="38"/>
      <c r="B172" s="39"/>
      <c r="D172" s="39"/>
      <c r="E172" s="39"/>
      <c r="F172" s="39"/>
      <c r="G172" s="39"/>
      <c r="H172" s="39"/>
    </row>
    <row r="173" spans="1:8" ht="15.75" customHeight="1" x14ac:dyDescent="0.15">
      <c r="A173" s="38"/>
      <c r="B173" s="39"/>
      <c r="D173" s="39"/>
      <c r="E173" s="39"/>
      <c r="F173" s="39"/>
      <c r="G173" s="39"/>
      <c r="H173" s="39"/>
    </row>
    <row r="174" spans="1:8" ht="15.75" customHeight="1" x14ac:dyDescent="0.15">
      <c r="A174" s="38"/>
      <c r="B174" s="39"/>
      <c r="D174" s="39"/>
      <c r="E174" s="39"/>
      <c r="F174" s="39"/>
      <c r="G174" s="39"/>
      <c r="H174" s="39"/>
    </row>
    <row r="175" spans="1:8" ht="15.75" customHeight="1" x14ac:dyDescent="0.15">
      <c r="A175" s="38"/>
      <c r="B175" s="39"/>
      <c r="D175" s="39"/>
      <c r="E175" s="39"/>
      <c r="F175" s="39"/>
      <c r="G175" s="39"/>
      <c r="H175" s="39"/>
    </row>
    <row r="176" spans="1:8" ht="15.75" customHeight="1" x14ac:dyDescent="0.15">
      <c r="A176" s="38"/>
      <c r="B176" s="39"/>
      <c r="D176" s="39"/>
      <c r="E176" s="39"/>
      <c r="F176" s="39"/>
      <c r="G176" s="39"/>
      <c r="H176" s="39"/>
    </row>
    <row r="177" spans="1:8" ht="15.75" customHeight="1" x14ac:dyDescent="0.15">
      <c r="A177" s="38"/>
      <c r="B177" s="39"/>
      <c r="D177" s="39"/>
      <c r="E177" s="39"/>
      <c r="F177" s="39"/>
      <c r="G177" s="39"/>
      <c r="H177" s="39"/>
    </row>
    <row r="178" spans="1:8" ht="15.75" customHeight="1" x14ac:dyDescent="0.15">
      <c r="A178" s="38"/>
      <c r="B178" s="39"/>
      <c r="D178" s="39"/>
      <c r="E178" s="39"/>
      <c r="F178" s="39"/>
      <c r="G178" s="39"/>
      <c r="H178" s="39"/>
    </row>
    <row r="179" spans="1:8" ht="15.75" customHeight="1" x14ac:dyDescent="0.15">
      <c r="A179" s="38"/>
      <c r="B179" s="39"/>
      <c r="D179" s="39"/>
      <c r="E179" s="39"/>
      <c r="F179" s="39"/>
      <c r="G179" s="39"/>
      <c r="H179" s="39"/>
    </row>
    <row r="180" spans="1:8" ht="15.75" customHeight="1" x14ac:dyDescent="0.15">
      <c r="A180" s="38"/>
      <c r="B180" s="39"/>
      <c r="D180" s="39"/>
      <c r="E180" s="39"/>
      <c r="F180" s="39"/>
      <c r="G180" s="39"/>
      <c r="H180" s="39"/>
    </row>
    <row r="181" spans="1:8" ht="15.75" customHeight="1" x14ac:dyDescent="0.15">
      <c r="A181" s="38"/>
      <c r="B181" s="39"/>
      <c r="D181" s="39"/>
      <c r="E181" s="39"/>
      <c r="F181" s="39"/>
      <c r="G181" s="39"/>
      <c r="H181" s="39"/>
    </row>
    <row r="182" spans="1:8" ht="15.75" customHeight="1" x14ac:dyDescent="0.15">
      <c r="A182" s="38"/>
      <c r="B182" s="39"/>
      <c r="D182" s="39"/>
      <c r="E182" s="39"/>
      <c r="F182" s="39"/>
      <c r="G182" s="39"/>
      <c r="H182" s="39"/>
    </row>
    <row r="183" spans="1:8" ht="15.75" customHeight="1" x14ac:dyDescent="0.15">
      <c r="A183" s="38"/>
      <c r="B183" s="39"/>
      <c r="D183" s="39"/>
      <c r="E183" s="39"/>
      <c r="F183" s="39"/>
      <c r="G183" s="39"/>
      <c r="H183" s="39"/>
    </row>
    <row r="184" spans="1:8" ht="15.75" customHeight="1" x14ac:dyDescent="0.15">
      <c r="A184" s="38"/>
      <c r="B184" s="39"/>
      <c r="D184" s="39"/>
      <c r="E184" s="39"/>
      <c r="F184" s="39"/>
      <c r="G184" s="39"/>
      <c r="H184" s="39"/>
    </row>
    <row r="185" spans="1:8" ht="15.75" customHeight="1" x14ac:dyDescent="0.15">
      <c r="A185" s="38"/>
      <c r="B185" s="39"/>
      <c r="D185" s="39"/>
      <c r="E185" s="39"/>
      <c r="F185" s="39"/>
      <c r="G185" s="39"/>
      <c r="H185" s="39"/>
    </row>
    <row r="186" spans="1:8" ht="15.75" customHeight="1" x14ac:dyDescent="0.15">
      <c r="A186" s="38"/>
      <c r="B186" s="39"/>
      <c r="D186" s="39"/>
      <c r="E186" s="39"/>
      <c r="F186" s="39"/>
      <c r="G186" s="39"/>
      <c r="H186" s="39"/>
    </row>
    <row r="187" spans="1:8" ht="15.75" customHeight="1" x14ac:dyDescent="0.15">
      <c r="A187" s="38"/>
      <c r="B187" s="39"/>
      <c r="D187" s="39"/>
      <c r="E187" s="39"/>
      <c r="F187" s="39"/>
      <c r="G187" s="39"/>
      <c r="H187" s="39"/>
    </row>
    <row r="188" spans="1:8" ht="15.75" customHeight="1" x14ac:dyDescent="0.15">
      <c r="A188" s="38"/>
      <c r="B188" s="39"/>
      <c r="D188" s="39"/>
      <c r="E188" s="39"/>
      <c r="F188" s="39"/>
      <c r="G188" s="39"/>
      <c r="H188" s="39"/>
    </row>
    <row r="189" spans="1:8" ht="15.75" customHeight="1" x14ac:dyDescent="0.15">
      <c r="A189" s="38"/>
      <c r="B189" s="39"/>
      <c r="D189" s="39"/>
      <c r="E189" s="39"/>
      <c r="F189" s="39"/>
      <c r="G189" s="39"/>
      <c r="H189" s="39"/>
    </row>
    <row r="190" spans="1:8" ht="15.75" customHeight="1" x14ac:dyDescent="0.15">
      <c r="A190" s="38"/>
      <c r="B190" s="39"/>
      <c r="D190" s="39"/>
      <c r="E190" s="39"/>
      <c r="F190" s="39"/>
      <c r="G190" s="39"/>
      <c r="H190" s="39"/>
    </row>
    <row r="191" spans="1:8" ht="15.75" customHeight="1" x14ac:dyDescent="0.15">
      <c r="A191" s="38"/>
      <c r="B191" s="39"/>
      <c r="D191" s="39"/>
      <c r="E191" s="39"/>
      <c r="F191" s="39"/>
      <c r="G191" s="39"/>
      <c r="H191" s="39"/>
    </row>
    <row r="192" spans="1:8" ht="15.75" customHeight="1" x14ac:dyDescent="0.15">
      <c r="A192" s="38"/>
      <c r="B192" s="39"/>
      <c r="D192" s="39"/>
      <c r="E192" s="39"/>
      <c r="F192" s="39"/>
      <c r="G192" s="39"/>
      <c r="H192" s="39"/>
    </row>
    <row r="193" spans="1:8" ht="15.75" customHeight="1" x14ac:dyDescent="0.15">
      <c r="A193" s="38"/>
      <c r="B193" s="39"/>
      <c r="D193" s="39"/>
      <c r="E193" s="39"/>
      <c r="F193" s="39"/>
      <c r="G193" s="39"/>
      <c r="H193" s="39"/>
    </row>
    <row r="194" spans="1:8" ht="15.75" customHeight="1" x14ac:dyDescent="0.15">
      <c r="A194" s="38"/>
      <c r="B194" s="39"/>
      <c r="D194" s="39"/>
      <c r="E194" s="39"/>
      <c r="F194" s="39"/>
      <c r="G194" s="39"/>
      <c r="H194" s="39"/>
    </row>
    <row r="195" spans="1:8" ht="15.75" customHeight="1" x14ac:dyDescent="0.15">
      <c r="A195" s="38"/>
      <c r="B195" s="39"/>
      <c r="D195" s="39"/>
      <c r="E195" s="39"/>
      <c r="F195" s="39"/>
      <c r="G195" s="39"/>
      <c r="H195" s="39"/>
    </row>
    <row r="196" spans="1:8" ht="15.75" customHeight="1" x14ac:dyDescent="0.15">
      <c r="A196" s="38"/>
      <c r="B196" s="39"/>
      <c r="D196" s="39"/>
      <c r="E196" s="39"/>
      <c r="F196" s="39"/>
      <c r="G196" s="39"/>
      <c r="H196" s="39"/>
    </row>
    <row r="197" spans="1:8" ht="15.75" customHeight="1" x14ac:dyDescent="0.15">
      <c r="A197" s="38"/>
      <c r="B197" s="39"/>
      <c r="D197" s="39"/>
      <c r="E197" s="39"/>
      <c r="F197" s="39"/>
      <c r="G197" s="39"/>
      <c r="H197" s="39"/>
    </row>
    <row r="198" spans="1:8" ht="15.75" customHeight="1" x14ac:dyDescent="0.15">
      <c r="A198" s="38"/>
      <c r="B198" s="39"/>
      <c r="D198" s="39"/>
      <c r="E198" s="39"/>
      <c r="F198" s="39"/>
      <c r="G198" s="39"/>
      <c r="H198" s="39"/>
    </row>
    <row r="199" spans="1:8" ht="15.75" customHeight="1" x14ac:dyDescent="0.15">
      <c r="A199" s="38"/>
      <c r="B199" s="39"/>
      <c r="D199" s="39"/>
      <c r="E199" s="39"/>
      <c r="F199" s="39"/>
      <c r="G199" s="39"/>
      <c r="H199" s="39"/>
    </row>
    <row r="200" spans="1:8" ht="15.75" customHeight="1" x14ac:dyDescent="0.15">
      <c r="A200" s="38"/>
      <c r="B200" s="39"/>
      <c r="D200" s="39"/>
      <c r="E200" s="39"/>
      <c r="F200" s="39"/>
      <c r="G200" s="39"/>
      <c r="H200" s="39"/>
    </row>
    <row r="201" spans="1:8" ht="15.75" customHeight="1" x14ac:dyDescent="0.15">
      <c r="A201" s="38"/>
      <c r="B201" s="39"/>
      <c r="D201" s="39"/>
      <c r="E201" s="39"/>
      <c r="F201" s="39"/>
      <c r="G201" s="39"/>
      <c r="H201" s="39"/>
    </row>
    <row r="202" spans="1:8" ht="15.75" customHeight="1" x14ac:dyDescent="0.15">
      <c r="A202" s="38"/>
      <c r="B202" s="39"/>
      <c r="D202" s="39"/>
      <c r="E202" s="39"/>
      <c r="F202" s="39"/>
      <c r="G202" s="39"/>
      <c r="H202" s="39"/>
    </row>
    <row r="203" spans="1:8" ht="15.75" customHeight="1" x14ac:dyDescent="0.15">
      <c r="A203" s="38"/>
      <c r="B203" s="39"/>
      <c r="D203" s="39"/>
      <c r="E203" s="39"/>
      <c r="F203" s="39"/>
      <c r="G203" s="39"/>
      <c r="H203" s="39"/>
    </row>
    <row r="204" spans="1:8" ht="15.75" customHeight="1" x14ac:dyDescent="0.15">
      <c r="A204" s="38"/>
      <c r="B204" s="39"/>
      <c r="D204" s="39"/>
      <c r="E204" s="39"/>
      <c r="F204" s="39"/>
      <c r="G204" s="39"/>
      <c r="H204" s="39"/>
    </row>
    <row r="205" spans="1:8" ht="15.75" customHeight="1" x14ac:dyDescent="0.15">
      <c r="A205" s="38"/>
      <c r="B205" s="39"/>
      <c r="D205" s="39"/>
      <c r="E205" s="39"/>
      <c r="F205" s="39"/>
      <c r="G205" s="39"/>
      <c r="H205" s="39"/>
    </row>
    <row r="206" spans="1:8" ht="15.75" customHeight="1" x14ac:dyDescent="0.15">
      <c r="A206" s="38"/>
      <c r="B206" s="39"/>
      <c r="D206" s="39"/>
      <c r="E206" s="39"/>
      <c r="F206" s="39"/>
      <c r="G206" s="39"/>
      <c r="H206" s="39"/>
    </row>
    <row r="207" spans="1:8" ht="15.75" customHeight="1" x14ac:dyDescent="0.15">
      <c r="A207" s="38"/>
      <c r="B207" s="39"/>
      <c r="D207" s="39"/>
      <c r="E207" s="39"/>
      <c r="F207" s="39"/>
      <c r="G207" s="39"/>
      <c r="H207" s="39"/>
    </row>
    <row r="208" spans="1:8" ht="15.75" customHeight="1" x14ac:dyDescent="0.15">
      <c r="A208" s="38"/>
      <c r="B208" s="39"/>
      <c r="D208" s="39"/>
      <c r="E208" s="39"/>
      <c r="F208" s="39"/>
      <c r="G208" s="39"/>
      <c r="H208" s="39"/>
    </row>
    <row r="209" spans="1:8" ht="15.75" customHeight="1" x14ac:dyDescent="0.15">
      <c r="A209" s="38"/>
      <c r="B209" s="39"/>
      <c r="D209" s="39"/>
      <c r="E209" s="39"/>
      <c r="F209" s="39"/>
      <c r="G209" s="39"/>
      <c r="H209" s="39"/>
    </row>
    <row r="210" spans="1:8" ht="15.75" customHeight="1" x14ac:dyDescent="0.15">
      <c r="A210" s="38"/>
      <c r="B210" s="39"/>
      <c r="D210" s="39"/>
      <c r="E210" s="39"/>
      <c r="F210" s="39"/>
      <c r="G210" s="39"/>
      <c r="H210" s="39"/>
    </row>
    <row r="211" spans="1:8" ht="15.75" customHeight="1" x14ac:dyDescent="0.15">
      <c r="A211" s="38"/>
      <c r="B211" s="39"/>
      <c r="D211" s="39"/>
      <c r="E211" s="39"/>
      <c r="F211" s="39"/>
      <c r="G211" s="39"/>
      <c r="H211" s="39"/>
    </row>
    <row r="212" spans="1:8" ht="15.75" customHeight="1" x14ac:dyDescent="0.15">
      <c r="A212" s="38"/>
      <c r="B212" s="39"/>
      <c r="D212" s="39"/>
      <c r="E212" s="39"/>
      <c r="F212" s="39"/>
      <c r="G212" s="39"/>
      <c r="H212" s="39"/>
    </row>
    <row r="213" spans="1:8" ht="15.75" customHeight="1" x14ac:dyDescent="0.15">
      <c r="A213" s="38"/>
      <c r="B213" s="39"/>
      <c r="D213" s="39"/>
      <c r="E213" s="39"/>
      <c r="F213" s="39"/>
      <c r="G213" s="39"/>
      <c r="H213" s="39"/>
    </row>
    <row r="214" spans="1:8" ht="15.75" customHeight="1" x14ac:dyDescent="0.15">
      <c r="A214" s="38"/>
      <c r="B214" s="39"/>
      <c r="D214" s="39"/>
      <c r="E214" s="39"/>
      <c r="F214" s="39"/>
      <c r="G214" s="39"/>
      <c r="H214" s="39"/>
    </row>
    <row r="215" spans="1:8" ht="15.75" customHeight="1" x14ac:dyDescent="0.15">
      <c r="A215" s="38"/>
      <c r="B215" s="39"/>
      <c r="D215" s="39"/>
      <c r="E215" s="39"/>
      <c r="F215" s="39"/>
      <c r="G215" s="39"/>
      <c r="H215" s="39"/>
    </row>
    <row r="216" spans="1:8" ht="15.75" customHeight="1" x14ac:dyDescent="0.15">
      <c r="A216" s="38"/>
      <c r="B216" s="39"/>
      <c r="D216" s="39"/>
      <c r="E216" s="39"/>
      <c r="F216" s="39"/>
      <c r="G216" s="39"/>
      <c r="H216" s="39"/>
    </row>
    <row r="217" spans="1:8" ht="15.75" customHeight="1" x14ac:dyDescent="0.15">
      <c r="A217" s="38"/>
      <c r="B217" s="39"/>
      <c r="D217" s="39"/>
      <c r="E217" s="39"/>
      <c r="F217" s="39"/>
      <c r="G217" s="39"/>
      <c r="H217" s="39"/>
    </row>
    <row r="218" spans="1:8" ht="15.75" customHeight="1" x14ac:dyDescent="0.15">
      <c r="A218" s="38"/>
      <c r="B218" s="39"/>
      <c r="D218" s="39"/>
      <c r="E218" s="39"/>
      <c r="F218" s="39"/>
      <c r="G218" s="39"/>
      <c r="H218" s="39"/>
    </row>
    <row r="219" spans="1:8" ht="15.75" customHeight="1" x14ac:dyDescent="0.15">
      <c r="A219" s="38"/>
      <c r="B219" s="39"/>
      <c r="D219" s="39"/>
      <c r="E219" s="39"/>
      <c r="F219" s="39"/>
      <c r="G219" s="39"/>
      <c r="H219" s="39"/>
    </row>
    <row r="220" spans="1:8" ht="15.75" customHeight="1" x14ac:dyDescent="0.15">
      <c r="A220" s="38"/>
      <c r="B220" s="39"/>
      <c r="D220" s="39"/>
      <c r="E220" s="39"/>
      <c r="F220" s="39"/>
      <c r="G220" s="39"/>
      <c r="H220" s="39"/>
    </row>
    <row r="221" spans="1:8" ht="15.75" customHeight="1" x14ac:dyDescent="0.15"/>
    <row r="222" spans="1:8" ht="15.75" customHeight="1" x14ac:dyDescent="0.15"/>
    <row r="223" spans="1:8" ht="15.75" customHeight="1" x14ac:dyDescent="0.15"/>
    <row r="224" spans="1:8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15"/>
  <cols>
    <col min="1" max="1" width="28.453125" customWidth="1"/>
    <col min="2" max="15" width="14.42578125" customWidth="1"/>
    <col min="16" max="16" width="1.75" customWidth="1"/>
    <col min="17" max="18" width="14.42578125" customWidth="1"/>
  </cols>
  <sheetData>
    <row r="1" spans="1:26" ht="15.75" customHeight="1" x14ac:dyDescent="0.15">
      <c r="A1" s="1"/>
      <c r="B1" s="40">
        <f>(Q1-R2-S3-T4-U5-V6)</f>
        <v>66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  <c r="Q1" s="40">
        <f t="shared" ref="Q1:Y1" si="0">(R2-S3-T4-U5-V6)</f>
        <v>39</v>
      </c>
      <c r="R1" s="40">
        <f t="shared" si="0"/>
        <v>20</v>
      </c>
      <c r="S1" s="40">
        <f t="shared" si="0"/>
        <v>24</v>
      </c>
      <c r="T1" s="40">
        <f t="shared" si="0"/>
        <v>33</v>
      </c>
      <c r="U1" s="40">
        <f t="shared" si="0"/>
        <v>4</v>
      </c>
      <c r="V1" s="40">
        <f t="shared" si="0"/>
        <v>16</v>
      </c>
      <c r="W1" s="40">
        <f t="shared" si="0"/>
        <v>17</v>
      </c>
      <c r="X1" s="40">
        <f t="shared" si="0"/>
        <v>3</v>
      </c>
      <c r="Y1" s="40">
        <f t="shared" si="0"/>
        <v>0</v>
      </c>
      <c r="Z1" s="40"/>
    </row>
    <row r="2" spans="1:26" ht="15.75" customHeight="1" x14ac:dyDescent="0.15">
      <c r="A2" s="1" t="s">
        <v>3</v>
      </c>
      <c r="B2" s="42">
        <f>(B1)+(SUM(R1:Y1))</f>
        <v>183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4"/>
      <c r="Q2" s="43">
        <f t="shared" ref="Q2:Y2" si="1">Q4-Q3</f>
        <v>10</v>
      </c>
      <c r="R2" s="43">
        <f t="shared" si="1"/>
        <v>6</v>
      </c>
      <c r="S2" s="43">
        <f t="shared" si="1"/>
        <v>3</v>
      </c>
      <c r="T2" s="43">
        <f t="shared" si="1"/>
        <v>7</v>
      </c>
      <c r="U2" s="43">
        <f t="shared" si="1"/>
        <v>17</v>
      </c>
      <c r="V2" s="43">
        <f t="shared" si="1"/>
        <v>3</v>
      </c>
      <c r="W2" s="43">
        <f t="shared" si="1"/>
        <v>9</v>
      </c>
      <c r="X2" s="43">
        <f t="shared" si="1"/>
        <v>17</v>
      </c>
      <c r="Y2" s="43">
        <f t="shared" si="1"/>
        <v>2</v>
      </c>
      <c r="Z2" s="43"/>
    </row>
    <row r="3" spans="1:26" ht="15.75" customHeight="1" x14ac:dyDescent="0.15">
      <c r="A3" s="45">
        <f>'Decimalisation  1i'!I4</f>
        <v>-0.20158179012345678</v>
      </c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4"/>
      <c r="Q3" s="47">
        <v>-2</v>
      </c>
      <c r="R3" s="47">
        <v>0</v>
      </c>
      <c r="S3" s="47">
        <v>-1</v>
      </c>
      <c r="T3" s="47">
        <v>-5</v>
      </c>
      <c r="U3" s="48">
        <v>-8</v>
      </c>
      <c r="V3" s="49">
        <v>-1</v>
      </c>
      <c r="W3" s="49">
        <v>-7</v>
      </c>
      <c r="X3" s="49">
        <v>-9</v>
      </c>
      <c r="Y3" s="49">
        <v>0</v>
      </c>
      <c r="Z3" s="49">
        <v>-1</v>
      </c>
    </row>
    <row r="4" spans="1:26" ht="15.75" customHeight="1" x14ac:dyDescent="0.15">
      <c r="A4" s="45">
        <f>'Decimalisation  1i'!I6</f>
        <v>8.6229228165350155E-2</v>
      </c>
      <c r="B4" s="46">
        <f>B5+B2</f>
        <v>15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4"/>
      <c r="Q4" s="47">
        <v>8</v>
      </c>
      <c r="R4" s="47">
        <v>6</v>
      </c>
      <c r="S4" s="47">
        <v>2</v>
      </c>
      <c r="T4" s="47">
        <v>2</v>
      </c>
      <c r="U4" s="47">
        <v>9</v>
      </c>
      <c r="V4" s="47">
        <v>2</v>
      </c>
      <c r="W4" s="47">
        <v>2</v>
      </c>
      <c r="X4" s="47">
        <v>8</v>
      </c>
      <c r="Y4" s="47">
        <v>2</v>
      </c>
      <c r="Z4" s="47"/>
    </row>
    <row r="5" spans="1:26" ht="15.75" customHeight="1" x14ac:dyDescent="0.15">
      <c r="A5" s="1"/>
      <c r="B5" s="50">
        <f>(B6)+(SUM(R6:Y6))</f>
        <v>-168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2"/>
      <c r="Q5" s="51">
        <f t="shared" ref="Q5:Y5" si="2">Q3-Q4</f>
        <v>-10</v>
      </c>
      <c r="R5" s="51">
        <f t="shared" si="2"/>
        <v>-6</v>
      </c>
      <c r="S5" s="51">
        <f t="shared" si="2"/>
        <v>-3</v>
      </c>
      <c r="T5" s="51">
        <f t="shared" si="2"/>
        <v>-7</v>
      </c>
      <c r="U5" s="51">
        <f t="shared" si="2"/>
        <v>-17</v>
      </c>
      <c r="V5" s="51">
        <f t="shared" si="2"/>
        <v>-3</v>
      </c>
      <c r="W5" s="51">
        <f t="shared" si="2"/>
        <v>-9</v>
      </c>
      <c r="X5" s="51">
        <f t="shared" si="2"/>
        <v>-17</v>
      </c>
      <c r="Y5" s="51">
        <f t="shared" si="2"/>
        <v>-2</v>
      </c>
      <c r="Z5" s="51"/>
    </row>
    <row r="6" spans="1:26" ht="15.75" customHeight="1" x14ac:dyDescent="0.15">
      <c r="A6" s="1"/>
      <c r="B6" s="40">
        <f>(Q6-R5-S4-T3-U2-V1)</f>
        <v>-60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1"/>
      <c r="Q6" s="40">
        <f t="shared" ref="Q6:Y6" si="3">(R5-S4-T3-U2-V1)</f>
        <v>-36</v>
      </c>
      <c r="R6" s="40">
        <f t="shared" si="3"/>
        <v>-17</v>
      </c>
      <c r="S6" s="40">
        <f t="shared" si="3"/>
        <v>-27</v>
      </c>
      <c r="T6" s="40">
        <f t="shared" si="3"/>
        <v>-29</v>
      </c>
      <c r="U6" s="40">
        <f t="shared" si="3"/>
        <v>2</v>
      </c>
      <c r="V6" s="40">
        <f t="shared" si="3"/>
        <v>-17</v>
      </c>
      <c r="W6" s="40">
        <f t="shared" si="3"/>
        <v>-18</v>
      </c>
      <c r="X6" s="40">
        <f t="shared" si="3"/>
        <v>-2</v>
      </c>
      <c r="Y6" s="40">
        <f t="shared" si="3"/>
        <v>0</v>
      </c>
      <c r="Z6" s="40"/>
    </row>
    <row r="7" spans="1:26" ht="15.75" customHeight="1" x14ac:dyDescent="0.15">
      <c r="A7" s="1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75" customHeight="1" x14ac:dyDescent="0.15">
      <c r="A8" s="3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1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5.75" customHeight="1" x14ac:dyDescent="0.15">
      <c r="A9" s="3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1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5.75" customHeight="1" x14ac:dyDescent="0.15">
      <c r="A10" s="3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1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.75" customHeight="1" x14ac:dyDescent="0.15">
      <c r="A11" s="30"/>
      <c r="B11" s="40">
        <f>(Q11-R12-S13-T14-U15-V16)</f>
        <v>46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1"/>
      <c r="Q11" s="40">
        <f t="shared" ref="Q11:Y11" si="4">(R12-S13-T14-U15-V16)</f>
        <v>30</v>
      </c>
      <c r="R11" s="40">
        <f t="shared" si="4"/>
        <v>17</v>
      </c>
      <c r="S11" s="40">
        <f t="shared" si="4"/>
        <v>42</v>
      </c>
      <c r="T11" s="40">
        <f t="shared" si="4"/>
        <v>11</v>
      </c>
      <c r="U11" s="40">
        <f t="shared" si="4"/>
        <v>16</v>
      </c>
      <c r="V11" s="40">
        <f t="shared" si="4"/>
        <v>16</v>
      </c>
      <c r="W11" s="40">
        <f t="shared" si="4"/>
        <v>7</v>
      </c>
      <c r="X11" s="40">
        <f t="shared" si="4"/>
        <v>14</v>
      </c>
      <c r="Y11" s="40">
        <f t="shared" si="4"/>
        <v>0</v>
      </c>
      <c r="Z11" s="40"/>
    </row>
    <row r="12" spans="1:26" ht="15.75" customHeight="1" x14ac:dyDescent="0.15">
      <c r="A12" s="1" t="s">
        <v>14</v>
      </c>
      <c r="B12" s="53">
        <f>(B11)+(SUM(R11:Y11))</f>
        <v>169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41"/>
      <c r="Q12" s="40">
        <f t="shared" ref="Q12:Y12" si="5">Q14-Q13</f>
        <v>4</v>
      </c>
      <c r="R12" s="40">
        <f t="shared" si="5"/>
        <v>7</v>
      </c>
      <c r="S12" s="40">
        <f t="shared" si="5"/>
        <v>4</v>
      </c>
      <c r="T12" s="40">
        <f t="shared" si="5"/>
        <v>13</v>
      </c>
      <c r="U12" s="40">
        <f t="shared" si="5"/>
        <v>10</v>
      </c>
      <c r="V12" s="40">
        <f t="shared" si="5"/>
        <v>6</v>
      </c>
      <c r="W12" s="40">
        <f t="shared" si="5"/>
        <v>17</v>
      </c>
      <c r="X12" s="40">
        <f t="shared" si="5"/>
        <v>10</v>
      </c>
      <c r="Y12" s="40">
        <f t="shared" si="5"/>
        <v>8</v>
      </c>
      <c r="Z12" s="40"/>
    </row>
    <row r="13" spans="1:26" ht="15.75" customHeight="1" x14ac:dyDescent="0.15">
      <c r="A13" s="55">
        <f>'Decimalisation  1i'!I9</f>
        <v>-0.47244084362139921</v>
      </c>
      <c r="B13" s="46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4"/>
      <c r="Q13" s="47">
        <v>-4</v>
      </c>
      <c r="R13" s="47">
        <v>-7</v>
      </c>
      <c r="S13" s="47">
        <v>-2</v>
      </c>
      <c r="T13" s="47">
        <v>-4</v>
      </c>
      <c r="U13" s="47">
        <v>-4</v>
      </c>
      <c r="V13" s="47">
        <v>0</v>
      </c>
      <c r="W13" s="47">
        <v>-8</v>
      </c>
      <c r="X13" s="47">
        <v>-4</v>
      </c>
      <c r="Y13" s="47">
        <v>-3</v>
      </c>
      <c r="Z13" s="47">
        <v>-6</v>
      </c>
    </row>
    <row r="14" spans="1:26" ht="15.75" customHeight="1" x14ac:dyDescent="0.15">
      <c r="A14" s="55">
        <f>'Decimalisation  1i'!I11</f>
        <v>2.9669655662799294E-3</v>
      </c>
      <c r="B14" s="46">
        <f>B15+B12</f>
        <v>-31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4"/>
      <c r="Q14" s="47">
        <v>0</v>
      </c>
      <c r="R14" s="47">
        <v>0</v>
      </c>
      <c r="S14" s="47">
        <v>2</v>
      </c>
      <c r="T14" s="47">
        <v>9</v>
      </c>
      <c r="U14" s="47">
        <v>6</v>
      </c>
      <c r="V14" s="47">
        <v>6</v>
      </c>
      <c r="W14" s="47">
        <v>9</v>
      </c>
      <c r="X14" s="47">
        <v>6</v>
      </c>
      <c r="Y14" s="47">
        <v>5</v>
      </c>
      <c r="Z14" s="47">
        <v>6</v>
      </c>
    </row>
    <row r="15" spans="1:26" ht="15.75" customHeight="1" x14ac:dyDescent="0.15">
      <c r="A15" s="30"/>
      <c r="B15" s="56">
        <f>(B16)+(SUM(R16:Y16))</f>
        <v>-200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1"/>
      <c r="Q15" s="40">
        <f t="shared" ref="Q15:Y15" si="6">Q13-Q14</f>
        <v>-4</v>
      </c>
      <c r="R15" s="40">
        <f t="shared" si="6"/>
        <v>-7</v>
      </c>
      <c r="S15" s="40">
        <f t="shared" si="6"/>
        <v>-4</v>
      </c>
      <c r="T15" s="40">
        <f t="shared" si="6"/>
        <v>-13</v>
      </c>
      <c r="U15" s="40">
        <f t="shared" si="6"/>
        <v>-10</v>
      </c>
      <c r="V15" s="40">
        <f t="shared" si="6"/>
        <v>-6</v>
      </c>
      <c r="W15" s="40">
        <f t="shared" si="6"/>
        <v>-17</v>
      </c>
      <c r="X15" s="40">
        <f t="shared" si="6"/>
        <v>-10</v>
      </c>
      <c r="Y15" s="40">
        <f t="shared" si="6"/>
        <v>-8</v>
      </c>
      <c r="Z15" s="40"/>
    </row>
    <row r="16" spans="1:26" ht="15.75" customHeight="1" x14ac:dyDescent="0.15">
      <c r="A16" s="30"/>
      <c r="B16" s="40">
        <f>(Q16-R15-S14-T13-U12-V11)</f>
        <v>-48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0">
        <f t="shared" ref="Q16:Y16" si="7">(R15-S14-T13-U12-V11)</f>
        <v>-31</v>
      </c>
      <c r="R16" s="40">
        <f t="shared" si="7"/>
        <v>-22</v>
      </c>
      <c r="S16" s="40">
        <f t="shared" si="7"/>
        <v>-50</v>
      </c>
      <c r="T16" s="40">
        <f t="shared" si="7"/>
        <v>-18</v>
      </c>
      <c r="U16" s="40">
        <f t="shared" si="7"/>
        <v>-19</v>
      </c>
      <c r="V16" s="40">
        <f t="shared" si="7"/>
        <v>-20</v>
      </c>
      <c r="W16" s="40">
        <f t="shared" si="7"/>
        <v>-9</v>
      </c>
      <c r="X16" s="40">
        <f t="shared" si="7"/>
        <v>-14</v>
      </c>
      <c r="Y16" s="40">
        <f t="shared" si="7"/>
        <v>0</v>
      </c>
      <c r="Z16" s="40"/>
    </row>
    <row r="17" spans="1:26" ht="15.75" customHeight="1" x14ac:dyDescent="0.15">
      <c r="A17" s="3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5.75" customHeight="1" x14ac:dyDescent="0.15">
      <c r="A18" s="30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7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5.75" customHeight="1" x14ac:dyDescent="0.15">
      <c r="A19" s="1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4"/>
      <c r="P19" s="57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5.75" customHeight="1" x14ac:dyDescent="0.15">
      <c r="A20" s="1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4"/>
      <c r="P20" s="57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5.75" customHeight="1" x14ac:dyDescent="0.15">
      <c r="A21" s="1"/>
      <c r="B21" s="40">
        <f>(Q21-R22-S23-T24-U25-V26)</f>
        <v>42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  <c r="Q21" s="40">
        <f t="shared" ref="Q21:Y21" si="8">(R22-S23-T24-U25-V26)</f>
        <v>29</v>
      </c>
      <c r="R21" s="40">
        <f t="shared" si="8"/>
        <v>27</v>
      </c>
      <c r="S21" s="40">
        <f t="shared" si="8"/>
        <v>28</v>
      </c>
      <c r="T21" s="40">
        <f t="shared" si="8"/>
        <v>22</v>
      </c>
      <c r="U21" s="40">
        <f t="shared" si="8"/>
        <v>14</v>
      </c>
      <c r="V21" s="40">
        <f t="shared" si="8"/>
        <v>13</v>
      </c>
      <c r="W21" s="40">
        <f t="shared" si="8"/>
        <v>9</v>
      </c>
      <c r="X21" s="40">
        <f t="shared" si="8"/>
        <v>7</v>
      </c>
      <c r="Y21" s="40">
        <f t="shared" si="8"/>
        <v>0</v>
      </c>
      <c r="Z21" s="40"/>
    </row>
    <row r="22" spans="1:26" ht="15.75" customHeight="1" x14ac:dyDescent="0.15">
      <c r="A22" s="1" t="s">
        <v>15</v>
      </c>
      <c r="B22" s="53">
        <f>(B21)+(SUM(R21:Y21))</f>
        <v>162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41"/>
      <c r="Q22" s="40">
        <f t="shared" ref="Q22:Y22" si="9">Q24-Q23</f>
        <v>8</v>
      </c>
      <c r="R22" s="40">
        <f t="shared" si="9"/>
        <v>8</v>
      </c>
      <c r="S22" s="40">
        <f t="shared" si="9"/>
        <v>4</v>
      </c>
      <c r="T22" s="40">
        <f t="shared" si="9"/>
        <v>8</v>
      </c>
      <c r="U22" s="40">
        <f t="shared" si="9"/>
        <v>9</v>
      </c>
      <c r="V22" s="40">
        <f t="shared" si="9"/>
        <v>9</v>
      </c>
      <c r="W22" s="40">
        <f t="shared" si="9"/>
        <v>10</v>
      </c>
      <c r="X22" s="40">
        <f t="shared" si="9"/>
        <v>12</v>
      </c>
      <c r="Y22" s="40">
        <f t="shared" si="9"/>
        <v>6</v>
      </c>
      <c r="Z22" s="40"/>
    </row>
    <row r="23" spans="1:26" ht="15.75" customHeight="1" x14ac:dyDescent="0.15">
      <c r="A23" s="55">
        <f>'Decimalisation  1i'!I14</f>
        <v>-1.2519290123456761E-2</v>
      </c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4"/>
      <c r="Q23" s="47">
        <v>0</v>
      </c>
      <c r="R23" s="47">
        <v>-1</v>
      </c>
      <c r="S23" s="47">
        <v>-2</v>
      </c>
      <c r="T23" s="47">
        <v>-5</v>
      </c>
      <c r="U23" s="47">
        <v>-1</v>
      </c>
      <c r="V23" s="47">
        <v>-9</v>
      </c>
      <c r="W23" s="47">
        <v>-2</v>
      </c>
      <c r="X23" s="47">
        <v>-9</v>
      </c>
      <c r="Y23" s="47">
        <v>0</v>
      </c>
      <c r="Z23" s="47">
        <v>-1</v>
      </c>
    </row>
    <row r="24" spans="1:26" ht="15.75" customHeight="1" x14ac:dyDescent="0.15">
      <c r="A24" s="55">
        <f>'Decimalisation  1i'!I16</f>
        <v>0.87238083626378982</v>
      </c>
      <c r="B24" s="46">
        <f>B25+B22</f>
        <v>4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4"/>
      <c r="Q24" s="47">
        <v>8</v>
      </c>
      <c r="R24" s="47">
        <v>7</v>
      </c>
      <c r="S24" s="47">
        <v>2</v>
      </c>
      <c r="T24" s="47">
        <v>3</v>
      </c>
      <c r="U24" s="47">
        <v>8</v>
      </c>
      <c r="V24" s="47">
        <v>0</v>
      </c>
      <c r="W24" s="47">
        <v>8</v>
      </c>
      <c r="X24" s="47">
        <v>3</v>
      </c>
      <c r="Y24" s="47">
        <v>6</v>
      </c>
      <c r="Z24" s="47">
        <v>3</v>
      </c>
    </row>
    <row r="25" spans="1:26" ht="15.75" customHeight="1" x14ac:dyDescent="0.15">
      <c r="A25" s="1"/>
      <c r="B25" s="56">
        <f>(B26)+(SUM(R26:Y26))</f>
        <v>-158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0">
        <f t="shared" ref="Q25:Y25" si="10">Q23-Q24</f>
        <v>-8</v>
      </c>
      <c r="R25" s="40">
        <f t="shared" si="10"/>
        <v>-8</v>
      </c>
      <c r="S25" s="40">
        <f t="shared" si="10"/>
        <v>-4</v>
      </c>
      <c r="T25" s="40">
        <f t="shared" si="10"/>
        <v>-8</v>
      </c>
      <c r="U25" s="40">
        <f t="shared" si="10"/>
        <v>-9</v>
      </c>
      <c r="V25" s="40">
        <f t="shared" si="10"/>
        <v>-9</v>
      </c>
      <c r="W25" s="40">
        <f t="shared" si="10"/>
        <v>-10</v>
      </c>
      <c r="X25" s="40">
        <f t="shared" si="10"/>
        <v>-12</v>
      </c>
      <c r="Y25" s="40">
        <f t="shared" si="10"/>
        <v>-6</v>
      </c>
      <c r="Z25" s="40"/>
    </row>
    <row r="26" spans="1:26" ht="15.75" customHeight="1" x14ac:dyDescent="0.15">
      <c r="A26" s="1"/>
      <c r="B26" s="40">
        <f>(Q26-R25-S24-T23-U22-V21)</f>
        <v>-38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1"/>
      <c r="Q26" s="40">
        <f t="shared" ref="Q26:Y26" si="11">(R25-S24-T23-U22-V21)</f>
        <v>-27</v>
      </c>
      <c r="R26" s="40">
        <f t="shared" si="11"/>
        <v>-24</v>
      </c>
      <c r="S26" s="40">
        <f t="shared" si="11"/>
        <v>-24</v>
      </c>
      <c r="T26" s="40">
        <f t="shared" si="11"/>
        <v>-19</v>
      </c>
      <c r="U26" s="40">
        <f t="shared" si="11"/>
        <v>-14</v>
      </c>
      <c r="V26" s="40">
        <f t="shared" si="11"/>
        <v>-13</v>
      </c>
      <c r="W26" s="40">
        <f t="shared" si="11"/>
        <v>-17</v>
      </c>
      <c r="X26" s="40">
        <f t="shared" si="11"/>
        <v>-9</v>
      </c>
      <c r="Y26" s="40">
        <f t="shared" si="11"/>
        <v>0</v>
      </c>
      <c r="Z26" s="40"/>
    </row>
    <row r="27" spans="1:26" ht="15.75" customHeight="1" x14ac:dyDescent="0.15">
      <c r="A27" s="1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7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5.75" customHeight="1" x14ac:dyDescent="0.15">
      <c r="A28" s="1"/>
    </row>
    <row r="29" spans="1:26" ht="15.75" customHeight="1" x14ac:dyDescent="0.15">
      <c r="A29" s="1"/>
    </row>
    <row r="30" spans="1:26" ht="15.75" customHeight="1" x14ac:dyDescent="0.15">
      <c r="A30" s="1"/>
    </row>
    <row r="31" spans="1:26" ht="15.75" customHeight="1" x14ac:dyDescent="0.15">
      <c r="A31" s="1"/>
    </row>
    <row r="32" spans="1:26" ht="15.75" customHeight="1" x14ac:dyDescent="0.15">
      <c r="A32" s="1"/>
    </row>
    <row r="33" spans="1:1" ht="15.75" customHeight="1" x14ac:dyDescent="0.15">
      <c r="A33" s="1"/>
    </row>
    <row r="34" spans="1:1" ht="15.75" customHeight="1" x14ac:dyDescent="0.15">
      <c r="A34" s="1"/>
    </row>
    <row r="35" spans="1:1" ht="15.75" customHeight="1" x14ac:dyDescent="0.15">
      <c r="A35" s="1"/>
    </row>
    <row r="36" spans="1:1" ht="15.75" customHeight="1" x14ac:dyDescent="0.15">
      <c r="A36" s="1"/>
    </row>
    <row r="37" spans="1:1" ht="15.75" customHeight="1" x14ac:dyDescent="0.15">
      <c r="A37" s="1"/>
    </row>
    <row r="38" spans="1:1" ht="15.75" customHeight="1" x14ac:dyDescent="0.15">
      <c r="A38" s="1"/>
    </row>
    <row r="39" spans="1:1" ht="15.75" customHeight="1" x14ac:dyDescent="0.15">
      <c r="A39" s="1"/>
    </row>
    <row r="40" spans="1:1" ht="15.75" customHeight="1" x14ac:dyDescent="0.15">
      <c r="A40" s="1"/>
    </row>
    <row r="41" spans="1:1" ht="15.75" customHeight="1" x14ac:dyDescent="0.15">
      <c r="A41" s="1"/>
    </row>
    <row r="42" spans="1:1" ht="15.75" customHeight="1" x14ac:dyDescent="0.15">
      <c r="A42" s="1"/>
    </row>
    <row r="43" spans="1:1" ht="15.75" customHeight="1" x14ac:dyDescent="0.15">
      <c r="A43" s="1"/>
    </row>
    <row r="44" spans="1:1" ht="15.75" customHeight="1" x14ac:dyDescent="0.15">
      <c r="A44" s="1"/>
    </row>
    <row r="45" spans="1:1" ht="15.75" customHeight="1" x14ac:dyDescent="0.15">
      <c r="A45" s="1"/>
    </row>
    <row r="46" spans="1:1" ht="15.75" customHeight="1" x14ac:dyDescent="0.15">
      <c r="A46" s="1"/>
    </row>
    <row r="47" spans="1:1" ht="15.75" customHeight="1" x14ac:dyDescent="0.15">
      <c r="A47" s="1"/>
    </row>
    <row r="48" spans="1:1" ht="15.75" customHeight="1" x14ac:dyDescent="0.15">
      <c r="A48" s="1"/>
    </row>
    <row r="49" spans="1:1" ht="15.75" customHeight="1" x14ac:dyDescent="0.15">
      <c r="A49" s="1"/>
    </row>
    <row r="50" spans="1:1" ht="15.75" customHeight="1" x14ac:dyDescent="0.15">
      <c r="A50" s="1"/>
    </row>
    <row r="51" spans="1:1" ht="15.75" customHeight="1" x14ac:dyDescent="0.15">
      <c r="A51" s="1"/>
    </row>
    <row r="52" spans="1:1" ht="15.75" customHeight="1" x14ac:dyDescent="0.15">
      <c r="A52" s="1"/>
    </row>
    <row r="53" spans="1:1" ht="15.75" customHeight="1" x14ac:dyDescent="0.15">
      <c r="A53" s="1"/>
    </row>
    <row r="54" spans="1:1" ht="15.75" customHeight="1" x14ac:dyDescent="0.15">
      <c r="A54" s="1"/>
    </row>
    <row r="55" spans="1:1" ht="15.75" customHeight="1" x14ac:dyDescent="0.15">
      <c r="A55" s="1"/>
    </row>
    <row r="56" spans="1:1" ht="15.75" customHeight="1" x14ac:dyDescent="0.15">
      <c r="A56" s="1"/>
    </row>
    <row r="57" spans="1:1" ht="15.75" customHeight="1" x14ac:dyDescent="0.15">
      <c r="A57" s="1"/>
    </row>
    <row r="58" spans="1:1" ht="15.75" customHeight="1" x14ac:dyDescent="0.15">
      <c r="A58" s="1"/>
    </row>
    <row r="59" spans="1:1" ht="15.75" customHeight="1" x14ac:dyDescent="0.15">
      <c r="A59" s="1"/>
    </row>
    <row r="60" spans="1:1" ht="15.75" customHeight="1" x14ac:dyDescent="0.15">
      <c r="A60" s="1"/>
    </row>
    <row r="61" spans="1:1" ht="15.75" customHeight="1" x14ac:dyDescent="0.15">
      <c r="A61" s="1"/>
    </row>
    <row r="62" spans="1:1" ht="15.75" customHeight="1" x14ac:dyDescent="0.15">
      <c r="A62" s="1"/>
    </row>
    <row r="63" spans="1:1" ht="15.75" customHeight="1" x14ac:dyDescent="0.15">
      <c r="A63" s="1"/>
    </row>
    <row r="64" spans="1:1" ht="15.75" customHeight="1" x14ac:dyDescent="0.15">
      <c r="A64" s="1"/>
    </row>
    <row r="65" spans="1:1" ht="15.75" customHeight="1" x14ac:dyDescent="0.15">
      <c r="A65" s="1"/>
    </row>
    <row r="66" spans="1:1" ht="15.75" customHeight="1" x14ac:dyDescent="0.15">
      <c r="A66" s="1"/>
    </row>
    <row r="67" spans="1:1" ht="15.75" customHeight="1" x14ac:dyDescent="0.15">
      <c r="A67" s="1"/>
    </row>
    <row r="68" spans="1:1" ht="15.75" customHeight="1" x14ac:dyDescent="0.15">
      <c r="A68" s="1"/>
    </row>
    <row r="69" spans="1:1" ht="15.75" customHeight="1" x14ac:dyDescent="0.15">
      <c r="A69" s="1"/>
    </row>
    <row r="70" spans="1:1" ht="15.75" customHeight="1" x14ac:dyDescent="0.15">
      <c r="A70" s="1"/>
    </row>
    <row r="71" spans="1:1" ht="15.75" customHeight="1" x14ac:dyDescent="0.15">
      <c r="A71" s="1"/>
    </row>
    <row r="72" spans="1:1" ht="15.75" customHeight="1" x14ac:dyDescent="0.15">
      <c r="A72" s="1"/>
    </row>
    <row r="73" spans="1:1" ht="15.75" customHeight="1" x14ac:dyDescent="0.15">
      <c r="A73" s="1"/>
    </row>
    <row r="74" spans="1:1" ht="15.75" customHeight="1" x14ac:dyDescent="0.15">
      <c r="A74" s="1"/>
    </row>
    <row r="75" spans="1:1" ht="15.75" customHeight="1" x14ac:dyDescent="0.15">
      <c r="A75" s="1"/>
    </row>
    <row r="76" spans="1:1" ht="15.75" customHeight="1" x14ac:dyDescent="0.15">
      <c r="A76" s="1"/>
    </row>
    <row r="77" spans="1:1" ht="15.75" customHeight="1" x14ac:dyDescent="0.15">
      <c r="A77" s="1"/>
    </row>
    <row r="78" spans="1:1" ht="15.75" customHeight="1" x14ac:dyDescent="0.15">
      <c r="A78" s="1"/>
    </row>
    <row r="79" spans="1:1" ht="15.75" customHeight="1" x14ac:dyDescent="0.15">
      <c r="A79" s="1"/>
    </row>
    <row r="80" spans="1:1" ht="15.75" customHeight="1" x14ac:dyDescent="0.15">
      <c r="A80" s="1"/>
    </row>
    <row r="81" spans="1:1" ht="15.75" customHeight="1" x14ac:dyDescent="0.15">
      <c r="A81" s="1"/>
    </row>
    <row r="82" spans="1:1" ht="15.75" customHeight="1" x14ac:dyDescent="0.15">
      <c r="A82" s="1"/>
    </row>
    <row r="83" spans="1:1" ht="15.75" customHeight="1" x14ac:dyDescent="0.15">
      <c r="A83" s="1"/>
    </row>
    <row r="84" spans="1:1" ht="15.75" customHeight="1" x14ac:dyDescent="0.15">
      <c r="A84" s="1"/>
    </row>
    <row r="85" spans="1:1" ht="15.75" customHeight="1" x14ac:dyDescent="0.15">
      <c r="A85" s="1"/>
    </row>
    <row r="86" spans="1:1" ht="15.75" customHeight="1" x14ac:dyDescent="0.15">
      <c r="A86" s="1"/>
    </row>
    <row r="87" spans="1:1" ht="15.75" customHeight="1" x14ac:dyDescent="0.15">
      <c r="A87" s="1"/>
    </row>
    <row r="88" spans="1:1" ht="15.75" customHeight="1" x14ac:dyDescent="0.15">
      <c r="A88" s="1"/>
    </row>
    <row r="89" spans="1:1" ht="15.75" customHeight="1" x14ac:dyDescent="0.15">
      <c r="A89" s="1"/>
    </row>
    <row r="90" spans="1:1" ht="15.75" customHeight="1" x14ac:dyDescent="0.15">
      <c r="A90" s="1"/>
    </row>
    <row r="91" spans="1:1" ht="15.75" customHeight="1" x14ac:dyDescent="0.15">
      <c r="A91" s="1"/>
    </row>
    <row r="92" spans="1:1" ht="15.75" customHeight="1" x14ac:dyDescent="0.15">
      <c r="A92" s="1"/>
    </row>
    <row r="93" spans="1:1" ht="15.75" customHeight="1" x14ac:dyDescent="0.15">
      <c r="A93" s="1"/>
    </row>
    <row r="94" spans="1:1" ht="15.75" customHeight="1" x14ac:dyDescent="0.15">
      <c r="A94" s="1"/>
    </row>
    <row r="95" spans="1:1" ht="15.75" customHeight="1" x14ac:dyDescent="0.15">
      <c r="A95" s="1"/>
    </row>
    <row r="96" spans="1:1" ht="15.75" customHeight="1" x14ac:dyDescent="0.15">
      <c r="A96" s="1"/>
    </row>
    <row r="97" spans="1:1" ht="15.75" customHeight="1" x14ac:dyDescent="0.15">
      <c r="A97" s="1"/>
    </row>
    <row r="98" spans="1:1" ht="15.75" customHeight="1" x14ac:dyDescent="0.15">
      <c r="A98" s="1"/>
    </row>
    <row r="99" spans="1:1" ht="15.75" customHeight="1" x14ac:dyDescent="0.15">
      <c r="A99" s="1"/>
    </row>
    <row r="100" spans="1:1" ht="15.75" customHeight="1" x14ac:dyDescent="0.15">
      <c r="A100" s="1"/>
    </row>
    <row r="101" spans="1:1" ht="15.75" customHeight="1" x14ac:dyDescent="0.15">
      <c r="A101" s="1"/>
    </row>
    <row r="102" spans="1:1" ht="15.75" customHeight="1" x14ac:dyDescent="0.15">
      <c r="A102" s="1"/>
    </row>
    <row r="103" spans="1:1" ht="15.75" customHeight="1" x14ac:dyDescent="0.15">
      <c r="A103" s="1"/>
    </row>
    <row r="104" spans="1:1" ht="15.75" customHeight="1" x14ac:dyDescent="0.15">
      <c r="A104" s="1"/>
    </row>
    <row r="105" spans="1:1" ht="15.75" customHeight="1" x14ac:dyDescent="0.15">
      <c r="A105" s="1"/>
    </row>
    <row r="106" spans="1:1" ht="15.75" customHeight="1" x14ac:dyDescent="0.15">
      <c r="A106" s="1"/>
    </row>
    <row r="107" spans="1:1" ht="15.75" customHeight="1" x14ac:dyDescent="0.15">
      <c r="A107" s="1"/>
    </row>
    <row r="108" spans="1:1" ht="15.75" customHeight="1" x14ac:dyDescent="0.15">
      <c r="A108" s="1"/>
    </row>
    <row r="109" spans="1:1" ht="15.75" customHeight="1" x14ac:dyDescent="0.15">
      <c r="A109" s="1"/>
    </row>
    <row r="110" spans="1:1" ht="15.75" customHeight="1" x14ac:dyDescent="0.15">
      <c r="A110" s="1"/>
    </row>
    <row r="111" spans="1:1" ht="15.75" customHeight="1" x14ac:dyDescent="0.15">
      <c r="A111" s="1"/>
    </row>
    <row r="112" spans="1:1" ht="15.75" customHeight="1" x14ac:dyDescent="0.15">
      <c r="A112" s="1"/>
    </row>
    <row r="113" spans="1:1" ht="15.75" customHeight="1" x14ac:dyDescent="0.15">
      <c r="A113" s="1"/>
    </row>
    <row r="114" spans="1:1" ht="15.75" customHeight="1" x14ac:dyDescent="0.15">
      <c r="A114" s="1"/>
    </row>
    <row r="115" spans="1:1" ht="15.75" customHeight="1" x14ac:dyDescent="0.15">
      <c r="A115" s="1"/>
    </row>
    <row r="116" spans="1:1" ht="15.75" customHeight="1" x14ac:dyDescent="0.15">
      <c r="A116" s="1"/>
    </row>
    <row r="117" spans="1:1" ht="15.75" customHeight="1" x14ac:dyDescent="0.15">
      <c r="A117" s="1"/>
    </row>
    <row r="118" spans="1:1" ht="15.75" customHeight="1" x14ac:dyDescent="0.15">
      <c r="A118" s="1"/>
    </row>
    <row r="119" spans="1:1" ht="15.75" customHeight="1" x14ac:dyDescent="0.15">
      <c r="A119" s="1"/>
    </row>
    <row r="120" spans="1:1" ht="15.75" customHeight="1" x14ac:dyDescent="0.15">
      <c r="A120" s="1"/>
    </row>
    <row r="121" spans="1:1" ht="15.75" customHeight="1" x14ac:dyDescent="0.15">
      <c r="A121" s="1"/>
    </row>
    <row r="122" spans="1:1" ht="15.75" customHeight="1" x14ac:dyDescent="0.15">
      <c r="A122" s="1"/>
    </row>
    <row r="123" spans="1:1" ht="15.75" customHeight="1" x14ac:dyDescent="0.15">
      <c r="A123" s="1"/>
    </row>
    <row r="124" spans="1:1" ht="15.75" customHeight="1" x14ac:dyDescent="0.15">
      <c r="A124" s="1"/>
    </row>
    <row r="125" spans="1:1" ht="15.75" customHeight="1" x14ac:dyDescent="0.15">
      <c r="A125" s="1"/>
    </row>
    <row r="126" spans="1:1" ht="15.75" customHeight="1" x14ac:dyDescent="0.15">
      <c r="A126" s="1"/>
    </row>
    <row r="127" spans="1:1" ht="15.75" customHeight="1" x14ac:dyDescent="0.15">
      <c r="A127" s="1"/>
    </row>
    <row r="128" spans="1:1" ht="15.75" customHeight="1" x14ac:dyDescent="0.15">
      <c r="A128" s="1"/>
    </row>
    <row r="129" spans="1:1" ht="15.75" customHeight="1" x14ac:dyDescent="0.15">
      <c r="A129" s="1"/>
    </row>
    <row r="130" spans="1:1" ht="15.75" customHeight="1" x14ac:dyDescent="0.15">
      <c r="A130" s="1"/>
    </row>
    <row r="131" spans="1:1" ht="15.75" customHeight="1" x14ac:dyDescent="0.15">
      <c r="A131" s="1"/>
    </row>
    <row r="132" spans="1:1" ht="15.75" customHeight="1" x14ac:dyDescent="0.15">
      <c r="A132" s="1"/>
    </row>
    <row r="133" spans="1:1" ht="15.75" customHeight="1" x14ac:dyDescent="0.15">
      <c r="A133" s="1"/>
    </row>
    <row r="134" spans="1:1" ht="15.75" customHeight="1" x14ac:dyDescent="0.15">
      <c r="A134" s="1"/>
    </row>
    <row r="135" spans="1:1" ht="15.75" customHeight="1" x14ac:dyDescent="0.15">
      <c r="A135" s="1"/>
    </row>
    <row r="136" spans="1:1" ht="15.75" customHeight="1" x14ac:dyDescent="0.15">
      <c r="A136" s="1"/>
    </row>
    <row r="137" spans="1:1" ht="15.75" customHeight="1" x14ac:dyDescent="0.15">
      <c r="A137" s="1"/>
    </row>
    <row r="138" spans="1:1" ht="15.75" customHeight="1" x14ac:dyDescent="0.15">
      <c r="A138" s="1"/>
    </row>
    <row r="139" spans="1:1" ht="15.75" customHeight="1" x14ac:dyDescent="0.15">
      <c r="A139" s="1"/>
    </row>
    <row r="140" spans="1:1" ht="15.75" customHeight="1" x14ac:dyDescent="0.15">
      <c r="A140" s="1"/>
    </row>
    <row r="141" spans="1:1" ht="15.75" customHeight="1" x14ac:dyDescent="0.15">
      <c r="A141" s="1"/>
    </row>
    <row r="142" spans="1:1" ht="15.75" customHeight="1" x14ac:dyDescent="0.15">
      <c r="A142" s="1"/>
    </row>
    <row r="143" spans="1:1" ht="15.75" customHeight="1" x14ac:dyDescent="0.15">
      <c r="A143" s="1"/>
    </row>
    <row r="144" spans="1:1" ht="15.75" customHeight="1" x14ac:dyDescent="0.15">
      <c r="A144" s="1"/>
    </row>
    <row r="145" spans="1:1" ht="15.75" customHeight="1" x14ac:dyDescent="0.15">
      <c r="A145" s="1"/>
    </row>
    <row r="146" spans="1:1" ht="15.75" customHeight="1" x14ac:dyDescent="0.15">
      <c r="A146" s="1"/>
    </row>
    <row r="147" spans="1:1" ht="15.75" customHeight="1" x14ac:dyDescent="0.15">
      <c r="A147" s="1"/>
    </row>
    <row r="148" spans="1:1" ht="15.75" customHeight="1" x14ac:dyDescent="0.15">
      <c r="A148" s="1"/>
    </row>
    <row r="149" spans="1:1" ht="15.75" customHeight="1" x14ac:dyDescent="0.15">
      <c r="A149" s="1"/>
    </row>
    <row r="150" spans="1:1" ht="15.75" customHeight="1" x14ac:dyDescent="0.15">
      <c r="A150" s="1"/>
    </row>
    <row r="151" spans="1:1" ht="15.75" customHeight="1" x14ac:dyDescent="0.15">
      <c r="A151" s="1"/>
    </row>
    <row r="152" spans="1:1" ht="15.75" customHeight="1" x14ac:dyDescent="0.15">
      <c r="A152" s="1"/>
    </row>
    <row r="153" spans="1:1" ht="15.75" customHeight="1" x14ac:dyDescent="0.15">
      <c r="A153" s="1"/>
    </row>
    <row r="154" spans="1:1" ht="15.75" customHeight="1" x14ac:dyDescent="0.15">
      <c r="A154" s="1"/>
    </row>
    <row r="155" spans="1:1" ht="15.75" customHeight="1" x14ac:dyDescent="0.15">
      <c r="A155" s="1"/>
    </row>
    <row r="156" spans="1:1" ht="15.75" customHeight="1" x14ac:dyDescent="0.15">
      <c r="A156" s="1"/>
    </row>
    <row r="157" spans="1:1" ht="15.75" customHeight="1" x14ac:dyDescent="0.15">
      <c r="A157" s="1"/>
    </row>
    <row r="158" spans="1:1" ht="15.75" customHeight="1" x14ac:dyDescent="0.15">
      <c r="A158" s="1"/>
    </row>
    <row r="159" spans="1:1" ht="15.75" customHeight="1" x14ac:dyDescent="0.15">
      <c r="A159" s="1"/>
    </row>
    <row r="160" spans="1:1" ht="15.75" customHeight="1" x14ac:dyDescent="0.15">
      <c r="A160" s="1"/>
    </row>
    <row r="161" spans="1:1" ht="15.75" customHeight="1" x14ac:dyDescent="0.15">
      <c r="A161" s="1"/>
    </row>
    <row r="162" spans="1:1" ht="15.75" customHeight="1" x14ac:dyDescent="0.15">
      <c r="A162" s="1"/>
    </row>
    <row r="163" spans="1:1" ht="15.75" customHeight="1" x14ac:dyDescent="0.15">
      <c r="A163" s="1"/>
    </row>
    <row r="164" spans="1:1" ht="15.75" customHeight="1" x14ac:dyDescent="0.15">
      <c r="A164" s="1"/>
    </row>
    <row r="165" spans="1:1" ht="15.75" customHeight="1" x14ac:dyDescent="0.15">
      <c r="A165" s="1"/>
    </row>
    <row r="166" spans="1:1" ht="15.75" customHeight="1" x14ac:dyDescent="0.15">
      <c r="A166" s="1"/>
    </row>
    <row r="167" spans="1:1" ht="15.75" customHeight="1" x14ac:dyDescent="0.15">
      <c r="A167" s="1"/>
    </row>
    <row r="168" spans="1:1" ht="15.75" customHeight="1" x14ac:dyDescent="0.15">
      <c r="A168" s="1"/>
    </row>
    <row r="169" spans="1:1" ht="15.75" customHeight="1" x14ac:dyDescent="0.15">
      <c r="A169" s="1"/>
    </row>
    <row r="170" spans="1:1" ht="15.75" customHeight="1" x14ac:dyDescent="0.15">
      <c r="A170" s="1"/>
    </row>
    <row r="171" spans="1:1" ht="15.75" customHeight="1" x14ac:dyDescent="0.15">
      <c r="A171" s="1"/>
    </row>
    <row r="172" spans="1:1" ht="15.75" customHeight="1" x14ac:dyDescent="0.15">
      <c r="A172" s="1"/>
    </row>
    <row r="173" spans="1:1" ht="15.75" customHeight="1" x14ac:dyDescent="0.15">
      <c r="A173" s="1"/>
    </row>
    <row r="174" spans="1:1" ht="15.75" customHeight="1" x14ac:dyDescent="0.15">
      <c r="A174" s="1"/>
    </row>
    <row r="175" spans="1:1" ht="15.75" customHeight="1" x14ac:dyDescent="0.15">
      <c r="A175" s="1"/>
    </row>
    <row r="176" spans="1:1" ht="15.75" customHeight="1" x14ac:dyDescent="0.15">
      <c r="A176" s="1"/>
    </row>
    <row r="177" spans="1:1" ht="15.75" customHeight="1" x14ac:dyDescent="0.15">
      <c r="A177" s="1"/>
    </row>
    <row r="178" spans="1:1" ht="15.75" customHeight="1" x14ac:dyDescent="0.15">
      <c r="A178" s="1"/>
    </row>
    <row r="179" spans="1:1" ht="15.75" customHeight="1" x14ac:dyDescent="0.15">
      <c r="A179" s="1"/>
    </row>
    <row r="180" spans="1:1" ht="15.75" customHeight="1" x14ac:dyDescent="0.15">
      <c r="A180" s="1"/>
    </row>
    <row r="181" spans="1:1" ht="15.75" customHeight="1" x14ac:dyDescent="0.15">
      <c r="A181" s="1"/>
    </row>
    <row r="182" spans="1:1" ht="15.75" customHeight="1" x14ac:dyDescent="0.15">
      <c r="A182" s="1"/>
    </row>
    <row r="183" spans="1:1" ht="15.75" customHeight="1" x14ac:dyDescent="0.15">
      <c r="A183" s="1"/>
    </row>
    <row r="184" spans="1:1" ht="15.75" customHeight="1" x14ac:dyDescent="0.15">
      <c r="A184" s="1"/>
    </row>
    <row r="185" spans="1:1" ht="15.75" customHeight="1" x14ac:dyDescent="0.15">
      <c r="A185" s="1"/>
    </row>
    <row r="186" spans="1:1" ht="15.75" customHeight="1" x14ac:dyDescent="0.15">
      <c r="A186" s="1"/>
    </row>
    <row r="187" spans="1:1" ht="15.75" customHeight="1" x14ac:dyDescent="0.15">
      <c r="A187" s="1"/>
    </row>
    <row r="188" spans="1:1" ht="15.75" customHeight="1" x14ac:dyDescent="0.15">
      <c r="A188" s="1"/>
    </row>
    <row r="189" spans="1:1" ht="15.75" customHeight="1" x14ac:dyDescent="0.15">
      <c r="A189" s="1"/>
    </row>
    <row r="190" spans="1:1" ht="15.75" customHeight="1" x14ac:dyDescent="0.15">
      <c r="A190" s="1"/>
    </row>
    <row r="191" spans="1:1" ht="15.75" customHeight="1" x14ac:dyDescent="0.15">
      <c r="A191" s="1"/>
    </row>
    <row r="192" spans="1:1" ht="15.75" customHeight="1" x14ac:dyDescent="0.15">
      <c r="A192" s="1"/>
    </row>
    <row r="193" spans="1:1" ht="15.75" customHeight="1" x14ac:dyDescent="0.15">
      <c r="A193" s="1"/>
    </row>
    <row r="194" spans="1:1" ht="15.75" customHeight="1" x14ac:dyDescent="0.15">
      <c r="A194" s="1"/>
    </row>
    <row r="195" spans="1:1" ht="15.75" customHeight="1" x14ac:dyDescent="0.15">
      <c r="A195" s="1"/>
    </row>
    <row r="196" spans="1:1" ht="15.75" customHeight="1" x14ac:dyDescent="0.15">
      <c r="A196" s="1"/>
    </row>
    <row r="197" spans="1:1" ht="15.75" customHeight="1" x14ac:dyDescent="0.15">
      <c r="A197" s="1"/>
    </row>
    <row r="198" spans="1:1" ht="15.75" customHeight="1" x14ac:dyDescent="0.15">
      <c r="A198" s="1"/>
    </row>
    <row r="199" spans="1:1" ht="15.75" customHeight="1" x14ac:dyDescent="0.15">
      <c r="A199" s="1"/>
    </row>
    <row r="200" spans="1:1" ht="15.75" customHeight="1" x14ac:dyDescent="0.15">
      <c r="A200" s="1"/>
    </row>
    <row r="201" spans="1:1" ht="15.75" customHeight="1" x14ac:dyDescent="0.15">
      <c r="A201" s="1"/>
    </row>
    <row r="202" spans="1:1" ht="15.75" customHeight="1" x14ac:dyDescent="0.15">
      <c r="A202" s="1"/>
    </row>
    <row r="203" spans="1:1" ht="15.75" customHeight="1" x14ac:dyDescent="0.15">
      <c r="A203" s="1"/>
    </row>
    <row r="204" spans="1:1" ht="15.75" customHeight="1" x14ac:dyDescent="0.15">
      <c r="A204" s="1"/>
    </row>
    <row r="205" spans="1:1" ht="15.75" customHeight="1" x14ac:dyDescent="0.15">
      <c r="A205" s="1"/>
    </row>
    <row r="206" spans="1:1" ht="15.75" customHeight="1" x14ac:dyDescent="0.15">
      <c r="A206" s="1"/>
    </row>
    <row r="207" spans="1:1" ht="15.75" customHeight="1" x14ac:dyDescent="0.15">
      <c r="A207" s="1"/>
    </row>
    <row r="208" spans="1:1" ht="15.75" customHeight="1" x14ac:dyDescent="0.15">
      <c r="A208" s="1"/>
    </row>
    <row r="209" spans="1:1" ht="15.75" customHeight="1" x14ac:dyDescent="0.15">
      <c r="A209" s="1"/>
    </row>
    <row r="210" spans="1:1" ht="15.75" customHeight="1" x14ac:dyDescent="0.15">
      <c r="A210" s="1"/>
    </row>
    <row r="211" spans="1:1" ht="15.75" customHeight="1" x14ac:dyDescent="0.15">
      <c r="A211" s="1"/>
    </row>
    <row r="212" spans="1:1" ht="15.75" customHeight="1" x14ac:dyDescent="0.15">
      <c r="A212" s="1"/>
    </row>
    <row r="213" spans="1:1" ht="15.75" customHeight="1" x14ac:dyDescent="0.15">
      <c r="A213" s="1"/>
    </row>
    <row r="214" spans="1:1" ht="15.75" customHeight="1" x14ac:dyDescent="0.15">
      <c r="A214" s="1"/>
    </row>
    <row r="215" spans="1:1" ht="15.75" customHeight="1" x14ac:dyDescent="0.15">
      <c r="A215" s="1"/>
    </row>
    <row r="216" spans="1:1" ht="15.75" customHeight="1" x14ac:dyDescent="0.15">
      <c r="A216" s="1"/>
    </row>
    <row r="217" spans="1:1" ht="15.75" customHeight="1" x14ac:dyDescent="0.15">
      <c r="A217" s="1"/>
    </row>
    <row r="218" spans="1:1" ht="15.75" customHeight="1" x14ac:dyDescent="0.15">
      <c r="A218" s="1"/>
    </row>
    <row r="219" spans="1:1" ht="15.75" customHeight="1" x14ac:dyDescent="0.15">
      <c r="A219" s="1"/>
    </row>
    <row r="220" spans="1:1" ht="15.75" customHeight="1" x14ac:dyDescent="0.15">
      <c r="A220" s="1"/>
    </row>
    <row r="221" spans="1:1" ht="15.75" customHeight="1" x14ac:dyDescent="0.15">
      <c r="A221" s="1"/>
    </row>
    <row r="222" spans="1:1" ht="15.75" customHeight="1" x14ac:dyDescent="0.15">
      <c r="A222" s="1"/>
    </row>
    <row r="223" spans="1:1" ht="15.75" customHeight="1" x14ac:dyDescent="0.15">
      <c r="A223" s="1"/>
    </row>
    <row r="224" spans="1:1" ht="15.75" customHeight="1" x14ac:dyDescent="0.15">
      <c r="A224" s="1"/>
    </row>
    <row r="225" spans="1:1" ht="15.75" customHeight="1" x14ac:dyDescent="0.15">
      <c r="A225" s="1"/>
    </row>
    <row r="226" spans="1:1" ht="15.75" customHeight="1" x14ac:dyDescent="0.15">
      <c r="A226" s="1"/>
    </row>
    <row r="227" spans="1:1" ht="15.75" customHeight="1" x14ac:dyDescent="0.15"/>
    <row r="228" spans="1:1" ht="15.75" customHeight="1" x14ac:dyDescent="0.15"/>
    <row r="229" spans="1:1" ht="15.75" customHeight="1" x14ac:dyDescent="0.15"/>
    <row r="230" spans="1:1" ht="15.75" customHeight="1" x14ac:dyDescent="0.15"/>
    <row r="231" spans="1:1" ht="15.75" customHeight="1" x14ac:dyDescent="0.15"/>
    <row r="232" spans="1:1" ht="15.75" customHeight="1" x14ac:dyDescent="0.15"/>
    <row r="233" spans="1:1" ht="15.75" customHeight="1" x14ac:dyDescent="0.15"/>
    <row r="234" spans="1:1" ht="15.75" customHeight="1" x14ac:dyDescent="0.15"/>
    <row r="235" spans="1:1" ht="15.75" customHeight="1" x14ac:dyDescent="0.15"/>
    <row r="236" spans="1:1" ht="15.75" customHeight="1" x14ac:dyDescent="0.15"/>
    <row r="237" spans="1:1" ht="15.75" customHeight="1" x14ac:dyDescent="0.15"/>
    <row r="238" spans="1:1" ht="15.75" customHeight="1" x14ac:dyDescent="0.15"/>
    <row r="239" spans="1:1" ht="15.75" customHeight="1" x14ac:dyDescent="0.15"/>
    <row r="240" spans="1:1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/>
  </sheetViews>
  <sheetFormatPr defaultColWidth="14.42578125" defaultRowHeight="15" customHeight="1" x14ac:dyDescent="0.15"/>
  <cols>
    <col min="1" max="1" width="22.921875" customWidth="1"/>
    <col min="2" max="2" width="44.3671875" customWidth="1"/>
    <col min="3" max="3" width="33.30859375" customWidth="1"/>
    <col min="4" max="6" width="14.42578125" customWidth="1"/>
  </cols>
  <sheetData>
    <row r="1" spans="1:3" ht="15.75" customHeight="1" x14ac:dyDescent="0.15">
      <c r="A1" s="1"/>
      <c r="B1" s="59"/>
      <c r="C1" s="60"/>
    </row>
    <row r="2" spans="1:3" ht="15.75" customHeight="1" x14ac:dyDescent="0.15">
      <c r="A2" s="1" t="s">
        <v>3</v>
      </c>
      <c r="B2" s="61" t="s">
        <v>16</v>
      </c>
      <c r="C2" s="61">
        <f>('Reaction Complex  2i'!B4)/(1000*1000)</f>
        <v>1.5E-5</v>
      </c>
    </row>
    <row r="3" spans="1:3" ht="15.75" customHeight="1" x14ac:dyDescent="0.15">
      <c r="A3" s="1">
        <f>'Decimalisation  1i'!I4</f>
        <v>-0.20158179012345678</v>
      </c>
      <c r="B3" s="62" t="s">
        <v>17</v>
      </c>
      <c r="C3" s="62">
        <f>C5^-6</f>
        <v>36254775642.993706</v>
      </c>
    </row>
    <row r="4" spans="1:3" ht="15.75" customHeight="1" x14ac:dyDescent="0.15">
      <c r="A4" s="1">
        <f>'Decimalisation  1i'!I6</f>
        <v>8.6229228165350155E-2</v>
      </c>
      <c r="B4" s="62" t="s">
        <v>18</v>
      </c>
      <c r="C4" s="62">
        <f>C2+C3</f>
        <v>36254775642.993721</v>
      </c>
    </row>
    <row r="5" spans="1:3" ht="15.75" customHeight="1" x14ac:dyDescent="0.15">
      <c r="A5" s="1"/>
      <c r="B5" s="63" t="s">
        <v>12</v>
      </c>
      <c r="C5" s="63">
        <f>A3*A4</f>
        <v>-1.7382242174535285E-2</v>
      </c>
    </row>
    <row r="6" spans="1:3" ht="15.75" customHeight="1" x14ac:dyDescent="0.15">
      <c r="A6" s="1"/>
      <c r="B6" s="64"/>
      <c r="C6" s="65"/>
    </row>
    <row r="7" spans="1:3" ht="15.75" customHeight="1" x14ac:dyDescent="0.15">
      <c r="A7" s="1"/>
      <c r="B7" s="66"/>
      <c r="C7" s="67"/>
    </row>
    <row r="8" spans="1:3" ht="15.75" customHeight="1" x14ac:dyDescent="0.15">
      <c r="A8" s="30" t="s">
        <v>14</v>
      </c>
      <c r="B8" s="61" t="s">
        <v>16</v>
      </c>
      <c r="C8" s="61">
        <f>('Reaction Complex  2i'!B14)/(1000*1000)</f>
        <v>-3.1000000000000001E-5</v>
      </c>
    </row>
    <row r="9" spans="1:3" ht="15.75" customHeight="1" x14ac:dyDescent="0.15">
      <c r="A9" s="30">
        <f>'Decimalisation  1i'!I9</f>
        <v>-0.47244084362139921</v>
      </c>
      <c r="B9" s="62" t="s">
        <v>17</v>
      </c>
      <c r="C9" s="62">
        <f>C11^-6</f>
        <v>1.3183792092699946E+17</v>
      </c>
    </row>
    <row r="10" spans="1:3" ht="15.75" customHeight="1" x14ac:dyDescent="0.15">
      <c r="A10" s="30">
        <f>'Decimalisation  1i'!I11</f>
        <v>2.9669655662799294E-3</v>
      </c>
      <c r="B10" s="62" t="s">
        <v>18</v>
      </c>
      <c r="C10" s="62">
        <f>C8+C9</f>
        <v>1.3183792092699946E+17</v>
      </c>
    </row>
    <row r="11" spans="1:3" ht="15.75" customHeight="1" x14ac:dyDescent="0.15">
      <c r="A11" s="30"/>
      <c r="B11" s="63" t="s">
        <v>12</v>
      </c>
      <c r="C11" s="63">
        <f>A9*A10</f>
        <v>-1.4017157151289322E-3</v>
      </c>
    </row>
    <row r="12" spans="1:3" ht="15.75" customHeight="1" x14ac:dyDescent="0.15">
      <c r="A12" s="1"/>
      <c r="B12" s="66"/>
      <c r="C12" s="68"/>
    </row>
    <row r="13" spans="1:3" ht="15.75" customHeight="1" x14ac:dyDescent="0.15">
      <c r="A13" s="30"/>
      <c r="B13" s="66"/>
      <c r="C13" s="68"/>
    </row>
    <row r="14" spans="1:3" ht="15.75" customHeight="1" x14ac:dyDescent="0.15">
      <c r="A14" s="30" t="s">
        <v>15</v>
      </c>
      <c r="B14" s="61" t="s">
        <v>16</v>
      </c>
      <c r="C14" s="61">
        <f>('Reaction Complex  2i'!B24)/(1000*1000)</f>
        <v>3.9999999999999998E-6</v>
      </c>
    </row>
    <row r="15" spans="1:3" ht="15.75" customHeight="1" x14ac:dyDescent="0.15">
      <c r="A15" s="30">
        <f>'Decimalisation  1i'!I14</f>
        <v>-1.2519290123456761E-2</v>
      </c>
      <c r="B15" s="62" t="s">
        <v>17</v>
      </c>
      <c r="C15" s="62">
        <f>C17^-6</f>
        <v>589230305624.17786</v>
      </c>
    </row>
    <row r="16" spans="1:3" ht="15.75" customHeight="1" x14ac:dyDescent="0.15">
      <c r="A16" s="30">
        <f>'Decimalisation  1i'!I16</f>
        <v>0.87238083626378982</v>
      </c>
      <c r="B16" s="62" t="s">
        <v>18</v>
      </c>
      <c r="C16" s="62">
        <f>C14+C15</f>
        <v>589230305624.17786</v>
      </c>
    </row>
    <row r="17" spans="1:3" ht="15.75" customHeight="1" x14ac:dyDescent="0.15">
      <c r="A17" s="30"/>
      <c r="B17" s="63" t="s">
        <v>12</v>
      </c>
      <c r="C17" s="63">
        <f>A15*A16</f>
        <v>-1.0921588787330214E-2</v>
      </c>
    </row>
    <row r="18" spans="1:3" ht="15.75" customHeight="1" x14ac:dyDescent="0.15">
      <c r="A18" s="30"/>
      <c r="B18" s="66"/>
      <c r="C18" s="69"/>
    </row>
    <row r="19" spans="1:3" ht="15.75" customHeight="1" x14ac:dyDescent="0.15">
      <c r="A19" s="38"/>
      <c r="B19" s="66"/>
      <c r="C19" s="69"/>
    </row>
    <row r="20" spans="1:3" ht="15.75" customHeight="1" x14ac:dyDescent="0.15">
      <c r="A20" s="38"/>
      <c r="B20" s="63" t="s">
        <v>19</v>
      </c>
      <c r="C20" s="63">
        <f>C4+C10+C16</f>
        <v>1.3183854641208074E+17</v>
      </c>
    </row>
    <row r="21" spans="1:3" ht="15.75" customHeight="1" x14ac:dyDescent="0.15">
      <c r="A21" s="38"/>
      <c r="B21" s="63" t="s">
        <v>20</v>
      </c>
      <c r="C21" s="63">
        <f>0.9+C20</f>
        <v>1.3183854641208074E+17</v>
      </c>
    </row>
    <row r="22" spans="1:3" ht="15.75" customHeight="1" x14ac:dyDescent="0.15">
      <c r="A22" s="38"/>
      <c r="B22" s="66"/>
      <c r="C22" s="69"/>
    </row>
    <row r="23" spans="1:3" ht="15.75" customHeight="1" x14ac:dyDescent="0.15">
      <c r="A23" s="38"/>
      <c r="B23" s="66"/>
      <c r="C23" s="69"/>
    </row>
    <row r="24" spans="1:3" ht="15.75" customHeight="1" x14ac:dyDescent="0.15">
      <c r="A24" s="38"/>
      <c r="C24" s="70"/>
    </row>
    <row r="25" spans="1:3" ht="15.75" customHeight="1" x14ac:dyDescent="0.15">
      <c r="A25" s="38"/>
      <c r="C25" s="70"/>
    </row>
    <row r="26" spans="1:3" ht="15.75" customHeight="1" x14ac:dyDescent="0.15">
      <c r="A26" s="38"/>
      <c r="C26" s="70"/>
    </row>
    <row r="27" spans="1:3" ht="15.75" customHeight="1" x14ac:dyDescent="0.15">
      <c r="A27" s="38"/>
      <c r="C27" s="70"/>
    </row>
    <row r="28" spans="1:3" ht="15.75" customHeight="1" x14ac:dyDescent="0.15">
      <c r="A28" s="38"/>
      <c r="C28" s="70"/>
    </row>
    <row r="29" spans="1:3" ht="15.75" customHeight="1" x14ac:dyDescent="0.15">
      <c r="A29" s="38"/>
      <c r="C29" s="70"/>
    </row>
    <row r="30" spans="1:3" ht="15.75" customHeight="1" x14ac:dyDescent="0.15">
      <c r="A30" s="38"/>
      <c r="C30" s="70"/>
    </row>
    <row r="31" spans="1:3" ht="15.75" customHeight="1" x14ac:dyDescent="0.15">
      <c r="A31" s="38"/>
      <c r="C31" s="70"/>
    </row>
    <row r="32" spans="1:3" ht="15.75" customHeight="1" x14ac:dyDescent="0.15">
      <c r="A32" s="38"/>
      <c r="C32" s="70"/>
    </row>
    <row r="33" spans="1:3" ht="15.75" customHeight="1" x14ac:dyDescent="0.15">
      <c r="A33" s="38"/>
      <c r="C33" s="70"/>
    </row>
    <row r="34" spans="1:3" ht="15.75" customHeight="1" x14ac:dyDescent="0.15">
      <c r="A34" s="38"/>
      <c r="C34" s="70"/>
    </row>
    <row r="35" spans="1:3" ht="15.75" customHeight="1" x14ac:dyDescent="0.15">
      <c r="A35" s="38"/>
      <c r="C35" s="70"/>
    </row>
    <row r="36" spans="1:3" ht="15.75" customHeight="1" x14ac:dyDescent="0.15">
      <c r="A36" s="38"/>
      <c r="C36" s="70"/>
    </row>
    <row r="37" spans="1:3" ht="15.75" customHeight="1" x14ac:dyDescent="0.15">
      <c r="A37" s="38"/>
      <c r="C37" s="70"/>
    </row>
    <row r="38" spans="1:3" ht="15.75" customHeight="1" x14ac:dyDescent="0.15">
      <c r="A38" s="38"/>
      <c r="C38" s="70"/>
    </row>
    <row r="39" spans="1:3" ht="15.75" customHeight="1" x14ac:dyDescent="0.15">
      <c r="A39" s="38"/>
      <c r="C39" s="70"/>
    </row>
    <row r="40" spans="1:3" ht="15.75" customHeight="1" x14ac:dyDescent="0.15">
      <c r="A40" s="38"/>
      <c r="C40" s="70"/>
    </row>
    <row r="41" spans="1:3" ht="15.75" customHeight="1" x14ac:dyDescent="0.15">
      <c r="A41" s="38"/>
      <c r="C41" s="70"/>
    </row>
    <row r="42" spans="1:3" ht="15.75" customHeight="1" x14ac:dyDescent="0.15">
      <c r="A42" s="38"/>
      <c r="C42" s="70"/>
    </row>
    <row r="43" spans="1:3" ht="15.75" customHeight="1" x14ac:dyDescent="0.15">
      <c r="A43" s="38"/>
      <c r="C43" s="70"/>
    </row>
    <row r="44" spans="1:3" ht="15.75" customHeight="1" x14ac:dyDescent="0.15">
      <c r="A44" s="38"/>
      <c r="C44" s="70"/>
    </row>
    <row r="45" spans="1:3" ht="15.75" customHeight="1" x14ac:dyDescent="0.15">
      <c r="A45" s="38"/>
      <c r="C45" s="70"/>
    </row>
    <row r="46" spans="1:3" ht="15.75" customHeight="1" x14ac:dyDescent="0.15">
      <c r="A46" s="38"/>
      <c r="C46" s="70"/>
    </row>
    <row r="47" spans="1:3" ht="15.75" customHeight="1" x14ac:dyDescent="0.15">
      <c r="A47" s="38"/>
      <c r="C47" s="70"/>
    </row>
    <row r="48" spans="1:3" ht="15.75" customHeight="1" x14ac:dyDescent="0.15">
      <c r="A48" s="38"/>
      <c r="C48" s="70"/>
    </row>
    <row r="49" spans="1:3" ht="15.75" customHeight="1" x14ac:dyDescent="0.15">
      <c r="A49" s="38"/>
      <c r="C49" s="70"/>
    </row>
    <row r="50" spans="1:3" ht="15.75" customHeight="1" x14ac:dyDescent="0.15">
      <c r="A50" s="38"/>
      <c r="C50" s="70"/>
    </row>
    <row r="51" spans="1:3" ht="15.75" customHeight="1" x14ac:dyDescent="0.15">
      <c r="A51" s="38"/>
      <c r="C51" s="70"/>
    </row>
    <row r="52" spans="1:3" ht="15.75" customHeight="1" x14ac:dyDescent="0.15">
      <c r="A52" s="38"/>
      <c r="C52" s="70"/>
    </row>
    <row r="53" spans="1:3" ht="15.75" customHeight="1" x14ac:dyDescent="0.15">
      <c r="A53" s="38"/>
      <c r="C53" s="70"/>
    </row>
    <row r="54" spans="1:3" ht="15.75" customHeight="1" x14ac:dyDescent="0.15">
      <c r="A54" s="38"/>
      <c r="C54" s="70"/>
    </row>
    <row r="55" spans="1:3" ht="15.75" customHeight="1" x14ac:dyDescent="0.15">
      <c r="A55" s="38"/>
      <c r="C55" s="70"/>
    </row>
    <row r="56" spans="1:3" ht="15.75" customHeight="1" x14ac:dyDescent="0.15">
      <c r="A56" s="38"/>
      <c r="C56" s="70"/>
    </row>
    <row r="57" spans="1:3" ht="15.75" customHeight="1" x14ac:dyDescent="0.15">
      <c r="A57" s="38"/>
      <c r="C57" s="70"/>
    </row>
    <row r="58" spans="1:3" ht="15.75" customHeight="1" x14ac:dyDescent="0.15">
      <c r="A58" s="38"/>
      <c r="C58" s="70"/>
    </row>
    <row r="59" spans="1:3" ht="15.75" customHeight="1" x14ac:dyDescent="0.15">
      <c r="A59" s="38"/>
      <c r="C59" s="70"/>
    </row>
    <row r="60" spans="1:3" ht="15.75" customHeight="1" x14ac:dyDescent="0.15">
      <c r="A60" s="38"/>
      <c r="C60" s="70"/>
    </row>
    <row r="61" spans="1:3" ht="15.75" customHeight="1" x14ac:dyDescent="0.15">
      <c r="A61" s="38"/>
      <c r="C61" s="70"/>
    </row>
    <row r="62" spans="1:3" ht="15.75" customHeight="1" x14ac:dyDescent="0.15">
      <c r="A62" s="38"/>
      <c r="C62" s="70"/>
    </row>
    <row r="63" spans="1:3" ht="15.75" customHeight="1" x14ac:dyDescent="0.15">
      <c r="A63" s="38"/>
      <c r="C63" s="70"/>
    </row>
    <row r="64" spans="1:3" ht="15.75" customHeight="1" x14ac:dyDescent="0.15">
      <c r="A64" s="38"/>
      <c r="C64" s="70"/>
    </row>
    <row r="65" spans="1:3" ht="15.75" customHeight="1" x14ac:dyDescent="0.15">
      <c r="A65" s="38"/>
      <c r="C65" s="70"/>
    </row>
    <row r="66" spans="1:3" ht="15.75" customHeight="1" x14ac:dyDescent="0.15">
      <c r="A66" s="38"/>
      <c r="C66" s="70"/>
    </row>
    <row r="67" spans="1:3" ht="15.75" customHeight="1" x14ac:dyDescent="0.15">
      <c r="A67" s="38"/>
      <c r="C67" s="70"/>
    </row>
    <row r="68" spans="1:3" ht="15.75" customHeight="1" x14ac:dyDescent="0.15">
      <c r="A68" s="38"/>
      <c r="C68" s="70"/>
    </row>
    <row r="69" spans="1:3" ht="15.75" customHeight="1" x14ac:dyDescent="0.15">
      <c r="A69" s="38"/>
      <c r="C69" s="70"/>
    </row>
    <row r="70" spans="1:3" ht="15.75" customHeight="1" x14ac:dyDescent="0.15">
      <c r="A70" s="38"/>
      <c r="C70" s="70"/>
    </row>
    <row r="71" spans="1:3" ht="15.75" customHeight="1" x14ac:dyDescent="0.15">
      <c r="A71" s="38"/>
      <c r="C71" s="70"/>
    </row>
    <row r="72" spans="1:3" ht="15.75" customHeight="1" x14ac:dyDescent="0.15">
      <c r="A72" s="38"/>
      <c r="C72" s="70"/>
    </row>
    <row r="73" spans="1:3" ht="15.75" customHeight="1" x14ac:dyDescent="0.15">
      <c r="A73" s="38"/>
      <c r="C73" s="70"/>
    </row>
    <row r="74" spans="1:3" ht="15.75" customHeight="1" x14ac:dyDescent="0.15">
      <c r="A74" s="38"/>
      <c r="C74" s="70"/>
    </row>
    <row r="75" spans="1:3" ht="15.75" customHeight="1" x14ac:dyDescent="0.15">
      <c r="A75" s="38"/>
      <c r="C75" s="70"/>
    </row>
    <row r="76" spans="1:3" ht="15.75" customHeight="1" x14ac:dyDescent="0.15">
      <c r="A76" s="38"/>
      <c r="C76" s="70"/>
    </row>
    <row r="77" spans="1:3" ht="15.75" customHeight="1" x14ac:dyDescent="0.15">
      <c r="A77" s="38"/>
      <c r="C77" s="70"/>
    </row>
    <row r="78" spans="1:3" ht="15.75" customHeight="1" x14ac:dyDescent="0.15">
      <c r="A78" s="38"/>
      <c r="C78" s="70"/>
    </row>
    <row r="79" spans="1:3" ht="15.75" customHeight="1" x14ac:dyDescent="0.15">
      <c r="A79" s="38"/>
      <c r="C79" s="70"/>
    </row>
    <row r="80" spans="1:3" ht="15.75" customHeight="1" x14ac:dyDescent="0.15">
      <c r="A80" s="38"/>
      <c r="C80" s="70"/>
    </row>
    <row r="81" spans="1:3" ht="15.75" customHeight="1" x14ac:dyDescent="0.15">
      <c r="A81" s="38"/>
      <c r="C81" s="70"/>
    </row>
    <row r="82" spans="1:3" ht="15.75" customHeight="1" x14ac:dyDescent="0.15">
      <c r="A82" s="38"/>
      <c r="C82" s="70"/>
    </row>
    <row r="83" spans="1:3" ht="15.75" customHeight="1" x14ac:dyDescent="0.15">
      <c r="A83" s="38"/>
      <c r="C83" s="70"/>
    </row>
    <row r="84" spans="1:3" ht="15.75" customHeight="1" x14ac:dyDescent="0.15">
      <c r="A84" s="38"/>
      <c r="C84" s="70"/>
    </row>
    <row r="85" spans="1:3" ht="15.75" customHeight="1" x14ac:dyDescent="0.15">
      <c r="A85" s="38"/>
      <c r="C85" s="70"/>
    </row>
    <row r="86" spans="1:3" ht="15.75" customHeight="1" x14ac:dyDescent="0.15">
      <c r="A86" s="38"/>
      <c r="C86" s="70"/>
    </row>
    <row r="87" spans="1:3" ht="15.75" customHeight="1" x14ac:dyDescent="0.15">
      <c r="A87" s="38"/>
      <c r="C87" s="70"/>
    </row>
    <row r="88" spans="1:3" ht="15.75" customHeight="1" x14ac:dyDescent="0.15">
      <c r="A88" s="38"/>
      <c r="C88" s="70"/>
    </row>
    <row r="89" spans="1:3" ht="15.75" customHeight="1" x14ac:dyDescent="0.15">
      <c r="A89" s="38"/>
      <c r="C89" s="70"/>
    </row>
    <row r="90" spans="1:3" ht="15.75" customHeight="1" x14ac:dyDescent="0.15">
      <c r="A90" s="38"/>
      <c r="C90" s="70"/>
    </row>
    <row r="91" spans="1:3" ht="15.75" customHeight="1" x14ac:dyDescent="0.15">
      <c r="A91" s="38"/>
      <c r="C91" s="70"/>
    </row>
    <row r="92" spans="1:3" ht="15.75" customHeight="1" x14ac:dyDescent="0.15">
      <c r="A92" s="38"/>
      <c r="C92" s="70"/>
    </row>
    <row r="93" spans="1:3" ht="15.75" customHeight="1" x14ac:dyDescent="0.15">
      <c r="A93" s="38"/>
      <c r="C93" s="70"/>
    </row>
    <row r="94" spans="1:3" ht="15.75" customHeight="1" x14ac:dyDescent="0.15">
      <c r="A94" s="38"/>
      <c r="C94" s="70"/>
    </row>
    <row r="95" spans="1:3" ht="15.75" customHeight="1" x14ac:dyDescent="0.15">
      <c r="A95" s="38"/>
      <c r="C95" s="70"/>
    </row>
    <row r="96" spans="1:3" ht="15.75" customHeight="1" x14ac:dyDescent="0.15">
      <c r="A96" s="38"/>
      <c r="C96" s="70"/>
    </row>
    <row r="97" spans="1:3" ht="15.75" customHeight="1" x14ac:dyDescent="0.15">
      <c r="A97" s="38"/>
      <c r="C97" s="70"/>
    </row>
    <row r="98" spans="1:3" ht="15.75" customHeight="1" x14ac:dyDescent="0.15">
      <c r="A98" s="38"/>
      <c r="C98" s="70"/>
    </row>
    <row r="99" spans="1:3" ht="15.75" customHeight="1" x14ac:dyDescent="0.15">
      <c r="A99" s="38"/>
      <c r="C99" s="70"/>
    </row>
    <row r="100" spans="1:3" ht="15.75" customHeight="1" x14ac:dyDescent="0.15">
      <c r="A100" s="38"/>
      <c r="C100" s="70"/>
    </row>
    <row r="101" spans="1:3" ht="15.75" customHeight="1" x14ac:dyDescent="0.15">
      <c r="A101" s="38"/>
      <c r="C101" s="70"/>
    </row>
    <row r="102" spans="1:3" ht="15.75" customHeight="1" x14ac:dyDescent="0.15">
      <c r="A102" s="38"/>
      <c r="C102" s="70"/>
    </row>
    <row r="103" spans="1:3" ht="15.75" customHeight="1" x14ac:dyDescent="0.15">
      <c r="A103" s="38"/>
      <c r="C103" s="70"/>
    </row>
    <row r="104" spans="1:3" ht="15.75" customHeight="1" x14ac:dyDescent="0.15">
      <c r="A104" s="38"/>
      <c r="C104" s="70"/>
    </row>
    <row r="105" spans="1:3" ht="15.75" customHeight="1" x14ac:dyDescent="0.15">
      <c r="A105" s="38"/>
      <c r="C105" s="70"/>
    </row>
    <row r="106" spans="1:3" ht="15.75" customHeight="1" x14ac:dyDescent="0.15">
      <c r="A106" s="38"/>
      <c r="C106" s="70"/>
    </row>
    <row r="107" spans="1:3" ht="15.75" customHeight="1" x14ac:dyDescent="0.15">
      <c r="A107" s="38"/>
      <c r="C107" s="70"/>
    </row>
    <row r="108" spans="1:3" ht="15.75" customHeight="1" x14ac:dyDescent="0.15">
      <c r="A108" s="38"/>
      <c r="C108" s="70"/>
    </row>
    <row r="109" spans="1:3" ht="15.75" customHeight="1" x14ac:dyDescent="0.15">
      <c r="A109" s="38"/>
      <c r="C109" s="70"/>
    </row>
    <row r="110" spans="1:3" ht="15.75" customHeight="1" x14ac:dyDescent="0.15">
      <c r="A110" s="38"/>
      <c r="C110" s="70"/>
    </row>
    <row r="111" spans="1:3" ht="15.75" customHeight="1" x14ac:dyDescent="0.15">
      <c r="A111" s="38"/>
      <c r="C111" s="70"/>
    </row>
    <row r="112" spans="1:3" ht="15.75" customHeight="1" x14ac:dyDescent="0.15">
      <c r="A112" s="38"/>
      <c r="C112" s="70"/>
    </row>
    <row r="113" spans="1:3" ht="15.75" customHeight="1" x14ac:dyDescent="0.15">
      <c r="A113" s="38"/>
      <c r="C113" s="70"/>
    </row>
    <row r="114" spans="1:3" ht="15.75" customHeight="1" x14ac:dyDescent="0.15">
      <c r="A114" s="38"/>
      <c r="C114" s="70"/>
    </row>
    <row r="115" spans="1:3" ht="15.75" customHeight="1" x14ac:dyDescent="0.15">
      <c r="A115" s="38"/>
      <c r="C115" s="70"/>
    </row>
    <row r="116" spans="1:3" ht="15.75" customHeight="1" x14ac:dyDescent="0.15">
      <c r="A116" s="38"/>
      <c r="C116" s="70"/>
    </row>
    <row r="117" spans="1:3" ht="15.75" customHeight="1" x14ac:dyDescent="0.15">
      <c r="A117" s="38"/>
      <c r="C117" s="70"/>
    </row>
    <row r="118" spans="1:3" ht="15.75" customHeight="1" x14ac:dyDescent="0.15">
      <c r="A118" s="38"/>
      <c r="C118" s="70"/>
    </row>
    <row r="119" spans="1:3" ht="15.75" customHeight="1" x14ac:dyDescent="0.15">
      <c r="A119" s="38"/>
      <c r="C119" s="70"/>
    </row>
    <row r="120" spans="1:3" ht="15.75" customHeight="1" x14ac:dyDescent="0.15">
      <c r="A120" s="38"/>
      <c r="C120" s="70"/>
    </row>
    <row r="121" spans="1:3" ht="15.75" customHeight="1" x14ac:dyDescent="0.15">
      <c r="A121" s="38"/>
      <c r="C121" s="70"/>
    </row>
    <row r="122" spans="1:3" ht="15.75" customHeight="1" x14ac:dyDescent="0.15">
      <c r="A122" s="38"/>
      <c r="C122" s="70"/>
    </row>
    <row r="123" spans="1:3" ht="15.75" customHeight="1" x14ac:dyDescent="0.15">
      <c r="A123" s="38"/>
      <c r="C123" s="70"/>
    </row>
    <row r="124" spans="1:3" ht="15.75" customHeight="1" x14ac:dyDescent="0.15">
      <c r="A124" s="38"/>
      <c r="C124" s="70"/>
    </row>
    <row r="125" spans="1:3" ht="15.75" customHeight="1" x14ac:dyDescent="0.15">
      <c r="A125" s="38"/>
      <c r="C125" s="70"/>
    </row>
    <row r="126" spans="1:3" ht="15.75" customHeight="1" x14ac:dyDescent="0.15">
      <c r="A126" s="38"/>
      <c r="C126" s="70"/>
    </row>
    <row r="127" spans="1:3" ht="15.75" customHeight="1" x14ac:dyDescent="0.15">
      <c r="A127" s="38"/>
      <c r="C127" s="70"/>
    </row>
    <row r="128" spans="1:3" ht="15.75" customHeight="1" x14ac:dyDescent="0.15">
      <c r="A128" s="38"/>
      <c r="C128" s="70"/>
    </row>
    <row r="129" spans="1:3" ht="15.75" customHeight="1" x14ac:dyDescent="0.15">
      <c r="A129" s="38"/>
      <c r="C129" s="70"/>
    </row>
    <row r="130" spans="1:3" ht="15.75" customHeight="1" x14ac:dyDescent="0.15">
      <c r="A130" s="38"/>
      <c r="C130" s="70"/>
    </row>
    <row r="131" spans="1:3" ht="15.75" customHeight="1" x14ac:dyDescent="0.15">
      <c r="A131" s="38"/>
      <c r="C131" s="70"/>
    </row>
    <row r="132" spans="1:3" ht="15.75" customHeight="1" x14ac:dyDescent="0.15">
      <c r="A132" s="38"/>
      <c r="C132" s="70"/>
    </row>
    <row r="133" spans="1:3" ht="15.75" customHeight="1" x14ac:dyDescent="0.15">
      <c r="A133" s="38"/>
      <c r="C133" s="70"/>
    </row>
    <row r="134" spans="1:3" ht="15.75" customHeight="1" x14ac:dyDescent="0.15">
      <c r="A134" s="38"/>
      <c r="C134" s="70"/>
    </row>
    <row r="135" spans="1:3" ht="15.75" customHeight="1" x14ac:dyDescent="0.15">
      <c r="A135" s="38"/>
      <c r="C135" s="70"/>
    </row>
    <row r="136" spans="1:3" ht="15.75" customHeight="1" x14ac:dyDescent="0.15">
      <c r="A136" s="38"/>
      <c r="C136" s="70"/>
    </row>
    <row r="137" spans="1:3" ht="15.75" customHeight="1" x14ac:dyDescent="0.15">
      <c r="A137" s="38"/>
      <c r="C137" s="70"/>
    </row>
    <row r="138" spans="1:3" ht="15.75" customHeight="1" x14ac:dyDescent="0.15">
      <c r="A138" s="38"/>
      <c r="C138" s="70"/>
    </row>
    <row r="139" spans="1:3" ht="15.75" customHeight="1" x14ac:dyDescent="0.15">
      <c r="A139" s="38"/>
      <c r="C139" s="70"/>
    </row>
    <row r="140" spans="1:3" ht="15.75" customHeight="1" x14ac:dyDescent="0.15">
      <c r="A140" s="38"/>
      <c r="C140" s="70"/>
    </row>
    <row r="141" spans="1:3" ht="15.75" customHeight="1" x14ac:dyDescent="0.15">
      <c r="A141" s="38"/>
      <c r="C141" s="70"/>
    </row>
    <row r="142" spans="1:3" ht="15.75" customHeight="1" x14ac:dyDescent="0.15">
      <c r="A142" s="38"/>
      <c r="C142" s="70"/>
    </row>
    <row r="143" spans="1:3" ht="15.75" customHeight="1" x14ac:dyDescent="0.15">
      <c r="A143" s="38"/>
      <c r="C143" s="70"/>
    </row>
    <row r="144" spans="1:3" ht="15.75" customHeight="1" x14ac:dyDescent="0.15">
      <c r="A144" s="38"/>
      <c r="C144" s="70"/>
    </row>
    <row r="145" spans="1:3" ht="15.75" customHeight="1" x14ac:dyDescent="0.15">
      <c r="A145" s="38"/>
      <c r="C145" s="70"/>
    </row>
    <row r="146" spans="1:3" ht="15.75" customHeight="1" x14ac:dyDescent="0.15">
      <c r="A146" s="38"/>
      <c r="C146" s="70"/>
    </row>
    <row r="147" spans="1:3" ht="15.75" customHeight="1" x14ac:dyDescent="0.15">
      <c r="A147" s="38"/>
      <c r="C147" s="70"/>
    </row>
    <row r="148" spans="1:3" ht="15.75" customHeight="1" x14ac:dyDescent="0.15">
      <c r="A148" s="38"/>
      <c r="C148" s="70"/>
    </row>
    <row r="149" spans="1:3" ht="15.75" customHeight="1" x14ac:dyDescent="0.15">
      <c r="A149" s="38"/>
      <c r="C149" s="70"/>
    </row>
    <row r="150" spans="1:3" ht="15.75" customHeight="1" x14ac:dyDescent="0.15">
      <c r="A150" s="38"/>
      <c r="C150" s="70"/>
    </row>
    <row r="151" spans="1:3" ht="15.75" customHeight="1" x14ac:dyDescent="0.15">
      <c r="A151" s="38"/>
      <c r="C151" s="70"/>
    </row>
    <row r="152" spans="1:3" ht="15.75" customHeight="1" x14ac:dyDescent="0.15">
      <c r="A152" s="38"/>
      <c r="C152" s="70"/>
    </row>
    <row r="153" spans="1:3" ht="15.75" customHeight="1" x14ac:dyDescent="0.15">
      <c r="A153" s="38"/>
      <c r="C153" s="70"/>
    </row>
    <row r="154" spans="1:3" ht="15.75" customHeight="1" x14ac:dyDescent="0.15">
      <c r="A154" s="38"/>
      <c r="C154" s="70"/>
    </row>
    <row r="155" spans="1:3" ht="15.75" customHeight="1" x14ac:dyDescent="0.15">
      <c r="A155" s="38"/>
      <c r="C155" s="70"/>
    </row>
    <row r="156" spans="1:3" ht="15.75" customHeight="1" x14ac:dyDescent="0.15">
      <c r="A156" s="38"/>
      <c r="C156" s="70"/>
    </row>
    <row r="157" spans="1:3" ht="15.75" customHeight="1" x14ac:dyDescent="0.15">
      <c r="A157" s="38"/>
      <c r="C157" s="70"/>
    </row>
    <row r="158" spans="1:3" ht="15.75" customHeight="1" x14ac:dyDescent="0.15">
      <c r="A158" s="38"/>
      <c r="C158" s="70"/>
    </row>
    <row r="159" spans="1:3" ht="15.75" customHeight="1" x14ac:dyDescent="0.15">
      <c r="A159" s="38"/>
      <c r="C159" s="70"/>
    </row>
    <row r="160" spans="1:3" ht="15.75" customHeight="1" x14ac:dyDescent="0.15">
      <c r="A160" s="38"/>
      <c r="C160" s="70"/>
    </row>
    <row r="161" spans="1:3" ht="15.75" customHeight="1" x14ac:dyDescent="0.15">
      <c r="A161" s="38"/>
      <c r="C161" s="70"/>
    </row>
    <row r="162" spans="1:3" ht="15.75" customHeight="1" x14ac:dyDescent="0.15">
      <c r="A162" s="38"/>
      <c r="C162" s="70"/>
    </row>
    <row r="163" spans="1:3" ht="15.75" customHeight="1" x14ac:dyDescent="0.15">
      <c r="A163" s="38"/>
      <c r="C163" s="70"/>
    </row>
    <row r="164" spans="1:3" ht="15.75" customHeight="1" x14ac:dyDescent="0.15">
      <c r="A164" s="38"/>
      <c r="C164" s="70"/>
    </row>
    <row r="165" spans="1:3" ht="15.75" customHeight="1" x14ac:dyDescent="0.15">
      <c r="A165" s="38"/>
      <c r="C165" s="70"/>
    </row>
    <row r="166" spans="1:3" ht="15.75" customHeight="1" x14ac:dyDescent="0.15">
      <c r="A166" s="38"/>
      <c r="C166" s="70"/>
    </row>
    <row r="167" spans="1:3" ht="15.75" customHeight="1" x14ac:dyDescent="0.15">
      <c r="A167" s="38"/>
      <c r="C167" s="70"/>
    </row>
    <row r="168" spans="1:3" ht="15.75" customHeight="1" x14ac:dyDescent="0.15">
      <c r="A168" s="38"/>
      <c r="C168" s="70"/>
    </row>
    <row r="169" spans="1:3" ht="15.75" customHeight="1" x14ac:dyDescent="0.15">
      <c r="A169" s="38"/>
      <c r="C169" s="70"/>
    </row>
    <row r="170" spans="1:3" ht="15.75" customHeight="1" x14ac:dyDescent="0.15">
      <c r="A170" s="38"/>
      <c r="C170" s="70"/>
    </row>
    <row r="171" spans="1:3" ht="15.75" customHeight="1" x14ac:dyDescent="0.15">
      <c r="A171" s="38"/>
      <c r="C171" s="70"/>
    </row>
    <row r="172" spans="1:3" ht="15.75" customHeight="1" x14ac:dyDescent="0.15">
      <c r="A172" s="38"/>
      <c r="C172" s="70"/>
    </row>
    <row r="173" spans="1:3" ht="15.75" customHeight="1" x14ac:dyDescent="0.15">
      <c r="A173" s="38"/>
      <c r="C173" s="70"/>
    </row>
    <row r="174" spans="1:3" ht="15.75" customHeight="1" x14ac:dyDescent="0.15">
      <c r="A174" s="38"/>
      <c r="C174" s="70"/>
    </row>
    <row r="175" spans="1:3" ht="15.75" customHeight="1" x14ac:dyDescent="0.15">
      <c r="A175" s="38"/>
      <c r="C175" s="70"/>
    </row>
    <row r="176" spans="1:3" ht="15.75" customHeight="1" x14ac:dyDescent="0.15">
      <c r="A176" s="38"/>
      <c r="C176" s="70"/>
    </row>
    <row r="177" spans="1:3" ht="15.75" customHeight="1" x14ac:dyDescent="0.15">
      <c r="A177" s="38"/>
      <c r="C177" s="70"/>
    </row>
    <row r="178" spans="1:3" ht="15.75" customHeight="1" x14ac:dyDescent="0.15">
      <c r="A178" s="38"/>
      <c r="C178" s="70"/>
    </row>
    <row r="179" spans="1:3" ht="15.75" customHeight="1" x14ac:dyDescent="0.15">
      <c r="A179" s="38"/>
      <c r="C179" s="70"/>
    </row>
    <row r="180" spans="1:3" ht="15.75" customHeight="1" x14ac:dyDescent="0.15">
      <c r="A180" s="38"/>
      <c r="C180" s="70"/>
    </row>
    <row r="181" spans="1:3" ht="15.75" customHeight="1" x14ac:dyDescent="0.15">
      <c r="A181" s="38"/>
      <c r="C181" s="70"/>
    </row>
    <row r="182" spans="1:3" ht="15.75" customHeight="1" x14ac:dyDescent="0.15">
      <c r="A182" s="38"/>
      <c r="C182" s="70"/>
    </row>
    <row r="183" spans="1:3" ht="15.75" customHeight="1" x14ac:dyDescent="0.15">
      <c r="A183" s="38"/>
      <c r="C183" s="70"/>
    </row>
    <row r="184" spans="1:3" ht="15.75" customHeight="1" x14ac:dyDescent="0.15">
      <c r="A184" s="38"/>
      <c r="C184" s="70"/>
    </row>
    <row r="185" spans="1:3" ht="15.75" customHeight="1" x14ac:dyDescent="0.15">
      <c r="A185" s="38"/>
      <c r="C185" s="70"/>
    </row>
    <row r="186" spans="1:3" ht="15.75" customHeight="1" x14ac:dyDescent="0.15">
      <c r="A186" s="38"/>
      <c r="C186" s="70"/>
    </row>
    <row r="187" spans="1:3" ht="15.75" customHeight="1" x14ac:dyDescent="0.15">
      <c r="A187" s="38"/>
      <c r="C187" s="70"/>
    </row>
    <row r="188" spans="1:3" ht="15.75" customHeight="1" x14ac:dyDescent="0.15">
      <c r="A188" s="38"/>
      <c r="C188" s="70"/>
    </row>
    <row r="189" spans="1:3" ht="15.75" customHeight="1" x14ac:dyDescent="0.15">
      <c r="A189" s="38"/>
      <c r="C189" s="70"/>
    </row>
    <row r="190" spans="1:3" ht="15.75" customHeight="1" x14ac:dyDescent="0.15">
      <c r="A190" s="38"/>
      <c r="C190" s="70"/>
    </row>
    <row r="191" spans="1:3" ht="15.75" customHeight="1" x14ac:dyDescent="0.15">
      <c r="A191" s="38"/>
      <c r="C191" s="70"/>
    </row>
    <row r="192" spans="1:3" ht="15.75" customHeight="1" x14ac:dyDescent="0.15">
      <c r="A192" s="38"/>
      <c r="C192" s="70"/>
    </row>
    <row r="193" spans="1:3" ht="15.75" customHeight="1" x14ac:dyDescent="0.15">
      <c r="A193" s="38"/>
      <c r="C193" s="70"/>
    </row>
    <row r="194" spans="1:3" ht="15.75" customHeight="1" x14ac:dyDescent="0.15">
      <c r="A194" s="38"/>
      <c r="C194" s="70"/>
    </row>
    <row r="195" spans="1:3" ht="15.75" customHeight="1" x14ac:dyDescent="0.15">
      <c r="A195" s="38"/>
      <c r="C195" s="70"/>
    </row>
    <row r="196" spans="1:3" ht="15.75" customHeight="1" x14ac:dyDescent="0.15">
      <c r="A196" s="38"/>
      <c r="C196" s="70"/>
    </row>
    <row r="197" spans="1:3" ht="15.75" customHeight="1" x14ac:dyDescent="0.15">
      <c r="A197" s="38"/>
      <c r="C197" s="70"/>
    </row>
    <row r="198" spans="1:3" ht="15.75" customHeight="1" x14ac:dyDescent="0.15">
      <c r="A198" s="38"/>
      <c r="C198" s="70"/>
    </row>
    <row r="199" spans="1:3" ht="15.75" customHeight="1" x14ac:dyDescent="0.15">
      <c r="A199" s="38"/>
      <c r="C199" s="70"/>
    </row>
    <row r="200" spans="1:3" ht="15.75" customHeight="1" x14ac:dyDescent="0.15">
      <c r="A200" s="38"/>
      <c r="C200" s="70"/>
    </row>
    <row r="201" spans="1:3" ht="15.75" customHeight="1" x14ac:dyDescent="0.15">
      <c r="A201" s="38"/>
      <c r="C201" s="70"/>
    </row>
    <row r="202" spans="1:3" ht="15.75" customHeight="1" x14ac:dyDescent="0.15">
      <c r="A202" s="38"/>
      <c r="C202" s="70"/>
    </row>
    <row r="203" spans="1:3" ht="15.75" customHeight="1" x14ac:dyDescent="0.15">
      <c r="A203" s="38"/>
      <c r="C203" s="70"/>
    </row>
    <row r="204" spans="1:3" ht="15.75" customHeight="1" x14ac:dyDescent="0.15">
      <c r="A204" s="38"/>
      <c r="C204" s="70"/>
    </row>
    <row r="205" spans="1:3" ht="15.75" customHeight="1" x14ac:dyDescent="0.15">
      <c r="A205" s="38"/>
      <c r="C205" s="70"/>
    </row>
    <row r="206" spans="1:3" ht="15.75" customHeight="1" x14ac:dyDescent="0.15">
      <c r="A206" s="38"/>
      <c r="C206" s="70"/>
    </row>
    <row r="207" spans="1:3" ht="15.75" customHeight="1" x14ac:dyDescent="0.15">
      <c r="A207" s="38"/>
      <c r="C207" s="70"/>
    </row>
    <row r="208" spans="1:3" ht="15.75" customHeight="1" x14ac:dyDescent="0.15">
      <c r="A208" s="38"/>
      <c r="C208" s="70"/>
    </row>
    <row r="209" spans="1:3" ht="15.75" customHeight="1" x14ac:dyDescent="0.15">
      <c r="A209" s="38"/>
      <c r="C209" s="70"/>
    </row>
    <row r="210" spans="1:3" ht="15.75" customHeight="1" x14ac:dyDescent="0.15">
      <c r="A210" s="38"/>
      <c r="C210" s="70"/>
    </row>
    <row r="211" spans="1:3" ht="15.75" customHeight="1" x14ac:dyDescent="0.15">
      <c r="A211" s="38"/>
      <c r="C211" s="70"/>
    </row>
    <row r="212" spans="1:3" ht="15.75" customHeight="1" x14ac:dyDescent="0.15">
      <c r="A212" s="38"/>
      <c r="C212" s="70"/>
    </row>
    <row r="213" spans="1:3" ht="15.75" customHeight="1" x14ac:dyDescent="0.15">
      <c r="A213" s="38"/>
      <c r="C213" s="70"/>
    </row>
    <row r="214" spans="1:3" ht="15.75" customHeight="1" x14ac:dyDescent="0.15">
      <c r="A214" s="38"/>
      <c r="C214" s="70"/>
    </row>
    <row r="215" spans="1:3" ht="15.75" customHeight="1" x14ac:dyDescent="0.15">
      <c r="A215" s="38"/>
      <c r="C215" s="70"/>
    </row>
    <row r="216" spans="1:3" ht="15.75" customHeight="1" x14ac:dyDescent="0.15">
      <c r="A216" s="38"/>
      <c r="C216" s="70"/>
    </row>
    <row r="217" spans="1:3" ht="15.75" customHeight="1" x14ac:dyDescent="0.15">
      <c r="A217" s="38"/>
      <c r="C217" s="70"/>
    </row>
    <row r="218" spans="1:3" ht="15.75" customHeight="1" x14ac:dyDescent="0.15">
      <c r="A218" s="38"/>
      <c r="C218" s="70"/>
    </row>
    <row r="219" spans="1:3" ht="15.75" customHeight="1" x14ac:dyDescent="0.15">
      <c r="A219" s="38"/>
      <c r="C219" s="70"/>
    </row>
    <row r="220" spans="1:3" ht="15.75" customHeight="1" x14ac:dyDescent="0.15">
      <c r="A220" s="38"/>
      <c r="C220" s="70"/>
    </row>
    <row r="221" spans="1:3" ht="15.75" customHeight="1" x14ac:dyDescent="0.15">
      <c r="A221" s="38"/>
      <c r="C221" s="70"/>
    </row>
    <row r="222" spans="1:3" ht="15.75" customHeight="1" x14ac:dyDescent="0.15"/>
    <row r="223" spans="1:3" ht="15.75" customHeight="1" x14ac:dyDescent="0.15"/>
    <row r="224" spans="1:3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/>
  </sheetViews>
  <sheetFormatPr defaultColWidth="14.42578125" defaultRowHeight="15" customHeight="1" x14ac:dyDescent="0.15"/>
  <cols>
    <col min="1" max="3" width="30.0703125" customWidth="1"/>
    <col min="4" max="9" width="17.2578125" customWidth="1"/>
    <col min="10" max="10" width="22.921875" customWidth="1"/>
  </cols>
  <sheetData>
    <row r="1" spans="1:10" ht="15.75" customHeight="1" x14ac:dyDescent="0.15">
      <c r="A1" s="71" t="s">
        <v>21</v>
      </c>
      <c r="B1" s="1" t="s">
        <v>0</v>
      </c>
      <c r="C1" s="72" t="s">
        <v>21</v>
      </c>
      <c r="D1" s="73" t="s">
        <v>22</v>
      </c>
      <c r="E1" s="74" t="s">
        <v>23</v>
      </c>
      <c r="F1" s="74" t="s">
        <v>24</v>
      </c>
      <c r="G1" s="74" t="s">
        <v>25</v>
      </c>
      <c r="H1" s="74"/>
      <c r="I1" s="74" t="s">
        <v>26</v>
      </c>
      <c r="J1" s="1" t="s">
        <v>27</v>
      </c>
    </row>
    <row r="2" spans="1:10" ht="15.75" customHeight="1" x14ac:dyDescent="0.15">
      <c r="A2" s="71"/>
      <c r="B2" s="1" t="s">
        <v>1</v>
      </c>
      <c r="C2" s="72"/>
      <c r="D2" s="73"/>
      <c r="E2" s="74"/>
      <c r="F2" s="74"/>
      <c r="G2" s="74"/>
      <c r="H2" s="74"/>
      <c r="I2" s="74"/>
      <c r="J2" s="1"/>
    </row>
    <row r="3" spans="1:10" ht="15.75" customHeight="1" x14ac:dyDescent="0.15">
      <c r="A3" s="71"/>
      <c r="B3" s="1"/>
      <c r="C3" s="72"/>
      <c r="D3" s="73"/>
      <c r="E3" s="74"/>
      <c r="F3" s="75"/>
      <c r="G3" s="75"/>
      <c r="H3" s="75"/>
      <c r="I3" s="75"/>
      <c r="J3" s="1"/>
    </row>
    <row r="4" spans="1:10" ht="15.75" customHeight="1" x14ac:dyDescent="0.15">
      <c r="A4" s="71"/>
      <c r="B4" s="1" t="s">
        <v>3</v>
      </c>
      <c r="C4" s="72"/>
      <c r="D4" s="73" t="s">
        <v>3</v>
      </c>
      <c r="E4" s="74"/>
      <c r="F4" s="73" t="s">
        <v>3</v>
      </c>
      <c r="G4" s="73" t="s">
        <v>3</v>
      </c>
      <c r="H4" s="73" t="s">
        <v>4</v>
      </c>
      <c r="I4" s="73" t="s">
        <v>3</v>
      </c>
      <c r="J4" s="1" t="s">
        <v>3</v>
      </c>
    </row>
    <row r="5" spans="1:10" ht="15.75" customHeight="1" x14ac:dyDescent="0.15">
      <c r="A5" s="76">
        <f>B6-'Square Root'!C20</f>
        <v>-1.3183854641207402E+17</v>
      </c>
      <c r="B5" s="1">
        <f>'Decimalisation  1i'!A5</f>
        <v>6286.6</v>
      </c>
      <c r="C5" s="72">
        <f>B5+'Square Root'!C20</f>
        <v>1.3183854641208702E+17</v>
      </c>
      <c r="D5" s="73">
        <f>((B5+C5+C6)^-'Square Root'!C21)</f>
        <v>0</v>
      </c>
      <c r="E5" s="75">
        <f t="shared" ref="E5:E6" si="0">B5^D5</f>
        <v>1</v>
      </c>
      <c r="F5" s="74">
        <v>0.40029999999999999</v>
      </c>
      <c r="G5" s="74">
        <v>0.59970000000000001</v>
      </c>
      <c r="H5" s="75">
        <f>G5-F5</f>
        <v>0.19940000000000002</v>
      </c>
      <c r="I5" s="75">
        <f>((B5)*H5%)</f>
        <v>12.535480400000001</v>
      </c>
      <c r="J5" s="1">
        <f t="shared" ref="J5:J6" si="1">(B5*I5%)+B5</f>
        <v>7074.6555108264001</v>
      </c>
    </row>
    <row r="6" spans="1:10" ht="15.75" customHeight="1" x14ac:dyDescent="0.15">
      <c r="A6" s="76">
        <f>B6+'Square Root'!C20</f>
        <v>1.3183854641208746E+17</v>
      </c>
      <c r="B6" s="1">
        <f>'Decimalisation  1i'!A6</f>
        <v>6723.1</v>
      </c>
      <c r="C6" s="72">
        <f>B5-'Square Root'!C20</f>
        <v>-1.3183854641207445E+17</v>
      </c>
      <c r="D6" s="73">
        <f>((A5+A6+B6)^-'Square Root'!C21)</f>
        <v>0</v>
      </c>
      <c r="E6" s="75">
        <f t="shared" si="0"/>
        <v>1</v>
      </c>
      <c r="F6" s="77"/>
      <c r="G6" s="77"/>
      <c r="H6" s="75"/>
      <c r="I6" s="75">
        <f>((B6)*H5%)</f>
        <v>13.405861400000001</v>
      </c>
      <c r="J6" s="1">
        <f t="shared" si="1"/>
        <v>7624.3894677834005</v>
      </c>
    </row>
    <row r="7" spans="1:10" ht="15.75" customHeight="1" x14ac:dyDescent="0.15">
      <c r="A7" s="71"/>
      <c r="B7" s="1"/>
      <c r="C7" s="72"/>
      <c r="D7" s="73"/>
      <c r="E7" s="75"/>
      <c r="F7" s="77"/>
      <c r="G7" s="77"/>
      <c r="H7" s="75"/>
      <c r="I7" s="75"/>
      <c r="J7" s="1"/>
    </row>
    <row r="8" spans="1:10" ht="15.75" customHeight="1" x14ac:dyDescent="0.15">
      <c r="A8" s="76"/>
      <c r="B8" s="1"/>
      <c r="C8" s="72"/>
      <c r="D8" s="78"/>
      <c r="E8" s="75"/>
      <c r="F8" s="77"/>
      <c r="G8" s="77"/>
      <c r="H8" s="75"/>
      <c r="I8" s="75"/>
      <c r="J8" s="1"/>
    </row>
    <row r="9" spans="1:10" ht="15.75" customHeight="1" x14ac:dyDescent="0.15">
      <c r="A9" s="79"/>
      <c r="B9" s="30" t="s">
        <v>14</v>
      </c>
      <c r="C9" s="72"/>
      <c r="D9" s="78" t="s">
        <v>14</v>
      </c>
      <c r="E9" s="75"/>
      <c r="F9" s="78" t="s">
        <v>14</v>
      </c>
      <c r="G9" s="78" t="s">
        <v>14</v>
      </c>
      <c r="H9" s="73" t="s">
        <v>4</v>
      </c>
      <c r="I9" s="78" t="s">
        <v>15</v>
      </c>
      <c r="J9" s="30" t="s">
        <v>14</v>
      </c>
    </row>
    <row r="10" spans="1:10" ht="15.75" customHeight="1" x14ac:dyDescent="0.15">
      <c r="A10" s="76">
        <f>B11-'Square Root'!C20</f>
        <v>-1.3183854641207402E+17</v>
      </c>
      <c r="B10" s="30">
        <f>'Decimalisation  1i'!A10</f>
        <v>6249.8</v>
      </c>
      <c r="C10" s="72">
        <f>B10+'Square Root'!C20</f>
        <v>1.3183854641208699E+17</v>
      </c>
      <c r="D10" s="73">
        <f>((B10+C10+C11)^-'Square Root'!C21)</f>
        <v>0</v>
      </c>
      <c r="E10" s="75">
        <f t="shared" ref="E10:E11" si="2">B10^D10</f>
        <v>1</v>
      </c>
      <c r="F10" s="74">
        <v>0.70030000000000003</v>
      </c>
      <c r="G10" s="74">
        <v>0.69969999999999999</v>
      </c>
      <c r="H10" s="75">
        <f>G10-F10</f>
        <v>-6.0000000000004494E-4</v>
      </c>
      <c r="I10" s="75">
        <f>((B10)*H10%)</f>
        <v>-3.7498800000002809E-2</v>
      </c>
      <c r="J10" s="30">
        <f t="shared" ref="J10:J11" si="3">(B10*I10%)+B10</f>
        <v>6247.4563999975999</v>
      </c>
    </row>
    <row r="11" spans="1:10" ht="15.75" customHeight="1" x14ac:dyDescent="0.15">
      <c r="A11" s="76">
        <f>B11+'Square Root'!C20</f>
        <v>1.3183854641208746E+17</v>
      </c>
      <c r="B11" s="30">
        <f>'Decimalisation  1i'!A11</f>
        <v>6723.1</v>
      </c>
      <c r="C11" s="72">
        <f>B10-'Square Root'!C20</f>
        <v>-1.3183854641207448E+17</v>
      </c>
      <c r="D11" s="73">
        <f>((A10+A11+B11)^-'Square Root'!C21)</f>
        <v>0</v>
      </c>
      <c r="E11" s="75">
        <f t="shared" si="2"/>
        <v>1</v>
      </c>
      <c r="F11" s="77"/>
      <c r="G11" s="77"/>
      <c r="H11" s="75"/>
      <c r="I11" s="75">
        <f>((B11)*H10%)</f>
        <v>-4.0338600000003021E-2</v>
      </c>
      <c r="J11" s="30">
        <f t="shared" si="3"/>
        <v>6720.3879955834</v>
      </c>
    </row>
    <row r="12" spans="1:10" ht="15.75" customHeight="1" x14ac:dyDescent="0.15">
      <c r="A12" s="71"/>
      <c r="B12" s="30"/>
      <c r="C12" s="72"/>
      <c r="D12" s="73"/>
      <c r="E12" s="75"/>
      <c r="F12" s="77"/>
      <c r="G12" s="77"/>
      <c r="H12" s="75"/>
      <c r="I12" s="75"/>
      <c r="J12" s="30"/>
    </row>
    <row r="13" spans="1:10" ht="15.75" customHeight="1" x14ac:dyDescent="0.15">
      <c r="A13" s="76"/>
      <c r="B13" s="1"/>
      <c r="C13" s="72"/>
      <c r="D13" s="78"/>
      <c r="E13" s="75"/>
      <c r="F13" s="77"/>
      <c r="G13" s="77"/>
      <c r="H13" s="75"/>
      <c r="I13" s="75"/>
      <c r="J13" s="1"/>
    </row>
    <row r="14" spans="1:10" ht="15.75" customHeight="1" x14ac:dyDescent="0.15">
      <c r="A14" s="76"/>
      <c r="B14" s="30" t="s">
        <v>15</v>
      </c>
      <c r="C14" s="72"/>
      <c r="D14" s="78" t="s">
        <v>15</v>
      </c>
      <c r="E14" s="74"/>
      <c r="F14" s="78" t="s">
        <v>15</v>
      </c>
      <c r="G14" s="78" t="s">
        <v>15</v>
      </c>
      <c r="H14" s="73" t="s">
        <v>4</v>
      </c>
      <c r="I14" s="78" t="s">
        <v>15</v>
      </c>
      <c r="J14" s="30" t="s">
        <v>15</v>
      </c>
    </row>
    <row r="15" spans="1:10" ht="15.75" customHeight="1" x14ac:dyDescent="0.15">
      <c r="A15" s="76">
        <f>B16-'Square Root'!C20</f>
        <v>-1.3183854641207402E+17</v>
      </c>
      <c r="B15" s="30">
        <f>'Decimalisation  1i'!A15</f>
        <v>6489.7</v>
      </c>
      <c r="C15" s="72">
        <f>B15+'Square Root'!C20</f>
        <v>1.3183854641208723E+17</v>
      </c>
      <c r="D15" s="73">
        <f>((B15+C15+C16)^-'Square Root'!C21)</f>
        <v>0</v>
      </c>
      <c r="E15" s="75">
        <f t="shared" ref="E15:E16" si="4">B15^D15</f>
        <v>1</v>
      </c>
      <c r="F15" s="74">
        <v>0.70030000000000003</v>
      </c>
      <c r="G15" s="74">
        <v>0.89970000000000006</v>
      </c>
      <c r="H15" s="75">
        <f>G15-F15</f>
        <v>0.19940000000000002</v>
      </c>
      <c r="I15" s="75">
        <f>((B15)*H15%)</f>
        <v>12.9404618</v>
      </c>
      <c r="J15" s="30">
        <f t="shared" ref="J15:J16" si="5">(B15*I15%)+B15</f>
        <v>7329.4971494346</v>
      </c>
    </row>
    <row r="16" spans="1:10" ht="15.75" customHeight="1" x14ac:dyDescent="0.15">
      <c r="A16" s="76">
        <f>B16+'Square Root'!C20</f>
        <v>1.3183854641208746E+17</v>
      </c>
      <c r="B16" s="30">
        <f>'Decimalisation  1i'!A16</f>
        <v>6723.1</v>
      </c>
      <c r="C16" s="72">
        <f>B15-'Square Root'!C20</f>
        <v>-1.3183854641207424E+17</v>
      </c>
      <c r="D16" s="73">
        <f>((A15+A16+B16)^-'Square Root'!C21)</f>
        <v>0</v>
      </c>
      <c r="E16" s="75">
        <f t="shared" si="4"/>
        <v>1</v>
      </c>
      <c r="F16" s="75"/>
      <c r="G16" s="75"/>
      <c r="H16" s="75"/>
      <c r="I16" s="75">
        <f>((B16)*H15%)</f>
        <v>13.405861400000001</v>
      </c>
      <c r="J16" s="30">
        <f t="shared" si="5"/>
        <v>7624.3894677834005</v>
      </c>
    </row>
    <row r="17" spans="1:10" ht="15.75" customHeight="1" x14ac:dyDescent="0.15">
      <c r="A17" s="76"/>
      <c r="B17" s="30"/>
      <c r="C17" s="72"/>
      <c r="D17" s="78"/>
      <c r="E17" s="75"/>
      <c r="F17" s="75"/>
      <c r="G17" s="75"/>
      <c r="H17" s="75"/>
      <c r="I17" s="75"/>
      <c r="J17" s="30"/>
    </row>
    <row r="18" spans="1:10" ht="15.75" customHeight="1" x14ac:dyDescent="0.15">
      <c r="B18" s="30"/>
      <c r="J18" s="30"/>
    </row>
    <row r="19" spans="1:10" ht="15.75" customHeight="1" x14ac:dyDescent="0.15">
      <c r="B19" s="30"/>
      <c r="J19" s="30"/>
    </row>
    <row r="20" spans="1:10" ht="15.75" customHeight="1" x14ac:dyDescent="0.15">
      <c r="B20" s="38"/>
      <c r="J20" s="38"/>
    </row>
    <row r="21" spans="1:10" ht="15.75" customHeight="1" x14ac:dyDescent="0.15">
      <c r="B21" s="38"/>
      <c r="J21" s="38"/>
    </row>
    <row r="22" spans="1:10" ht="15.75" customHeight="1" x14ac:dyDescent="0.15">
      <c r="B22" s="38"/>
      <c r="J22" s="38"/>
    </row>
    <row r="23" spans="1:10" ht="15.75" customHeight="1" x14ac:dyDescent="0.15">
      <c r="B23" s="38"/>
      <c r="J23" s="38"/>
    </row>
    <row r="24" spans="1:10" ht="15.75" customHeight="1" x14ac:dyDescent="0.15">
      <c r="B24" s="38"/>
      <c r="J24" s="38"/>
    </row>
    <row r="25" spans="1:10" ht="15.75" customHeight="1" x14ac:dyDescent="0.15">
      <c r="B25" s="38"/>
      <c r="J25" s="38"/>
    </row>
    <row r="26" spans="1:10" ht="15.75" customHeight="1" x14ac:dyDescent="0.15">
      <c r="B26" s="38"/>
      <c r="J26" s="38"/>
    </row>
    <row r="27" spans="1:10" ht="15.75" customHeight="1" x14ac:dyDescent="0.15">
      <c r="B27" s="38"/>
      <c r="J27" s="38"/>
    </row>
    <row r="28" spans="1:10" ht="15.75" customHeight="1" x14ac:dyDescent="0.15">
      <c r="B28" s="38"/>
      <c r="J28" s="38"/>
    </row>
    <row r="29" spans="1:10" ht="15.75" customHeight="1" x14ac:dyDescent="0.15">
      <c r="B29" s="38"/>
      <c r="J29" s="38"/>
    </row>
    <row r="30" spans="1:10" ht="15.75" customHeight="1" x14ac:dyDescent="0.15">
      <c r="B30" s="38"/>
      <c r="J30" s="38"/>
    </row>
    <row r="31" spans="1:10" ht="15.75" customHeight="1" x14ac:dyDescent="0.15">
      <c r="B31" s="38"/>
      <c r="J31" s="38"/>
    </row>
    <row r="32" spans="1:10" ht="15.75" customHeight="1" x14ac:dyDescent="0.15">
      <c r="B32" s="38"/>
      <c r="J32" s="38"/>
    </row>
    <row r="33" spans="2:10" ht="15.75" customHeight="1" x14ac:dyDescent="0.15">
      <c r="B33" s="38"/>
      <c r="J33" s="38"/>
    </row>
    <row r="34" spans="2:10" ht="15.75" customHeight="1" x14ac:dyDescent="0.15">
      <c r="B34" s="38"/>
      <c r="J34" s="38"/>
    </row>
    <row r="35" spans="2:10" ht="15.75" customHeight="1" x14ac:dyDescent="0.15">
      <c r="B35" s="38"/>
      <c r="J35" s="38"/>
    </row>
    <row r="36" spans="2:10" ht="15.75" customHeight="1" x14ac:dyDescent="0.15">
      <c r="B36" s="38"/>
      <c r="J36" s="38"/>
    </row>
    <row r="37" spans="2:10" ht="15.75" customHeight="1" x14ac:dyDescent="0.15">
      <c r="B37" s="38"/>
      <c r="J37" s="38"/>
    </row>
    <row r="38" spans="2:10" ht="15.75" customHeight="1" x14ac:dyDescent="0.15">
      <c r="B38" s="38"/>
      <c r="J38" s="38"/>
    </row>
    <row r="39" spans="2:10" ht="15.75" customHeight="1" x14ac:dyDescent="0.15">
      <c r="B39" s="38"/>
      <c r="J39" s="38"/>
    </row>
    <row r="40" spans="2:10" ht="15.75" customHeight="1" x14ac:dyDescent="0.15">
      <c r="B40" s="38"/>
      <c r="J40" s="38"/>
    </row>
    <row r="41" spans="2:10" ht="15.75" customHeight="1" x14ac:dyDescent="0.15">
      <c r="B41" s="38"/>
      <c r="J41" s="38"/>
    </row>
    <row r="42" spans="2:10" ht="15.75" customHeight="1" x14ac:dyDescent="0.15">
      <c r="B42" s="38"/>
      <c r="J42" s="38"/>
    </row>
    <row r="43" spans="2:10" ht="15.75" customHeight="1" x14ac:dyDescent="0.15">
      <c r="B43" s="38"/>
      <c r="J43" s="38"/>
    </row>
    <row r="44" spans="2:10" ht="15.75" customHeight="1" x14ac:dyDescent="0.15">
      <c r="B44" s="38"/>
      <c r="J44" s="38"/>
    </row>
    <row r="45" spans="2:10" ht="15.75" customHeight="1" x14ac:dyDescent="0.15">
      <c r="B45" s="38"/>
      <c r="J45" s="38"/>
    </row>
    <row r="46" spans="2:10" ht="15.75" customHeight="1" x14ac:dyDescent="0.15">
      <c r="B46" s="38"/>
      <c r="J46" s="38"/>
    </row>
    <row r="47" spans="2:10" ht="15.75" customHeight="1" x14ac:dyDescent="0.15">
      <c r="B47" s="38"/>
      <c r="J47" s="38"/>
    </row>
    <row r="48" spans="2:10" ht="15.75" customHeight="1" x14ac:dyDescent="0.15">
      <c r="B48" s="38"/>
      <c r="J48" s="38"/>
    </row>
    <row r="49" spans="2:10" ht="15.75" customHeight="1" x14ac:dyDescent="0.15">
      <c r="B49" s="38"/>
      <c r="J49" s="38"/>
    </row>
    <row r="50" spans="2:10" ht="15.75" customHeight="1" x14ac:dyDescent="0.15">
      <c r="B50" s="38"/>
      <c r="J50" s="38"/>
    </row>
    <row r="51" spans="2:10" ht="15.75" customHeight="1" x14ac:dyDescent="0.15">
      <c r="B51" s="38"/>
      <c r="J51" s="38"/>
    </row>
    <row r="52" spans="2:10" ht="15.75" customHeight="1" x14ac:dyDescent="0.15">
      <c r="B52" s="38"/>
      <c r="J52" s="38"/>
    </row>
    <row r="53" spans="2:10" ht="15.75" customHeight="1" x14ac:dyDescent="0.15">
      <c r="B53" s="38"/>
      <c r="J53" s="38"/>
    </row>
    <row r="54" spans="2:10" ht="15.75" customHeight="1" x14ac:dyDescent="0.15">
      <c r="B54" s="38"/>
      <c r="J54" s="38"/>
    </row>
    <row r="55" spans="2:10" ht="15.75" customHeight="1" x14ac:dyDescent="0.15">
      <c r="B55" s="38"/>
      <c r="J55" s="38"/>
    </row>
    <row r="56" spans="2:10" ht="15.75" customHeight="1" x14ac:dyDescent="0.15">
      <c r="B56" s="38"/>
      <c r="J56" s="38"/>
    </row>
    <row r="57" spans="2:10" ht="15.75" customHeight="1" x14ac:dyDescent="0.15">
      <c r="B57" s="38"/>
      <c r="J57" s="38"/>
    </row>
    <row r="58" spans="2:10" ht="15.75" customHeight="1" x14ac:dyDescent="0.15">
      <c r="B58" s="38"/>
      <c r="J58" s="38"/>
    </row>
    <row r="59" spans="2:10" ht="15.75" customHeight="1" x14ac:dyDescent="0.15">
      <c r="B59" s="38"/>
      <c r="J59" s="38"/>
    </row>
    <row r="60" spans="2:10" ht="15.75" customHeight="1" x14ac:dyDescent="0.15">
      <c r="B60" s="38"/>
      <c r="J60" s="38"/>
    </row>
    <row r="61" spans="2:10" ht="15.75" customHeight="1" x14ac:dyDescent="0.15">
      <c r="B61" s="38"/>
      <c r="J61" s="38"/>
    </row>
    <row r="62" spans="2:10" ht="15.75" customHeight="1" x14ac:dyDescent="0.15">
      <c r="B62" s="38"/>
      <c r="J62" s="38"/>
    </row>
    <row r="63" spans="2:10" ht="15.75" customHeight="1" x14ac:dyDescent="0.15">
      <c r="B63" s="38"/>
      <c r="J63" s="38"/>
    </row>
    <row r="64" spans="2:10" ht="15.75" customHeight="1" x14ac:dyDescent="0.15">
      <c r="B64" s="38"/>
      <c r="J64" s="38"/>
    </row>
    <row r="65" spans="2:10" ht="15.75" customHeight="1" x14ac:dyDescent="0.15">
      <c r="B65" s="38"/>
      <c r="J65" s="38"/>
    </row>
    <row r="66" spans="2:10" ht="15.75" customHeight="1" x14ac:dyDescent="0.15">
      <c r="B66" s="38"/>
      <c r="J66" s="38"/>
    </row>
    <row r="67" spans="2:10" ht="15.75" customHeight="1" x14ac:dyDescent="0.15">
      <c r="B67" s="38"/>
      <c r="J67" s="38"/>
    </row>
    <row r="68" spans="2:10" ht="15.75" customHeight="1" x14ac:dyDescent="0.15">
      <c r="B68" s="38"/>
      <c r="J68" s="38"/>
    </row>
    <row r="69" spans="2:10" ht="15.75" customHeight="1" x14ac:dyDescent="0.15">
      <c r="B69" s="38"/>
      <c r="J69" s="38"/>
    </row>
    <row r="70" spans="2:10" ht="15.75" customHeight="1" x14ac:dyDescent="0.15">
      <c r="B70" s="38"/>
      <c r="J70" s="38"/>
    </row>
    <row r="71" spans="2:10" ht="15.75" customHeight="1" x14ac:dyDescent="0.15">
      <c r="B71" s="38"/>
      <c r="J71" s="38"/>
    </row>
    <row r="72" spans="2:10" ht="15.75" customHeight="1" x14ac:dyDescent="0.15">
      <c r="B72" s="38"/>
      <c r="J72" s="38"/>
    </row>
    <row r="73" spans="2:10" ht="15.75" customHeight="1" x14ac:dyDescent="0.15">
      <c r="B73" s="38"/>
      <c r="J73" s="38"/>
    </row>
    <row r="74" spans="2:10" ht="15.75" customHeight="1" x14ac:dyDescent="0.15">
      <c r="B74" s="38"/>
      <c r="J74" s="38"/>
    </row>
    <row r="75" spans="2:10" ht="15.75" customHeight="1" x14ac:dyDescent="0.15">
      <c r="B75" s="38"/>
      <c r="J75" s="38"/>
    </row>
    <row r="76" spans="2:10" ht="15.75" customHeight="1" x14ac:dyDescent="0.15">
      <c r="B76" s="38"/>
      <c r="J76" s="38"/>
    </row>
    <row r="77" spans="2:10" ht="15.75" customHeight="1" x14ac:dyDescent="0.15">
      <c r="B77" s="38"/>
      <c r="J77" s="38"/>
    </row>
    <row r="78" spans="2:10" ht="15.75" customHeight="1" x14ac:dyDescent="0.15">
      <c r="B78" s="38"/>
      <c r="J78" s="38"/>
    </row>
    <row r="79" spans="2:10" ht="15.75" customHeight="1" x14ac:dyDescent="0.15">
      <c r="B79" s="38"/>
      <c r="J79" s="38"/>
    </row>
    <row r="80" spans="2:10" ht="15.75" customHeight="1" x14ac:dyDescent="0.15">
      <c r="B80" s="38"/>
      <c r="J80" s="38"/>
    </row>
    <row r="81" spans="2:10" ht="15.75" customHeight="1" x14ac:dyDescent="0.15">
      <c r="B81" s="38"/>
      <c r="J81" s="38"/>
    </row>
    <row r="82" spans="2:10" ht="15.75" customHeight="1" x14ac:dyDescent="0.15">
      <c r="B82" s="38"/>
      <c r="J82" s="38"/>
    </row>
    <row r="83" spans="2:10" ht="15.75" customHeight="1" x14ac:dyDescent="0.15">
      <c r="B83" s="38"/>
      <c r="J83" s="38"/>
    </row>
    <row r="84" spans="2:10" ht="15.75" customHeight="1" x14ac:dyDescent="0.15">
      <c r="B84" s="38"/>
      <c r="J84" s="38"/>
    </row>
    <row r="85" spans="2:10" ht="15.75" customHeight="1" x14ac:dyDescent="0.15">
      <c r="B85" s="38"/>
      <c r="J85" s="38"/>
    </row>
    <row r="86" spans="2:10" ht="15.75" customHeight="1" x14ac:dyDescent="0.15">
      <c r="B86" s="38"/>
      <c r="J86" s="38"/>
    </row>
    <row r="87" spans="2:10" ht="15.75" customHeight="1" x14ac:dyDescent="0.15">
      <c r="B87" s="38"/>
      <c r="J87" s="38"/>
    </row>
    <row r="88" spans="2:10" ht="15.75" customHeight="1" x14ac:dyDescent="0.15">
      <c r="B88" s="38"/>
      <c r="J88" s="38"/>
    </row>
    <row r="89" spans="2:10" ht="15.75" customHeight="1" x14ac:dyDescent="0.15">
      <c r="B89" s="38"/>
      <c r="J89" s="38"/>
    </row>
    <row r="90" spans="2:10" ht="15.75" customHeight="1" x14ac:dyDescent="0.15">
      <c r="B90" s="38"/>
      <c r="J90" s="38"/>
    </row>
    <row r="91" spans="2:10" ht="15.75" customHeight="1" x14ac:dyDescent="0.15">
      <c r="B91" s="38"/>
      <c r="J91" s="38"/>
    </row>
    <row r="92" spans="2:10" ht="15.75" customHeight="1" x14ac:dyDescent="0.15">
      <c r="B92" s="38"/>
      <c r="J92" s="38"/>
    </row>
    <row r="93" spans="2:10" ht="15.75" customHeight="1" x14ac:dyDescent="0.15">
      <c r="B93" s="38"/>
      <c r="J93" s="38"/>
    </row>
    <row r="94" spans="2:10" ht="15.75" customHeight="1" x14ac:dyDescent="0.15">
      <c r="B94" s="38"/>
      <c r="J94" s="38"/>
    </row>
    <row r="95" spans="2:10" ht="15.75" customHeight="1" x14ac:dyDescent="0.15">
      <c r="B95" s="38"/>
      <c r="J95" s="38"/>
    </row>
    <row r="96" spans="2:10" ht="15.75" customHeight="1" x14ac:dyDescent="0.15">
      <c r="B96" s="38"/>
      <c r="J96" s="38"/>
    </row>
    <row r="97" spans="2:10" ht="15.75" customHeight="1" x14ac:dyDescent="0.15">
      <c r="B97" s="38"/>
      <c r="J97" s="38"/>
    </row>
    <row r="98" spans="2:10" ht="15.75" customHeight="1" x14ac:dyDescent="0.15">
      <c r="B98" s="38"/>
      <c r="J98" s="38"/>
    </row>
    <row r="99" spans="2:10" ht="15.75" customHeight="1" x14ac:dyDescent="0.15">
      <c r="B99" s="38"/>
      <c r="J99" s="38"/>
    </row>
    <row r="100" spans="2:10" ht="15.75" customHeight="1" x14ac:dyDescent="0.15">
      <c r="B100" s="38"/>
      <c r="J100" s="38"/>
    </row>
    <row r="101" spans="2:10" ht="15.75" customHeight="1" x14ac:dyDescent="0.15">
      <c r="B101" s="38"/>
      <c r="J101" s="38"/>
    </row>
    <row r="102" spans="2:10" ht="15.75" customHeight="1" x14ac:dyDescent="0.15">
      <c r="B102" s="38"/>
      <c r="J102" s="38"/>
    </row>
    <row r="103" spans="2:10" ht="15.75" customHeight="1" x14ac:dyDescent="0.15">
      <c r="B103" s="38"/>
      <c r="J103" s="38"/>
    </row>
    <row r="104" spans="2:10" ht="15.75" customHeight="1" x14ac:dyDescent="0.15">
      <c r="B104" s="38"/>
      <c r="J104" s="38"/>
    </row>
    <row r="105" spans="2:10" ht="15.75" customHeight="1" x14ac:dyDescent="0.15">
      <c r="B105" s="38"/>
      <c r="J105" s="38"/>
    </row>
    <row r="106" spans="2:10" ht="15.75" customHeight="1" x14ac:dyDescent="0.15">
      <c r="B106" s="38"/>
      <c r="J106" s="38"/>
    </row>
    <row r="107" spans="2:10" ht="15.75" customHeight="1" x14ac:dyDescent="0.15">
      <c r="B107" s="38"/>
      <c r="J107" s="38"/>
    </row>
    <row r="108" spans="2:10" ht="15.75" customHeight="1" x14ac:dyDescent="0.15">
      <c r="B108" s="38"/>
      <c r="J108" s="38"/>
    </row>
    <row r="109" spans="2:10" ht="15.75" customHeight="1" x14ac:dyDescent="0.15">
      <c r="B109" s="38"/>
      <c r="J109" s="38"/>
    </row>
    <row r="110" spans="2:10" ht="15.75" customHeight="1" x14ac:dyDescent="0.15">
      <c r="B110" s="38"/>
      <c r="J110" s="38"/>
    </row>
    <row r="111" spans="2:10" ht="15.75" customHeight="1" x14ac:dyDescent="0.15">
      <c r="B111" s="38"/>
      <c r="J111" s="38"/>
    </row>
    <row r="112" spans="2:10" ht="15.75" customHeight="1" x14ac:dyDescent="0.15">
      <c r="B112" s="38"/>
      <c r="J112" s="38"/>
    </row>
    <row r="113" spans="2:10" ht="15.75" customHeight="1" x14ac:dyDescent="0.15">
      <c r="B113" s="38"/>
      <c r="J113" s="38"/>
    </row>
    <row r="114" spans="2:10" ht="15.75" customHeight="1" x14ac:dyDescent="0.15">
      <c r="B114" s="38"/>
      <c r="J114" s="38"/>
    </row>
    <row r="115" spans="2:10" ht="15.75" customHeight="1" x14ac:dyDescent="0.15">
      <c r="B115" s="38"/>
      <c r="J115" s="38"/>
    </row>
    <row r="116" spans="2:10" ht="15.75" customHeight="1" x14ac:dyDescent="0.15">
      <c r="B116" s="38"/>
      <c r="J116" s="38"/>
    </row>
    <row r="117" spans="2:10" ht="15.75" customHeight="1" x14ac:dyDescent="0.15">
      <c r="B117" s="38"/>
      <c r="J117" s="38"/>
    </row>
    <row r="118" spans="2:10" ht="15.75" customHeight="1" x14ac:dyDescent="0.15">
      <c r="B118" s="38"/>
      <c r="J118" s="38"/>
    </row>
    <row r="119" spans="2:10" ht="15.75" customHeight="1" x14ac:dyDescent="0.15">
      <c r="B119" s="38"/>
      <c r="J119" s="38"/>
    </row>
    <row r="120" spans="2:10" ht="15.75" customHeight="1" x14ac:dyDescent="0.15">
      <c r="B120" s="38"/>
      <c r="J120" s="38"/>
    </row>
    <row r="121" spans="2:10" ht="15.75" customHeight="1" x14ac:dyDescent="0.15">
      <c r="B121" s="38"/>
      <c r="J121" s="38"/>
    </row>
    <row r="122" spans="2:10" ht="15.75" customHeight="1" x14ac:dyDescent="0.15">
      <c r="B122" s="38"/>
      <c r="J122" s="38"/>
    </row>
    <row r="123" spans="2:10" ht="15.75" customHeight="1" x14ac:dyDescent="0.15">
      <c r="B123" s="38"/>
      <c r="J123" s="38"/>
    </row>
    <row r="124" spans="2:10" ht="15.75" customHeight="1" x14ac:dyDescent="0.15">
      <c r="B124" s="38"/>
      <c r="J124" s="38"/>
    </row>
    <row r="125" spans="2:10" ht="15.75" customHeight="1" x14ac:dyDescent="0.15">
      <c r="B125" s="38"/>
      <c r="J125" s="38"/>
    </row>
    <row r="126" spans="2:10" ht="15.75" customHeight="1" x14ac:dyDescent="0.15">
      <c r="B126" s="38"/>
      <c r="J126" s="38"/>
    </row>
    <row r="127" spans="2:10" ht="15.75" customHeight="1" x14ac:dyDescent="0.15">
      <c r="B127" s="38"/>
      <c r="J127" s="38"/>
    </row>
    <row r="128" spans="2:10" ht="15.75" customHeight="1" x14ac:dyDescent="0.15">
      <c r="B128" s="38"/>
      <c r="J128" s="38"/>
    </row>
    <row r="129" spans="2:10" ht="15.75" customHeight="1" x14ac:dyDescent="0.15">
      <c r="B129" s="38"/>
      <c r="J129" s="38"/>
    </row>
    <row r="130" spans="2:10" ht="15.75" customHeight="1" x14ac:dyDescent="0.15">
      <c r="B130" s="38"/>
      <c r="J130" s="38"/>
    </row>
    <row r="131" spans="2:10" ht="15.75" customHeight="1" x14ac:dyDescent="0.15">
      <c r="B131" s="38"/>
      <c r="J131" s="38"/>
    </row>
    <row r="132" spans="2:10" ht="15.75" customHeight="1" x14ac:dyDescent="0.15">
      <c r="B132" s="38"/>
      <c r="J132" s="38"/>
    </row>
    <row r="133" spans="2:10" ht="15.75" customHeight="1" x14ac:dyDescent="0.15">
      <c r="B133" s="38"/>
      <c r="J133" s="38"/>
    </row>
    <row r="134" spans="2:10" ht="15.75" customHeight="1" x14ac:dyDescent="0.15">
      <c r="B134" s="38"/>
      <c r="J134" s="38"/>
    </row>
    <row r="135" spans="2:10" ht="15.75" customHeight="1" x14ac:dyDescent="0.15">
      <c r="B135" s="38"/>
      <c r="J135" s="38"/>
    </row>
    <row r="136" spans="2:10" ht="15.75" customHeight="1" x14ac:dyDescent="0.15">
      <c r="B136" s="38"/>
      <c r="J136" s="38"/>
    </row>
    <row r="137" spans="2:10" ht="15.75" customHeight="1" x14ac:dyDescent="0.15">
      <c r="B137" s="38"/>
      <c r="J137" s="38"/>
    </row>
    <row r="138" spans="2:10" ht="15.75" customHeight="1" x14ac:dyDescent="0.15">
      <c r="B138" s="38"/>
      <c r="J138" s="38"/>
    </row>
    <row r="139" spans="2:10" ht="15.75" customHeight="1" x14ac:dyDescent="0.15">
      <c r="B139" s="38"/>
      <c r="J139" s="38"/>
    </row>
    <row r="140" spans="2:10" ht="15.75" customHeight="1" x14ac:dyDescent="0.15">
      <c r="B140" s="38"/>
      <c r="J140" s="38"/>
    </row>
    <row r="141" spans="2:10" ht="15.75" customHeight="1" x14ac:dyDescent="0.15">
      <c r="B141" s="38"/>
      <c r="J141" s="38"/>
    </row>
    <row r="142" spans="2:10" ht="15.75" customHeight="1" x14ac:dyDescent="0.15">
      <c r="B142" s="38"/>
      <c r="J142" s="38"/>
    </row>
    <row r="143" spans="2:10" ht="15.75" customHeight="1" x14ac:dyDescent="0.15">
      <c r="B143" s="38"/>
      <c r="J143" s="38"/>
    </row>
    <row r="144" spans="2:10" ht="15.75" customHeight="1" x14ac:dyDescent="0.15">
      <c r="B144" s="38"/>
      <c r="J144" s="38"/>
    </row>
    <row r="145" spans="2:10" ht="15.75" customHeight="1" x14ac:dyDescent="0.15">
      <c r="B145" s="38"/>
      <c r="J145" s="38"/>
    </row>
    <row r="146" spans="2:10" ht="15.75" customHeight="1" x14ac:dyDescent="0.15">
      <c r="B146" s="38"/>
      <c r="J146" s="38"/>
    </row>
    <row r="147" spans="2:10" ht="15.75" customHeight="1" x14ac:dyDescent="0.15">
      <c r="B147" s="38"/>
      <c r="J147" s="38"/>
    </row>
    <row r="148" spans="2:10" ht="15.75" customHeight="1" x14ac:dyDescent="0.15">
      <c r="B148" s="38"/>
      <c r="J148" s="38"/>
    </row>
    <row r="149" spans="2:10" ht="15.75" customHeight="1" x14ac:dyDescent="0.15">
      <c r="B149" s="38"/>
      <c r="J149" s="38"/>
    </row>
    <row r="150" spans="2:10" ht="15.75" customHeight="1" x14ac:dyDescent="0.15">
      <c r="B150" s="38"/>
      <c r="J150" s="38"/>
    </row>
    <row r="151" spans="2:10" ht="15.75" customHeight="1" x14ac:dyDescent="0.15">
      <c r="B151" s="38"/>
      <c r="J151" s="38"/>
    </row>
    <row r="152" spans="2:10" ht="15.75" customHeight="1" x14ac:dyDescent="0.15">
      <c r="B152" s="38"/>
      <c r="J152" s="38"/>
    </row>
    <row r="153" spans="2:10" ht="15.75" customHeight="1" x14ac:dyDescent="0.15">
      <c r="B153" s="38"/>
      <c r="J153" s="38"/>
    </row>
    <row r="154" spans="2:10" ht="15.75" customHeight="1" x14ac:dyDescent="0.15">
      <c r="B154" s="38"/>
      <c r="J154" s="38"/>
    </row>
    <row r="155" spans="2:10" ht="15.75" customHeight="1" x14ac:dyDescent="0.15">
      <c r="B155" s="38"/>
      <c r="J155" s="38"/>
    </row>
    <row r="156" spans="2:10" ht="15.75" customHeight="1" x14ac:dyDescent="0.15">
      <c r="B156" s="38"/>
      <c r="J156" s="38"/>
    </row>
    <row r="157" spans="2:10" ht="15.75" customHeight="1" x14ac:dyDescent="0.15">
      <c r="B157" s="38"/>
      <c r="J157" s="38"/>
    </row>
    <row r="158" spans="2:10" ht="15.75" customHeight="1" x14ac:dyDescent="0.15">
      <c r="B158" s="38"/>
      <c r="J158" s="38"/>
    </row>
    <row r="159" spans="2:10" ht="15.75" customHeight="1" x14ac:dyDescent="0.15">
      <c r="B159" s="38"/>
      <c r="J159" s="38"/>
    </row>
    <row r="160" spans="2:10" ht="15.75" customHeight="1" x14ac:dyDescent="0.15">
      <c r="B160" s="38"/>
      <c r="J160" s="38"/>
    </row>
    <row r="161" spans="2:10" ht="15.75" customHeight="1" x14ac:dyDescent="0.15">
      <c r="B161" s="38"/>
      <c r="J161" s="38"/>
    </row>
    <row r="162" spans="2:10" ht="15.75" customHeight="1" x14ac:dyDescent="0.15">
      <c r="B162" s="38"/>
      <c r="J162" s="38"/>
    </row>
    <row r="163" spans="2:10" ht="15.75" customHeight="1" x14ac:dyDescent="0.15">
      <c r="B163" s="38"/>
      <c r="J163" s="38"/>
    </row>
    <row r="164" spans="2:10" ht="15.75" customHeight="1" x14ac:dyDescent="0.15">
      <c r="B164" s="38"/>
      <c r="J164" s="38"/>
    </row>
    <row r="165" spans="2:10" ht="15.75" customHeight="1" x14ac:dyDescent="0.15">
      <c r="B165" s="38"/>
      <c r="J165" s="38"/>
    </row>
    <row r="166" spans="2:10" ht="15.75" customHeight="1" x14ac:dyDescent="0.15">
      <c r="B166" s="38"/>
      <c r="J166" s="38"/>
    </row>
    <row r="167" spans="2:10" ht="15.75" customHeight="1" x14ac:dyDescent="0.15">
      <c r="B167" s="38"/>
      <c r="J167" s="38"/>
    </row>
    <row r="168" spans="2:10" ht="15.75" customHeight="1" x14ac:dyDescent="0.15">
      <c r="B168" s="38"/>
      <c r="J168" s="38"/>
    </row>
    <row r="169" spans="2:10" ht="15.75" customHeight="1" x14ac:dyDescent="0.15">
      <c r="B169" s="38"/>
      <c r="J169" s="38"/>
    </row>
    <row r="170" spans="2:10" ht="15.75" customHeight="1" x14ac:dyDescent="0.15">
      <c r="B170" s="38"/>
      <c r="J170" s="38"/>
    </row>
    <row r="171" spans="2:10" ht="15.75" customHeight="1" x14ac:dyDescent="0.15">
      <c r="B171" s="38"/>
      <c r="J171" s="38"/>
    </row>
    <row r="172" spans="2:10" ht="15.75" customHeight="1" x14ac:dyDescent="0.15">
      <c r="B172" s="38"/>
      <c r="J172" s="38"/>
    </row>
    <row r="173" spans="2:10" ht="15.75" customHeight="1" x14ac:dyDescent="0.15">
      <c r="B173" s="38"/>
      <c r="J173" s="38"/>
    </row>
    <row r="174" spans="2:10" ht="15.75" customHeight="1" x14ac:dyDescent="0.15">
      <c r="B174" s="38"/>
      <c r="J174" s="38"/>
    </row>
    <row r="175" spans="2:10" ht="15.75" customHeight="1" x14ac:dyDescent="0.15">
      <c r="B175" s="38"/>
      <c r="J175" s="38"/>
    </row>
    <row r="176" spans="2:10" ht="15.75" customHeight="1" x14ac:dyDescent="0.15">
      <c r="B176" s="38"/>
      <c r="J176" s="38"/>
    </row>
    <row r="177" spans="2:10" ht="15.75" customHeight="1" x14ac:dyDescent="0.15">
      <c r="B177" s="38"/>
      <c r="J177" s="38"/>
    </row>
    <row r="178" spans="2:10" ht="15.75" customHeight="1" x14ac:dyDescent="0.15">
      <c r="B178" s="38"/>
      <c r="J178" s="38"/>
    </row>
    <row r="179" spans="2:10" ht="15.75" customHeight="1" x14ac:dyDescent="0.15">
      <c r="B179" s="38"/>
      <c r="J179" s="38"/>
    </row>
    <row r="180" spans="2:10" ht="15.75" customHeight="1" x14ac:dyDescent="0.15">
      <c r="B180" s="38"/>
      <c r="J180" s="38"/>
    </row>
    <row r="181" spans="2:10" ht="15.75" customHeight="1" x14ac:dyDescent="0.15">
      <c r="B181" s="38"/>
      <c r="J181" s="38"/>
    </row>
    <row r="182" spans="2:10" ht="15.75" customHeight="1" x14ac:dyDescent="0.15">
      <c r="B182" s="38"/>
      <c r="J182" s="38"/>
    </row>
    <row r="183" spans="2:10" ht="15.75" customHeight="1" x14ac:dyDescent="0.15">
      <c r="B183" s="38"/>
      <c r="J183" s="38"/>
    </row>
    <row r="184" spans="2:10" ht="15.75" customHeight="1" x14ac:dyDescent="0.15">
      <c r="B184" s="38"/>
      <c r="J184" s="38"/>
    </row>
    <row r="185" spans="2:10" ht="15.75" customHeight="1" x14ac:dyDescent="0.15">
      <c r="B185" s="38"/>
      <c r="J185" s="38"/>
    </row>
    <row r="186" spans="2:10" ht="15.75" customHeight="1" x14ac:dyDescent="0.15">
      <c r="B186" s="38"/>
      <c r="J186" s="38"/>
    </row>
    <row r="187" spans="2:10" ht="15.75" customHeight="1" x14ac:dyDescent="0.15">
      <c r="B187" s="38"/>
      <c r="J187" s="38"/>
    </row>
    <row r="188" spans="2:10" ht="15.75" customHeight="1" x14ac:dyDescent="0.15">
      <c r="B188" s="38"/>
      <c r="J188" s="38"/>
    </row>
    <row r="189" spans="2:10" ht="15.75" customHeight="1" x14ac:dyDescent="0.15">
      <c r="B189" s="38"/>
      <c r="J189" s="38"/>
    </row>
    <row r="190" spans="2:10" ht="15.75" customHeight="1" x14ac:dyDescent="0.15">
      <c r="B190" s="38"/>
      <c r="J190" s="38"/>
    </row>
    <row r="191" spans="2:10" ht="15.75" customHeight="1" x14ac:dyDescent="0.15">
      <c r="B191" s="38"/>
      <c r="J191" s="38"/>
    </row>
    <row r="192" spans="2:10" ht="15.75" customHeight="1" x14ac:dyDescent="0.15">
      <c r="B192" s="38"/>
      <c r="J192" s="38"/>
    </row>
    <row r="193" spans="2:10" ht="15.75" customHeight="1" x14ac:dyDescent="0.15">
      <c r="B193" s="38"/>
      <c r="J193" s="38"/>
    </row>
    <row r="194" spans="2:10" ht="15.75" customHeight="1" x14ac:dyDescent="0.15">
      <c r="B194" s="38"/>
      <c r="J194" s="38"/>
    </row>
    <row r="195" spans="2:10" ht="15.75" customHeight="1" x14ac:dyDescent="0.15">
      <c r="B195" s="38"/>
      <c r="J195" s="38"/>
    </row>
    <row r="196" spans="2:10" ht="15.75" customHeight="1" x14ac:dyDescent="0.15">
      <c r="B196" s="38"/>
      <c r="J196" s="38"/>
    </row>
    <row r="197" spans="2:10" ht="15.75" customHeight="1" x14ac:dyDescent="0.15">
      <c r="B197" s="38"/>
      <c r="J197" s="38"/>
    </row>
    <row r="198" spans="2:10" ht="15.75" customHeight="1" x14ac:dyDescent="0.15">
      <c r="B198" s="38"/>
      <c r="J198" s="38"/>
    </row>
    <row r="199" spans="2:10" ht="15.75" customHeight="1" x14ac:dyDescent="0.15">
      <c r="B199" s="38"/>
      <c r="J199" s="38"/>
    </row>
    <row r="200" spans="2:10" ht="15.75" customHeight="1" x14ac:dyDescent="0.15">
      <c r="B200" s="38"/>
      <c r="J200" s="38"/>
    </row>
    <row r="201" spans="2:10" ht="15.75" customHeight="1" x14ac:dyDescent="0.15">
      <c r="B201" s="38"/>
      <c r="J201" s="38"/>
    </row>
    <row r="202" spans="2:10" ht="15.75" customHeight="1" x14ac:dyDescent="0.15">
      <c r="B202" s="38"/>
      <c r="J202" s="38"/>
    </row>
    <row r="203" spans="2:10" ht="15.75" customHeight="1" x14ac:dyDescent="0.15">
      <c r="B203" s="38"/>
      <c r="J203" s="38"/>
    </row>
    <row r="204" spans="2:10" ht="15.75" customHeight="1" x14ac:dyDescent="0.15">
      <c r="B204" s="38"/>
      <c r="J204" s="38"/>
    </row>
    <row r="205" spans="2:10" ht="15.75" customHeight="1" x14ac:dyDescent="0.15">
      <c r="B205" s="38"/>
      <c r="J205" s="38"/>
    </row>
    <row r="206" spans="2:10" ht="15.75" customHeight="1" x14ac:dyDescent="0.15">
      <c r="B206" s="38"/>
      <c r="J206" s="38"/>
    </row>
    <row r="207" spans="2:10" ht="15.75" customHeight="1" x14ac:dyDescent="0.15">
      <c r="B207" s="38"/>
      <c r="J207" s="38"/>
    </row>
    <row r="208" spans="2:10" ht="15.75" customHeight="1" x14ac:dyDescent="0.15">
      <c r="B208" s="38"/>
      <c r="J208" s="38"/>
    </row>
    <row r="209" spans="2:10" ht="15.75" customHeight="1" x14ac:dyDescent="0.15">
      <c r="B209" s="38"/>
      <c r="J209" s="38"/>
    </row>
    <row r="210" spans="2:10" ht="15.75" customHeight="1" x14ac:dyDescent="0.15">
      <c r="B210" s="38"/>
      <c r="J210" s="38"/>
    </row>
    <row r="211" spans="2:10" ht="15.75" customHeight="1" x14ac:dyDescent="0.15">
      <c r="B211" s="38"/>
      <c r="J211" s="38"/>
    </row>
    <row r="212" spans="2:10" ht="15.75" customHeight="1" x14ac:dyDescent="0.15">
      <c r="B212" s="38"/>
      <c r="J212" s="38"/>
    </row>
    <row r="213" spans="2:10" ht="15.75" customHeight="1" x14ac:dyDescent="0.15">
      <c r="B213" s="38"/>
      <c r="J213" s="38"/>
    </row>
    <row r="214" spans="2:10" ht="15.75" customHeight="1" x14ac:dyDescent="0.15">
      <c r="B214" s="38"/>
      <c r="J214" s="38"/>
    </row>
    <row r="215" spans="2:10" ht="15.75" customHeight="1" x14ac:dyDescent="0.15">
      <c r="B215" s="38"/>
      <c r="J215" s="38"/>
    </row>
    <row r="216" spans="2:10" ht="15.75" customHeight="1" x14ac:dyDescent="0.15">
      <c r="B216" s="38"/>
      <c r="J216" s="38"/>
    </row>
    <row r="217" spans="2:10" ht="15.75" customHeight="1" x14ac:dyDescent="0.15">
      <c r="B217" s="38"/>
      <c r="J217" s="38"/>
    </row>
    <row r="218" spans="2:10" ht="15.75" customHeight="1" x14ac:dyDescent="0.15">
      <c r="B218" s="38"/>
      <c r="J218" s="38"/>
    </row>
    <row r="219" spans="2:10" ht="15.75" customHeight="1" x14ac:dyDescent="0.15">
      <c r="B219" s="38"/>
      <c r="J219" s="38"/>
    </row>
    <row r="220" spans="2:10" ht="15.75" customHeight="1" x14ac:dyDescent="0.15">
      <c r="B220" s="38"/>
      <c r="J220" s="38"/>
    </row>
    <row r="221" spans="2:10" ht="15.75" customHeight="1" x14ac:dyDescent="0.15"/>
    <row r="222" spans="2:10" ht="15.75" customHeight="1" x14ac:dyDescent="0.15"/>
    <row r="223" spans="2:10" ht="15.75" customHeight="1" x14ac:dyDescent="0.15"/>
    <row r="224" spans="2:10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/>
  </sheetViews>
  <sheetFormatPr defaultColWidth="14.42578125" defaultRowHeight="15" customHeight="1" x14ac:dyDescent="0.15"/>
  <cols>
    <col min="1" max="1" width="5.390625" customWidth="1"/>
    <col min="2" max="3" width="19.55078125" customWidth="1"/>
    <col min="4" max="4" width="22.921875" customWidth="1"/>
    <col min="5" max="5" width="19.55078125" customWidth="1"/>
    <col min="6" max="6" width="14.42578125" customWidth="1"/>
  </cols>
  <sheetData>
    <row r="1" spans="1:25" ht="15.75" customHeight="1" x14ac:dyDescent="0.15">
      <c r="A1" s="1"/>
      <c r="B1" s="80" t="s">
        <v>28</v>
      </c>
      <c r="C1" s="80" t="s">
        <v>29</v>
      </c>
      <c r="D1" s="80" t="s">
        <v>30</v>
      </c>
      <c r="E1" s="81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</row>
    <row r="2" spans="1:25" ht="15.75" customHeight="1" x14ac:dyDescent="0.15">
      <c r="A2" s="1"/>
      <c r="B2" s="80">
        <f>Calculator!J5</f>
        <v>7074.6555108264001</v>
      </c>
      <c r="C2" s="80">
        <f>Calculator!J16</f>
        <v>7624.3894677834005</v>
      </c>
      <c r="D2" s="81">
        <f>B2-C2</f>
        <v>-549.73395695700037</v>
      </c>
      <c r="E2" s="81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</row>
    <row r="3" spans="1:25" ht="15.75" customHeight="1" x14ac:dyDescent="0.15">
      <c r="A3" s="1"/>
      <c r="B3" s="81"/>
      <c r="C3" s="81"/>
      <c r="D3" s="81"/>
      <c r="E3" s="81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</row>
    <row r="4" spans="1:25" ht="15.75" customHeight="1" x14ac:dyDescent="0.15">
      <c r="A4" s="1"/>
      <c r="B4" s="81" t="s">
        <v>31</v>
      </c>
      <c r="C4" s="81" t="s">
        <v>4</v>
      </c>
      <c r="D4" s="83"/>
      <c r="E4" s="83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</row>
    <row r="5" spans="1:25" ht="15.75" customHeight="1" x14ac:dyDescent="0.15">
      <c r="A5" s="1"/>
      <c r="B5" s="84">
        <v>5</v>
      </c>
      <c r="C5" s="85">
        <f>D2</f>
        <v>-549.73395695700037</v>
      </c>
      <c r="D5" s="86">
        <f>C2+C5</f>
        <v>7074.6555108264001</v>
      </c>
      <c r="E5" s="87" t="s">
        <v>32</v>
      </c>
      <c r="F5" s="88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5" ht="15.75" customHeight="1" x14ac:dyDescent="0.15">
      <c r="A6" s="1"/>
      <c r="B6" s="84">
        <v>4</v>
      </c>
      <c r="C6" s="81">
        <f>C5/'Square Root'!C21</f>
        <v>-4.1697513505551413E-15</v>
      </c>
      <c r="D6" s="86">
        <f>C2+C6</f>
        <v>7624.3894677834005</v>
      </c>
      <c r="E6" s="89" t="s">
        <v>33</v>
      </c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</row>
    <row r="7" spans="1:25" ht="15.75" customHeight="1" x14ac:dyDescent="0.15">
      <c r="A7" s="1"/>
      <c r="B7" s="84">
        <v>3</v>
      </c>
      <c r="C7" s="81">
        <f>C6/'Square Root'!C21</f>
        <v>-3.1627710286807706E-32</v>
      </c>
      <c r="D7" s="86">
        <f>C2+C7</f>
        <v>7624.3894677834005</v>
      </c>
      <c r="E7" s="81" t="s">
        <v>34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</row>
    <row r="8" spans="1:25" ht="15.75" customHeight="1" x14ac:dyDescent="0.15">
      <c r="A8" s="30"/>
      <c r="B8" s="84">
        <v>2</v>
      </c>
      <c r="C8" s="81">
        <f>C7/'Square Root'!C21</f>
        <v>-2.3989729216181322E-49</v>
      </c>
      <c r="D8" s="86">
        <f>C2-C8</f>
        <v>7624.3894677834005</v>
      </c>
      <c r="E8" s="81" t="s">
        <v>35</v>
      </c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</row>
    <row r="9" spans="1:25" ht="15.75" customHeight="1" x14ac:dyDescent="0.15">
      <c r="A9" s="30"/>
      <c r="B9" s="84">
        <v>1</v>
      </c>
      <c r="C9" s="81">
        <f>(C8/'Square Root'!C21)</f>
        <v>-1.8196293776782021E-66</v>
      </c>
      <c r="D9" s="86">
        <f>C2-C9</f>
        <v>7624.3894677834005</v>
      </c>
      <c r="E9" s="87" t="s">
        <v>36</v>
      </c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</row>
    <row r="10" spans="1:25" ht="15.75" customHeight="1" x14ac:dyDescent="0.15">
      <c r="A10" s="30"/>
      <c r="B10" s="81"/>
      <c r="C10" s="81"/>
      <c r="D10" s="1"/>
      <c r="E10" s="80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</row>
    <row r="11" spans="1:25" ht="15.75" customHeight="1" x14ac:dyDescent="0.15">
      <c r="A11" s="30"/>
      <c r="B11" s="81"/>
      <c r="C11" s="81"/>
      <c r="D11" s="1"/>
      <c r="E11" s="80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</row>
    <row r="12" spans="1:25" ht="15.75" customHeight="1" x14ac:dyDescent="0.15">
      <c r="A12" s="1"/>
      <c r="B12" s="81"/>
      <c r="C12" s="81"/>
      <c r="D12" s="30"/>
      <c r="E12" s="80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</row>
    <row r="13" spans="1:25" ht="15.75" customHeight="1" x14ac:dyDescent="0.15">
      <c r="A13" s="30"/>
      <c r="B13" s="81"/>
      <c r="C13" s="81"/>
      <c r="D13" s="30"/>
      <c r="E13" s="80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</row>
    <row r="14" spans="1:25" ht="15.75" customHeight="1" x14ac:dyDescent="0.15">
      <c r="A14" s="30"/>
      <c r="B14" s="81"/>
      <c r="C14" s="81"/>
      <c r="D14" s="30"/>
      <c r="E14" s="80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</row>
    <row r="15" spans="1:25" ht="15.75" customHeight="1" x14ac:dyDescent="0.15">
      <c r="A15" s="30"/>
      <c r="B15" s="81"/>
      <c r="C15" s="81"/>
      <c r="D15" s="30"/>
      <c r="E15" s="80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</row>
    <row r="16" spans="1:25" ht="15.75" customHeight="1" x14ac:dyDescent="0.15">
      <c r="A16" s="30"/>
      <c r="B16" s="82"/>
      <c r="C16" s="82"/>
      <c r="D16" s="1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</row>
    <row r="17" spans="1:25" ht="15.75" customHeight="1" x14ac:dyDescent="0.15">
      <c r="A17" s="30"/>
      <c r="B17" s="82"/>
      <c r="C17" s="82"/>
      <c r="D17" s="30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</row>
    <row r="18" spans="1:25" ht="15.75" customHeight="1" x14ac:dyDescent="0.15">
      <c r="A18" s="30"/>
      <c r="B18" s="82"/>
      <c r="C18" s="82"/>
      <c r="D18" s="30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</row>
    <row r="19" spans="1:25" ht="15.75" customHeight="1" x14ac:dyDescent="0.15">
      <c r="A19" s="38"/>
      <c r="B19" s="82"/>
      <c r="C19" s="82"/>
      <c r="D19" s="30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</row>
    <row r="20" spans="1:25" ht="15.75" customHeight="1" x14ac:dyDescent="0.15">
      <c r="A20" s="38"/>
      <c r="B20" s="82"/>
      <c r="C20" s="82"/>
      <c r="D20" s="30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</row>
    <row r="21" spans="1:25" ht="15.75" customHeight="1" x14ac:dyDescent="0.15">
      <c r="A21" s="38"/>
      <c r="B21" s="82"/>
      <c r="C21" s="82"/>
      <c r="D21" s="30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5" ht="15.75" customHeight="1" x14ac:dyDescent="0.15">
      <c r="A22" s="38"/>
      <c r="B22" s="82"/>
      <c r="C22" s="82"/>
      <c r="D22" s="30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</row>
    <row r="23" spans="1:25" ht="15.75" customHeight="1" x14ac:dyDescent="0.15">
      <c r="A23" s="38"/>
      <c r="B23" s="82"/>
      <c r="C23" s="82"/>
      <c r="D23" s="38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</row>
    <row r="24" spans="1:25" ht="15.75" customHeight="1" x14ac:dyDescent="0.15">
      <c r="A24" s="38"/>
      <c r="B24" s="82"/>
      <c r="C24" s="82"/>
      <c r="D24" s="38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</row>
    <row r="25" spans="1:25" ht="15.75" customHeight="1" x14ac:dyDescent="0.15">
      <c r="A25" s="38"/>
      <c r="B25" s="82"/>
      <c r="C25" s="82"/>
      <c r="D25" s="38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</row>
    <row r="26" spans="1:25" ht="15.75" customHeight="1" x14ac:dyDescent="0.15">
      <c r="A26" s="38"/>
      <c r="B26" s="82"/>
      <c r="C26" s="82"/>
      <c r="D26" s="38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</row>
    <row r="27" spans="1:25" ht="15.75" customHeight="1" x14ac:dyDescent="0.15">
      <c r="A27" s="38"/>
      <c r="B27" s="82"/>
      <c r="C27" s="82"/>
      <c r="D27" s="38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</row>
    <row r="28" spans="1:25" ht="15.75" customHeight="1" x14ac:dyDescent="0.15">
      <c r="A28" s="38"/>
      <c r="B28" s="82"/>
      <c r="C28" s="82"/>
      <c r="D28" s="38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</row>
    <row r="29" spans="1:25" ht="15.75" customHeight="1" x14ac:dyDescent="0.15">
      <c r="A29" s="38"/>
      <c r="B29" s="82"/>
      <c r="C29" s="82"/>
      <c r="D29" s="38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</row>
    <row r="30" spans="1:25" ht="15.75" customHeight="1" x14ac:dyDescent="0.15">
      <c r="A30" s="38"/>
      <c r="B30" s="82"/>
      <c r="C30" s="82"/>
      <c r="D30" s="38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</row>
    <row r="31" spans="1:25" ht="15.75" customHeight="1" x14ac:dyDescent="0.15">
      <c r="A31" s="38"/>
      <c r="B31" s="82"/>
      <c r="C31" s="82"/>
      <c r="D31" s="38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</row>
    <row r="32" spans="1:25" ht="15.75" customHeight="1" x14ac:dyDescent="0.15">
      <c r="A32" s="38"/>
      <c r="B32" s="82"/>
      <c r="C32" s="82"/>
      <c r="D32" s="38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</row>
    <row r="33" spans="1:25" ht="15.75" customHeight="1" x14ac:dyDescent="0.15">
      <c r="A33" s="38"/>
      <c r="B33" s="82"/>
      <c r="C33" s="82"/>
      <c r="D33" s="3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</row>
    <row r="34" spans="1:25" ht="15.75" customHeight="1" x14ac:dyDescent="0.15">
      <c r="A34" s="38"/>
      <c r="B34" s="82"/>
      <c r="C34" s="82"/>
      <c r="D34" s="3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</row>
    <row r="35" spans="1:25" ht="15.75" customHeight="1" x14ac:dyDescent="0.15">
      <c r="A35" s="38"/>
      <c r="B35" s="82"/>
      <c r="C35" s="82"/>
      <c r="D35" s="3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</row>
    <row r="36" spans="1:25" ht="15.75" customHeight="1" x14ac:dyDescent="0.15">
      <c r="A36" s="38"/>
      <c r="B36" s="82"/>
      <c r="C36" s="82"/>
      <c r="D36" s="38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</row>
    <row r="37" spans="1:25" ht="15.75" customHeight="1" x14ac:dyDescent="0.15">
      <c r="A37" s="38"/>
      <c r="B37" s="82"/>
      <c r="C37" s="82"/>
      <c r="D37" s="38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</row>
    <row r="38" spans="1:25" ht="15.75" customHeight="1" x14ac:dyDescent="0.15">
      <c r="A38" s="38"/>
      <c r="B38" s="82"/>
      <c r="C38" s="82"/>
      <c r="D38" s="38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</row>
    <row r="39" spans="1:25" ht="15.75" customHeight="1" x14ac:dyDescent="0.15">
      <c r="A39" s="38"/>
      <c r="B39" s="82"/>
      <c r="C39" s="82"/>
      <c r="D39" s="38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</row>
    <row r="40" spans="1:25" ht="15.75" customHeight="1" x14ac:dyDescent="0.15">
      <c r="A40" s="38"/>
      <c r="B40" s="82"/>
      <c r="C40" s="82"/>
      <c r="D40" s="38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</row>
    <row r="41" spans="1:25" ht="15.75" customHeight="1" x14ac:dyDescent="0.15">
      <c r="A41" s="38"/>
      <c r="B41" s="82"/>
      <c r="C41" s="82"/>
      <c r="D41" s="38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</row>
    <row r="42" spans="1:25" ht="15.75" customHeight="1" x14ac:dyDescent="0.15">
      <c r="A42" s="38"/>
      <c r="B42" s="82"/>
      <c r="C42" s="82"/>
      <c r="D42" s="38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</row>
    <row r="43" spans="1:25" ht="15.75" customHeight="1" x14ac:dyDescent="0.15">
      <c r="A43" s="38"/>
      <c r="B43" s="82"/>
      <c r="C43" s="82"/>
      <c r="D43" s="38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</row>
    <row r="44" spans="1:25" ht="15.75" customHeight="1" x14ac:dyDescent="0.15">
      <c r="A44" s="38"/>
      <c r="B44" s="82"/>
      <c r="C44" s="82"/>
      <c r="D44" s="38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</row>
    <row r="45" spans="1:25" ht="15.75" customHeight="1" x14ac:dyDescent="0.15">
      <c r="A45" s="38"/>
      <c r="B45" s="82"/>
      <c r="C45" s="82"/>
      <c r="D45" s="38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</row>
    <row r="46" spans="1:25" ht="15.75" customHeight="1" x14ac:dyDescent="0.15">
      <c r="A46" s="38"/>
      <c r="B46" s="82"/>
      <c r="C46" s="82"/>
      <c r="D46" s="38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</row>
    <row r="47" spans="1:25" ht="15.75" customHeight="1" x14ac:dyDescent="0.15">
      <c r="A47" s="38"/>
      <c r="B47" s="82"/>
      <c r="C47" s="82"/>
      <c r="D47" s="38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</row>
    <row r="48" spans="1:25" ht="15.75" customHeight="1" x14ac:dyDescent="0.15">
      <c r="A48" s="38"/>
      <c r="B48" s="82"/>
      <c r="C48" s="82"/>
      <c r="D48" s="38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</row>
    <row r="49" spans="1:25" ht="15.75" customHeight="1" x14ac:dyDescent="0.15">
      <c r="A49" s="38"/>
      <c r="B49" s="82"/>
      <c r="C49" s="82"/>
      <c r="D49" s="38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</row>
    <row r="50" spans="1:25" ht="15.75" customHeight="1" x14ac:dyDescent="0.15">
      <c r="A50" s="38"/>
      <c r="B50" s="82"/>
      <c r="C50" s="82"/>
      <c r="D50" s="38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</row>
    <row r="51" spans="1:25" ht="15.75" customHeight="1" x14ac:dyDescent="0.15">
      <c r="A51" s="38"/>
      <c r="B51" s="82"/>
      <c r="C51" s="82"/>
      <c r="D51" s="38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</row>
    <row r="52" spans="1:25" ht="15.75" customHeight="1" x14ac:dyDescent="0.15">
      <c r="A52" s="38"/>
      <c r="B52" s="82"/>
      <c r="C52" s="82"/>
      <c r="D52" s="38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</row>
    <row r="53" spans="1:25" ht="15.75" customHeight="1" x14ac:dyDescent="0.15">
      <c r="A53" s="38"/>
      <c r="B53" s="82"/>
      <c r="C53" s="82"/>
      <c r="D53" s="38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</row>
    <row r="54" spans="1:25" ht="15.75" customHeight="1" x14ac:dyDescent="0.15">
      <c r="A54" s="38"/>
      <c r="B54" s="82"/>
      <c r="C54" s="82"/>
      <c r="D54" s="38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</row>
    <row r="55" spans="1:25" ht="15.75" customHeight="1" x14ac:dyDescent="0.15">
      <c r="A55" s="38"/>
      <c r="B55" s="82"/>
      <c r="C55" s="82"/>
      <c r="D55" s="38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</row>
    <row r="56" spans="1:25" ht="15.75" customHeight="1" x14ac:dyDescent="0.15">
      <c r="A56" s="38"/>
      <c r="B56" s="82"/>
      <c r="C56" s="82"/>
      <c r="D56" s="38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</row>
    <row r="57" spans="1:25" ht="15.75" customHeight="1" x14ac:dyDescent="0.15">
      <c r="A57" s="38"/>
      <c r="B57" s="82"/>
      <c r="C57" s="82"/>
      <c r="D57" s="38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</row>
    <row r="58" spans="1:25" ht="15.75" customHeight="1" x14ac:dyDescent="0.15">
      <c r="A58" s="38"/>
      <c r="B58" s="82"/>
      <c r="C58" s="82"/>
      <c r="D58" s="38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</row>
    <row r="59" spans="1:25" ht="15.75" customHeight="1" x14ac:dyDescent="0.15">
      <c r="A59" s="38"/>
      <c r="B59" s="82"/>
      <c r="C59" s="82"/>
      <c r="D59" s="38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</row>
    <row r="60" spans="1:25" ht="15.75" customHeight="1" x14ac:dyDescent="0.15">
      <c r="A60" s="38"/>
      <c r="B60" s="82"/>
      <c r="C60" s="82"/>
      <c r="D60" s="38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</row>
    <row r="61" spans="1:25" ht="15.75" customHeight="1" x14ac:dyDescent="0.15">
      <c r="A61" s="38"/>
      <c r="B61" s="82"/>
      <c r="C61" s="82"/>
      <c r="D61" s="38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</row>
    <row r="62" spans="1:25" ht="15.75" customHeight="1" x14ac:dyDescent="0.15">
      <c r="A62" s="38"/>
      <c r="B62" s="82"/>
      <c r="C62" s="82"/>
      <c r="D62" s="38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3" spans="1:25" ht="15.75" customHeight="1" x14ac:dyDescent="0.15">
      <c r="A63" s="38"/>
      <c r="B63" s="82"/>
      <c r="C63" s="82"/>
      <c r="D63" s="38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</row>
    <row r="64" spans="1:25" ht="15.75" customHeight="1" x14ac:dyDescent="0.15">
      <c r="A64" s="38"/>
      <c r="B64" s="82"/>
      <c r="C64" s="82"/>
      <c r="D64" s="38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</row>
    <row r="65" spans="1:25" ht="15.75" customHeight="1" x14ac:dyDescent="0.15">
      <c r="A65" s="38"/>
      <c r="B65" s="82"/>
      <c r="C65" s="82"/>
      <c r="D65" s="38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</row>
    <row r="66" spans="1:25" ht="15.75" customHeight="1" x14ac:dyDescent="0.15">
      <c r="A66" s="38"/>
      <c r="B66" s="82"/>
      <c r="C66" s="82"/>
      <c r="D66" s="38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</row>
    <row r="67" spans="1:25" ht="15.75" customHeight="1" x14ac:dyDescent="0.15">
      <c r="A67" s="38"/>
      <c r="B67" s="82"/>
      <c r="C67" s="82"/>
      <c r="D67" s="38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</row>
    <row r="68" spans="1:25" ht="15.75" customHeight="1" x14ac:dyDescent="0.15">
      <c r="A68" s="38"/>
      <c r="B68" s="82"/>
      <c r="C68" s="82"/>
      <c r="D68" s="38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</row>
    <row r="69" spans="1:25" ht="15.75" customHeight="1" x14ac:dyDescent="0.15">
      <c r="A69" s="38"/>
      <c r="B69" s="82"/>
      <c r="C69" s="82"/>
      <c r="D69" s="38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</row>
    <row r="70" spans="1:25" ht="15.75" customHeight="1" x14ac:dyDescent="0.15">
      <c r="A70" s="38"/>
      <c r="B70" s="82"/>
      <c r="C70" s="82"/>
      <c r="D70" s="38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</row>
    <row r="71" spans="1:25" ht="15.75" customHeight="1" x14ac:dyDescent="0.15">
      <c r="A71" s="38"/>
      <c r="B71" s="82"/>
      <c r="C71" s="82"/>
      <c r="D71" s="38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</row>
    <row r="72" spans="1:25" ht="15.75" customHeight="1" x14ac:dyDescent="0.15">
      <c r="A72" s="38"/>
      <c r="B72" s="82"/>
      <c r="C72" s="82"/>
      <c r="D72" s="38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</row>
    <row r="73" spans="1:25" ht="15.75" customHeight="1" x14ac:dyDescent="0.15">
      <c r="A73" s="38"/>
      <c r="B73" s="82"/>
      <c r="C73" s="82"/>
      <c r="D73" s="38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</row>
    <row r="74" spans="1:25" ht="15.75" customHeight="1" x14ac:dyDescent="0.15">
      <c r="A74" s="38"/>
      <c r="B74" s="82"/>
      <c r="C74" s="82"/>
      <c r="D74" s="38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</row>
    <row r="75" spans="1:25" ht="15.75" customHeight="1" x14ac:dyDescent="0.15">
      <c r="A75" s="38"/>
      <c r="B75" s="82"/>
      <c r="C75" s="82"/>
      <c r="D75" s="38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</row>
    <row r="76" spans="1:25" ht="15.75" customHeight="1" x14ac:dyDescent="0.15">
      <c r="A76" s="38"/>
      <c r="B76" s="82"/>
      <c r="C76" s="82"/>
      <c r="D76" s="38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</row>
    <row r="77" spans="1:25" ht="15.75" customHeight="1" x14ac:dyDescent="0.15">
      <c r="A77" s="38"/>
      <c r="B77" s="82"/>
      <c r="C77" s="82"/>
      <c r="D77" s="38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</row>
    <row r="78" spans="1:25" ht="15.75" customHeight="1" x14ac:dyDescent="0.15">
      <c r="A78" s="38"/>
      <c r="B78" s="82"/>
      <c r="C78" s="82"/>
      <c r="D78" s="38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</row>
    <row r="79" spans="1:25" ht="15.75" customHeight="1" x14ac:dyDescent="0.15">
      <c r="A79" s="38"/>
      <c r="B79" s="82"/>
      <c r="C79" s="82"/>
      <c r="D79" s="38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</row>
    <row r="80" spans="1:25" ht="15.75" customHeight="1" x14ac:dyDescent="0.15">
      <c r="A80" s="38"/>
      <c r="B80" s="82"/>
      <c r="C80" s="82"/>
      <c r="D80" s="38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</row>
    <row r="81" spans="1:25" ht="15.75" customHeight="1" x14ac:dyDescent="0.15">
      <c r="A81" s="38"/>
      <c r="B81" s="82"/>
      <c r="C81" s="82"/>
      <c r="D81" s="38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</row>
    <row r="82" spans="1:25" ht="15.75" customHeight="1" x14ac:dyDescent="0.15">
      <c r="A82" s="38"/>
      <c r="B82" s="82"/>
      <c r="C82" s="82"/>
      <c r="D82" s="38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</row>
    <row r="83" spans="1:25" ht="15.75" customHeight="1" x14ac:dyDescent="0.15">
      <c r="A83" s="38"/>
      <c r="B83" s="82"/>
      <c r="C83" s="82"/>
      <c r="D83" s="38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</row>
    <row r="84" spans="1:25" ht="15.75" customHeight="1" x14ac:dyDescent="0.15">
      <c r="A84" s="38"/>
      <c r="B84" s="82"/>
      <c r="C84" s="82"/>
      <c r="D84" s="38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</row>
    <row r="85" spans="1:25" ht="15.75" customHeight="1" x14ac:dyDescent="0.15">
      <c r="A85" s="38"/>
      <c r="B85" s="82"/>
      <c r="C85" s="82"/>
      <c r="D85" s="38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</row>
    <row r="86" spans="1:25" ht="15.75" customHeight="1" x14ac:dyDescent="0.15">
      <c r="A86" s="38"/>
      <c r="B86" s="82"/>
      <c r="C86" s="82"/>
      <c r="D86" s="38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</row>
    <row r="87" spans="1:25" ht="15.75" customHeight="1" x14ac:dyDescent="0.15">
      <c r="A87" s="38"/>
      <c r="B87" s="82"/>
      <c r="C87" s="82"/>
      <c r="D87" s="38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</row>
    <row r="88" spans="1:25" ht="15.75" customHeight="1" x14ac:dyDescent="0.15">
      <c r="A88" s="38"/>
      <c r="B88" s="82"/>
      <c r="C88" s="82"/>
      <c r="D88" s="38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</row>
    <row r="89" spans="1:25" ht="15.75" customHeight="1" x14ac:dyDescent="0.15">
      <c r="A89" s="38"/>
      <c r="B89" s="82"/>
      <c r="C89" s="82"/>
      <c r="D89" s="38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</row>
    <row r="90" spans="1:25" ht="15.75" customHeight="1" x14ac:dyDescent="0.15">
      <c r="A90" s="38"/>
      <c r="B90" s="82"/>
      <c r="C90" s="82"/>
      <c r="D90" s="38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</row>
    <row r="91" spans="1:25" ht="15.75" customHeight="1" x14ac:dyDescent="0.15">
      <c r="A91" s="38"/>
      <c r="B91" s="82"/>
      <c r="C91" s="82"/>
      <c r="D91" s="38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</row>
    <row r="92" spans="1:25" ht="15.75" customHeight="1" x14ac:dyDescent="0.15">
      <c r="A92" s="38"/>
      <c r="B92" s="82"/>
      <c r="C92" s="82"/>
      <c r="D92" s="38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</row>
    <row r="93" spans="1:25" ht="15.75" customHeight="1" x14ac:dyDescent="0.15">
      <c r="A93" s="38"/>
      <c r="B93" s="82"/>
      <c r="C93" s="82"/>
      <c r="D93" s="38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</row>
    <row r="94" spans="1:25" ht="15.75" customHeight="1" x14ac:dyDescent="0.15">
      <c r="A94" s="38"/>
      <c r="B94" s="82"/>
      <c r="C94" s="82"/>
      <c r="D94" s="38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</row>
    <row r="95" spans="1:25" ht="15.75" customHeight="1" x14ac:dyDescent="0.15">
      <c r="A95" s="38"/>
      <c r="B95" s="82"/>
      <c r="C95" s="82"/>
      <c r="D95" s="38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</row>
    <row r="96" spans="1:25" ht="15.75" customHeight="1" x14ac:dyDescent="0.15">
      <c r="A96" s="38"/>
      <c r="B96" s="82"/>
      <c r="C96" s="82"/>
      <c r="D96" s="38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</row>
    <row r="97" spans="1:25" ht="15.75" customHeight="1" x14ac:dyDescent="0.15">
      <c r="A97" s="38"/>
      <c r="B97" s="82"/>
      <c r="C97" s="82"/>
      <c r="D97" s="38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</row>
    <row r="98" spans="1:25" ht="15.75" customHeight="1" x14ac:dyDescent="0.15">
      <c r="A98" s="38"/>
      <c r="B98" s="82"/>
      <c r="C98" s="82"/>
      <c r="D98" s="38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</row>
    <row r="99" spans="1:25" ht="15.75" customHeight="1" x14ac:dyDescent="0.15">
      <c r="A99" s="38"/>
      <c r="B99" s="82"/>
      <c r="C99" s="82"/>
      <c r="D99" s="38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</row>
    <row r="100" spans="1:25" ht="15.75" customHeight="1" x14ac:dyDescent="0.15">
      <c r="A100" s="38"/>
      <c r="B100" s="82"/>
      <c r="C100" s="82"/>
      <c r="D100" s="38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</row>
    <row r="101" spans="1:25" ht="15.75" customHeight="1" x14ac:dyDescent="0.15">
      <c r="A101" s="38"/>
      <c r="B101" s="82"/>
      <c r="C101" s="82"/>
      <c r="D101" s="38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</row>
    <row r="102" spans="1:25" ht="15.75" customHeight="1" x14ac:dyDescent="0.15">
      <c r="A102" s="38"/>
      <c r="B102" s="82"/>
      <c r="C102" s="82"/>
      <c r="D102" s="38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</row>
    <row r="103" spans="1:25" ht="15.75" customHeight="1" x14ac:dyDescent="0.15">
      <c r="A103" s="38"/>
      <c r="B103" s="82"/>
      <c r="C103" s="82"/>
      <c r="D103" s="38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</row>
    <row r="104" spans="1:25" ht="15.75" customHeight="1" x14ac:dyDescent="0.15">
      <c r="A104" s="38"/>
      <c r="B104" s="82"/>
      <c r="C104" s="82"/>
      <c r="D104" s="38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</row>
    <row r="105" spans="1:25" ht="15.75" customHeight="1" x14ac:dyDescent="0.15">
      <c r="A105" s="38"/>
      <c r="B105" s="82"/>
      <c r="C105" s="82"/>
      <c r="D105" s="38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</row>
    <row r="106" spans="1:25" ht="15.75" customHeight="1" x14ac:dyDescent="0.15">
      <c r="A106" s="38"/>
      <c r="B106" s="82"/>
      <c r="C106" s="82"/>
      <c r="D106" s="38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</row>
    <row r="107" spans="1:25" ht="15.75" customHeight="1" x14ac:dyDescent="0.15">
      <c r="A107" s="38"/>
      <c r="B107" s="82"/>
      <c r="C107" s="82"/>
      <c r="D107" s="38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</row>
    <row r="108" spans="1:25" ht="15.75" customHeight="1" x14ac:dyDescent="0.15">
      <c r="A108" s="38"/>
      <c r="B108" s="82"/>
      <c r="C108" s="82"/>
      <c r="D108" s="38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</row>
    <row r="109" spans="1:25" ht="15.75" customHeight="1" x14ac:dyDescent="0.15">
      <c r="A109" s="38"/>
      <c r="B109" s="82"/>
      <c r="C109" s="82"/>
      <c r="D109" s="38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</row>
    <row r="110" spans="1:25" ht="15.75" customHeight="1" x14ac:dyDescent="0.15">
      <c r="A110" s="38"/>
      <c r="B110" s="82"/>
      <c r="C110" s="82"/>
      <c r="D110" s="38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</row>
    <row r="111" spans="1:25" ht="15.75" customHeight="1" x14ac:dyDescent="0.15">
      <c r="A111" s="38"/>
      <c r="B111" s="82"/>
      <c r="C111" s="82"/>
      <c r="D111" s="38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</row>
    <row r="112" spans="1:25" ht="15.75" customHeight="1" x14ac:dyDescent="0.15">
      <c r="A112" s="38"/>
      <c r="B112" s="82"/>
      <c r="C112" s="82"/>
      <c r="D112" s="38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</row>
    <row r="113" spans="1:25" ht="15.75" customHeight="1" x14ac:dyDescent="0.15">
      <c r="A113" s="38"/>
      <c r="B113" s="82"/>
      <c r="C113" s="82"/>
      <c r="D113" s="38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</row>
    <row r="114" spans="1:25" ht="15.75" customHeight="1" x14ac:dyDescent="0.15">
      <c r="A114" s="38"/>
      <c r="B114" s="82"/>
      <c r="C114" s="82"/>
      <c r="D114" s="38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</row>
    <row r="115" spans="1:25" ht="15.75" customHeight="1" x14ac:dyDescent="0.15">
      <c r="A115" s="38"/>
      <c r="B115" s="82"/>
      <c r="C115" s="82"/>
      <c r="D115" s="38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</row>
    <row r="116" spans="1:25" ht="15.75" customHeight="1" x14ac:dyDescent="0.15">
      <c r="A116" s="38"/>
      <c r="B116" s="82"/>
      <c r="C116" s="82"/>
      <c r="D116" s="38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</row>
    <row r="117" spans="1:25" ht="15.75" customHeight="1" x14ac:dyDescent="0.15">
      <c r="A117" s="38"/>
      <c r="B117" s="82"/>
      <c r="C117" s="82"/>
      <c r="D117" s="38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</row>
    <row r="118" spans="1:25" ht="15.75" customHeight="1" x14ac:dyDescent="0.15">
      <c r="A118" s="38"/>
      <c r="B118" s="82"/>
      <c r="C118" s="82"/>
      <c r="D118" s="38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</row>
    <row r="119" spans="1:25" ht="15.75" customHeight="1" x14ac:dyDescent="0.15">
      <c r="A119" s="38"/>
      <c r="B119" s="82"/>
      <c r="C119" s="82"/>
      <c r="D119" s="38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</row>
    <row r="120" spans="1:25" ht="15.75" customHeight="1" x14ac:dyDescent="0.15">
      <c r="A120" s="38"/>
      <c r="B120" s="82"/>
      <c r="C120" s="82"/>
      <c r="D120" s="38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</row>
    <row r="121" spans="1:25" ht="15.75" customHeight="1" x14ac:dyDescent="0.15">
      <c r="A121" s="38"/>
      <c r="B121" s="82"/>
      <c r="C121" s="82"/>
      <c r="D121" s="38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</row>
    <row r="122" spans="1:25" ht="15.75" customHeight="1" x14ac:dyDescent="0.15">
      <c r="A122" s="38"/>
      <c r="B122" s="82"/>
      <c r="C122" s="82"/>
      <c r="D122" s="38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</row>
    <row r="123" spans="1:25" ht="15.75" customHeight="1" x14ac:dyDescent="0.15">
      <c r="A123" s="38"/>
      <c r="B123" s="82"/>
      <c r="C123" s="82"/>
      <c r="D123" s="38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</row>
    <row r="124" spans="1:25" ht="15.75" customHeight="1" x14ac:dyDescent="0.15">
      <c r="A124" s="38"/>
      <c r="B124" s="82"/>
      <c r="C124" s="82"/>
      <c r="D124" s="38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</row>
    <row r="125" spans="1:25" ht="15.75" customHeight="1" x14ac:dyDescent="0.15">
      <c r="A125" s="38"/>
      <c r="B125" s="82"/>
      <c r="C125" s="82"/>
      <c r="D125" s="38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</row>
    <row r="126" spans="1:25" ht="15.75" customHeight="1" x14ac:dyDescent="0.15">
      <c r="A126" s="38"/>
      <c r="B126" s="82"/>
      <c r="C126" s="82"/>
      <c r="D126" s="38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</row>
    <row r="127" spans="1:25" ht="15.75" customHeight="1" x14ac:dyDescent="0.15">
      <c r="A127" s="38"/>
      <c r="B127" s="82"/>
      <c r="C127" s="82"/>
      <c r="D127" s="38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</row>
    <row r="128" spans="1:25" ht="15.75" customHeight="1" x14ac:dyDescent="0.15">
      <c r="A128" s="38"/>
      <c r="B128" s="82"/>
      <c r="C128" s="82"/>
      <c r="D128" s="38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</row>
    <row r="129" spans="1:25" ht="15.75" customHeight="1" x14ac:dyDescent="0.15">
      <c r="A129" s="38"/>
      <c r="B129" s="82"/>
      <c r="C129" s="82"/>
      <c r="D129" s="38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</row>
    <row r="130" spans="1:25" ht="15.75" customHeight="1" x14ac:dyDescent="0.15">
      <c r="A130" s="38"/>
      <c r="B130" s="82"/>
      <c r="C130" s="82"/>
      <c r="D130" s="38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</row>
    <row r="131" spans="1:25" ht="15.75" customHeight="1" x14ac:dyDescent="0.15">
      <c r="A131" s="38"/>
      <c r="B131" s="82"/>
      <c r="C131" s="82"/>
      <c r="D131" s="38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</row>
    <row r="132" spans="1:25" ht="15.75" customHeight="1" x14ac:dyDescent="0.15">
      <c r="A132" s="38"/>
      <c r="B132" s="82"/>
      <c r="C132" s="82"/>
      <c r="D132" s="38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</row>
    <row r="133" spans="1:25" ht="15.75" customHeight="1" x14ac:dyDescent="0.15">
      <c r="A133" s="38"/>
      <c r="B133" s="82"/>
      <c r="C133" s="82"/>
      <c r="D133" s="38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</row>
    <row r="134" spans="1:25" ht="15.75" customHeight="1" x14ac:dyDescent="0.15">
      <c r="A134" s="38"/>
      <c r="B134" s="82"/>
      <c r="C134" s="82"/>
      <c r="D134" s="38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</row>
    <row r="135" spans="1:25" ht="15.75" customHeight="1" x14ac:dyDescent="0.15">
      <c r="A135" s="38"/>
      <c r="B135" s="82"/>
      <c r="C135" s="82"/>
      <c r="D135" s="38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</row>
    <row r="136" spans="1:25" ht="15.75" customHeight="1" x14ac:dyDescent="0.15">
      <c r="A136" s="38"/>
      <c r="B136" s="82"/>
      <c r="C136" s="82"/>
      <c r="D136" s="38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</row>
    <row r="137" spans="1:25" ht="15.75" customHeight="1" x14ac:dyDescent="0.15">
      <c r="A137" s="38"/>
      <c r="B137" s="82"/>
      <c r="C137" s="82"/>
      <c r="D137" s="38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</row>
    <row r="138" spans="1:25" ht="15.75" customHeight="1" x14ac:dyDescent="0.15">
      <c r="A138" s="38"/>
      <c r="B138" s="82"/>
      <c r="C138" s="82"/>
      <c r="D138" s="38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</row>
    <row r="139" spans="1:25" ht="15.75" customHeight="1" x14ac:dyDescent="0.15">
      <c r="A139" s="38"/>
      <c r="B139" s="82"/>
      <c r="C139" s="82"/>
      <c r="D139" s="38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</row>
    <row r="140" spans="1:25" ht="15.75" customHeight="1" x14ac:dyDescent="0.15">
      <c r="A140" s="38"/>
      <c r="B140" s="82"/>
      <c r="C140" s="82"/>
      <c r="D140" s="38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</row>
    <row r="141" spans="1:25" ht="15.75" customHeight="1" x14ac:dyDescent="0.15">
      <c r="A141" s="38"/>
      <c r="B141" s="82"/>
      <c r="C141" s="82"/>
      <c r="D141" s="38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</row>
    <row r="142" spans="1:25" ht="15.75" customHeight="1" x14ac:dyDescent="0.15">
      <c r="A142" s="38"/>
      <c r="B142" s="82"/>
      <c r="C142" s="82"/>
      <c r="D142" s="38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</row>
    <row r="143" spans="1:25" ht="15.75" customHeight="1" x14ac:dyDescent="0.15">
      <c r="A143" s="38"/>
      <c r="B143" s="82"/>
      <c r="C143" s="82"/>
      <c r="D143" s="38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</row>
    <row r="144" spans="1:25" ht="15.75" customHeight="1" x14ac:dyDescent="0.15">
      <c r="A144" s="38"/>
      <c r="B144" s="82"/>
      <c r="C144" s="82"/>
      <c r="D144" s="38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</row>
    <row r="145" spans="1:25" ht="15.75" customHeight="1" x14ac:dyDescent="0.15">
      <c r="A145" s="38"/>
      <c r="B145" s="82"/>
      <c r="C145" s="82"/>
      <c r="D145" s="38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</row>
    <row r="146" spans="1:25" ht="15.75" customHeight="1" x14ac:dyDescent="0.15">
      <c r="A146" s="38"/>
      <c r="B146" s="82"/>
      <c r="C146" s="82"/>
      <c r="D146" s="38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</row>
    <row r="147" spans="1:25" ht="15.75" customHeight="1" x14ac:dyDescent="0.15">
      <c r="A147" s="38"/>
      <c r="B147" s="82"/>
      <c r="C147" s="82"/>
      <c r="D147" s="38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</row>
    <row r="148" spans="1:25" ht="15.75" customHeight="1" x14ac:dyDescent="0.15">
      <c r="A148" s="38"/>
      <c r="B148" s="82"/>
      <c r="C148" s="82"/>
      <c r="D148" s="38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</row>
    <row r="149" spans="1:25" ht="15.75" customHeight="1" x14ac:dyDescent="0.15">
      <c r="A149" s="38"/>
      <c r="B149" s="82"/>
      <c r="C149" s="82"/>
      <c r="D149" s="38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</row>
    <row r="150" spans="1:25" ht="15.75" customHeight="1" x14ac:dyDescent="0.15">
      <c r="A150" s="38"/>
      <c r="B150" s="82"/>
      <c r="C150" s="82"/>
      <c r="D150" s="38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</row>
    <row r="151" spans="1:25" ht="15.75" customHeight="1" x14ac:dyDescent="0.15">
      <c r="A151" s="38"/>
      <c r="B151" s="82"/>
      <c r="C151" s="82"/>
      <c r="D151" s="38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</row>
    <row r="152" spans="1:25" ht="15.75" customHeight="1" x14ac:dyDescent="0.15">
      <c r="A152" s="38"/>
      <c r="B152" s="82"/>
      <c r="C152" s="82"/>
      <c r="D152" s="38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</row>
    <row r="153" spans="1:25" ht="15.75" customHeight="1" x14ac:dyDescent="0.15">
      <c r="A153" s="38"/>
      <c r="B153" s="82"/>
      <c r="C153" s="82"/>
      <c r="D153" s="38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</row>
    <row r="154" spans="1:25" ht="15.75" customHeight="1" x14ac:dyDescent="0.15">
      <c r="A154" s="38"/>
      <c r="B154" s="82"/>
      <c r="C154" s="82"/>
      <c r="D154" s="38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</row>
    <row r="155" spans="1:25" ht="15.75" customHeight="1" x14ac:dyDescent="0.15">
      <c r="A155" s="38"/>
      <c r="B155" s="82"/>
      <c r="C155" s="82"/>
      <c r="D155" s="38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</row>
    <row r="156" spans="1:25" ht="15.75" customHeight="1" x14ac:dyDescent="0.15">
      <c r="A156" s="38"/>
      <c r="B156" s="82"/>
      <c r="C156" s="82"/>
      <c r="D156" s="38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</row>
    <row r="157" spans="1:25" ht="15.75" customHeight="1" x14ac:dyDescent="0.15">
      <c r="A157" s="38"/>
      <c r="B157" s="82"/>
      <c r="C157" s="82"/>
      <c r="D157" s="38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</row>
    <row r="158" spans="1:25" ht="15.75" customHeight="1" x14ac:dyDescent="0.15">
      <c r="A158" s="38"/>
      <c r="B158" s="82"/>
      <c r="C158" s="82"/>
      <c r="D158" s="38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</row>
    <row r="159" spans="1:25" ht="15.75" customHeight="1" x14ac:dyDescent="0.15">
      <c r="A159" s="38"/>
      <c r="B159" s="82"/>
      <c r="C159" s="82"/>
      <c r="D159" s="38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</row>
    <row r="160" spans="1:25" ht="15.75" customHeight="1" x14ac:dyDescent="0.15">
      <c r="A160" s="38"/>
      <c r="B160" s="82"/>
      <c r="C160" s="82"/>
      <c r="D160" s="38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</row>
    <row r="161" spans="1:25" ht="15.75" customHeight="1" x14ac:dyDescent="0.15">
      <c r="A161" s="38"/>
      <c r="B161" s="82"/>
      <c r="C161" s="82"/>
      <c r="D161" s="38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</row>
    <row r="162" spans="1:25" ht="15.75" customHeight="1" x14ac:dyDescent="0.15">
      <c r="A162" s="38"/>
      <c r="B162" s="82"/>
      <c r="C162" s="82"/>
      <c r="D162" s="38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</row>
    <row r="163" spans="1:25" ht="15.75" customHeight="1" x14ac:dyDescent="0.15">
      <c r="A163" s="38"/>
      <c r="B163" s="82"/>
      <c r="C163" s="82"/>
      <c r="D163" s="38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</row>
    <row r="164" spans="1:25" ht="15.75" customHeight="1" x14ac:dyDescent="0.15">
      <c r="A164" s="38"/>
      <c r="B164" s="82"/>
      <c r="C164" s="82"/>
      <c r="D164" s="38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</row>
    <row r="165" spans="1:25" ht="15.75" customHeight="1" x14ac:dyDescent="0.15">
      <c r="A165" s="38"/>
      <c r="B165" s="82"/>
      <c r="C165" s="82"/>
      <c r="D165" s="38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</row>
    <row r="166" spans="1:25" ht="15.75" customHeight="1" x14ac:dyDescent="0.15">
      <c r="A166" s="38"/>
      <c r="B166" s="82"/>
      <c r="C166" s="82"/>
      <c r="D166" s="38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</row>
    <row r="167" spans="1:25" ht="15.75" customHeight="1" x14ac:dyDescent="0.15">
      <c r="A167" s="38"/>
      <c r="B167" s="82"/>
      <c r="C167" s="82"/>
      <c r="D167" s="38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</row>
    <row r="168" spans="1:25" ht="15.75" customHeight="1" x14ac:dyDescent="0.15">
      <c r="A168" s="38"/>
      <c r="B168" s="82"/>
      <c r="C168" s="82"/>
      <c r="D168" s="38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</row>
    <row r="169" spans="1:25" ht="15.75" customHeight="1" x14ac:dyDescent="0.15">
      <c r="A169" s="38"/>
      <c r="B169" s="82"/>
      <c r="C169" s="82"/>
      <c r="D169" s="38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</row>
    <row r="170" spans="1:25" ht="15.75" customHeight="1" x14ac:dyDescent="0.15">
      <c r="A170" s="38"/>
      <c r="B170" s="82"/>
      <c r="C170" s="82"/>
      <c r="D170" s="38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 spans="1:25" ht="15.75" customHeight="1" x14ac:dyDescent="0.15">
      <c r="A171" s="38"/>
      <c r="B171" s="82"/>
      <c r="C171" s="82"/>
      <c r="D171" s="38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 spans="1:25" ht="15.75" customHeight="1" x14ac:dyDescent="0.15">
      <c r="A172" s="38"/>
      <c r="B172" s="82"/>
      <c r="C172" s="82"/>
      <c r="D172" s="38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</row>
    <row r="173" spans="1:25" ht="15.75" customHeight="1" x14ac:dyDescent="0.15">
      <c r="A173" s="38"/>
      <c r="B173" s="82"/>
      <c r="C173" s="82"/>
      <c r="D173" s="38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</row>
    <row r="174" spans="1:25" ht="15.75" customHeight="1" x14ac:dyDescent="0.15">
      <c r="A174" s="38"/>
      <c r="B174" s="82"/>
      <c r="C174" s="82"/>
      <c r="D174" s="38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</row>
    <row r="175" spans="1:25" ht="15.75" customHeight="1" x14ac:dyDescent="0.15">
      <c r="A175" s="38"/>
      <c r="B175" s="82"/>
      <c r="C175" s="82"/>
      <c r="D175" s="38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</row>
    <row r="176" spans="1:25" ht="15.75" customHeight="1" x14ac:dyDescent="0.15">
      <c r="A176" s="38"/>
      <c r="B176" s="82"/>
      <c r="C176" s="82"/>
      <c r="D176" s="38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</row>
    <row r="177" spans="1:25" ht="15.75" customHeight="1" x14ac:dyDescent="0.15">
      <c r="A177" s="38"/>
      <c r="B177" s="82"/>
      <c r="C177" s="82"/>
      <c r="D177" s="38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</row>
    <row r="178" spans="1:25" ht="15.75" customHeight="1" x14ac:dyDescent="0.15">
      <c r="A178" s="38"/>
      <c r="B178" s="82"/>
      <c r="C178" s="82"/>
      <c r="D178" s="38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</row>
    <row r="179" spans="1:25" ht="15.75" customHeight="1" x14ac:dyDescent="0.15">
      <c r="A179" s="38"/>
      <c r="B179" s="82"/>
      <c r="C179" s="82"/>
      <c r="D179" s="38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</row>
    <row r="180" spans="1:25" ht="15.75" customHeight="1" x14ac:dyDescent="0.15">
      <c r="A180" s="38"/>
      <c r="B180" s="82"/>
      <c r="C180" s="82"/>
      <c r="D180" s="38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</row>
    <row r="181" spans="1:25" ht="15.75" customHeight="1" x14ac:dyDescent="0.15">
      <c r="A181" s="38"/>
      <c r="B181" s="82"/>
      <c r="C181" s="82"/>
      <c r="D181" s="38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</row>
    <row r="182" spans="1:25" ht="15.75" customHeight="1" x14ac:dyDescent="0.15">
      <c r="A182" s="38"/>
      <c r="B182" s="82"/>
      <c r="C182" s="82"/>
      <c r="D182" s="38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</row>
    <row r="183" spans="1:25" ht="15.75" customHeight="1" x14ac:dyDescent="0.15">
      <c r="A183" s="38"/>
      <c r="B183" s="82"/>
      <c r="C183" s="82"/>
      <c r="D183" s="38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</row>
    <row r="184" spans="1:25" ht="15.75" customHeight="1" x14ac:dyDescent="0.15">
      <c r="A184" s="38"/>
      <c r="B184" s="82"/>
      <c r="C184" s="82"/>
      <c r="D184" s="38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</row>
    <row r="185" spans="1:25" ht="15.75" customHeight="1" x14ac:dyDescent="0.15">
      <c r="A185" s="38"/>
      <c r="B185" s="82"/>
      <c r="C185" s="82"/>
      <c r="D185" s="38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</row>
    <row r="186" spans="1:25" ht="15.75" customHeight="1" x14ac:dyDescent="0.15">
      <c r="A186" s="38"/>
      <c r="B186" s="82"/>
      <c r="C186" s="82"/>
      <c r="D186" s="38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</row>
    <row r="187" spans="1:25" ht="15.75" customHeight="1" x14ac:dyDescent="0.15">
      <c r="A187" s="38"/>
      <c r="B187" s="82"/>
      <c r="C187" s="82"/>
      <c r="D187" s="38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</row>
    <row r="188" spans="1:25" ht="15.75" customHeight="1" x14ac:dyDescent="0.15">
      <c r="A188" s="38"/>
      <c r="B188" s="82"/>
      <c r="C188" s="82"/>
      <c r="D188" s="38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</row>
    <row r="189" spans="1:25" ht="15.75" customHeight="1" x14ac:dyDescent="0.15">
      <c r="A189" s="38"/>
      <c r="B189" s="82"/>
      <c r="C189" s="82"/>
      <c r="D189" s="38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</row>
    <row r="190" spans="1:25" ht="15.75" customHeight="1" x14ac:dyDescent="0.15">
      <c r="A190" s="38"/>
      <c r="B190" s="82"/>
      <c r="C190" s="82"/>
      <c r="D190" s="38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</row>
    <row r="191" spans="1:25" ht="15.75" customHeight="1" x14ac:dyDescent="0.15">
      <c r="A191" s="38"/>
      <c r="B191" s="82"/>
      <c r="C191" s="82"/>
      <c r="D191" s="38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</row>
    <row r="192" spans="1:25" ht="15.75" customHeight="1" x14ac:dyDescent="0.15">
      <c r="A192" s="38"/>
      <c r="B192" s="82"/>
      <c r="C192" s="82"/>
      <c r="D192" s="38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</row>
    <row r="193" spans="1:25" ht="15.75" customHeight="1" x14ac:dyDescent="0.15">
      <c r="A193" s="38"/>
      <c r="B193" s="82"/>
      <c r="C193" s="82"/>
      <c r="D193" s="38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</row>
    <row r="194" spans="1:25" ht="15.75" customHeight="1" x14ac:dyDescent="0.15">
      <c r="A194" s="38"/>
      <c r="B194" s="82"/>
      <c r="C194" s="82"/>
      <c r="D194" s="38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</row>
    <row r="195" spans="1:25" ht="15.75" customHeight="1" x14ac:dyDescent="0.15">
      <c r="A195" s="38"/>
      <c r="B195" s="82"/>
      <c r="C195" s="82"/>
      <c r="D195" s="38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</row>
    <row r="196" spans="1:25" ht="15.75" customHeight="1" x14ac:dyDescent="0.15">
      <c r="A196" s="38"/>
      <c r="B196" s="82"/>
      <c r="C196" s="82"/>
      <c r="D196" s="38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</row>
    <row r="197" spans="1:25" ht="15.75" customHeight="1" x14ac:dyDescent="0.15">
      <c r="A197" s="38"/>
      <c r="B197" s="82"/>
      <c r="C197" s="82"/>
      <c r="D197" s="38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</row>
    <row r="198" spans="1:25" ht="15.75" customHeight="1" x14ac:dyDescent="0.15">
      <c r="A198" s="38"/>
      <c r="B198" s="82"/>
      <c r="C198" s="82"/>
      <c r="D198" s="38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</row>
    <row r="199" spans="1:25" ht="15.75" customHeight="1" x14ac:dyDescent="0.15">
      <c r="A199" s="38"/>
      <c r="B199" s="82"/>
      <c r="C199" s="82"/>
      <c r="D199" s="38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</row>
    <row r="200" spans="1:25" ht="15.75" customHeight="1" x14ac:dyDescent="0.15">
      <c r="A200" s="38"/>
      <c r="B200" s="82"/>
      <c r="C200" s="82"/>
      <c r="D200" s="38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</row>
    <row r="201" spans="1:25" ht="15.75" customHeight="1" x14ac:dyDescent="0.15">
      <c r="A201" s="38"/>
      <c r="B201" s="82"/>
      <c r="C201" s="82"/>
      <c r="D201" s="38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</row>
    <row r="202" spans="1:25" ht="15.75" customHeight="1" x14ac:dyDescent="0.15">
      <c r="A202" s="38"/>
      <c r="B202" s="82"/>
      <c r="C202" s="82"/>
      <c r="D202" s="38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</row>
    <row r="203" spans="1:25" ht="15.75" customHeight="1" x14ac:dyDescent="0.15">
      <c r="A203" s="38"/>
      <c r="B203" s="82"/>
      <c r="C203" s="82"/>
      <c r="D203" s="38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</row>
    <row r="204" spans="1:25" ht="15.75" customHeight="1" x14ac:dyDescent="0.15">
      <c r="A204" s="38"/>
      <c r="B204" s="82"/>
      <c r="C204" s="82"/>
      <c r="D204" s="38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</row>
    <row r="205" spans="1:25" ht="15.75" customHeight="1" x14ac:dyDescent="0.15">
      <c r="A205" s="38"/>
      <c r="B205" s="82"/>
      <c r="C205" s="82"/>
      <c r="D205" s="38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</row>
    <row r="206" spans="1:25" ht="15.75" customHeight="1" x14ac:dyDescent="0.15">
      <c r="A206" s="38"/>
      <c r="B206" s="82"/>
      <c r="C206" s="82"/>
      <c r="D206" s="38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</row>
    <row r="207" spans="1:25" ht="15.75" customHeight="1" x14ac:dyDescent="0.15">
      <c r="A207" s="38"/>
      <c r="B207" s="82"/>
      <c r="C207" s="82"/>
      <c r="D207" s="38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</row>
    <row r="208" spans="1:25" ht="15.75" customHeight="1" x14ac:dyDescent="0.15">
      <c r="A208" s="38"/>
      <c r="B208" s="82"/>
      <c r="C208" s="82"/>
      <c r="D208" s="38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</row>
    <row r="209" spans="1:25" ht="15.75" customHeight="1" x14ac:dyDescent="0.15">
      <c r="A209" s="38"/>
      <c r="B209" s="82"/>
      <c r="C209" s="82"/>
      <c r="D209" s="38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</row>
    <row r="210" spans="1:25" ht="15.75" customHeight="1" x14ac:dyDescent="0.15">
      <c r="A210" s="38"/>
      <c r="B210" s="82"/>
      <c r="C210" s="82"/>
      <c r="D210" s="38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</row>
    <row r="211" spans="1:25" ht="15.75" customHeight="1" x14ac:dyDescent="0.15">
      <c r="A211" s="38"/>
      <c r="B211" s="82"/>
      <c r="C211" s="82"/>
      <c r="D211" s="38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</row>
    <row r="212" spans="1:25" ht="15.75" customHeight="1" x14ac:dyDescent="0.15">
      <c r="A212" s="38"/>
      <c r="B212" s="82"/>
      <c r="C212" s="82"/>
      <c r="D212" s="38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</row>
    <row r="213" spans="1:25" ht="15.75" customHeight="1" x14ac:dyDescent="0.15">
      <c r="A213" s="38"/>
      <c r="B213" s="82"/>
      <c r="C213" s="82"/>
      <c r="D213" s="38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</row>
    <row r="214" spans="1:25" ht="15.75" customHeight="1" x14ac:dyDescent="0.15">
      <c r="A214" s="38"/>
      <c r="B214" s="82"/>
      <c r="C214" s="82"/>
      <c r="D214" s="38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</row>
    <row r="215" spans="1:25" ht="15.75" customHeight="1" x14ac:dyDescent="0.15">
      <c r="A215" s="38"/>
      <c r="B215" s="82"/>
      <c r="C215" s="82"/>
      <c r="D215" s="38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</row>
    <row r="216" spans="1:25" ht="15.75" customHeight="1" x14ac:dyDescent="0.15">
      <c r="A216" s="38"/>
      <c r="B216" s="82"/>
      <c r="C216" s="82"/>
      <c r="D216" s="38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</row>
    <row r="217" spans="1:25" ht="15.75" customHeight="1" x14ac:dyDescent="0.15">
      <c r="A217" s="38"/>
      <c r="B217" s="82"/>
      <c r="C217" s="82"/>
      <c r="D217" s="38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</row>
    <row r="218" spans="1:25" ht="15.75" customHeight="1" x14ac:dyDescent="0.15">
      <c r="A218" s="38"/>
      <c r="B218" s="82"/>
      <c r="C218" s="82"/>
      <c r="D218" s="38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</row>
    <row r="219" spans="1:25" ht="15.75" customHeight="1" x14ac:dyDescent="0.15">
      <c r="A219" s="38"/>
      <c r="B219" s="82"/>
      <c r="C219" s="82"/>
      <c r="D219" s="38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</row>
    <row r="220" spans="1:25" ht="15.75" customHeight="1" x14ac:dyDescent="0.15">
      <c r="A220" s="38"/>
      <c r="B220" s="82"/>
      <c r="C220" s="82"/>
      <c r="D220" s="38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</row>
    <row r="221" spans="1:25" ht="15.75" customHeight="1" x14ac:dyDescent="0.15"/>
    <row r="222" spans="1:25" ht="15.75" customHeight="1" x14ac:dyDescent="0.15"/>
    <row r="223" spans="1:25" ht="15.75" customHeight="1" x14ac:dyDescent="0.15"/>
    <row r="224" spans="1:2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Decimalisation  1i</vt:lpstr>
      <vt:lpstr>Reaction Complex  2i</vt:lpstr>
      <vt:lpstr>Square Root</vt:lpstr>
      <vt:lpstr>Calculator</vt:lpstr>
      <vt:lpstr>% Calculator</vt:lpstr>
      <vt:lpstr>Cartography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2025-07-13T00:22:52Z</dcterms:created>
</cp:coreProperties>
</file>