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/>
  <xr:revisionPtr revIDLastSave="0" documentId="11_6CEB9422CDEDBDF8343C4447E72CB4FCAF4F75A8" xr6:coauthVersionLast="47" xr6:coauthVersionMax="47" xr10:uidLastSave="{00000000-0000-0000-0000-000000000000}"/>
  <bookViews>
    <workbookView xWindow="0" yWindow="0" windowWidth="0" windowHeight="0" activeTab="3" xr2:uid="{00000000-000D-0000-FFFF-FFFF00000000}"/>
  </bookViews>
  <sheets>
    <sheet name="Calculating Variables" sheetId="1" r:id="rId1"/>
    <sheet name="Calculating Variables  2" sheetId="2" r:id="rId2"/>
    <sheet name="Log" sheetId="3" r:id="rId3"/>
    <sheet name="Linear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5" i="1"/>
  <c r="B2" i="2"/>
  <c r="C10" i="1"/>
  <c r="C2" i="2"/>
  <c r="D2" i="2"/>
  <c r="C5" i="2"/>
  <c r="C10" i="2"/>
  <c r="C6" i="2"/>
  <c r="C7" i="2"/>
  <c r="C8" i="2"/>
  <c r="C9" i="2"/>
  <c r="C13" i="2"/>
  <c r="E15" i="2"/>
  <c r="D15" i="2"/>
  <c r="C15" i="2"/>
  <c r="B15" i="2"/>
  <c r="C14" i="2"/>
  <c r="C6" i="1"/>
  <c r="C7" i="1"/>
  <c r="C8" i="1"/>
  <c r="C9" i="1"/>
  <c r="C13" i="1"/>
  <c r="E15" i="1"/>
  <c r="D15" i="1"/>
  <c r="C15" i="1"/>
  <c r="B15" i="1"/>
  <c r="C14" i="1"/>
</calcChain>
</file>

<file path=xl/sharedStrings.xml><?xml version="1.0" encoding="utf-8"?>
<sst xmlns="http://schemas.openxmlformats.org/spreadsheetml/2006/main" count="18" uniqueCount="9">
  <si>
    <t>High</t>
  </si>
  <si>
    <t>Low</t>
  </si>
  <si>
    <t>Differential Input</t>
  </si>
  <si>
    <t>Differential</t>
  </si>
  <si>
    <t>Waves</t>
  </si>
  <si>
    <t>in Lambda</t>
  </si>
  <si>
    <t>^</t>
  </si>
  <si>
    <t>Output : Target</t>
  </si>
  <si>
    <t>Binary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</si>
</sst>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u/>
      <sz val="9"/>
      <color rgb="FF1155CC"/>
      <name val="Arial"/>
    </font>
    <font>
      <sz val="9"/>
      <color theme="1"/>
      <name val="Arial"/>
    </font>
    <font>
      <sz val="10"/>
      <color theme="1"/>
      <name val="Arial"/>
    </font>
    <font>
      <b/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" fontId="1" fillId="2" borderId="1" xfId="0" applyNumberFormat="1" applyFont="1" applyFill="1" applyBorder="1" applyAlignment="1">
      <alignment horizontal="left"/>
    </xf>
    <xf numFmtId="4" fontId="2" fillId="2" borderId="2" xfId="0" applyNumberFormat="1" applyFont="1" applyFill="1" applyBorder="1" applyAlignment="1">
      <alignment horizontal="left"/>
    </xf>
    <xf numFmtId="4" fontId="2" fillId="2" borderId="3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4" fontId="3" fillId="0" borderId="0" xfId="0" applyNumberFormat="1" applyFont="1"/>
    <xf numFmtId="4" fontId="4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4" fontId="2" fillId="2" borderId="4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('Calculating Variables'!$C$5:$C$10,'Calculating Variables'!$C$5:$C$10)</c:f>
              <c:numCache>
                <c:formatCode>#,##0.00</c:formatCode>
                <c:ptCount val="12"/>
                <c:pt idx="0">
                  <c:v>5.8710819198048041</c:v>
                </c:pt>
                <c:pt idx="1">
                  <c:v>-1.8638996296929888E-2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1.936299427177178E-3</c:v>
                </c:pt>
                <c:pt idx="6">
                  <c:v>5.8710819198048041</c:v>
                </c:pt>
                <c:pt idx="7">
                  <c:v>-1.8638996296929888E-2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1.936299427177178E-3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2-7D4D-9916-B77E4E70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321108"/>
        <c:axId val="457050638"/>
      </c:lineChart>
      <c:catAx>
        <c:axId val="264321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7050638"/>
        <c:crosses val="autoZero"/>
        <c:auto val="1"/>
        <c:lblAlgn val="ctr"/>
        <c:lblOffset val="100"/>
        <c:noMultiLvlLbl val="1"/>
      </c:catAx>
      <c:valAx>
        <c:axId val="457050638"/>
        <c:scaling>
          <c:orientation val="minMax"/>
          <c:max val="1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43211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('Calculating Variables'!$C$5:$C$10,'Calculating Variables'!$C$5:$C$10)</c:f>
              <c:numCache>
                <c:formatCode>#,##0.00</c:formatCode>
                <c:ptCount val="12"/>
                <c:pt idx="0">
                  <c:v>5.8710819198048041</c:v>
                </c:pt>
                <c:pt idx="1">
                  <c:v>-1.8638996296929888E-2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1.936299427177178E-3</c:v>
                </c:pt>
                <c:pt idx="6">
                  <c:v>5.8710819198048041</c:v>
                </c:pt>
                <c:pt idx="7">
                  <c:v>-1.8638996296929888E-2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1.936299427177178E-3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3-A148-A45A-0A81452D1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911723"/>
        <c:axId val="1157644267"/>
      </c:lineChart>
      <c:catAx>
        <c:axId val="2033911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7644267"/>
        <c:crosses val="autoZero"/>
        <c:auto val="1"/>
        <c:lblAlgn val="ctr"/>
        <c:lblOffset val="100"/>
        <c:noMultiLvlLbl val="1"/>
      </c:catAx>
      <c:valAx>
        <c:axId val="1157644267"/>
        <c:scaling>
          <c:orientation val="minMax"/>
          <c:max val="1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39117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" right="0" top="0" bottom="0" header="0" footer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tabSelected="1" workbookViewId="0"/>
  </sheetViews>
  <pageMargins left="0" right="0" top="0" bottom="0" header="0" footer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F1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1"/>
      <c r="B1" s="2" t="s">
        <v>0</v>
      </c>
      <c r="C1" s="3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6"/>
      <c r="B2" s="7">
        <v>5.4533709757780704</v>
      </c>
      <c r="C2" s="7">
        <v>-0.41771094402673398</v>
      </c>
      <c r="D2" s="4">
        <f>B2-C2</f>
        <v>5.8710819198048041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6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6" t="s">
        <v>3</v>
      </c>
      <c r="B4" s="4" t="s">
        <v>4</v>
      </c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6" t="s">
        <v>5</v>
      </c>
      <c r="B5" s="4">
        <v>1</v>
      </c>
      <c r="C5" s="8">
        <f>D2</f>
        <v>5.8710819198048041</v>
      </c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6"/>
      <c r="B6" s="4">
        <v>2</v>
      </c>
      <c r="C6" s="2">
        <f>(C5)^-(D2^-C10)-0.19</f>
        <v>-1.8638996296929888E-2</v>
      </c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6"/>
      <c r="B7" s="4">
        <v>3</v>
      </c>
      <c r="C7" s="2" t="e">
        <f>(C6)^-(C6^-C10)</f>
        <v>#NUM!</v>
      </c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6"/>
      <c r="B8" s="4">
        <v>4</v>
      </c>
      <c r="C8" s="2" t="e">
        <f>(C7)^-(C7^-C10)-0.19</f>
        <v>#NUM!</v>
      </c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6"/>
      <c r="B9" s="4">
        <v>5</v>
      </c>
      <c r="C9" s="2" t="e">
        <f>(C8)^-(C8^-C10)</f>
        <v>#NUM!</v>
      </c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6"/>
      <c r="B10" s="4" t="s">
        <v>6</v>
      </c>
      <c r="C10" s="2">
        <f>(D2/1.4)/(10*10)-0.04</f>
        <v>1.936299427177178E-3</v>
      </c>
      <c r="D10" s="9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6"/>
      <c r="B11" s="4"/>
      <c r="C11" s="4"/>
      <c r="D11" s="9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6"/>
      <c r="B12" s="10" t="s">
        <v>7</v>
      </c>
      <c r="C12" s="10"/>
      <c r="D12" s="9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6"/>
      <c r="B13" s="4">
        <v>5</v>
      </c>
      <c r="C13" s="2" t="e">
        <f>((B2+C2)/2)+C9</f>
        <v>#NUM!</v>
      </c>
      <c r="D13" s="4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4"/>
      <c r="B14" s="7" t="s">
        <v>8</v>
      </c>
      <c r="C14" s="7" t="e">
        <f>C10^C13</f>
        <v>#NUM!</v>
      </c>
      <c r="D14" s="4"/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4"/>
      <c r="B15" s="4">
        <f>C2</f>
        <v>-0.41771094402673398</v>
      </c>
      <c r="C15" s="4" t="e">
        <f>((C13/(5/1.14)))</f>
        <v>#NUM!</v>
      </c>
      <c r="D15" s="4" t="e">
        <f>((C13/(5/1.4)))</f>
        <v>#NUM!</v>
      </c>
      <c r="E15" s="4" t="e">
        <f>((C13/(5/4.1)))</f>
        <v>#NUM!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7"/>
  <sheetViews>
    <sheetView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1"/>
      <c r="B1" s="2" t="s">
        <v>0</v>
      </c>
      <c r="C1" s="3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6"/>
      <c r="B2" s="7">
        <f>'Calculating Variables'!C5</f>
        <v>5.8710819198048041</v>
      </c>
      <c r="C2" s="7">
        <f>'Calculating Variables'!C10</f>
        <v>1.936299427177178E-3</v>
      </c>
      <c r="D2" s="4">
        <f>B2-C2</f>
        <v>5.8691456203776271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6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6" t="s">
        <v>3</v>
      </c>
      <c r="B4" s="4" t="s">
        <v>4</v>
      </c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6" t="s">
        <v>5</v>
      </c>
      <c r="B5" s="4">
        <v>1</v>
      </c>
      <c r="C5" s="8">
        <f>D2</f>
        <v>5.8691456203776271</v>
      </c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6"/>
      <c r="B6" s="4">
        <v>2</v>
      </c>
      <c r="C6" s="2">
        <f>(C5)^-(D2^-C10)-0.19</f>
        <v>-1.8590248495911926E-2</v>
      </c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6"/>
      <c r="B7" s="4">
        <v>3</v>
      </c>
      <c r="C7" s="2" t="e">
        <f>(C6)^-(C6^-C10)</f>
        <v>#NUM!</v>
      </c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6"/>
      <c r="B8" s="4">
        <v>4</v>
      </c>
      <c r="C8" s="2" t="e">
        <f>(C7)^-(C7^-C10)-0.2</f>
        <v>#NUM!</v>
      </c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6"/>
      <c r="B9" s="4">
        <v>5</v>
      </c>
      <c r="C9" s="2" t="e">
        <f>(C8)^-(C8^-C10)</f>
        <v>#NUM!</v>
      </c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6"/>
      <c r="B10" s="4" t="s">
        <v>6</v>
      </c>
      <c r="C10" s="2">
        <f>(D2/1.4)/(10*10)-0.04</f>
        <v>1.9224687169830529E-3</v>
      </c>
      <c r="D10" s="9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6"/>
      <c r="B11" s="4"/>
      <c r="C11" s="4"/>
      <c r="D11" s="9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6"/>
      <c r="B12" s="10" t="s">
        <v>7</v>
      </c>
      <c r="C12" s="10"/>
      <c r="D12" s="9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6"/>
      <c r="B13" s="4">
        <v>5</v>
      </c>
      <c r="C13" s="2" t="e">
        <f>((B2+C2)/2)+C9</f>
        <v>#NUM!</v>
      </c>
      <c r="D13" s="4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4"/>
      <c r="B14" s="7" t="s">
        <v>8</v>
      </c>
      <c r="C14" s="7" t="e">
        <f>C13^C10</f>
        <v>#NUM!</v>
      </c>
      <c r="D14" s="4"/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4"/>
      <c r="B15" s="4">
        <f>C2</f>
        <v>1.936299427177178E-3</v>
      </c>
      <c r="C15" s="4" t="e">
        <f>((C13/(1.14^5)))</f>
        <v>#NUM!</v>
      </c>
      <c r="D15" s="4" t="e">
        <f>((C13/(1.4^5)))</f>
        <v>#NUM!</v>
      </c>
      <c r="E15" s="4" t="e">
        <f>((C13/(4.1^5)))</f>
        <v>#NUM!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Calculating Variables</vt:lpstr>
      <vt:lpstr>Calculating Variables  2</vt:lpstr>
      <vt:lpstr>Log</vt:lpstr>
      <vt:lpstr>Linear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 dhali</dc:creator>
  <dcterms:created xsi:type="dcterms:W3CDTF">2025-07-13T01:21:43Z</dcterms:created>
</cp:coreProperties>
</file>