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431"/>
  <workbookPr filterPrivacy="1" autoCompressPictures="0" defaultThemeVersion="124226"/>
  <bookViews>
    <workbookView xWindow="0" yWindow="0" windowWidth="15345" windowHeight="6705" tabRatio="711" xr2:uid="{00000000-000D-0000-FFFF-FFFF00000000}"/>
  </bookViews>
  <sheets>
    <sheet name="READ ME" sheetId="32" r:id="rId1"/>
    <sheet name="Adipic Acid" sheetId="27" r:id="rId2"/>
    <sheet name="HCFC-22 Prod. HFC-23 Dest." sheetId="22" r:id="rId3"/>
    <sheet name="Lime" sheetId="24" r:id="rId4"/>
    <sheet name="Silicon Carbide" sheetId="17" r:id="rId5"/>
    <sheet name="Soda Ash" sheetId="18" r:id="rId6"/>
    <sheet name="CoalBased Liquid Fuel Suppliers" sheetId="31" r:id="rId7"/>
    <sheet name="Geologic Sequestration of CO2" sheetId="33" r:id="rId8"/>
  </sheets>
  <definedNames>
    <definedName name="_xlnm._FilterDatabase" localSheetId="1" hidden="1">'Adipic Acid'!$A$1:$R$22</definedName>
    <definedName name="_xlnm._FilterDatabase" localSheetId="6">'CoalBased Liquid Fuel Suppliers'!$A$1:$J$1</definedName>
    <definedName name="_xlnm._FilterDatabase" localSheetId="7" hidden="1">'Geologic Sequestration of CO2'!$A$1:$IZ$11</definedName>
    <definedName name="_xlnm._FilterDatabase" localSheetId="2" hidden="1">'HCFC-22 Prod. HFC-23 Dest.'!$A$1:$AB$42</definedName>
    <definedName name="_xlnm._FilterDatabase" localSheetId="3" hidden="1">Lime!$A$1:$O$30</definedName>
    <definedName name="_xlnm._FilterDatabase" localSheetId="4">'Silicon Carbide'!$A$1:$L$1</definedName>
    <definedName name="_xlnm._FilterDatabase" localSheetId="5" hidden="1">'Soda Ash'!$A$1:$R$75</definedName>
    <definedName name="AttributeKeys" localSheetId="1">#REF!</definedName>
    <definedName name="AttributeKeys">#REF!</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F9" i="32" l="1"/>
  <c r="J45" i="18" l="1"/>
  <c r="J72" i="18"/>
  <c r="J21" i="18"/>
  <c r="J42" i="18"/>
  <c r="J68" i="18"/>
  <c r="J7" i="18"/>
  <c r="J18" i="18"/>
  <c r="J39" i="18"/>
  <c r="J64" i="18"/>
  <c r="J6" i="18"/>
</calcChain>
</file>

<file path=xl/sharedStrings.xml><?xml version="1.0" encoding="utf-8"?>
<sst xmlns="http://schemas.openxmlformats.org/spreadsheetml/2006/main" count="2667" uniqueCount="539">
  <si>
    <t>Number of abatement technologies</t>
  </si>
  <si>
    <t>Type of abatement technologies</t>
  </si>
  <si>
    <t>Enter the number of hours that a missing data procedure was used to determine the annual mass of combined mass of all materials other than HCFC -22 and HCFC-23 at the facility (hours)</t>
  </si>
  <si>
    <t>Method for tracking startups, shutdowns, and malfuctions and HFC-23 generation/emissions during these events</t>
  </si>
  <si>
    <t>Rounded HFC-23 emissions (metric tons, output of equation O-4)</t>
  </si>
  <si>
    <t>Rounded HFC-23 emissions (metric tons, output of equation O-5)</t>
  </si>
  <si>
    <t>Enter the number of hours that a missing data procedure was used to determine the annual mass of HFC-23 emitted from all equipment leaks at the facility (hours)</t>
  </si>
  <si>
    <t>Annual mass of HFC-23 emitted from all process vents at the facility (metric tons)</t>
  </si>
  <si>
    <t>Enter the number of hours that a missing data procedure was used to determine the annual mass of HFC-23 emitted from all process vents at the facility (hours)</t>
  </si>
  <si>
    <t xml:space="preserve">Method Used to Determine the Quantity of Calcined Lime ByProduct/Waste Sold </t>
  </si>
  <si>
    <t>Rounded HFC-23 emissions (from the destruction process/device)</t>
  </si>
  <si>
    <t>Enter the number of hours that missing data procedures were used to determine the annual mass of HFC-23 emitted from the destruction device at the facility</t>
  </si>
  <si>
    <t>Enter the number of hours that missing data procedures were used to determine the annual mass of HFC-23 fed into the destruction device at the facility</t>
  </si>
  <si>
    <t>Concentration of HFC-23 measured at the outlet of the destuction device during the facility's annual  HFC-23 concentration measurement at the outlet of the device</t>
  </si>
  <si>
    <t>If the HFC-23 concentration measured pursuant to §98.154(l) is greater than that measured during the performance test that is the basis for the destruction efficiency (DE), specify whether §98.154(l)(1) or §98.154(l)(2) has been used for the calculation.</t>
  </si>
  <si>
    <t>Rounded N2O Emissions from Adipic Acid Production</t>
  </si>
  <si>
    <t>Number of Months that a Missing Data Procedure Was Used to Measure Adipic Acid Production</t>
  </si>
  <si>
    <t>Are N2O emissions estimated for this production unit using an Adminstrator-Approved Alternate Method or the Site Specific Emission Factor</t>
  </si>
  <si>
    <t>Method Used for the Performance Test</t>
  </si>
  <si>
    <t>Number of Times in the Reporting Year that a Performance Test Had to be Repeated</t>
  </si>
  <si>
    <t>Indicate whether carbon content of the petroleum coke is based on reports from the supplier or through self measurement using applicable ASTM standard method</t>
  </si>
  <si>
    <t>Number of times in the reporting year that missing data procedures were followed to measure the carbon contents of petroleum coke</t>
  </si>
  <si>
    <t>Number of times in the reporting year that missing data procedures were followed to measure petroleum coke consumption</t>
  </si>
  <si>
    <t>Identification number for each manufacturing line (CEMS)</t>
  </si>
  <si>
    <t>Identification number for each manufacturing line (No CEMS)</t>
  </si>
  <si>
    <t>Number of times missing data procedures were used for trona or soda ash</t>
  </si>
  <si>
    <t>Number of times missing data procedures were used for inorganic carbon contents of trona or soda ash</t>
  </si>
  <si>
    <t>Number of times missing data procedures were used for process vent flow rate from mine water stripper/evaporator</t>
  </si>
  <si>
    <t>Annual mass of HFC-23 emitted from equipment leaks in metric tons</t>
  </si>
  <si>
    <t>If any change was made that affects the HFC-23 destruction efficiency or if any change was made to the method used to record the volume destroyed, methods used to determine destruction efficiency.</t>
  </si>
  <si>
    <t>If any change was made that affects the HFC-23 destruction efficiency or if any change was made to the method used to record the volume destroyed, methods used to record the mass of HFC-23 destroyed.</t>
  </si>
  <si>
    <t>If any change was made that affects HFC-23 destruction efficiency or if any change was made to the method used to record the volume destroyed, name of other relevant federal or state regulations that apply to the destruction process.</t>
  </si>
  <si>
    <t>Have you made changes that affect the HFC-23 destruction efficiency or the methods use to record the quantity destroyed?</t>
  </si>
  <si>
    <t>Name of Alternate Method (98.56(k)(1)):</t>
  </si>
  <si>
    <t>Description of the Alternate Method (98.56(k)(2)):</t>
  </si>
  <si>
    <t>N/A</t>
  </si>
  <si>
    <t>No</t>
  </si>
  <si>
    <t>EPA Method 320</t>
  </si>
  <si>
    <t>ASTM D6348-03</t>
  </si>
  <si>
    <t>Site-specific emission factor method</t>
  </si>
  <si>
    <t>Trona input method</t>
  </si>
  <si>
    <t>Sesqui</t>
  </si>
  <si>
    <t>Soda ash output method</t>
  </si>
  <si>
    <t>Mono</t>
  </si>
  <si>
    <t>ELDM</t>
  </si>
  <si>
    <t>Continuous monitoring equipment</t>
  </si>
  <si>
    <t>Facility/Unit Level</t>
  </si>
  <si>
    <t>Unit Level</t>
  </si>
  <si>
    <t>Facility Level</t>
  </si>
  <si>
    <t>Boilers, Catalyic Reduction</t>
  </si>
  <si>
    <t>Continuous Process Analyzers</t>
  </si>
  <si>
    <t xml:space="preserve">Method Used to Determine the Quantity of Lime Product Produced and Sold </t>
  </si>
  <si>
    <t>Is the Annual Quantity of Lime Product Sold Based on One or More Substitute Values</t>
  </si>
  <si>
    <t>Is the Annual Quantity of Lime Product Not Sold Based on One or More Substitute Values</t>
  </si>
  <si>
    <t>FRS ID</t>
  </si>
  <si>
    <t>Facility Name</t>
  </si>
  <si>
    <t>City</t>
  </si>
  <si>
    <t>State</t>
  </si>
  <si>
    <t>Zip Code</t>
  </si>
  <si>
    <t>Ascend Performance Materials LLC</t>
  </si>
  <si>
    <t>Cantonment</t>
  </si>
  <si>
    <t>FL</t>
  </si>
  <si>
    <t>32533</t>
  </si>
  <si>
    <t>3000 Old Chemstrand Road</t>
  </si>
  <si>
    <t>INVISTA ORANGE SITE</t>
  </si>
  <si>
    <t>ORANGE</t>
  </si>
  <si>
    <t>TX</t>
  </si>
  <si>
    <t>77631</t>
  </si>
  <si>
    <t>3055A FM 1006</t>
  </si>
  <si>
    <t>VICTORIA</t>
  </si>
  <si>
    <t>77905</t>
  </si>
  <si>
    <t>2695 OLD BLOOMINGTON RD NORTH</t>
  </si>
  <si>
    <t>Address</t>
  </si>
  <si>
    <t>MO</t>
  </si>
  <si>
    <t>KY</t>
  </si>
  <si>
    <t>110033659878</t>
  </si>
  <si>
    <t>110000378494</t>
  </si>
  <si>
    <t>110000367451</t>
  </si>
  <si>
    <t>DAIKIN AMERICA INC.</t>
  </si>
  <si>
    <t>GEISMAR</t>
  </si>
  <si>
    <t>LA</t>
  </si>
  <si>
    <t>70734</t>
  </si>
  <si>
    <t>5525 HWY 3115</t>
  </si>
  <si>
    <t>WASHINGTON</t>
  </si>
  <si>
    <t>WV</t>
  </si>
  <si>
    <t>26181</t>
  </si>
  <si>
    <t>8480 DUPONT ROAD</t>
  </si>
  <si>
    <t>LOUISVILLE</t>
  </si>
  <si>
    <t>40216</t>
  </si>
  <si>
    <t>4200 CAMP GROUND ROAD</t>
  </si>
  <si>
    <t>DECATUR</t>
  </si>
  <si>
    <t>AL</t>
  </si>
  <si>
    <t>35601</t>
  </si>
  <si>
    <t>905 STATE DOCKS ROAD</t>
  </si>
  <si>
    <t>MN</t>
  </si>
  <si>
    <t>110008056584</t>
  </si>
  <si>
    <t>110018008378</t>
  </si>
  <si>
    <t>110000594811</t>
  </si>
  <si>
    <t>SOUTHERN MINNESOTA BEET SUGAR COOPERATIVE</t>
  </si>
  <si>
    <t>CALERA</t>
  </si>
  <si>
    <t>35040</t>
  </si>
  <si>
    <t>2885 HWY. 31 N.</t>
  </si>
  <si>
    <t>SAINTE GENEVIEVE</t>
  </si>
  <si>
    <t>63670</t>
  </si>
  <si>
    <t>20947 WHITE SANDS ROAD</t>
  </si>
  <si>
    <t>RENVILLE</t>
  </si>
  <si>
    <t>56284</t>
  </si>
  <si>
    <t>83550 COUNTY ROAD 21</t>
  </si>
  <si>
    <t>WY</t>
  </si>
  <si>
    <t>IL</t>
  </si>
  <si>
    <t>WASHINGTON MILLS HENNEPIN INC.</t>
  </si>
  <si>
    <t>HENNEPIN</t>
  </si>
  <si>
    <t>61327</t>
  </si>
  <si>
    <t>13230 ESK STREET</t>
  </si>
  <si>
    <t>110007899248</t>
  </si>
  <si>
    <t>SOLVAY CHEMICALS, INC.</t>
  </si>
  <si>
    <t>GREEN RIVER</t>
  </si>
  <si>
    <t>82935</t>
  </si>
  <si>
    <t>400 COUNTY ROAD 85</t>
  </si>
  <si>
    <t>580 Westvaco Road</t>
  </si>
  <si>
    <t>Is the Annual Quantity of Calcined Lime ByProduct/ Waste SOLD Based on One or More Substitute Data Values</t>
  </si>
  <si>
    <t>Is the Annual Quantity of Calcined Lime ByProduct/ Waste NOT Sold Based on One or More Substitute Data Values</t>
  </si>
  <si>
    <t>110040970893</t>
  </si>
  <si>
    <t>Tata Chemicals (Soda Ash) Partners</t>
  </si>
  <si>
    <t>CEMS</t>
  </si>
  <si>
    <t xml:space="preserve">GREEN RIVER </t>
  </si>
  <si>
    <t>324 Allied Chemical Road</t>
  </si>
  <si>
    <t>Indicate whether CO2 emissions were calculated using a trona input method, a soda ash output method, a site-specific emission factor method, or CEMS</t>
  </si>
  <si>
    <t>Truck and rail scales with inventory measurements</t>
  </si>
  <si>
    <t>Truck, rail, and barge weights with inventory measurements</t>
  </si>
  <si>
    <t>Truck &amp; rail scale with inventory measurements</t>
  </si>
  <si>
    <t>Byproduct not sold</t>
  </si>
  <si>
    <t>Thermal Reduction</t>
  </si>
  <si>
    <t>BEULAH</t>
  </si>
  <si>
    <t>ND</t>
  </si>
  <si>
    <t>420 COUNTY 26</t>
  </si>
  <si>
    <t>Adminstrator-approved alternative method</t>
  </si>
  <si>
    <t>Nonselective Catalytic Reduction</t>
  </si>
  <si>
    <t>Facility</t>
  </si>
  <si>
    <t>Unit</t>
  </si>
  <si>
    <t>MISSISSIPPI LIME COMPANY</t>
  </si>
  <si>
    <t>STE. GENEVIEVE</t>
  </si>
  <si>
    <t>330030914367</t>
  </si>
  <si>
    <t>16147 US HWY 61</t>
  </si>
  <si>
    <t>Truck scales</t>
  </si>
  <si>
    <t>7K01 Kiln</t>
  </si>
  <si>
    <t>6K01 Kiln</t>
  </si>
  <si>
    <t>INVISTA S.a.r.l.</t>
  </si>
  <si>
    <t>Site-specific emission factor</t>
  </si>
  <si>
    <t>Use of in-process analyzers to monitor N2O to control units in real time</t>
  </si>
  <si>
    <t>110000586081</t>
  </si>
  <si>
    <t>Operator Log</t>
  </si>
  <si>
    <t>LHOIST NORTH AMERICA OF ALABAMA LLC O'NEAL PLANT</t>
  </si>
  <si>
    <t>110001866712</t>
  </si>
  <si>
    <t>LHOIST NORTH AMERICA</t>
  </si>
  <si>
    <t>Lhoist North America New Braunfels Plant</t>
  </si>
  <si>
    <t>NEW BRAUNFELS</t>
  </si>
  <si>
    <t>350 APG LANE</t>
  </si>
  <si>
    <t>Product not sold</t>
  </si>
  <si>
    <t>Truck, rail, and nuclear scales with inventory measurements</t>
  </si>
  <si>
    <t>Truck, rail, and nuclear scales</t>
  </si>
  <si>
    <t>110017410318</t>
  </si>
  <si>
    <t>Supplier records</t>
  </si>
  <si>
    <t>GP-1</t>
  </si>
  <si>
    <t>GP-2</t>
  </si>
  <si>
    <t>Year</t>
  </si>
  <si>
    <t>Use of in-process analyzers and flow meters to directly measure N2O</t>
  </si>
  <si>
    <t>Administrator-approved alternative method</t>
  </si>
  <si>
    <t>NSCR</t>
  </si>
  <si>
    <t>Thermal Reaction</t>
  </si>
  <si>
    <t>110041597572</t>
  </si>
  <si>
    <t>INVISTA S.a r.l.</t>
  </si>
  <si>
    <t>110040908060</t>
  </si>
  <si>
    <t>110027373045</t>
  </si>
  <si>
    <t>Thermal</t>
  </si>
  <si>
    <t>110003266849</t>
  </si>
  <si>
    <t>HONEYWELL INTERNATIONAL INC - BATON ROUGE PLANT</t>
  </si>
  <si>
    <t>BATON ROUGE</t>
  </si>
  <si>
    <t>70805</t>
  </si>
  <si>
    <t>2966 LUPINE AVENUE</t>
  </si>
  <si>
    <t>Coriolis Flow Meters</t>
  </si>
  <si>
    <t>Operator log</t>
  </si>
  <si>
    <t>O</t>
  </si>
  <si>
    <t>HONEYWELL INTERNATIONAL INC - GEISMAR COMPLEX</t>
  </si>
  <si>
    <t>operation log</t>
  </si>
  <si>
    <t>Product Not Sold</t>
  </si>
  <si>
    <t>Truck and rail scales</t>
  </si>
  <si>
    <t>Truck and rail scales with inventory measurement</t>
  </si>
  <si>
    <t>Other - Product Not Sold</t>
  </si>
  <si>
    <t>Other - Byproduct not sold</t>
  </si>
  <si>
    <t xml:space="preserve">LHOIST NORTH AMERICA  </t>
  </si>
  <si>
    <t>Other-Byproduct not sold</t>
  </si>
  <si>
    <t>Self measurement using ASTM standard method</t>
  </si>
  <si>
    <t>Self measurement</t>
  </si>
  <si>
    <t>Mono Line</t>
  </si>
  <si>
    <t>GP-1 GR2 Calciners</t>
  </si>
  <si>
    <t>GP-2 GR3 Calciners</t>
  </si>
  <si>
    <t>6K01</t>
  </si>
  <si>
    <t>7K01</t>
  </si>
  <si>
    <t>Soda Ash-Mono</t>
  </si>
  <si>
    <t>PO BOX 551</t>
  </si>
  <si>
    <t>254 County Rd 4-6</t>
  </si>
  <si>
    <t>Adipic Acid</t>
  </si>
  <si>
    <t>E</t>
  </si>
  <si>
    <t>Subpart</t>
  </si>
  <si>
    <t>Tab</t>
  </si>
  <si>
    <t>HCFC-22 Prod. HFC-23 Dest.</t>
  </si>
  <si>
    <t>Lime</t>
  </si>
  <si>
    <t>S</t>
  </si>
  <si>
    <t>Silicon Carbide</t>
  </si>
  <si>
    <t>Soda Ash</t>
  </si>
  <si>
    <t>LL</t>
  </si>
  <si>
    <t>CC</t>
  </si>
  <si>
    <t>BB</t>
  </si>
  <si>
    <t>Yes</t>
  </si>
  <si>
    <t>Notes</t>
  </si>
  <si>
    <t>GHGRP ID</t>
  </si>
  <si>
    <t>Coal Based Liquid Fuel Suppliers</t>
  </si>
  <si>
    <t xml:space="preserve">All tabs come set up for data filtering.  Use the triangle button at the bottom of any of the headers to filter the data.  </t>
  </si>
  <si>
    <t>Data sorting and filtering</t>
  </si>
  <si>
    <t>About the dataset</t>
  </si>
  <si>
    <r>
      <t>Total Reported Emissions Under Subpart  LL
(metric tons CO</t>
    </r>
    <r>
      <rPr>
        <b/>
        <vertAlign val="subscript"/>
        <sz val="10"/>
        <color theme="1"/>
        <rFont val="Calibri"/>
        <family val="2"/>
        <scheme val="minor"/>
      </rPr>
      <t>2</t>
    </r>
    <r>
      <rPr>
        <b/>
        <sz val="10"/>
        <color theme="1"/>
        <rFont val="Calibri"/>
        <family val="2"/>
        <scheme val="minor"/>
      </rPr>
      <t>e)</t>
    </r>
  </si>
  <si>
    <r>
      <t>Annual CO</t>
    </r>
    <r>
      <rPr>
        <b/>
        <vertAlign val="subscript"/>
        <sz val="10"/>
        <color theme="1"/>
        <rFont val="Calibri"/>
        <family val="2"/>
        <scheme val="minor"/>
      </rPr>
      <t>2</t>
    </r>
    <r>
      <rPr>
        <b/>
        <sz val="10"/>
        <color theme="1"/>
        <rFont val="Calibri"/>
        <family val="2"/>
        <scheme val="minor"/>
      </rPr>
      <t xml:space="preserve"> emissions that would result from the complete combustion or oxidation of all products </t>
    </r>
  </si>
  <si>
    <r>
      <t>Total Reported Emissions Under Subpart  CC
(metric tons CO</t>
    </r>
    <r>
      <rPr>
        <b/>
        <vertAlign val="subscript"/>
        <sz val="10"/>
        <color theme="1"/>
        <rFont val="Calibri"/>
        <family val="2"/>
        <scheme val="minor"/>
      </rPr>
      <t>2</t>
    </r>
    <r>
      <rPr>
        <b/>
        <sz val="10"/>
        <color theme="1"/>
        <rFont val="Calibri"/>
        <family val="2"/>
        <scheme val="minor"/>
      </rPr>
      <t>e)</t>
    </r>
  </si>
  <si>
    <r>
      <t>Total Reported Emissions Under Subpart  BB
(metric tons CO</t>
    </r>
    <r>
      <rPr>
        <b/>
        <vertAlign val="subscript"/>
        <sz val="10"/>
        <color theme="1"/>
        <rFont val="Calibri"/>
        <family val="2"/>
        <scheme val="minor"/>
      </rPr>
      <t>2</t>
    </r>
    <r>
      <rPr>
        <b/>
        <sz val="10"/>
        <color theme="1"/>
        <rFont val="Calibri"/>
        <family val="2"/>
        <scheme val="minor"/>
      </rPr>
      <t>e)</t>
    </r>
  </si>
  <si>
    <r>
      <t>Total Reported Emissions Under Subpart  S
(metric tons CO</t>
    </r>
    <r>
      <rPr>
        <b/>
        <vertAlign val="subscript"/>
        <sz val="10"/>
        <rFont val="Calibri"/>
        <family val="2"/>
        <scheme val="minor"/>
      </rPr>
      <t>2</t>
    </r>
    <r>
      <rPr>
        <b/>
        <sz val="10"/>
        <rFont val="Calibri"/>
        <family val="2"/>
        <scheme val="minor"/>
      </rPr>
      <t>e)</t>
    </r>
  </si>
  <si>
    <r>
      <t>Total Reported Emissions Under Subpart  O
(metric tons CO</t>
    </r>
    <r>
      <rPr>
        <b/>
        <vertAlign val="subscript"/>
        <sz val="10"/>
        <color theme="1"/>
        <rFont val="Calibri"/>
        <family val="2"/>
        <scheme val="minor"/>
      </rPr>
      <t>2</t>
    </r>
    <r>
      <rPr>
        <b/>
        <sz val="10"/>
        <color theme="1"/>
        <rFont val="Calibri"/>
        <family val="2"/>
        <scheme val="minor"/>
      </rPr>
      <t>e)</t>
    </r>
  </si>
  <si>
    <r>
      <t>Total Reported Emissions Under Subpart  E
(metric tons CO</t>
    </r>
    <r>
      <rPr>
        <b/>
        <vertAlign val="subscript"/>
        <sz val="10"/>
        <color theme="1"/>
        <rFont val="Calibri"/>
        <family val="2"/>
        <scheme val="minor"/>
      </rPr>
      <t>2</t>
    </r>
    <r>
      <rPr>
        <b/>
        <sz val="10"/>
        <color theme="1"/>
        <rFont val="Calibri"/>
        <family val="2"/>
        <scheme val="minor"/>
      </rPr>
      <t>e)</t>
    </r>
  </si>
  <si>
    <t>GHG data displayed in units of carbon dioxide equivalent (CO2e) reflect the global warming potential (GWP) values from Table A-1, which is generally based on the IPCC AR4.</t>
  </si>
  <si>
    <t>Contains Facility Data</t>
  </si>
  <si>
    <t>Contains Unit Data</t>
  </si>
  <si>
    <t xml:space="preserve">Tabs without unit level information have columns A through H frozen. Tabs with unit level information have columns A through I frozen. To unfreeze the columns go to View &gt; Freeze Panes.  </t>
  </si>
  <si>
    <t>Facility and Unit</t>
  </si>
  <si>
    <t>1001781</t>
  </si>
  <si>
    <t>110007899756 </t>
  </si>
  <si>
    <t>110000709644</t>
  </si>
  <si>
    <t xml:space="preserve">This spreadsheet only includes facilities who reported under Subpart S - Lime Manufacturing that used a Continuous Emissions Monitoring System to determine their emissions. GHG data from all of the other Subpart S facilities is available for </t>
  </si>
  <si>
    <t xml:space="preserve">To re-sort the data click on the triangle in the header of the column you would like to use to re-sort the data. To re-sort by multiple fields, go to Data &gt; Sort for a pop-up window. </t>
  </si>
  <si>
    <t>Boilers, Selective Catalyic Reduction</t>
  </si>
  <si>
    <t>Use of process analyzers to monitor N2O to control units in real time</t>
  </si>
  <si>
    <t>CHEMOURS WASHINGTON WORKS</t>
  </si>
  <si>
    <t>CHEMOURS LOUISVILLE WORKS</t>
  </si>
  <si>
    <t>Tronox WESTVACO</t>
  </si>
  <si>
    <t>Ciner Wyoming LLC</t>
  </si>
  <si>
    <t>Truck &amp; rail scales with inventory measurements</t>
  </si>
  <si>
    <t>Truck, rail, &amp; barge scales with inventory measurements</t>
  </si>
  <si>
    <t>Number of manufacturing lines used to produce soda ash without CEMS</t>
  </si>
  <si>
    <t>Annual process CO2 emissions from each manufacturing line</t>
  </si>
  <si>
    <t xml:space="preserve">Facility level data appears in columns J through R. Unit specific information is provided in columns S through AA. If a facility did not have multiple units, the unit level information is provided on the facility line. </t>
  </si>
  <si>
    <t>Facility level data appears in columns J and K. Unit specific information is provided in columns L through R.</t>
  </si>
  <si>
    <t>Fuel level information was submitted, but is considered confidential business information which EPA does not make public.</t>
  </si>
  <si>
    <t>Geologic Sequestration of Carbon Dioxide</t>
  </si>
  <si>
    <t>RR</t>
  </si>
  <si>
    <t xml:space="preserve">Data was reported to EPA by facilities as of 08/05/2017. </t>
  </si>
  <si>
    <t>Denver Unit</t>
  </si>
  <si>
    <t>Denver City</t>
  </si>
  <si>
    <t>2611 State Hwy 214</t>
  </si>
  <si>
    <t>1006911</t>
  </si>
  <si>
    <t>PEACH SPRINGS</t>
  </si>
  <si>
    <t>AZ</t>
  </si>
  <si>
    <t>86434</t>
  </si>
  <si>
    <t>2.5 MILES SOUTH OF US 66 MILE MARKER 112</t>
  </si>
  <si>
    <t>110008061453</t>
  </si>
  <si>
    <t>Shipping scales with inventory measurements</t>
  </si>
  <si>
    <t>Shipping scales</t>
  </si>
  <si>
    <t>Great Plains Synfuels Plant</t>
  </si>
  <si>
    <t>Annual Mass of Carbon Dioxide Sequestered (metric tons)</t>
  </si>
  <si>
    <t>The entrained CO2 in produced oil or other fluid divided by the CO2 separated through all separators in the reporting year</t>
  </si>
  <si>
    <t>MRV plan approval number that issued by EPA</t>
  </si>
  <si>
    <t>EPA Approval Date of the most recently approved MRV plan</t>
  </si>
  <si>
    <t>Equation used to calculate the Mass of Carbond Dioxide Sequestered</t>
  </si>
  <si>
    <t>Source(s) of CO2 received</t>
  </si>
  <si>
    <t>CO2 Received: Unit Name</t>
  </si>
  <si>
    <t>CO2 Received Unit:  Mass or Volumetric Basis</t>
  </si>
  <si>
    <t>CO2 Received Unit:  Flow Meter or Container</t>
  </si>
  <si>
    <t>CO2 Received:  Mass Container Q1 CO2 Concentration Method</t>
  </si>
  <si>
    <t>CO2 Received:  Mass Container Q1 Other CO2 Concentration Method</t>
  </si>
  <si>
    <t>CO2 Received:  Mass Container Q1 CO2 Concentration Substitute Procedures Used</t>
  </si>
  <si>
    <t>CO2 Received:  Mass Container Q1 Other Quantity Method</t>
  </si>
  <si>
    <t>CO2 Received:  Mass Container Q1 Quantity Redelivered Substitute Procedures</t>
  </si>
  <si>
    <t>CO2 Received:  Mass Container Quarter 1 Quantity Redelivered Method</t>
  </si>
  <si>
    <t>CO2 Received:  Mass Container Quarter 1 Quantity Redelivered Method Other</t>
  </si>
  <si>
    <t>CO2 Received:  Mass Container Q1 Substitute Procedures Used</t>
  </si>
  <si>
    <t>CO2 Received:  Mass Container Q1 Quantity Method</t>
  </si>
  <si>
    <t>CO2 Received:  Mass Container Q2 CO2 Concentration Method</t>
  </si>
  <si>
    <t>CO2 Received:  Mass Container Q2 Other CO2 Concentration Method</t>
  </si>
  <si>
    <t>CO2 Received:  Mass Container Q2 CO2 Concentration Substitute Procedures Used</t>
  </si>
  <si>
    <t>CO2 Received:  Mass Container Q2 Quantity Method Other</t>
  </si>
  <si>
    <t>CO2 Received:  Mass Container Q2 Quantity Redelivered Substitute Procedures</t>
  </si>
  <si>
    <t>CO2 Received:  Mass Container Quarter 2 Quantity Redelivered Method</t>
  </si>
  <si>
    <t>CO2 Received:  Mass Container Quarter 2 Quantity Redelivered Method Other</t>
  </si>
  <si>
    <t>CO2 Received:  Mass Container Q2 Substitute Procedures</t>
  </si>
  <si>
    <t>CO2 Received:  Mass Container Q2 Quantity Method</t>
  </si>
  <si>
    <t>CO2 Received:  Mass Container Q3 CO2 Concentration Method</t>
  </si>
  <si>
    <t>CO2 Received:  Mass Container Q3 CO2 Concentration Method Other</t>
  </si>
  <si>
    <t>CO2 Received:  Mass Container Q3 CO2 Concentration Substitute Procedures Used</t>
  </si>
  <si>
    <t>CO2 Received:  Mass Container Q3 Quantity Method Other</t>
  </si>
  <si>
    <t>CO2 Received:  Mass Container Q3 Quantity Redelivered Substitute Procedures</t>
  </si>
  <si>
    <t>CO2 Received:  Mass Container Quarter 3 Quantity Redelivered Method</t>
  </si>
  <si>
    <t>CO2 Received:  Mass Container Quarter 3 Quantity Redelivered Method Other</t>
  </si>
  <si>
    <t>CO2 Received:  Mass Container Q3 Substitute Procedures</t>
  </si>
  <si>
    <t>CO2 Received:  Mass Container Q3 Quantity Method</t>
  </si>
  <si>
    <t>CO2 Received:  Mass Container Q4 CO2 Concentration Method</t>
  </si>
  <si>
    <t>CO2 Received:  Mass Container Q4 CO2 Concentration Method Other</t>
  </si>
  <si>
    <t>CO2 Received:  Mass Container Q4 CO2 Concentration Substitute Procedures Used</t>
  </si>
  <si>
    <t>CO2 Received: Mass Container Q4 Quantity Method Other</t>
  </si>
  <si>
    <t>CO2 Received:Mass Container Q4 Quantity Redelivered Substitute Procedures</t>
  </si>
  <si>
    <t>CO2 Received:Mass Container Quarter 4 Quantity Redelivered Method</t>
  </si>
  <si>
    <t>CO2 Received:Mass Container Quarter 4 Quantity Redelivered Method Other</t>
  </si>
  <si>
    <t>CO2 Received:Mass Container Q4 Substitute Procedures</t>
  </si>
  <si>
    <t>CO2 Received:Mass Container Q4 Quantity Method</t>
  </si>
  <si>
    <t>CO2 Received:Mass Flow Meter Q1 CO2 Concentration Method</t>
  </si>
  <si>
    <t>CO2 Received:Mass Flow Meter Q1 CO2 Concentration Method Other</t>
  </si>
  <si>
    <t>CO2 Received:Mass Flow Meter Q1 CO2 Concentration Substitute Procedures Used</t>
  </si>
  <si>
    <t>CO2 Received:Mass Flow Meter Q1 Other Quantity Method</t>
  </si>
  <si>
    <t>CO2 Received:Mass Flow Meter Q1 Quantity Redelivered Method</t>
  </si>
  <si>
    <t>CO2 Received:Mass Flow Meter Q1 Substitute Procedures</t>
  </si>
  <si>
    <t>CO2 Received:Mass Flow Meter Q1 Quantity Method</t>
  </si>
  <si>
    <t>CO2 Received:Mass Flow Meter Q2 CO2 Concentration Method</t>
  </si>
  <si>
    <t>CO2 Received:Mass Flow Meter Q2 CO2 Concentration Method Other</t>
  </si>
  <si>
    <t>CO2 Received:Mass Flow Meter Q2 CO2 Concentration Substitute Procedures Used</t>
  </si>
  <si>
    <t>CO2 Received:Mass Flow Meter Q2 Quantity Method Other</t>
  </si>
  <si>
    <t>CO2 Received:Mass Flow Meter Q2 Quantity Redelivered Method</t>
  </si>
  <si>
    <t>CO2 Received:Mass Flow Meter Q2 Substitute Procedures</t>
  </si>
  <si>
    <t>CO2 Received:Mass Flow Meter Q2 Quantity Method</t>
  </si>
  <si>
    <t>CO2 Received:Mass Flow Meter Q3 CO2 Concentration Method</t>
  </si>
  <si>
    <t>CO2 Received:Mass Flow Meter Q3 CO2 Concentration Substitute Procedures Used</t>
  </si>
  <si>
    <t>CO2 Received:Mass Flow Meter Q3 Quantity Method Other</t>
  </si>
  <si>
    <t>CO2 Received:Mass Flow Meter Q3 Quantity Redelivered Method</t>
  </si>
  <si>
    <t>CO2 Received:Mass Flow Meter Q3 Substitute Procedures</t>
  </si>
  <si>
    <t>CO2 Received:Mass Flow Meter Q3 Quantity Method</t>
  </si>
  <si>
    <t>CO2 Received:Mass Flow Meter Q4 CO2 Concentration Method</t>
  </si>
  <si>
    <t>CO2 Received:Mass Flow Meter Q4 CO2 Concentration Method Other</t>
  </si>
  <si>
    <t>CO2 Received:Mass Flow Meter Q4 CO2 Substitute Procedures Used</t>
  </si>
  <si>
    <t>CO2 Received:Mass Flow Meter Q4 Quantity Method Other</t>
  </si>
  <si>
    <t>CO2 Received:Mass Flow Meter Q4 Quantity Redelivered Method</t>
  </si>
  <si>
    <t>CO2 Received:Mass Flow Meter Q4 Substitute Procedures</t>
  </si>
  <si>
    <t>CO2 Received:Mass Flow Meter Q4 Quantity Method</t>
  </si>
  <si>
    <t>CO2 Received:Mass Flow Meter Q1 Quantity Redelivered Other Method</t>
  </si>
  <si>
    <t>CO2 Received:Mass Flow Meter Q1 Quantity Redelivered Substitute Procedure Used</t>
  </si>
  <si>
    <t>CO2 Received:Mass Flow Meter Q2 Quantity Redelivered Other Method</t>
  </si>
  <si>
    <t>CO2 Received:Mass Flow Meter Q2 Quantity Redelivered Substitute Procedure</t>
  </si>
  <si>
    <t>CO2 Received:Mass Flow Meter Q3 CO2 Concentration Method Other</t>
  </si>
  <si>
    <t>CO2 Received:Mass Flow Meter Q3 Quantity Redelivered Other Method</t>
  </si>
  <si>
    <t>CO2 Received:Mass Flow Meter Q3 Quantity Redelivered Substitute Procedure Used</t>
  </si>
  <si>
    <t>CO2 Received:Mass Flow Meter Q4 Quantity Redelivered Other Method</t>
  </si>
  <si>
    <t>CO2 Received:Mass Flow Meter Q4 Quantity Redelivered Substitute Procedure Used</t>
  </si>
  <si>
    <t>CO2 Received: Volumetric Container Q1 CO2 Concentration Method</t>
  </si>
  <si>
    <t>CO2 Received: Volumetric Container Q1 CO2 Concentration Method Other</t>
  </si>
  <si>
    <t>CO2 Received: Volumetric Container Q1 CO2 Concentration Substitute Procedures Used</t>
  </si>
  <si>
    <t>CO2 Received: Volumetric Container Q1 Quantity Method Other</t>
  </si>
  <si>
    <t>CO2 Received:Volumetric Container Quarter 1 Quantity Redelivered Method</t>
  </si>
  <si>
    <t>CO2 Received:Volumetric Container Quarter 1 Quantity Redelivered Method Other</t>
  </si>
  <si>
    <t>CO2 Received:Volumetric Container Q1 Substitute Procedures</t>
  </si>
  <si>
    <t>CO2 Received:Volumetric Container Q1 Quantity Method</t>
  </si>
  <si>
    <t>CO2 Received:Volumetric Container Q2 Data CO2 Concentration Method</t>
  </si>
  <si>
    <t>CO2 Received:Volumetric Container Q2 CO2 Concentration Method Other</t>
  </si>
  <si>
    <t>CO2 Received:Volumetric Container Q2 CO2 Concentration Substitute Procedures Used</t>
  </si>
  <si>
    <t>CO2 Received:Volumetric Container Q2 Quantity Method Other</t>
  </si>
  <si>
    <t>CO2 Received:Volumetric Container Q2 Quantity Redelivered Substitute Procedures</t>
  </si>
  <si>
    <t>CO2 Received:Volumetric Container Quarter 2 Quantity Redelivered Method</t>
  </si>
  <si>
    <t>CO2 Received:Volumetric Container Quarter 2 Quantity Redelivered Method Other</t>
  </si>
  <si>
    <t>CO2 Received:Volumetric Container Q2 Substitute Procedures</t>
  </si>
  <si>
    <t>CO2 Received:Volumetric Container Q2 Quantity Method</t>
  </si>
  <si>
    <t>CO2 Received:Volumetric Container Q3 CO2 Concentration Method</t>
  </si>
  <si>
    <t>CO2 Received:Volumetric Container Q3 Data CO2 Concentration Method Other</t>
  </si>
  <si>
    <t>CO2 Received:Volumetric Container Q3 CO2 Substitute Procedures Used</t>
  </si>
  <si>
    <t>CO2 Received:Volumetric Container Q3 Data Quantity Method Other</t>
  </si>
  <si>
    <t>CO2 Received:Volumetric Container Q3 Quantity Redelivered Substitute Procedures</t>
  </si>
  <si>
    <t>CO2 Received:Volumetric Container Quarter 3 Quantity Redelivered Method</t>
  </si>
  <si>
    <t>CO2 Received:Volumetric Container Q3 Substitute Procedures</t>
  </si>
  <si>
    <t>CO2 Received:Volumetric Container Q3 Data Quantity Method</t>
  </si>
  <si>
    <t>CO2 Received:Volumetric Container Q4 CO2 Concentration Method</t>
  </si>
  <si>
    <t>CO2 Received:Volumetric Container Q4 CO2 Concentration Method Other</t>
  </si>
  <si>
    <t>CO2 Received: Volumetric Container Q4 CO2 Substitute Procedures Used</t>
  </si>
  <si>
    <t>CO2 Received:Volumetric Container Q4 Quantity Method Other</t>
  </si>
  <si>
    <t>CO2 Received:Volumetric Container Q4 Quantity Redelivered Substitute Procedures</t>
  </si>
  <si>
    <t>CO2 Received:Volumetric Container Quarter 4 Quantity Redelivered Method</t>
  </si>
  <si>
    <t>CO2 Received:Volumetric Container Quarter 4 Quantity Redelivered Method Other</t>
  </si>
  <si>
    <t>CO2 Received:Volumetric Container Q4 Substitute Procedures</t>
  </si>
  <si>
    <t>CO2 Received:Volumetric Container Q4 Quantity Method</t>
  </si>
  <si>
    <t>CO2 Received:Volumetric Flow Meter Q1 CO2 Concentration Method</t>
  </si>
  <si>
    <t>CO2 Received:Volumetric Flow Meter Q1 CO2 Concentration Method Other</t>
  </si>
  <si>
    <t>CO2 Received:Volumetric Flow Meter Q1 CO2 Concentration Substitute Procedures Used</t>
  </si>
  <si>
    <t>CO2 Received:Volumetric Flow Meter Q1 Quantity Method Other</t>
  </si>
  <si>
    <t>CO2 Received:Volumetric Flow Meter Q1 Quantity Redelivered Method</t>
  </si>
  <si>
    <t>CO2 Received:Volumetric Flow Meter Q1 Quantity Redelivered Other Method</t>
  </si>
  <si>
    <t>CO2 Received:Volumetric Flow Meter Q1 Substitute Procedures</t>
  </si>
  <si>
    <t>CO2 Received:Volumetric Flow Meter Q1 Quantity Method</t>
  </si>
  <si>
    <t>CO2 Received: Volumetric Flow Meter Q2 CO2 Concentration Method</t>
  </si>
  <si>
    <t>CO2 Received: Volumetric Flow Meter Q2 CO2 Concentration Method Other</t>
  </si>
  <si>
    <t>CO2 Received: Volumetric Flow Meter Q2 CO2 Substitute Procedures Used</t>
  </si>
  <si>
    <t>CO2 Received: Volumetric Flow Meter Q2 Quantity Method Other</t>
  </si>
  <si>
    <t>CO2 Received: Volumetric Flow Meter Q2 Quantity Redelivered Method</t>
  </si>
  <si>
    <t>CO2 Received: Volumetric Flow Meter Q2 Quantity Redelivered Other Method</t>
  </si>
  <si>
    <t>CO2 Received: Volumetric Flow Meter Q2 Substitute Procedures</t>
  </si>
  <si>
    <t>CO2 Received: Volumetric Flow Meter Q2 Quantity Method</t>
  </si>
  <si>
    <t>CO2 Received: Volumetric Flow Meter Q3 CO2 Concentration Method</t>
  </si>
  <si>
    <t>CO2 Received: Volumetric Flow Meter Q3 CO2 Concentration Method Other</t>
  </si>
  <si>
    <t>CO2 Received: Volumetric Flow Meter Q3 Quantity Redelivered Other Method</t>
  </si>
  <si>
    <t>CO2 Received: Volumetric Flow Meter Q3 CO2 Substitute Procedures Used</t>
  </si>
  <si>
    <t>CO2 Received: Volumetric Flow Meter Q3 Quantity Method Other</t>
  </si>
  <si>
    <t>CO2 Received: Volumetric Flow Meter Q3 Quantity Redelivered Method</t>
  </si>
  <si>
    <t>CO2 Received: Volumetric Flow Meter Q3 Quantity Redelivered Substitute Procedure Used</t>
  </si>
  <si>
    <t>CO2 Received: Volumetric Flow Meter Q3 Quantity Method</t>
  </si>
  <si>
    <t>CO2 Received: Volumetric Flow Meter Q4 CO2 Concentration Method</t>
  </si>
  <si>
    <t>CO2 Received: Volumetric Flow Meter Q4 CO2 Concentration Method Other</t>
  </si>
  <si>
    <t>CO2 Received:Volumetric Flow Meter Q4 CO2 Concentration Substitute Procedures Used</t>
  </si>
  <si>
    <t>CO2 Received: Volumetric Flow Meter Q4 Quantity Method Other</t>
  </si>
  <si>
    <t>CO2 Received: Volumetric Flow Meter Q4 Quantity Redelivered Method</t>
  </si>
  <si>
    <t>CO2 Received: Volumetric Flow Meter Q4 Quantity Redelivered Substitute Procedure Used</t>
  </si>
  <si>
    <t>CO2 Received: Volumetric Flow Meter Q4 Quantity Redelivered Other Method</t>
  </si>
  <si>
    <t>CO2 Received: Volumetric Flow Meter Q4 Quantity Method</t>
  </si>
  <si>
    <t>CO2 Received: Volumetric Flow Meter Q1 Quantity Redelivered Substitute Procedure Used</t>
  </si>
  <si>
    <t>CO2 Received: Volumetric Flow Meter Q2 Quantity Redelivered Substitute Procedure Used</t>
  </si>
  <si>
    <t>CO2 Received: Volumetric Flow Meter Q3 Substitute Procedures</t>
  </si>
  <si>
    <t>CO2 Received: Volumetric Flow Meter Q4 Substitute Procedures</t>
  </si>
  <si>
    <t>Injection Flow Meter:  Name or ID</t>
  </si>
  <si>
    <t>Injection Flow meter:  Mass or Volumetric Basis</t>
  </si>
  <si>
    <t>Injection Flow meter:  Location</t>
  </si>
  <si>
    <t>CO2 Received:Volumetric Container Q1 Data CO2 Concentration Method</t>
  </si>
  <si>
    <t>Injection Flow Meter: Mass flow through the injecting flow meter in Q1</t>
  </si>
  <si>
    <t xml:space="preserve">Injection Flow Meter:Mass Flow Meter Quantity Method Q1 </t>
  </si>
  <si>
    <t>Injection Flow Meter: Number of days  substitute data procedures were used to calculate  mass flow through  injecting flow meter in Q1</t>
  </si>
  <si>
    <t>Injection Flow Meter: Mass flow meter CO2 Concentration in Q1</t>
  </si>
  <si>
    <t>Injection Flow Meter: Mass flow meter CO2 Concentration Standard or Method Used in Q1</t>
  </si>
  <si>
    <t>Injection Flow Meter: Mass flow meter CO2 Concentration. Substitute Data Procedures Used in Q1</t>
  </si>
  <si>
    <t>Injection Flow Meter: Mass flow through the injecting flow meter in Q2</t>
  </si>
  <si>
    <t>Injection Flow Meter:Mass Flow Meter Quantity Method Q2</t>
  </si>
  <si>
    <t>Injection Flow Meter: Number of days  substitute data procedures were used to calculate  mass flow through  injecting flow meter in Q2</t>
  </si>
  <si>
    <t>Injection Flow Meter: Mass flow meter CO2 Concentration in Q2</t>
  </si>
  <si>
    <t>Injection Flow Meter: Mass flow meter CO2 Concentration Standard or Method Used in Q2</t>
  </si>
  <si>
    <t>Injection Flow Meter: Mass flow meter CO2 Concentration. Substitute Data Procedures Used in Q2</t>
  </si>
  <si>
    <t>Injection Flow Meter: Mass flow through the injecting flow meter in Q3</t>
  </si>
  <si>
    <t>Injection Flow Meter:Mass Flow Meter Quantity Method Q3</t>
  </si>
  <si>
    <t>Injection Flow Meter: Number of days  substitute data procedures were used to calculate  mass flow through  injecting flow meter in Q3</t>
  </si>
  <si>
    <t>Injection Flow Meter: Mass flow meter CO2 Concentration in Q3</t>
  </si>
  <si>
    <t>Injection Flow Meter: Mass flow meter CO2 Concentration Standard or Method Used in Q3</t>
  </si>
  <si>
    <t>Injection Flow Meter: Mass flow meter CO2 Concentration. Substitute Data Procedures Used in Q3</t>
  </si>
  <si>
    <t>Injection Flow Meter: Mass flow through the injecting flow meter in Q4</t>
  </si>
  <si>
    <t>Injection Flow Meter:Mass Flow Meter Quantity Method Q4</t>
  </si>
  <si>
    <t>Injection Flow Meter: Number of days  substitute data procedures were used to calculate  mass flow through  injecting flow meter in Q4</t>
  </si>
  <si>
    <t>Injection Flow Meter: Mass flow meter CO2 Concentration in Q4</t>
  </si>
  <si>
    <t>Injection Flow Meter: Mass flow meter CO2 Concentration Standard or Method Used in Q4</t>
  </si>
  <si>
    <t>Injection Flow Meter: Mass flow meter CO2 Concentration. Substitute Data Procedures Used in Q4</t>
  </si>
  <si>
    <t>Injection Flow Meter: Volumetric flow through the injecting flow meter in Q1</t>
  </si>
  <si>
    <t xml:space="preserve">Injection Flow Meter:Volumetric Flow Meter Quantity Method Q1 </t>
  </si>
  <si>
    <t>Injection Flow Meter: Number of days  substitute data procedures were used to calculate  Volumetric flow through  injecting flow meter in Q1</t>
  </si>
  <si>
    <t>Injection Flow Meter: Volumetric flow meter CO2 Concentration in Q1</t>
  </si>
  <si>
    <t>Injection Flow Meter: Volumetric flow meter CO2 Concentration Standard or Method Used in Q1</t>
  </si>
  <si>
    <t>Injection Flow Meter: Volumetric flow meter CO2 Concentration. Substitute Data Procedures Used in Q1</t>
  </si>
  <si>
    <t>Injection Flow Meter: Volumetric flow through the injecting flow meter in Q2</t>
  </si>
  <si>
    <t>Injection Flow Meter:Volumetric Flow Meter Quantity Method Q2</t>
  </si>
  <si>
    <t>Injection Flow Meter: Number of days  substitute data procedures were used to calculate  Volumetric flow through  injecting flow meter in Q2</t>
  </si>
  <si>
    <t>Injection Flow Meter: Volumetric flow meter CO2 Concentration in Q2</t>
  </si>
  <si>
    <t>Injection Flow Meter: Volumetric flow meter CO2 Concentration Standard or Method Used in Q2</t>
  </si>
  <si>
    <t>Injection Flow Meter: Volumetric flow meter CO2 Concentration. Substitute Data Procedures Used in Q2</t>
  </si>
  <si>
    <t>Injection Flow Meter: Volumetric flow through the injecting flow meter in Q3</t>
  </si>
  <si>
    <t>Injection Flow Meter:Volumetric Flow Meter Quantity Method Q3</t>
  </si>
  <si>
    <t>Injection Flow Meter: Number of days  substitute data procedures were used to calculate  Volumetric flow through  injecting flow meter in Q3</t>
  </si>
  <si>
    <t>Injection Flow Meter: Volumetric flow meter CO2 Concentration in Q3</t>
  </si>
  <si>
    <t>Injection Flow Meter: Volumetric flow meter CO2 Concentration Standard or Method Used in Q3</t>
  </si>
  <si>
    <t>Injection Flow Meter: Volumetric flow meter CO2 Concentration. Substitute Data Procedures Used in Q3</t>
  </si>
  <si>
    <t>Injection Flow Meter: Volumetric flow through the injecting flow meter in Q4</t>
  </si>
  <si>
    <t>Injection Flow Meter:Volumetric Flow Meter Quantity Method Q4</t>
  </si>
  <si>
    <t>Injection Flow Meter: Number of days  substitute data procedures were used to calculate  Volumetric flow through  injecting flow meter in Q4</t>
  </si>
  <si>
    <t>Injection Flow Meter: Volumetric flow meter CO2 Concentration in Q4</t>
  </si>
  <si>
    <t>Injection Flow Meter: Volumetric flow meter CO2 Concentration Standard or Method Used in Q4</t>
  </si>
  <si>
    <t>Injection Flow Meter: Volumetric flow meter CO2 Concentration. Substitute Data Procedures Used in Q4</t>
  </si>
  <si>
    <t>Separator Flow Meter:  Name or ID</t>
  </si>
  <si>
    <t>Separator Flow meter:  Mass or Volumetric Basis</t>
  </si>
  <si>
    <t>CO2 Received:Description</t>
  </si>
  <si>
    <t>Injection Flow Meter:  Description</t>
  </si>
  <si>
    <t>Separator Flow Meter:  Description</t>
  </si>
  <si>
    <t xml:space="preserve">Separator Flow Meter:Mass Flow Meter Quantity Method Q1 </t>
  </si>
  <si>
    <t>Separator Flow Meter: Number of days  substitute data procedures were used to calculate  mass flow through  injecting flow meter in Q1</t>
  </si>
  <si>
    <t>Separator Flow Meter: Mass flow meter CO2 Concentration Standard or Method Used in Q1</t>
  </si>
  <si>
    <t>Separator Flow Meter: Mass flow meter CO2 Concentration. Substitute Data Procedures Used in Q1</t>
  </si>
  <si>
    <t>Separator Flow Meter:Mass Flow Meter Quantity Method Q2</t>
  </si>
  <si>
    <t>Separator Flow Meter: Number of days  substitute data procedures were used to calculate  mass flow through  injecting flow meter in Q2</t>
  </si>
  <si>
    <t>Separator Flow Meter: Mass flow meter CO2 Concentration Standard or Method Used in Q2</t>
  </si>
  <si>
    <t>Separator Flow Meter: Mass flow meter CO2 Concentration. Substitute Data Procedures Used in Q2</t>
  </si>
  <si>
    <t>Separator Flow Meter:Mass Flow Meter Quantity Method Q3</t>
  </si>
  <si>
    <t>Separator Flow Meter: Number of days  substitute data procedures were used to calculate  mass flow through  injecting flow meter in Q3</t>
  </si>
  <si>
    <t>Separator Flow Meter: Mass flow meter CO2 Concentration Standard or Method Used in Q3</t>
  </si>
  <si>
    <t>Separator Flow Meter: Mass flow meter CO2 Concentration. Substitute Data Procedures Used in Q3</t>
  </si>
  <si>
    <t>Separator Flow Meter:Mass Flow Meter Quantity Method Q4</t>
  </si>
  <si>
    <t>Separator Flow Meter: Number of days  substitute data procedures were used to calculate  mass flow through  injecting flow meter in Q4</t>
  </si>
  <si>
    <t>Separator Flow Meter: Mass flow meter CO2 Concentration Standard or Method Used in Q4</t>
  </si>
  <si>
    <t>Separator Flow Meter: Mass flow meter CO2 Concentration. Substitute Data Procedures Used in Q4</t>
  </si>
  <si>
    <t xml:space="preserve">Separator Flow Meter:Volumetric Flow Meter Quantity Method Q1 </t>
  </si>
  <si>
    <t>Separator Flow Meter: Number of days  substitute data procedures were used to calculate  Volumetric flow through  injecting flow meter in Q1</t>
  </si>
  <si>
    <t>Separator Flow Meter: Volumetric flow meter CO2 Concentration Standard or Method Used in Q1</t>
  </si>
  <si>
    <t>Separator Flow Meter: Volumetric flow meter CO2 Concentration. Substitute Data Procedures Used in Q1</t>
  </si>
  <si>
    <t>Separator Flow Meter:Volumetric Flow Meter Quantity Method Q2</t>
  </si>
  <si>
    <t>Separator Flow Meter: Number of days  substitute data procedures were used to calculate  Volumetric flow through  injecting flow meter in Q2</t>
  </si>
  <si>
    <t>Separator Flow Meter: Volumetric flow meter CO2 Concentration Standard or Method Used in Q2</t>
  </si>
  <si>
    <t>Separator Flow Meter: Volumetric flow meter CO2 Concentration. Substitute Data Procedures Used in Q2</t>
  </si>
  <si>
    <t>Separator Flow Meter:Volumetric Flow Meter Quantity Method Q3</t>
  </si>
  <si>
    <t>Separator Flow Meter: Number of days  substitute data procedures were used to calculate  Volumetric flow through  injecting flow meter in Q3</t>
  </si>
  <si>
    <t>Separator Flow Meter: Volumetric flow meter CO2 Concentration Standard or Method Used in Q3</t>
  </si>
  <si>
    <t>Separator Flow Meter: Volumetric flow meter CO2 Concentration. Substitute Data Procedures Used in Q3</t>
  </si>
  <si>
    <t>Separator Flow Meter:Volumetric Flow Meter Quantity Method Q4</t>
  </si>
  <si>
    <t>Separator Flow Meter: Number of days  substitute data procedures were used to calculate  Volumetric flow through  injecting flow meter in Q4</t>
  </si>
  <si>
    <t>Separator Flow Meter: Volumetric flow meter CO2 Concentration Standard or Method Used in Q4</t>
  </si>
  <si>
    <t>Separator Flow Meter: Volumetric flow meter CO2 Concentration. Substitute Data Procedures Used in Q4</t>
  </si>
  <si>
    <t>Leakage Pathway:  Name or ID</t>
  </si>
  <si>
    <t>Leakage Pathway:  Description</t>
  </si>
  <si>
    <t>Injection Flow Meter:  Mass of CO2 Injected (Metric tons)</t>
  </si>
  <si>
    <t>Leakage Pathway:  Mass of CO2 Emitted  (Metric tons)</t>
  </si>
  <si>
    <t>RR11</t>
  </si>
  <si>
    <t>Mass of CO2 emitted from equipment leaks and vented emissions of CO2 from equipment located on the surface between theflow meter used to measure injection quantity and the injection wellhead (metric tons)</t>
  </si>
  <si>
    <t>Mass of CO2 emitted annually from equipment leaks and vented emissions of CO2 from equipment located on the surface between the production wellhead and the flow meter used to measure production quantity (metric tons)</t>
  </si>
  <si>
    <t>CO2 Production Wells</t>
  </si>
  <si>
    <t>652013C</t>
  </si>
  <si>
    <t>km oxy-1_Denver Unit</t>
  </si>
  <si>
    <t>Flow Meter</t>
  </si>
  <si>
    <t>Volumetric</t>
  </si>
  <si>
    <t>GPA 2261</t>
  </si>
  <si>
    <t>N</t>
  </si>
  <si>
    <t>AGA Report #3</t>
  </si>
  <si>
    <t>Denver Unit Delivery</t>
  </si>
  <si>
    <t>CO2 Back to Field</t>
  </si>
  <si>
    <t>Outlet from DUCRP</t>
  </si>
  <si>
    <t>652013C-1</t>
  </si>
  <si>
    <t>KM OXY-1_Denver Unit</t>
  </si>
  <si>
    <t>Inlet Meter 1 to Denver Unit</t>
  </si>
  <si>
    <t>661390-1</t>
  </si>
  <si>
    <t>Inlet Meter 2 to Denver Unit</t>
  </si>
  <si>
    <t>CO2 Plant North Inlet</t>
  </si>
  <si>
    <t>CO2 Plant South Inlet</t>
  </si>
  <si>
    <t>Wasson Gas Gathering Inlet</t>
  </si>
  <si>
    <t>Surface Leakage Emitted</t>
  </si>
  <si>
    <t>Equation RR-6 Injection Flow Meter Summation (Metric Tons)</t>
  </si>
  <si>
    <t>Equation RR-10 Surface Leakage Summation (Metric Tons)</t>
  </si>
  <si>
    <t>Total Mass of Carbon Dioxide Sequestered (metric tons)</t>
  </si>
  <si>
    <t xml:space="preserve">Date the facility began collecting data for calculating total amount of carbon dioxide sequestered </t>
  </si>
  <si>
    <t>CO2 Received:Volumetric Container Quarter 3 Quantity Redelivered Method Other</t>
  </si>
  <si>
    <t>Facility level data appears in columns J through U. Unit specific information is provided in columns V through IC. The facility who reported in 2016 also submitted an annual monitoring report (www.epa.gov/ghgreporting/subpart-rr-annual-monitoring-reports  ) and has an approved MRV plan (https://www.epa.gov/sites/production/files/2015-12/documents/denver_unit_mrv_plan.pdf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</si>
</sst>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
    <numFmt numFmtId="167" formatCode="0.000000000"/>
  </numFmts>
  <fonts count="1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b/>
      <sz val="10"/>
      <color theme="1"/>
      <name val="Calibri"/>
      <family val="2"/>
      <scheme val="minor"/>
    </font>
    <font>
      <b/>
      <vertAlign val="subscript"/>
      <sz val="10"/>
      <color theme="1"/>
      <name val="Calibri"/>
      <family val="2"/>
      <scheme val="minor"/>
    </font>
    <font>
      <sz val="10"/>
      <color theme="1"/>
      <name val="Calibri"/>
      <family val="2"/>
      <scheme val="minor"/>
    </font>
    <font>
      <b/>
      <sz val="10"/>
      <name val="Calibri"/>
      <family val="2"/>
      <scheme val="minor"/>
    </font>
    <font>
      <sz val="10"/>
      <name val="Calibri"/>
      <family val="2"/>
      <scheme val="minor"/>
    </font>
    <font>
      <sz val="10"/>
      <color indexed="8"/>
      <name val="Calibri"/>
      <family val="2"/>
      <scheme val="minor"/>
    </font>
    <font>
      <b/>
      <vertAlign val="subscript"/>
      <sz val="10"/>
      <name val="Calibri"/>
      <family val="2"/>
      <scheme val="minor"/>
    </font>
    <font>
      <sz val="10"/>
      <color theme="0" tint="-0.249977111117893"/>
      <name val="Calibri"/>
      <family val="2"/>
      <scheme val="minor"/>
    </font>
    <font>
      <b/>
      <sz val="10"/>
      <color rgb="FFFF0000"/>
      <name val="Calibri"/>
      <family val="2"/>
      <scheme val="minor"/>
    </font>
    <font>
      <sz val="11"/>
      <color rgb="FF000000"/>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theme="6"/>
        <bgColor indexed="64"/>
      </patternFill>
    </fill>
    <fill>
      <patternFill patternType="solid">
        <fgColor theme="4"/>
        <bgColor indexed="64"/>
      </patternFill>
    </fill>
    <fill>
      <patternFill patternType="solid">
        <fgColor theme="0" tint="-0.249977111117893"/>
        <bgColor indexed="64"/>
      </patternFill>
    </fill>
    <fill>
      <patternFill patternType="solid">
        <fgColor theme="0"/>
        <bgColor indexed="64"/>
      </patternFill>
    </fill>
  </fills>
  <borders count="13">
    <border>
      <left/>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34">
    <xf numFmtId="0" fontId="0" fillId="0" borderId="0" xfId="0"/>
    <xf numFmtId="0" fontId="1" fillId="2" borderId="2" xfId="0" applyFont="1" applyFill="1" applyBorder="1" applyAlignment="1">
      <alignment horizontal="center" wrapText="1"/>
    </xf>
    <xf numFmtId="9" fontId="2" fillId="0" borderId="2" xfId="1" applyFont="1" applyFill="1" applyBorder="1" applyAlignment="1">
      <alignment vertical="center" wrapText="1"/>
    </xf>
    <xf numFmtId="0" fontId="0" fillId="0" borderId="2" xfId="0" applyBorder="1" applyAlignment="1">
      <alignment vertical="center"/>
    </xf>
    <xf numFmtId="0" fontId="0" fillId="0" borderId="2" xfId="0" applyBorder="1" applyAlignment="1">
      <alignment vertical="center" wrapText="1"/>
    </xf>
    <xf numFmtId="0" fontId="0" fillId="3" borderId="2" xfId="0" applyFill="1" applyBorder="1" applyAlignment="1">
      <alignment vertical="center"/>
    </xf>
    <xf numFmtId="0" fontId="0" fillId="3" borderId="2" xfId="0" applyFill="1" applyBorder="1" applyAlignment="1">
      <alignment vertical="center" wrapText="1"/>
    </xf>
    <xf numFmtId="0" fontId="7" fillId="0" borderId="0" xfId="0" applyFont="1"/>
    <xf numFmtId="0" fontId="7" fillId="0" borderId="2" xfId="0" applyFont="1" applyBorder="1" applyAlignment="1">
      <alignment vertical="top"/>
    </xf>
    <xf numFmtId="49" fontId="7" fillId="0" borderId="2" xfId="0" applyNumberFormat="1" applyFont="1" applyBorder="1" applyAlignment="1">
      <alignment vertical="top"/>
    </xf>
    <xf numFmtId="1" fontId="7" fillId="0" borderId="2" xfId="0" applyNumberFormat="1" applyFont="1" applyBorder="1" applyAlignment="1">
      <alignment horizontal="left" vertical="top"/>
    </xf>
    <xf numFmtId="0" fontId="7" fillId="0" borderId="2" xfId="0" applyFont="1" applyBorder="1" applyAlignment="1">
      <alignment horizontal="left" vertical="top" wrapText="1"/>
    </xf>
    <xf numFmtId="0" fontId="7" fillId="0" borderId="2" xfId="0" applyFont="1" applyBorder="1" applyAlignment="1">
      <alignment horizontal="left" vertical="top"/>
    </xf>
    <xf numFmtId="3" fontId="7" fillId="0" borderId="2" xfId="0" applyNumberFormat="1" applyFont="1" applyBorder="1" applyAlignment="1">
      <alignment horizontal="center" vertical="top"/>
    </xf>
    <xf numFmtId="0" fontId="7" fillId="0" borderId="0" xfId="0" applyFont="1" applyAlignment="1">
      <alignment vertical="top"/>
    </xf>
    <xf numFmtId="0" fontId="5" fillId="0" borderId="0" xfId="0" applyFont="1" applyBorder="1" applyAlignment="1">
      <alignment horizontal="left" vertical="top" wrapText="1"/>
    </xf>
    <xf numFmtId="0" fontId="9" fillId="0" borderId="2" xfId="0" applyFont="1" applyBorder="1" applyAlignment="1">
      <alignment horizontal="left" vertical="top" wrapText="1"/>
    </xf>
    <xf numFmtId="49" fontId="9" fillId="0" borderId="2" xfId="0" applyNumberFormat="1" applyFont="1" applyBorder="1" applyAlignment="1">
      <alignment horizontal="left" vertical="top" wrapText="1"/>
    </xf>
    <xf numFmtId="0" fontId="9" fillId="0" borderId="2" xfId="0" applyFont="1" applyFill="1" applyBorder="1" applyAlignment="1">
      <alignment horizontal="left" vertical="top" wrapText="1"/>
    </xf>
    <xf numFmtId="3" fontId="9" fillId="0" borderId="2" xfId="0" applyNumberFormat="1" applyFont="1" applyFill="1" applyBorder="1" applyAlignment="1">
      <alignment horizontal="center" vertical="top" wrapText="1"/>
    </xf>
    <xf numFmtId="3" fontId="9" fillId="0" borderId="2" xfId="0" applyNumberFormat="1" applyFont="1" applyBorder="1" applyAlignment="1">
      <alignment horizontal="left" vertical="top" wrapText="1"/>
    </xf>
    <xf numFmtId="0" fontId="9" fillId="0" borderId="0" xfId="0" applyFont="1" applyBorder="1" applyAlignment="1">
      <alignment horizontal="left" vertical="top" wrapText="1"/>
    </xf>
    <xf numFmtId="3" fontId="9" fillId="0" borderId="2" xfId="0" applyNumberFormat="1" applyFont="1" applyFill="1" applyBorder="1" applyAlignment="1">
      <alignment horizontal="left" vertical="top" wrapText="1"/>
    </xf>
    <xf numFmtId="49" fontId="10" fillId="0" borderId="2" xfId="0" applyNumberFormat="1" applyFont="1" applyBorder="1" applyAlignment="1">
      <alignment horizontal="left" vertical="top" wrapText="1"/>
    </xf>
    <xf numFmtId="0" fontId="7" fillId="0" borderId="2" xfId="0" applyFont="1" applyFill="1" applyBorder="1" applyAlignment="1">
      <alignment horizontal="left" vertical="top" wrapText="1"/>
    </xf>
    <xf numFmtId="3" fontId="7" fillId="0" borderId="2" xfId="0" applyNumberFormat="1" applyFont="1" applyFill="1" applyBorder="1" applyAlignment="1">
      <alignment horizontal="center" vertical="top" wrapText="1"/>
    </xf>
    <xf numFmtId="3" fontId="7" fillId="0" borderId="2" xfId="0" applyNumberFormat="1" applyFont="1" applyBorder="1" applyAlignment="1">
      <alignment horizontal="left" vertical="top" wrapText="1"/>
    </xf>
    <xf numFmtId="3" fontId="7" fillId="0" borderId="2" xfId="0" applyNumberFormat="1" applyFont="1" applyBorder="1" applyAlignment="1">
      <alignment horizontal="center" vertical="top" wrapText="1"/>
    </xf>
    <xf numFmtId="0" fontId="9" fillId="0" borderId="0" xfId="0" applyFont="1" applyFill="1" applyBorder="1" applyAlignment="1">
      <alignment horizontal="left" vertical="top" wrapText="1"/>
    </xf>
    <xf numFmtId="49" fontId="9" fillId="0" borderId="2" xfId="0" applyNumberFormat="1" applyFont="1" applyFill="1" applyBorder="1" applyAlignment="1">
      <alignment horizontal="left" vertical="top" wrapText="1"/>
    </xf>
    <xf numFmtId="0" fontId="9" fillId="0" borderId="2" xfId="0" applyFont="1" applyFill="1" applyBorder="1" applyAlignment="1">
      <alignment wrapText="1"/>
    </xf>
    <xf numFmtId="0" fontId="9" fillId="0" borderId="1" xfId="0" applyFont="1" applyFill="1" applyBorder="1" applyAlignment="1">
      <alignment horizontal="left" vertical="top" wrapText="1"/>
    </xf>
    <xf numFmtId="0" fontId="7" fillId="0" borderId="0" xfId="0" applyFont="1" applyBorder="1" applyAlignment="1">
      <alignment horizontal="left" vertical="top" wrapText="1"/>
    </xf>
    <xf numFmtId="164" fontId="9" fillId="0" borderId="2" xfId="0" applyNumberFormat="1" applyFont="1" applyFill="1" applyBorder="1" applyAlignment="1">
      <alignment horizontal="left" vertical="top" wrapText="1"/>
    </xf>
    <xf numFmtId="0" fontId="7" fillId="0" borderId="2" xfId="0" applyFont="1" applyFill="1" applyBorder="1" applyAlignment="1">
      <alignment wrapText="1"/>
    </xf>
    <xf numFmtId="164" fontId="7" fillId="0" borderId="2" xfId="0" applyNumberFormat="1" applyFont="1" applyFill="1" applyBorder="1" applyAlignment="1">
      <alignment horizontal="left" vertical="top" wrapText="1"/>
    </xf>
    <xf numFmtId="164" fontId="7" fillId="0" borderId="2" xfId="0" applyNumberFormat="1" applyFont="1" applyFill="1" applyBorder="1" applyAlignment="1">
      <alignment horizontal="center" vertical="top" wrapText="1"/>
    </xf>
    <xf numFmtId="0" fontId="9" fillId="0" borderId="2" xfId="0" applyFont="1" applyBorder="1" applyAlignment="1">
      <alignment vertical="top" wrapText="1"/>
    </xf>
    <xf numFmtId="0" fontId="7" fillId="0" borderId="2" xfId="0" applyFont="1" applyBorder="1" applyAlignment="1">
      <alignment vertical="top" wrapText="1"/>
    </xf>
    <xf numFmtId="164" fontId="9" fillId="0" borderId="2" xfId="0" applyNumberFormat="1" applyFont="1" applyBorder="1" applyAlignment="1">
      <alignment horizontal="left" vertical="top" wrapText="1"/>
    </xf>
    <xf numFmtId="3" fontId="9" fillId="0" borderId="2" xfId="0" applyNumberFormat="1" applyFont="1" applyBorder="1" applyAlignment="1">
      <alignment horizontal="center" vertical="top" wrapText="1"/>
    </xf>
    <xf numFmtId="49" fontId="10" fillId="0" borderId="2" xfId="0" quotePrefix="1" applyNumberFormat="1" applyFont="1" applyBorder="1" applyAlignment="1">
      <alignment horizontal="left" vertical="top" wrapText="1"/>
    </xf>
    <xf numFmtId="0" fontId="5" fillId="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9" fillId="0" borderId="0" xfId="0" applyFont="1" applyFill="1" applyBorder="1" applyAlignment="1">
      <alignment vertical="top" wrapText="1"/>
    </xf>
    <xf numFmtId="0" fontId="9" fillId="0" borderId="2" xfId="0" applyFont="1" applyFill="1" applyBorder="1" applyAlignment="1">
      <alignment vertical="top" wrapText="1"/>
    </xf>
    <xf numFmtId="49" fontId="9" fillId="0" borderId="2" xfId="0" applyNumberFormat="1" applyFont="1" applyFill="1" applyBorder="1" applyAlignment="1">
      <alignment vertical="top" wrapText="1"/>
    </xf>
    <xf numFmtId="3" fontId="9" fillId="0" borderId="2" xfId="0" applyNumberFormat="1" applyFont="1" applyFill="1" applyBorder="1" applyAlignment="1">
      <alignment horizontal="center" vertical="top"/>
    </xf>
    <xf numFmtId="0" fontId="7" fillId="0" borderId="2" xfId="0" applyFont="1" applyFill="1" applyBorder="1" applyAlignment="1">
      <alignment vertical="top" wrapText="1"/>
    </xf>
    <xf numFmtId="49" fontId="7" fillId="0" borderId="2" xfId="0" applyNumberFormat="1" applyFont="1" applyBorder="1" applyAlignment="1">
      <alignment vertical="top" wrapText="1"/>
    </xf>
    <xf numFmtId="3" fontId="7" fillId="0" borderId="2" xfId="0" applyNumberFormat="1" applyFont="1" applyFill="1" applyBorder="1" applyAlignment="1">
      <alignment horizontal="center" vertical="top"/>
    </xf>
    <xf numFmtId="0" fontId="7" fillId="0" borderId="0" xfId="0" applyFont="1" applyFill="1" applyBorder="1" applyAlignment="1">
      <alignment vertical="top" wrapText="1"/>
    </xf>
    <xf numFmtId="49" fontId="7" fillId="0" borderId="0" xfId="0" applyNumberFormat="1" applyFont="1" applyFill="1" applyBorder="1" applyAlignment="1">
      <alignment vertical="top" wrapText="1"/>
    </xf>
    <xf numFmtId="0" fontId="12" fillId="0" borderId="0" xfId="0" applyFont="1" applyFill="1" applyBorder="1" applyAlignment="1">
      <alignment horizontal="left" vertical="top" wrapText="1"/>
    </xf>
    <xf numFmtId="49" fontId="7" fillId="0" borderId="2" xfId="0" applyNumberFormat="1" applyFont="1" applyBorder="1" applyAlignment="1">
      <alignment horizontal="left" vertical="top" wrapText="1"/>
    </xf>
    <xf numFmtId="49" fontId="7" fillId="0" borderId="2" xfId="0" applyNumberFormat="1" applyFont="1" applyFill="1" applyBorder="1" applyAlignment="1">
      <alignment horizontal="left" vertical="top" wrapText="1"/>
    </xf>
    <xf numFmtId="1" fontId="9" fillId="0" borderId="2" xfId="0" applyNumberFormat="1" applyFont="1" applyBorder="1" applyAlignment="1">
      <alignment horizontal="left" vertical="top" wrapText="1"/>
    </xf>
    <xf numFmtId="165" fontId="9" fillId="0" borderId="2" xfId="0" applyNumberFormat="1" applyFont="1" applyBorder="1" applyAlignment="1">
      <alignment horizontal="left" vertical="top" wrapText="1"/>
    </xf>
    <xf numFmtId="1" fontId="9" fillId="0" borderId="2" xfId="0" applyNumberFormat="1" applyFont="1" applyFill="1" applyBorder="1" applyAlignment="1">
      <alignment horizontal="left" vertical="top" wrapText="1"/>
    </xf>
    <xf numFmtId="165" fontId="9" fillId="0" borderId="2" xfId="0" applyNumberFormat="1" applyFont="1" applyFill="1" applyBorder="1" applyAlignment="1">
      <alignment horizontal="left" vertical="top" wrapText="1"/>
    </xf>
    <xf numFmtId="165" fontId="7" fillId="0" borderId="2" xfId="0" applyNumberFormat="1" applyFont="1" applyFill="1" applyBorder="1" applyAlignment="1">
      <alignment horizontal="left" vertical="top" wrapText="1"/>
    </xf>
    <xf numFmtId="0" fontId="13" fillId="0" borderId="2" xfId="0" applyFont="1" applyFill="1" applyBorder="1" applyAlignment="1">
      <alignment horizontal="left" vertical="top" wrapText="1"/>
    </xf>
    <xf numFmtId="49" fontId="9" fillId="0" borderId="2" xfId="0" applyNumberFormat="1" applyFont="1" applyFill="1" applyBorder="1" applyAlignment="1">
      <alignment horizontal="center" vertical="top" wrapText="1"/>
    </xf>
    <xf numFmtId="0" fontId="12" fillId="0" borderId="2" xfId="0" applyFont="1" applyFill="1" applyBorder="1" applyAlignment="1">
      <alignment horizontal="left" vertical="top" wrapText="1"/>
    </xf>
    <xf numFmtId="3" fontId="12" fillId="0" borderId="2" xfId="0" applyNumberFormat="1" applyFont="1" applyFill="1" applyBorder="1" applyAlignment="1">
      <alignment horizontal="center" vertical="top" wrapText="1"/>
    </xf>
    <xf numFmtId="49" fontId="7" fillId="0" borderId="2" xfId="0" applyNumberFormat="1" applyFont="1" applyFill="1" applyBorder="1" applyAlignment="1">
      <alignment horizontal="center" vertical="top" wrapText="1"/>
    </xf>
    <xf numFmtId="3" fontId="7" fillId="0" borderId="2" xfId="0" applyNumberFormat="1" applyFont="1" applyFill="1" applyBorder="1" applyAlignment="1">
      <alignment horizontal="left" vertical="top" wrapText="1"/>
    </xf>
    <xf numFmtId="49" fontId="7" fillId="0" borderId="0" xfId="0" applyNumberFormat="1" applyFont="1" applyFill="1" applyBorder="1" applyAlignment="1">
      <alignment horizontal="left" vertical="top" wrapText="1"/>
    </xf>
    <xf numFmtId="1" fontId="9" fillId="0" borderId="2" xfId="0" quotePrefix="1" applyNumberFormat="1" applyFont="1" applyFill="1" applyBorder="1" applyAlignment="1">
      <alignment horizontal="left" vertical="top" wrapText="1"/>
    </xf>
    <xf numFmtId="4" fontId="9" fillId="0" borderId="2" xfId="0" applyNumberFormat="1" applyFont="1" applyFill="1" applyBorder="1" applyAlignment="1">
      <alignment horizontal="center" vertical="top" wrapText="1"/>
    </xf>
    <xf numFmtId="0" fontId="7" fillId="0" borderId="0" xfId="0" applyFont="1" applyFill="1" applyAlignment="1">
      <alignment horizontal="left" vertical="top" wrapText="1"/>
    </xf>
    <xf numFmtId="0" fontId="10" fillId="0" borderId="2" xfId="0" quotePrefix="1" applyFont="1" applyBorder="1" applyAlignment="1">
      <alignment horizontal="left" vertical="top" wrapText="1"/>
    </xf>
    <xf numFmtId="4" fontId="7" fillId="0" borderId="2" xfId="0" applyNumberFormat="1" applyFont="1" applyBorder="1" applyAlignment="1">
      <alignment horizontal="center" vertical="top" wrapText="1"/>
    </xf>
    <xf numFmtId="0" fontId="9" fillId="0" borderId="2" xfId="0" applyFont="1" applyFill="1" applyBorder="1" applyAlignment="1">
      <alignment horizontal="center" vertical="top" wrapText="1"/>
    </xf>
    <xf numFmtId="0" fontId="7" fillId="0" borderId="2" xfId="0" applyFont="1" applyBorder="1" applyAlignment="1">
      <alignment horizontal="center" vertical="top" wrapText="1"/>
    </xf>
    <xf numFmtId="0" fontId="7" fillId="0" borderId="0" xfId="0" applyFont="1" applyFill="1" applyAlignment="1">
      <alignment horizontal="center" vertical="top" wrapText="1"/>
    </xf>
    <xf numFmtId="0" fontId="5" fillId="4" borderId="2" xfId="0" applyNumberFormat="1" applyFont="1" applyFill="1" applyBorder="1" applyAlignment="1">
      <alignment horizontal="left" vertical="top" wrapText="1"/>
    </xf>
    <xf numFmtId="0" fontId="5" fillId="4" borderId="2" xfId="0" applyFont="1" applyFill="1" applyBorder="1" applyAlignment="1">
      <alignment horizontal="left" vertical="top" wrapText="1"/>
    </xf>
    <xf numFmtId="0" fontId="5" fillId="5" borderId="2" xfId="0" applyFont="1" applyFill="1" applyBorder="1" applyAlignment="1">
      <alignment horizontal="left" vertical="top" wrapText="1"/>
    </xf>
    <xf numFmtId="49" fontId="5" fillId="6" borderId="2" xfId="0" applyNumberFormat="1" applyFont="1" applyFill="1" applyBorder="1" applyAlignment="1">
      <alignment horizontal="left" vertical="top" wrapText="1"/>
    </xf>
    <xf numFmtId="0" fontId="5" fillId="6" borderId="2" xfId="0" applyNumberFormat="1" applyFont="1" applyFill="1" applyBorder="1" applyAlignment="1">
      <alignment horizontal="left" vertical="top" wrapText="1"/>
    </xf>
    <xf numFmtId="0" fontId="5" fillId="6" borderId="2" xfId="0" applyFont="1" applyFill="1" applyBorder="1" applyAlignment="1">
      <alignment horizontal="left" vertical="top" wrapText="1"/>
    </xf>
    <xf numFmtId="49" fontId="5" fillId="6" borderId="2" xfId="0" applyNumberFormat="1" applyFont="1" applyFill="1" applyBorder="1" applyAlignment="1">
      <alignment horizontal="center" vertical="top" wrapText="1"/>
    </xf>
    <xf numFmtId="0" fontId="8" fillId="6" borderId="2" xfId="0" applyNumberFormat="1" applyFont="1" applyFill="1" applyBorder="1" applyAlignment="1">
      <alignment horizontal="left" vertical="top" wrapText="1"/>
    </xf>
    <xf numFmtId="49" fontId="8" fillId="6" borderId="2" xfId="0" applyNumberFormat="1" applyFont="1" applyFill="1" applyBorder="1" applyAlignment="1">
      <alignment vertical="top" wrapText="1"/>
    </xf>
    <xf numFmtId="0" fontId="8" fillId="6" borderId="2" xfId="0" applyNumberFormat="1" applyFont="1" applyFill="1" applyBorder="1" applyAlignment="1">
      <alignment vertical="top" wrapText="1"/>
    </xf>
    <xf numFmtId="0" fontId="8" fillId="4" borderId="2" xfId="0" applyNumberFormat="1" applyFont="1" applyFill="1" applyBorder="1" applyAlignment="1">
      <alignment horizontal="left" vertical="top" wrapText="1"/>
    </xf>
    <xf numFmtId="0" fontId="8" fillId="4" borderId="2" xfId="0" applyFont="1" applyFill="1" applyBorder="1" applyAlignment="1">
      <alignment vertical="top" wrapText="1"/>
    </xf>
    <xf numFmtId="0" fontId="0" fillId="0" borderId="2" xfId="0" applyBorder="1" applyAlignment="1">
      <alignment horizontal="center" vertical="center"/>
    </xf>
    <xf numFmtId="0" fontId="0" fillId="3" borderId="2" xfId="0" applyFill="1" applyBorder="1" applyAlignment="1">
      <alignment horizontal="center" vertical="center"/>
    </xf>
    <xf numFmtId="0" fontId="3" fillId="0" borderId="5" xfId="4" applyBorder="1" applyAlignment="1">
      <alignment vertical="center" wrapText="1"/>
    </xf>
    <xf numFmtId="0" fontId="0" fillId="0" borderId="4" xfId="0" applyFill="1" applyBorder="1" applyAlignment="1">
      <alignment wrapText="1"/>
    </xf>
    <xf numFmtId="4" fontId="7" fillId="0" borderId="2" xfId="0" applyNumberFormat="1" applyFont="1" applyFill="1" applyBorder="1" applyAlignment="1">
      <alignment horizontal="center" vertical="top" wrapText="1"/>
    </xf>
    <xf numFmtId="1" fontId="0" fillId="0" borderId="0" xfId="0" applyNumberFormat="1" applyFont="1" applyFill="1" applyAlignment="1"/>
    <xf numFmtId="0" fontId="0" fillId="0" borderId="0" xfId="0" applyFont="1"/>
    <xf numFmtId="0" fontId="14" fillId="0" borderId="0" xfId="0" applyFont="1"/>
    <xf numFmtId="49" fontId="9" fillId="7" borderId="2" xfId="0" applyNumberFormat="1" applyFont="1" applyFill="1" applyBorder="1" applyAlignment="1">
      <alignment horizontal="left" vertical="top" wrapText="1"/>
    </xf>
    <xf numFmtId="1" fontId="9" fillId="7" borderId="2" xfId="0" quotePrefix="1" applyNumberFormat="1" applyFont="1" applyFill="1" applyBorder="1" applyAlignment="1">
      <alignment horizontal="left" vertical="top" wrapText="1"/>
    </xf>
    <xf numFmtId="0" fontId="9" fillId="7" borderId="2" xfId="0" applyFont="1" applyFill="1" applyBorder="1" applyAlignment="1">
      <alignment horizontal="left" vertical="top" wrapText="1"/>
    </xf>
    <xf numFmtId="0" fontId="7" fillId="7" borderId="2" xfId="0" applyFont="1" applyFill="1" applyBorder="1" applyAlignment="1">
      <alignment horizontal="left" vertical="top" wrapText="1"/>
    </xf>
    <xf numFmtId="0" fontId="7" fillId="7" borderId="2" xfId="0" applyNumberFormat="1" applyFont="1" applyFill="1" applyBorder="1" applyAlignment="1">
      <alignment horizontal="center" vertical="top" wrapText="1"/>
    </xf>
    <xf numFmtId="0" fontId="7" fillId="7" borderId="2" xfId="0" applyFont="1" applyFill="1" applyBorder="1" applyAlignment="1">
      <alignment horizontal="center" vertical="top" wrapText="1"/>
    </xf>
    <xf numFmtId="166" fontId="9" fillId="0" borderId="2" xfId="0" applyNumberFormat="1" applyFont="1" applyFill="1" applyBorder="1" applyAlignment="1">
      <alignment horizontal="center" vertical="top" wrapText="1"/>
    </xf>
    <xf numFmtId="166" fontId="7" fillId="0" borderId="2" xfId="0" applyNumberFormat="1" applyFont="1" applyFill="1" applyBorder="1" applyAlignment="1">
      <alignment horizontal="center" vertical="top" wrapText="1"/>
    </xf>
    <xf numFmtId="166" fontId="9" fillId="0" borderId="2" xfId="0" applyNumberFormat="1" applyFont="1" applyBorder="1" applyAlignment="1">
      <alignment horizontal="left" vertical="top" wrapText="1"/>
    </xf>
    <xf numFmtId="167" fontId="9" fillId="0" borderId="2" xfId="0" applyNumberFormat="1" applyFont="1" applyFill="1" applyBorder="1" applyAlignment="1">
      <alignment horizontal="left" vertical="top" wrapText="1"/>
    </xf>
    <xf numFmtId="3" fontId="9" fillId="0" borderId="0" xfId="0" applyNumberFormat="1" applyFont="1" applyFill="1" applyBorder="1" applyAlignment="1">
      <alignment horizontal="left" vertical="top" wrapText="1"/>
    </xf>
    <xf numFmtId="3" fontId="9" fillId="0" borderId="0" xfId="0" applyNumberFormat="1" applyFont="1" applyFill="1" applyBorder="1" applyAlignment="1">
      <alignment horizontal="center" vertical="top" wrapText="1"/>
    </xf>
    <xf numFmtId="3" fontId="7" fillId="0" borderId="0" xfId="0" applyNumberFormat="1" applyFont="1" applyAlignment="1">
      <alignment horizontal="center" vertical="top"/>
    </xf>
    <xf numFmtId="0" fontId="5" fillId="4" borderId="12" xfId="0" applyNumberFormat="1" applyFont="1" applyFill="1" applyBorder="1" applyAlignment="1">
      <alignment horizontal="left" vertical="top" wrapText="1"/>
    </xf>
    <xf numFmtId="0" fontId="7" fillId="5" borderId="12" xfId="0" applyNumberFormat="1" applyFont="1" applyFill="1" applyBorder="1" applyAlignment="1">
      <alignment horizontal="left" vertical="top" wrapText="1"/>
    </xf>
    <xf numFmtId="0" fontId="7" fillId="5" borderId="2" xfId="0" applyFont="1" applyFill="1" applyBorder="1" applyAlignment="1">
      <alignment vertical="top" wrapText="1"/>
    </xf>
    <xf numFmtId="0" fontId="5" fillId="6" borderId="12" xfId="0" applyNumberFormat="1" applyFont="1" applyFill="1" applyBorder="1" applyAlignment="1">
      <alignment horizontal="left" vertical="top" wrapText="1"/>
    </xf>
    <xf numFmtId="14" fontId="0" fillId="0" borderId="0" xfId="0" applyNumberFormat="1"/>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9" fontId="0" fillId="0" borderId="9" xfId="1" applyFont="1" applyFill="1" applyBorder="1" applyAlignment="1" applyProtection="1">
      <alignment horizontal="left" wrapText="1"/>
    </xf>
    <xf numFmtId="9" fontId="0" fillId="0" borderId="10" xfId="1" applyFont="1" applyFill="1" applyBorder="1" applyAlignment="1" applyProtection="1">
      <alignment horizontal="left" wrapText="1"/>
    </xf>
    <xf numFmtId="9" fontId="0" fillId="0" borderId="11" xfId="1" applyFont="1" applyFill="1" applyBorder="1" applyAlignment="1" applyProtection="1">
      <alignment horizontal="left" wrapText="1"/>
    </xf>
    <xf numFmtId="0" fontId="1" fillId="2" borderId="3" xfId="0" applyFont="1" applyFill="1" applyBorder="1" applyAlignment="1">
      <alignment horizontal="left" wrapText="1"/>
    </xf>
    <xf numFmtId="0" fontId="1" fillId="2" borderId="0" xfId="0" applyFont="1" applyFill="1" applyBorder="1" applyAlignment="1">
      <alignment horizontal="left" wrapText="1"/>
    </xf>
    <xf numFmtId="0" fontId="0" fillId="0" borderId="2" xfId="0" applyBorder="1" applyAlignment="1">
      <alignment horizontal="left"/>
    </xf>
    <xf numFmtId="0" fontId="1" fillId="2" borderId="9" xfId="0" applyFont="1" applyFill="1" applyBorder="1" applyAlignment="1">
      <alignment horizontal="left" wrapText="1"/>
    </xf>
    <xf numFmtId="0" fontId="1" fillId="2" borderId="10" xfId="0" applyFont="1" applyFill="1" applyBorder="1" applyAlignment="1">
      <alignment horizontal="left" wrapText="1"/>
    </xf>
    <xf numFmtId="0" fontId="1" fillId="2" borderId="11" xfId="0" applyFont="1" applyFill="1" applyBorder="1" applyAlignment="1">
      <alignment horizontal="left" wrapText="1"/>
    </xf>
    <xf numFmtId="9" fontId="0" fillId="0" borderId="2" xfId="1" applyFont="1" applyFill="1" applyBorder="1" applyAlignment="1">
      <alignment horizontal="left"/>
    </xf>
    <xf numFmtId="0" fontId="0" fillId="0" borderId="4"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left" vertical="center"/>
    </xf>
    <xf numFmtId="0" fontId="0" fillId="0" borderId="5" xfId="0" applyBorder="1" applyAlignment="1">
      <alignment horizontal="left" vertical="center"/>
    </xf>
  </cellXfs>
  <cellStyles count="5">
    <cellStyle name="Followed Hyperlink" xfId="3" builtinId="9" hidden="1"/>
    <cellStyle name="Hyperlink" xfId="2" builtinId="8" hidden="1"/>
    <cellStyle name="Hyperlink" xfId="4" builtinId="8"/>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8"/>
  <sheetViews>
    <sheetView tabSelected="1" workbookViewId="0"/>
  </sheetViews>
  <sheetFormatPr defaultColWidth="57.140625" defaultRowHeight="15" x14ac:dyDescent="0.25"/>
  <cols>
    <col min="1" max="1" width="6.7109375" customWidth="1"/>
    <col min="2" max="2" width="30.140625" bestFit="1" customWidth="1"/>
    <col min="3" max="3" width="7.85546875" bestFit="1" customWidth="1"/>
    <col min="4" max="4" width="20.140625" bestFit="1" customWidth="1"/>
    <col min="5" max="5" width="17.7109375" bestFit="1" customWidth="1"/>
    <col min="6" max="6" width="79.7109375" customWidth="1"/>
  </cols>
  <sheetData>
    <row r="1" spans="2:6" x14ac:dyDescent="0.25">
      <c r="B1" s="123" t="s">
        <v>220</v>
      </c>
      <c r="C1" s="124"/>
      <c r="D1" s="124"/>
      <c r="E1" s="124"/>
      <c r="F1" s="124"/>
    </row>
    <row r="2" spans="2:6" x14ac:dyDescent="0.25">
      <c r="B2" s="129" t="s">
        <v>253</v>
      </c>
      <c r="C2" s="129"/>
      <c r="D2" s="129"/>
      <c r="E2" s="129"/>
      <c r="F2" s="129"/>
    </row>
    <row r="3" spans="2:6" ht="13.9" customHeight="1" x14ac:dyDescent="0.25">
      <c r="B3" s="120" t="s">
        <v>228</v>
      </c>
      <c r="C3" s="121"/>
      <c r="D3" s="121"/>
      <c r="E3" s="121"/>
      <c r="F3" s="122"/>
    </row>
    <row r="5" spans="2:6" ht="15" customHeight="1" x14ac:dyDescent="0.25">
      <c r="B5" s="1" t="s">
        <v>205</v>
      </c>
      <c r="C5" s="1" t="s">
        <v>204</v>
      </c>
      <c r="D5" s="1" t="s">
        <v>229</v>
      </c>
      <c r="E5" s="1" t="s">
        <v>230</v>
      </c>
      <c r="F5" s="1" t="s">
        <v>215</v>
      </c>
    </row>
    <row r="6" spans="2:6" x14ac:dyDescent="0.25">
      <c r="B6" s="2" t="s">
        <v>202</v>
      </c>
      <c r="C6" s="88" t="s">
        <v>203</v>
      </c>
      <c r="D6" s="88" t="s">
        <v>214</v>
      </c>
      <c r="E6" s="88" t="s">
        <v>36</v>
      </c>
      <c r="F6" s="3"/>
    </row>
    <row r="7" spans="2:6" ht="45.6" customHeight="1" x14ac:dyDescent="0.25">
      <c r="B7" s="5" t="s">
        <v>206</v>
      </c>
      <c r="C7" s="89" t="s">
        <v>182</v>
      </c>
      <c r="D7" s="89" t="s">
        <v>214</v>
      </c>
      <c r="E7" s="89" t="s">
        <v>214</v>
      </c>
      <c r="F7" s="6" t="s">
        <v>248</v>
      </c>
    </row>
    <row r="8" spans="2:6" ht="49.9" customHeight="1" x14ac:dyDescent="0.25">
      <c r="B8" s="132" t="s">
        <v>207</v>
      </c>
      <c r="C8" s="130" t="s">
        <v>208</v>
      </c>
      <c r="D8" s="130" t="s">
        <v>214</v>
      </c>
      <c r="E8" s="130" t="s">
        <v>36</v>
      </c>
      <c r="F8" s="91" t="s">
        <v>236</v>
      </c>
    </row>
    <row r="9" spans="2:6" x14ac:dyDescent="0.25">
      <c r="B9" s="133"/>
      <c r="C9" s="131"/>
      <c r="D9" s="131"/>
      <c r="E9" s="131"/>
      <c r="F9" s="90" t="str">
        <f>HYPERLINK("https://www.epa.gov/enviro/greenhouse-gas-customized-search", "download in Envirofacts.")</f>
        <v>download in Envirofacts.</v>
      </c>
    </row>
    <row r="10" spans="2:6" x14ac:dyDescent="0.25">
      <c r="B10" s="3" t="s">
        <v>209</v>
      </c>
      <c r="C10" s="88" t="s">
        <v>213</v>
      </c>
      <c r="D10" s="88" t="s">
        <v>214</v>
      </c>
      <c r="E10" s="88" t="s">
        <v>36</v>
      </c>
      <c r="F10" s="3"/>
    </row>
    <row r="11" spans="2:6" ht="30" x14ac:dyDescent="0.25">
      <c r="B11" s="5" t="s">
        <v>210</v>
      </c>
      <c r="C11" s="89" t="s">
        <v>212</v>
      </c>
      <c r="D11" s="89" t="s">
        <v>214</v>
      </c>
      <c r="E11" s="89" t="s">
        <v>214</v>
      </c>
      <c r="F11" s="6" t="s">
        <v>249</v>
      </c>
    </row>
    <row r="12" spans="2:6" ht="30" x14ac:dyDescent="0.25">
      <c r="B12" s="3" t="s">
        <v>217</v>
      </c>
      <c r="C12" s="88" t="s">
        <v>211</v>
      </c>
      <c r="D12" s="88" t="s">
        <v>214</v>
      </c>
      <c r="E12" s="88" t="s">
        <v>36</v>
      </c>
      <c r="F12" s="4" t="s">
        <v>250</v>
      </c>
    </row>
    <row r="13" spans="2:6" ht="72.599999999999994" customHeight="1" x14ac:dyDescent="0.25">
      <c r="B13" s="6" t="s">
        <v>251</v>
      </c>
      <c r="C13" s="89" t="s">
        <v>252</v>
      </c>
      <c r="D13" s="89" t="s">
        <v>214</v>
      </c>
      <c r="E13" s="89" t="s">
        <v>214</v>
      </c>
      <c r="F13" s="6" t="s">
        <v>538</v>
      </c>
    </row>
    <row r="15" spans="2:6" x14ac:dyDescent="0.25">
      <c r="B15" s="126" t="s">
        <v>219</v>
      </c>
      <c r="C15" s="127"/>
      <c r="D15" s="127"/>
      <c r="E15" s="127"/>
      <c r="F15" s="128"/>
    </row>
    <row r="16" spans="2:6" x14ac:dyDescent="0.25">
      <c r="B16" s="125" t="s">
        <v>218</v>
      </c>
      <c r="C16" s="125"/>
      <c r="D16" s="125"/>
      <c r="E16" s="125"/>
      <c r="F16" s="125"/>
    </row>
    <row r="17" spans="2:6" x14ac:dyDescent="0.25">
      <c r="B17" s="114" t="s">
        <v>237</v>
      </c>
      <c r="C17" s="115"/>
      <c r="D17" s="115"/>
      <c r="E17" s="115"/>
      <c r="F17" s="116"/>
    </row>
    <row r="18" spans="2:6" x14ac:dyDescent="0.25">
      <c r="B18" s="117" t="s">
        <v>231</v>
      </c>
      <c r="C18" s="118"/>
      <c r="D18" s="118"/>
      <c r="E18" s="118"/>
      <c r="F18" s="119"/>
    </row>
  </sheetData>
  <mergeCells count="11">
    <mergeCell ref="B17:F17"/>
    <mergeCell ref="B18:F18"/>
    <mergeCell ref="B3:F3"/>
    <mergeCell ref="B1:F1"/>
    <mergeCell ref="B16:F16"/>
    <mergeCell ref="B15:F15"/>
    <mergeCell ref="B2:F2"/>
    <mergeCell ref="E8:E9"/>
    <mergeCell ref="D8:D9"/>
    <mergeCell ref="C8:C9"/>
    <mergeCell ref="B8:B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pane xSplit="8" ySplit="1" topLeftCell="I2" activePane="bottomRight" state="frozen"/>
      <selection pane="topRight"/>
      <selection pane="bottomLeft"/>
      <selection pane="bottomRight"/>
    </sheetView>
  </sheetViews>
  <sheetFormatPr defaultColWidth="8.85546875" defaultRowHeight="12.75" x14ac:dyDescent="0.25"/>
  <cols>
    <col min="1" max="1" width="10.7109375" style="70" bestFit="1" customWidth="1"/>
    <col min="2" max="2" width="13.140625" style="70" bestFit="1" customWidth="1"/>
    <col min="3" max="3" width="6.85546875" style="70" bestFit="1" customWidth="1"/>
    <col min="4" max="4" width="17.7109375" style="70" bestFit="1" customWidth="1"/>
    <col min="5" max="5" width="10.42578125" style="70" bestFit="1" customWidth="1"/>
    <col min="6" max="6" width="7.42578125" style="70" bestFit="1" customWidth="1"/>
    <col min="7" max="7" width="7.28515625" style="70" bestFit="1" customWidth="1"/>
    <col min="8" max="8" width="15.7109375" style="70" bestFit="1" customWidth="1"/>
    <col min="9" max="9" width="18" style="70" bestFit="1" customWidth="1"/>
    <col min="10" max="10" width="15" style="75" bestFit="1" customWidth="1"/>
    <col min="11" max="11" width="21.42578125" style="70" bestFit="1" customWidth="1"/>
    <col min="12" max="13" width="13.140625" style="70" bestFit="1" customWidth="1"/>
    <col min="14" max="14" width="30.7109375" style="70" bestFit="1" customWidth="1"/>
    <col min="15" max="15" width="13.5703125" style="70" bestFit="1" customWidth="1"/>
    <col min="16" max="16" width="25.7109375" style="70" bestFit="1" customWidth="1"/>
    <col min="17" max="17" width="13.85546875" style="70" bestFit="1" customWidth="1"/>
    <col min="18" max="18" width="18.85546875" style="70" bestFit="1" customWidth="1"/>
    <col min="19" max="16384" width="8.85546875" style="70"/>
  </cols>
  <sheetData>
    <row r="1" spans="1:18" s="43" customFormat="1" ht="63.75" x14ac:dyDescent="0.25">
      <c r="A1" s="81" t="s">
        <v>216</v>
      </c>
      <c r="B1" s="81" t="s">
        <v>54</v>
      </c>
      <c r="C1" s="81" t="s">
        <v>165</v>
      </c>
      <c r="D1" s="80" t="s">
        <v>55</v>
      </c>
      <c r="E1" s="80" t="s">
        <v>56</v>
      </c>
      <c r="F1" s="80" t="s">
        <v>57</v>
      </c>
      <c r="G1" s="80" t="s">
        <v>58</v>
      </c>
      <c r="H1" s="80" t="s">
        <v>72</v>
      </c>
      <c r="I1" s="76" t="s">
        <v>227</v>
      </c>
      <c r="J1" s="77" t="s">
        <v>15</v>
      </c>
      <c r="K1" s="77" t="s">
        <v>16</v>
      </c>
      <c r="L1" s="77" t="s">
        <v>0</v>
      </c>
      <c r="M1" s="77" t="s">
        <v>1</v>
      </c>
      <c r="N1" s="77" t="s">
        <v>17</v>
      </c>
      <c r="O1" s="77" t="s">
        <v>33</v>
      </c>
      <c r="P1" s="77" t="s">
        <v>34</v>
      </c>
      <c r="Q1" s="77" t="s">
        <v>18</v>
      </c>
      <c r="R1" s="77" t="s">
        <v>19</v>
      </c>
    </row>
    <row r="2" spans="1:18" s="43" customFormat="1" x14ac:dyDescent="0.25">
      <c r="A2" s="96">
        <v>1002212</v>
      </c>
      <c r="B2" s="97">
        <v>110040908060</v>
      </c>
      <c r="C2" s="98">
        <v>2016</v>
      </c>
      <c r="D2" s="98" t="s">
        <v>64</v>
      </c>
      <c r="E2" s="98" t="s">
        <v>65</v>
      </c>
      <c r="F2" s="98" t="s">
        <v>66</v>
      </c>
      <c r="G2" s="98" t="s">
        <v>67</v>
      </c>
      <c r="H2" s="98" t="s">
        <v>68</v>
      </c>
      <c r="I2" s="100">
        <v>0</v>
      </c>
      <c r="J2" s="101">
        <v>0</v>
      </c>
      <c r="K2" s="18">
        <v>0</v>
      </c>
      <c r="L2" s="18">
        <v>1</v>
      </c>
      <c r="M2" s="99"/>
      <c r="N2" s="18" t="s">
        <v>148</v>
      </c>
      <c r="O2" s="18" t="s">
        <v>35</v>
      </c>
      <c r="P2" s="18" t="s">
        <v>35</v>
      </c>
      <c r="Q2" s="18" t="s">
        <v>38</v>
      </c>
      <c r="R2" s="18">
        <v>0</v>
      </c>
    </row>
    <row r="3" spans="1:18" s="53" customFormat="1" ht="38.25" x14ac:dyDescent="0.25">
      <c r="A3" s="29">
        <v>1002212</v>
      </c>
      <c r="B3" s="68">
        <v>110040908060</v>
      </c>
      <c r="C3" s="18">
        <v>2015</v>
      </c>
      <c r="D3" s="18" t="s">
        <v>64</v>
      </c>
      <c r="E3" s="18" t="s">
        <v>65</v>
      </c>
      <c r="F3" s="18" t="s">
        <v>66</v>
      </c>
      <c r="G3" s="18" t="s">
        <v>67</v>
      </c>
      <c r="H3" s="18" t="s">
        <v>68</v>
      </c>
      <c r="I3" s="47">
        <v>654883</v>
      </c>
      <c r="J3" s="73">
        <v>2197.5940000000001</v>
      </c>
      <c r="K3" s="18">
        <v>0</v>
      </c>
      <c r="L3" s="18">
        <v>1</v>
      </c>
      <c r="M3" s="18" t="s">
        <v>137</v>
      </c>
      <c r="N3" s="18" t="s">
        <v>148</v>
      </c>
      <c r="O3" s="18" t="s">
        <v>35</v>
      </c>
      <c r="P3" s="18" t="s">
        <v>35</v>
      </c>
      <c r="Q3" s="18" t="s">
        <v>38</v>
      </c>
      <c r="R3" s="18">
        <v>0</v>
      </c>
    </row>
    <row r="4" spans="1:18" s="53" customFormat="1" ht="38.25" x14ac:dyDescent="0.25">
      <c r="A4" s="29">
        <v>1002212</v>
      </c>
      <c r="B4" s="68">
        <v>110040908060</v>
      </c>
      <c r="C4" s="18">
        <v>2014</v>
      </c>
      <c r="D4" s="18" t="s">
        <v>64</v>
      </c>
      <c r="E4" s="18" t="s">
        <v>65</v>
      </c>
      <c r="F4" s="18" t="s">
        <v>66</v>
      </c>
      <c r="G4" s="18" t="s">
        <v>67</v>
      </c>
      <c r="H4" s="18" t="s">
        <v>68</v>
      </c>
      <c r="I4" s="47">
        <v>1067556</v>
      </c>
      <c r="J4" s="73">
        <v>3582.404</v>
      </c>
      <c r="K4" s="18">
        <v>0</v>
      </c>
      <c r="L4" s="18">
        <v>1</v>
      </c>
      <c r="M4" s="18" t="s">
        <v>137</v>
      </c>
      <c r="N4" s="18" t="s">
        <v>148</v>
      </c>
      <c r="O4" s="18" t="s">
        <v>35</v>
      </c>
      <c r="P4" s="18" t="s">
        <v>35</v>
      </c>
      <c r="Q4" s="18" t="s">
        <v>38</v>
      </c>
      <c r="R4" s="18">
        <v>0</v>
      </c>
    </row>
    <row r="5" spans="1:18" s="28" customFormat="1" ht="38.25" x14ac:dyDescent="0.25">
      <c r="A5" s="29">
        <v>1002212</v>
      </c>
      <c r="B5" s="68">
        <v>110040908060</v>
      </c>
      <c r="C5" s="24">
        <v>2013</v>
      </c>
      <c r="D5" s="18" t="s">
        <v>64</v>
      </c>
      <c r="E5" s="18" t="s">
        <v>65</v>
      </c>
      <c r="F5" s="18" t="s">
        <v>66</v>
      </c>
      <c r="G5" s="18" t="s">
        <v>67</v>
      </c>
      <c r="H5" s="18" t="s">
        <v>68</v>
      </c>
      <c r="I5" s="47">
        <v>55578</v>
      </c>
      <c r="J5" s="102">
        <v>187</v>
      </c>
      <c r="K5" s="18">
        <v>0</v>
      </c>
      <c r="L5" s="18">
        <v>1</v>
      </c>
      <c r="M5" s="18" t="s">
        <v>137</v>
      </c>
      <c r="N5" s="18" t="s">
        <v>148</v>
      </c>
      <c r="O5" s="18" t="s">
        <v>35</v>
      </c>
      <c r="P5" s="18" t="s">
        <v>35</v>
      </c>
      <c r="Q5" s="18" t="s">
        <v>38</v>
      </c>
      <c r="R5" s="18">
        <v>0</v>
      </c>
    </row>
    <row r="6" spans="1:18" s="28" customFormat="1" ht="38.25" x14ac:dyDescent="0.25">
      <c r="A6" s="29">
        <v>1002212</v>
      </c>
      <c r="B6" s="68">
        <v>110040908060</v>
      </c>
      <c r="C6" s="24">
        <v>2012</v>
      </c>
      <c r="D6" s="18" t="s">
        <v>64</v>
      </c>
      <c r="E6" s="18" t="s">
        <v>65</v>
      </c>
      <c r="F6" s="18" t="s">
        <v>66</v>
      </c>
      <c r="G6" s="18" t="s">
        <v>67</v>
      </c>
      <c r="H6" s="18" t="s">
        <v>68</v>
      </c>
      <c r="I6" s="47">
        <v>248873</v>
      </c>
      <c r="J6" s="102">
        <v>835</v>
      </c>
      <c r="K6" s="18">
        <v>0</v>
      </c>
      <c r="L6" s="18">
        <v>1</v>
      </c>
      <c r="M6" s="18" t="s">
        <v>137</v>
      </c>
      <c r="N6" s="18" t="s">
        <v>148</v>
      </c>
      <c r="O6" s="18" t="s">
        <v>35</v>
      </c>
      <c r="P6" s="18" t="s">
        <v>35</v>
      </c>
      <c r="Q6" s="18" t="s">
        <v>38</v>
      </c>
      <c r="R6" s="18">
        <v>0</v>
      </c>
    </row>
    <row r="7" spans="1:18" x14ac:dyDescent="0.25">
      <c r="A7" s="29">
        <v>1002212</v>
      </c>
      <c r="B7" s="68">
        <v>110040908060</v>
      </c>
      <c r="C7" s="24">
        <v>2011</v>
      </c>
      <c r="D7" s="18" t="s">
        <v>64</v>
      </c>
      <c r="E7" s="11" t="s">
        <v>65</v>
      </c>
      <c r="F7" s="11" t="s">
        <v>66</v>
      </c>
      <c r="G7" s="11" t="s">
        <v>67</v>
      </c>
      <c r="H7" s="11" t="s">
        <v>68</v>
      </c>
      <c r="I7" s="50">
        <v>236889</v>
      </c>
      <c r="J7" s="103">
        <v>707.48500000000001</v>
      </c>
      <c r="K7" s="11">
        <v>0</v>
      </c>
      <c r="L7" s="11">
        <v>1</v>
      </c>
      <c r="M7" s="11" t="s">
        <v>168</v>
      </c>
      <c r="N7" s="18" t="s">
        <v>148</v>
      </c>
      <c r="O7" s="18" t="s">
        <v>35</v>
      </c>
      <c r="P7" s="18" t="s">
        <v>35</v>
      </c>
      <c r="Q7" s="16" t="s">
        <v>38</v>
      </c>
      <c r="R7" s="11">
        <v>0</v>
      </c>
    </row>
    <row r="8" spans="1:18" x14ac:dyDescent="0.25">
      <c r="A8" s="29">
        <v>1002212</v>
      </c>
      <c r="B8" s="71" t="s">
        <v>172</v>
      </c>
      <c r="C8" s="24">
        <v>2010</v>
      </c>
      <c r="D8" s="11" t="s">
        <v>64</v>
      </c>
      <c r="E8" s="11" t="s">
        <v>65</v>
      </c>
      <c r="F8" s="11" t="s">
        <v>66</v>
      </c>
      <c r="G8" s="11" t="s">
        <v>67</v>
      </c>
      <c r="H8" s="11" t="s">
        <v>68</v>
      </c>
      <c r="I8" s="25">
        <v>0</v>
      </c>
      <c r="J8" s="74">
        <v>0</v>
      </c>
      <c r="K8" s="11">
        <v>0</v>
      </c>
      <c r="L8" s="11">
        <v>1</v>
      </c>
      <c r="M8" s="11" t="s">
        <v>36</v>
      </c>
      <c r="N8" s="18" t="s">
        <v>148</v>
      </c>
      <c r="O8" s="18" t="s">
        <v>35</v>
      </c>
      <c r="P8" s="18" t="s">
        <v>35</v>
      </c>
      <c r="Q8" s="16" t="s">
        <v>38</v>
      </c>
      <c r="R8" s="11">
        <v>0</v>
      </c>
    </row>
    <row r="9" spans="1:18" ht="38.25" x14ac:dyDescent="0.25">
      <c r="A9" s="29">
        <v>1004962</v>
      </c>
      <c r="B9" s="68">
        <v>110027373045</v>
      </c>
      <c r="C9" s="18">
        <v>2016</v>
      </c>
      <c r="D9" s="18" t="s">
        <v>59</v>
      </c>
      <c r="E9" s="18" t="s">
        <v>60</v>
      </c>
      <c r="F9" s="18" t="s">
        <v>61</v>
      </c>
      <c r="G9" s="18" t="s">
        <v>62</v>
      </c>
      <c r="H9" s="18" t="s">
        <v>63</v>
      </c>
      <c r="I9" s="25">
        <v>6439663</v>
      </c>
      <c r="J9" s="72">
        <v>21609.607</v>
      </c>
      <c r="K9" s="11">
        <v>6</v>
      </c>
      <c r="L9" s="11">
        <v>1</v>
      </c>
      <c r="M9" s="18" t="s">
        <v>132</v>
      </c>
      <c r="N9" s="18" t="s">
        <v>136</v>
      </c>
      <c r="O9" s="18" t="s">
        <v>50</v>
      </c>
      <c r="P9" s="18" t="s">
        <v>239</v>
      </c>
      <c r="Q9" s="18" t="s">
        <v>35</v>
      </c>
      <c r="R9" s="18" t="s">
        <v>35</v>
      </c>
    </row>
    <row r="10" spans="1:18" ht="38.25" x14ac:dyDescent="0.25">
      <c r="A10" s="29">
        <v>1004962</v>
      </c>
      <c r="B10" s="68">
        <v>110027373045</v>
      </c>
      <c r="C10" s="18">
        <v>2015</v>
      </c>
      <c r="D10" s="18" t="s">
        <v>59</v>
      </c>
      <c r="E10" s="18" t="s">
        <v>60</v>
      </c>
      <c r="F10" s="18" t="s">
        <v>61</v>
      </c>
      <c r="G10" s="18" t="s">
        <v>62</v>
      </c>
      <c r="H10" s="18" t="s">
        <v>63</v>
      </c>
      <c r="I10" s="47">
        <v>3040667</v>
      </c>
      <c r="J10" s="69">
        <v>10203.58</v>
      </c>
      <c r="K10" s="18">
        <v>7</v>
      </c>
      <c r="L10" s="18">
        <v>1</v>
      </c>
      <c r="M10" s="18" t="s">
        <v>132</v>
      </c>
      <c r="N10" s="18" t="s">
        <v>136</v>
      </c>
      <c r="O10" s="18" t="s">
        <v>50</v>
      </c>
      <c r="P10" s="18" t="s">
        <v>239</v>
      </c>
      <c r="Q10" s="18" t="s">
        <v>35</v>
      </c>
      <c r="R10" s="18" t="s">
        <v>35</v>
      </c>
    </row>
    <row r="11" spans="1:18" ht="38.25" x14ac:dyDescent="0.25">
      <c r="A11" s="29">
        <v>1004962</v>
      </c>
      <c r="B11" s="68">
        <v>110027373045</v>
      </c>
      <c r="C11" s="18">
        <v>2014</v>
      </c>
      <c r="D11" s="18" t="s">
        <v>59</v>
      </c>
      <c r="E11" s="18" t="s">
        <v>60</v>
      </c>
      <c r="F11" s="18" t="s">
        <v>61</v>
      </c>
      <c r="G11" s="18" t="s">
        <v>62</v>
      </c>
      <c r="H11" s="18" t="s">
        <v>63</v>
      </c>
      <c r="I11" s="47">
        <v>3936732</v>
      </c>
      <c r="J11" s="69">
        <v>13211</v>
      </c>
      <c r="K11" s="18">
        <v>7</v>
      </c>
      <c r="L11" s="18">
        <v>1</v>
      </c>
      <c r="M11" s="18" t="s">
        <v>132</v>
      </c>
      <c r="N11" s="18" t="s">
        <v>136</v>
      </c>
      <c r="O11" s="18" t="s">
        <v>50</v>
      </c>
      <c r="P11" s="18" t="s">
        <v>149</v>
      </c>
      <c r="Q11" s="18" t="s">
        <v>35</v>
      </c>
      <c r="R11" s="18" t="s">
        <v>35</v>
      </c>
    </row>
    <row r="12" spans="1:18" ht="38.25" x14ac:dyDescent="0.25">
      <c r="A12" s="29">
        <v>1004962</v>
      </c>
      <c r="B12" s="68">
        <v>110027373045</v>
      </c>
      <c r="C12" s="24">
        <v>2013</v>
      </c>
      <c r="D12" s="18" t="s">
        <v>59</v>
      </c>
      <c r="E12" s="18" t="s">
        <v>60</v>
      </c>
      <c r="F12" s="18" t="s">
        <v>61</v>
      </c>
      <c r="G12" s="18" t="s">
        <v>62</v>
      </c>
      <c r="H12" s="18" t="s">
        <v>63</v>
      </c>
      <c r="I12" s="47">
        <v>3407009</v>
      </c>
      <c r="J12" s="69">
        <v>11432.92</v>
      </c>
      <c r="K12" s="18">
        <v>5</v>
      </c>
      <c r="L12" s="18">
        <v>1</v>
      </c>
      <c r="M12" s="18" t="s">
        <v>132</v>
      </c>
      <c r="N12" s="18" t="s">
        <v>136</v>
      </c>
      <c r="O12" s="18" t="s">
        <v>50</v>
      </c>
      <c r="P12" s="18" t="s">
        <v>166</v>
      </c>
      <c r="Q12" s="18" t="s">
        <v>35</v>
      </c>
      <c r="R12" s="18" t="s">
        <v>35</v>
      </c>
    </row>
    <row r="13" spans="1:18" ht="38.25" x14ac:dyDescent="0.25">
      <c r="A13" s="29">
        <v>1004962</v>
      </c>
      <c r="B13" s="68">
        <v>110027373045</v>
      </c>
      <c r="C13" s="24">
        <v>2012</v>
      </c>
      <c r="D13" s="18" t="s">
        <v>59</v>
      </c>
      <c r="E13" s="18" t="s">
        <v>60</v>
      </c>
      <c r="F13" s="18" t="s">
        <v>61</v>
      </c>
      <c r="G13" s="18" t="s">
        <v>62</v>
      </c>
      <c r="H13" s="18" t="s">
        <v>63</v>
      </c>
      <c r="I13" s="47">
        <v>4610454</v>
      </c>
      <c r="J13" s="19">
        <v>15471.333000000001</v>
      </c>
      <c r="K13" s="18">
        <v>5</v>
      </c>
      <c r="L13" s="18">
        <v>1</v>
      </c>
      <c r="M13" s="18" t="s">
        <v>132</v>
      </c>
      <c r="N13" s="18" t="s">
        <v>167</v>
      </c>
      <c r="O13" s="18" t="s">
        <v>50</v>
      </c>
      <c r="P13" s="18" t="s">
        <v>166</v>
      </c>
      <c r="Q13" s="18" t="s">
        <v>35</v>
      </c>
      <c r="R13" s="18" t="s">
        <v>35</v>
      </c>
    </row>
    <row r="14" spans="1:18" ht="38.25" x14ac:dyDescent="0.25">
      <c r="A14" s="29">
        <v>1004962</v>
      </c>
      <c r="B14" s="68">
        <v>110027373045</v>
      </c>
      <c r="C14" s="24">
        <v>2011</v>
      </c>
      <c r="D14" s="18" t="s">
        <v>59</v>
      </c>
      <c r="E14" s="11" t="s">
        <v>60</v>
      </c>
      <c r="F14" s="11" t="s">
        <v>61</v>
      </c>
      <c r="G14" s="11" t="s">
        <v>62</v>
      </c>
      <c r="H14" s="11" t="s">
        <v>63</v>
      </c>
      <c r="I14" s="50">
        <v>9709421</v>
      </c>
      <c r="J14" s="92">
        <v>32581.95</v>
      </c>
      <c r="K14" s="24">
        <v>5</v>
      </c>
      <c r="L14" s="24">
        <v>1</v>
      </c>
      <c r="M14" s="24" t="s">
        <v>169</v>
      </c>
      <c r="N14" s="16" t="s">
        <v>167</v>
      </c>
      <c r="O14" s="16" t="s">
        <v>50</v>
      </c>
      <c r="P14" s="16" t="s">
        <v>166</v>
      </c>
      <c r="Q14" s="18" t="s">
        <v>35</v>
      </c>
      <c r="R14" s="18" t="s">
        <v>35</v>
      </c>
    </row>
    <row r="15" spans="1:18" ht="38.25" x14ac:dyDescent="0.25">
      <c r="A15" s="29">
        <v>1004962</v>
      </c>
      <c r="B15" s="71" t="s">
        <v>173</v>
      </c>
      <c r="C15" s="24">
        <v>2010</v>
      </c>
      <c r="D15" s="11" t="s">
        <v>59</v>
      </c>
      <c r="E15" s="11" t="s">
        <v>60</v>
      </c>
      <c r="F15" s="11" t="s">
        <v>61</v>
      </c>
      <c r="G15" s="11" t="s">
        <v>62</v>
      </c>
      <c r="H15" s="11" t="s">
        <v>63</v>
      </c>
      <c r="I15" s="27">
        <v>3861144</v>
      </c>
      <c r="J15" s="72">
        <v>12956.858</v>
      </c>
      <c r="K15" s="11">
        <v>0</v>
      </c>
      <c r="L15" s="11">
        <v>1</v>
      </c>
      <c r="M15" s="11" t="s">
        <v>174</v>
      </c>
      <c r="N15" s="16" t="s">
        <v>167</v>
      </c>
      <c r="O15" s="16" t="s">
        <v>50</v>
      </c>
      <c r="P15" s="16" t="s">
        <v>166</v>
      </c>
      <c r="Q15" s="18" t="s">
        <v>35</v>
      </c>
      <c r="R15" s="18" t="s">
        <v>35</v>
      </c>
    </row>
    <row r="16" spans="1:18" ht="51" x14ac:dyDescent="0.25">
      <c r="A16" s="29" t="s">
        <v>233</v>
      </c>
      <c r="B16" s="68">
        <v>110041597572</v>
      </c>
      <c r="C16" s="18">
        <v>2016</v>
      </c>
      <c r="D16" s="18" t="s">
        <v>147</v>
      </c>
      <c r="E16" s="18" t="s">
        <v>69</v>
      </c>
      <c r="F16" s="18" t="s">
        <v>66</v>
      </c>
      <c r="G16" s="18" t="s">
        <v>70</v>
      </c>
      <c r="H16" s="18" t="s">
        <v>71</v>
      </c>
      <c r="I16" s="27">
        <v>561730</v>
      </c>
      <c r="J16" s="27">
        <v>1885</v>
      </c>
      <c r="K16" s="18">
        <v>0</v>
      </c>
      <c r="L16" s="18">
        <v>2</v>
      </c>
      <c r="M16" s="18" t="s">
        <v>238</v>
      </c>
      <c r="N16" s="18" t="s">
        <v>148</v>
      </c>
      <c r="O16" s="18" t="s">
        <v>35</v>
      </c>
      <c r="P16" s="18" t="s">
        <v>35</v>
      </c>
      <c r="Q16" s="18" t="s">
        <v>37</v>
      </c>
      <c r="R16" s="18">
        <v>0</v>
      </c>
    </row>
    <row r="17" spans="1:18" ht="51" x14ac:dyDescent="0.25">
      <c r="A17" s="29" t="s">
        <v>233</v>
      </c>
      <c r="B17" s="68">
        <v>110041597572</v>
      </c>
      <c r="C17" s="18">
        <v>2015</v>
      </c>
      <c r="D17" s="18" t="s">
        <v>147</v>
      </c>
      <c r="E17" s="18" t="s">
        <v>69</v>
      </c>
      <c r="F17" s="18" t="s">
        <v>66</v>
      </c>
      <c r="G17" s="18" t="s">
        <v>70</v>
      </c>
      <c r="H17" s="18" t="s">
        <v>71</v>
      </c>
      <c r="I17" s="47">
        <v>560836</v>
      </c>
      <c r="J17" s="19">
        <v>1882</v>
      </c>
      <c r="K17" s="18">
        <v>0</v>
      </c>
      <c r="L17" s="18">
        <v>2</v>
      </c>
      <c r="M17" s="18" t="s">
        <v>238</v>
      </c>
      <c r="N17" s="18" t="s">
        <v>148</v>
      </c>
      <c r="O17" s="18" t="s">
        <v>35</v>
      </c>
      <c r="P17" s="18" t="s">
        <v>35</v>
      </c>
      <c r="Q17" s="18" t="s">
        <v>37</v>
      </c>
      <c r="R17" s="18">
        <v>0</v>
      </c>
    </row>
    <row r="18" spans="1:18" ht="38.25" x14ac:dyDescent="0.25">
      <c r="A18" s="29" t="s">
        <v>233</v>
      </c>
      <c r="B18" s="68">
        <v>110041597572</v>
      </c>
      <c r="C18" s="18">
        <v>2014</v>
      </c>
      <c r="D18" s="18" t="s">
        <v>147</v>
      </c>
      <c r="E18" s="18" t="s">
        <v>69</v>
      </c>
      <c r="F18" s="18" t="s">
        <v>66</v>
      </c>
      <c r="G18" s="18" t="s">
        <v>70</v>
      </c>
      <c r="H18" s="18" t="s">
        <v>71</v>
      </c>
      <c r="I18" s="47">
        <v>434484</v>
      </c>
      <c r="J18" s="19">
        <v>1458</v>
      </c>
      <c r="K18" s="18">
        <v>3</v>
      </c>
      <c r="L18" s="18">
        <v>2</v>
      </c>
      <c r="M18" s="18" t="s">
        <v>49</v>
      </c>
      <c r="N18" s="18" t="s">
        <v>148</v>
      </c>
      <c r="O18" s="18" t="s">
        <v>35</v>
      </c>
      <c r="P18" s="18" t="s">
        <v>35</v>
      </c>
      <c r="Q18" s="18" t="s">
        <v>37</v>
      </c>
      <c r="R18" s="18">
        <v>0</v>
      </c>
    </row>
    <row r="19" spans="1:18" ht="38.25" x14ac:dyDescent="0.25">
      <c r="A19" s="29" t="s">
        <v>233</v>
      </c>
      <c r="B19" s="68">
        <v>110041597572</v>
      </c>
      <c r="C19" s="24">
        <v>2013</v>
      </c>
      <c r="D19" s="18" t="s">
        <v>147</v>
      </c>
      <c r="E19" s="18" t="s">
        <v>69</v>
      </c>
      <c r="F19" s="18" t="s">
        <v>66</v>
      </c>
      <c r="G19" s="18" t="s">
        <v>70</v>
      </c>
      <c r="H19" s="18" t="s">
        <v>71</v>
      </c>
      <c r="I19" s="47">
        <v>481866</v>
      </c>
      <c r="J19" s="19">
        <v>1617</v>
      </c>
      <c r="K19" s="18">
        <v>3</v>
      </c>
      <c r="L19" s="18">
        <v>2</v>
      </c>
      <c r="M19" s="18" t="s">
        <v>49</v>
      </c>
      <c r="N19" s="18" t="s">
        <v>148</v>
      </c>
      <c r="O19" s="18" t="s">
        <v>35</v>
      </c>
      <c r="P19" s="18" t="s">
        <v>35</v>
      </c>
      <c r="Q19" s="18" t="s">
        <v>37</v>
      </c>
      <c r="R19" s="18">
        <v>0</v>
      </c>
    </row>
    <row r="20" spans="1:18" ht="38.25" x14ac:dyDescent="0.25">
      <c r="A20" s="29" t="s">
        <v>233</v>
      </c>
      <c r="B20" s="68">
        <v>110041597572</v>
      </c>
      <c r="C20" s="24">
        <v>2012</v>
      </c>
      <c r="D20" s="18" t="s">
        <v>147</v>
      </c>
      <c r="E20" s="18" t="s">
        <v>69</v>
      </c>
      <c r="F20" s="18" t="s">
        <v>66</v>
      </c>
      <c r="G20" s="18" t="s">
        <v>70</v>
      </c>
      <c r="H20" s="18" t="s">
        <v>71</v>
      </c>
      <c r="I20" s="47">
        <v>479780</v>
      </c>
      <c r="J20" s="19">
        <v>1610</v>
      </c>
      <c r="K20" s="18">
        <v>3</v>
      </c>
      <c r="L20" s="18">
        <v>2</v>
      </c>
      <c r="M20" s="18" t="s">
        <v>49</v>
      </c>
      <c r="N20" s="18" t="s">
        <v>148</v>
      </c>
      <c r="O20" s="18" t="s">
        <v>35</v>
      </c>
      <c r="P20" s="18" t="s">
        <v>35</v>
      </c>
      <c r="Q20" s="18" t="s">
        <v>37</v>
      </c>
      <c r="R20" s="18">
        <v>0</v>
      </c>
    </row>
    <row r="21" spans="1:18" ht="38.25" x14ac:dyDescent="0.25">
      <c r="A21" s="29" t="s">
        <v>233</v>
      </c>
      <c r="B21" s="68">
        <v>110041597572</v>
      </c>
      <c r="C21" s="24">
        <v>2011</v>
      </c>
      <c r="D21" s="18" t="s">
        <v>147</v>
      </c>
      <c r="E21" s="11" t="s">
        <v>69</v>
      </c>
      <c r="F21" s="11" t="s">
        <v>66</v>
      </c>
      <c r="G21" s="11" t="s">
        <v>70</v>
      </c>
      <c r="H21" s="11" t="s">
        <v>71</v>
      </c>
      <c r="I21" s="50">
        <v>280418</v>
      </c>
      <c r="J21" s="50">
        <v>941</v>
      </c>
      <c r="K21" s="24">
        <v>1</v>
      </c>
      <c r="L21" s="11">
        <v>2</v>
      </c>
      <c r="M21" s="11" t="s">
        <v>49</v>
      </c>
      <c r="N21" s="18" t="s">
        <v>148</v>
      </c>
      <c r="O21" s="18" t="s">
        <v>35</v>
      </c>
      <c r="P21" s="18" t="s">
        <v>35</v>
      </c>
      <c r="Q21" s="16" t="s">
        <v>37</v>
      </c>
      <c r="R21" s="11">
        <v>0</v>
      </c>
    </row>
    <row r="22" spans="1:18" ht="38.25" x14ac:dyDescent="0.25">
      <c r="A22" s="29" t="s">
        <v>233</v>
      </c>
      <c r="B22" s="41" t="s">
        <v>170</v>
      </c>
      <c r="C22" s="24">
        <v>2010</v>
      </c>
      <c r="D22" s="24" t="s">
        <v>171</v>
      </c>
      <c r="E22" s="11" t="s">
        <v>69</v>
      </c>
      <c r="F22" s="11" t="s">
        <v>66</v>
      </c>
      <c r="G22" s="11" t="s">
        <v>70</v>
      </c>
      <c r="H22" s="11" t="s">
        <v>71</v>
      </c>
      <c r="I22" s="13">
        <v>365944</v>
      </c>
      <c r="J22" s="27">
        <v>1228</v>
      </c>
      <c r="K22" s="11">
        <v>3</v>
      </c>
      <c r="L22" s="11">
        <v>2</v>
      </c>
      <c r="M22" s="11" t="s">
        <v>49</v>
      </c>
      <c r="N22" s="18" t="s">
        <v>148</v>
      </c>
      <c r="O22" s="18" t="s">
        <v>35</v>
      </c>
      <c r="P22" s="18" t="s">
        <v>35</v>
      </c>
      <c r="Q22" s="16" t="s">
        <v>37</v>
      </c>
      <c r="R22" s="11">
        <v>0</v>
      </c>
    </row>
  </sheetData>
  <autoFilter ref="A1:R22" xr:uid="{00000000-0009-0000-0000-000001000000}"/>
  <sortState ref="A2:R16">
    <sortCondition ref="A2:A16"/>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2"/>
  <sheetViews>
    <sheetView zoomScaleNormal="100" workbookViewId="0">
      <pane xSplit="9" ySplit="1" topLeftCell="J2" activePane="bottomRight" state="frozen"/>
      <selection pane="topRight" activeCell="J1" sqref="J1"/>
      <selection pane="bottomLeft" activeCell="A2" sqref="A2"/>
      <selection pane="bottomRight"/>
    </sheetView>
  </sheetViews>
  <sheetFormatPr defaultColWidth="8.85546875" defaultRowHeight="12.75" x14ac:dyDescent="0.25"/>
  <cols>
    <col min="1" max="1" width="10.7109375" style="43" bestFit="1" customWidth="1"/>
    <col min="2" max="2" width="13.140625" style="67" customWidth="1"/>
    <col min="3" max="3" width="6.85546875" style="43" customWidth="1"/>
    <col min="4" max="4" width="27.5703125" style="43" customWidth="1"/>
    <col min="5" max="5" width="12.140625" style="43" customWidth="1"/>
    <col min="6" max="6" width="7.42578125" style="43" customWidth="1"/>
    <col min="7" max="7" width="10" style="43" customWidth="1"/>
    <col min="8" max="8" width="14.7109375" style="43" customWidth="1"/>
    <col min="9" max="9" width="12.7109375" style="43" customWidth="1"/>
    <col min="10" max="10" width="18" style="43" bestFit="1" customWidth="1"/>
    <col min="11" max="11" width="27" style="43" bestFit="1" customWidth="1"/>
    <col min="12" max="12" width="26.5703125" style="43" bestFit="1" customWidth="1"/>
    <col min="13" max="13" width="17.140625" style="43" bestFit="1" customWidth="1"/>
    <col min="14" max="14" width="14.28515625" style="43" bestFit="1" customWidth="1"/>
    <col min="15" max="15" width="16.42578125" style="43" bestFit="1" customWidth="1"/>
    <col min="16" max="16" width="29.85546875" style="43" bestFit="1" customWidth="1"/>
    <col min="17" max="17" width="21.28515625" style="43" bestFit="1" customWidth="1"/>
    <col min="18" max="18" width="25.140625" style="43" bestFit="1" customWidth="1"/>
    <col min="19" max="19" width="19" style="43" bestFit="1" customWidth="1"/>
    <col min="20" max="20" width="23.28515625" style="43" bestFit="1" customWidth="1"/>
    <col min="21" max="21" width="25.140625" style="43" bestFit="1" customWidth="1"/>
    <col min="22" max="22" width="26.140625" style="43" bestFit="1" customWidth="1"/>
    <col min="23" max="23" width="31.140625" style="43" bestFit="1" customWidth="1"/>
    <col min="24" max="24" width="26" style="43" bestFit="1" customWidth="1"/>
    <col min="25" max="25" width="27.42578125" style="43" bestFit="1" customWidth="1"/>
    <col min="26" max="26" width="30.140625" style="43" bestFit="1" customWidth="1"/>
    <col min="27" max="27" width="31.42578125" style="43" bestFit="1" customWidth="1"/>
    <col min="28" max="16384" width="8.85546875" style="43"/>
  </cols>
  <sheetData>
    <row r="1" spans="1:27" ht="102" x14ac:dyDescent="0.25">
      <c r="A1" s="79" t="s">
        <v>216</v>
      </c>
      <c r="B1" s="79" t="s">
        <v>54</v>
      </c>
      <c r="C1" s="79" t="s">
        <v>165</v>
      </c>
      <c r="D1" s="80" t="s">
        <v>55</v>
      </c>
      <c r="E1" s="80" t="s">
        <v>56</v>
      </c>
      <c r="F1" s="80" t="s">
        <v>57</v>
      </c>
      <c r="G1" s="80" t="s">
        <v>58</v>
      </c>
      <c r="H1" s="80" t="s">
        <v>72</v>
      </c>
      <c r="I1" s="81" t="s">
        <v>46</v>
      </c>
      <c r="J1" s="76" t="s">
        <v>226</v>
      </c>
      <c r="K1" s="77" t="s">
        <v>2</v>
      </c>
      <c r="L1" s="77" t="s">
        <v>3</v>
      </c>
      <c r="M1" s="77" t="s">
        <v>4</v>
      </c>
      <c r="N1" s="77" t="s">
        <v>5</v>
      </c>
      <c r="O1" s="77" t="s">
        <v>28</v>
      </c>
      <c r="P1" s="77" t="s">
        <v>6</v>
      </c>
      <c r="Q1" s="77" t="s">
        <v>7</v>
      </c>
      <c r="R1" s="77" t="s">
        <v>8</v>
      </c>
      <c r="S1" s="78" t="s">
        <v>10</v>
      </c>
      <c r="T1" s="78" t="s">
        <v>12</v>
      </c>
      <c r="U1" s="78" t="s">
        <v>11</v>
      </c>
      <c r="V1" s="78" t="s">
        <v>13</v>
      </c>
      <c r="W1" s="78" t="s">
        <v>14</v>
      </c>
      <c r="X1" s="78" t="s">
        <v>32</v>
      </c>
      <c r="Y1" s="78" t="s">
        <v>29</v>
      </c>
      <c r="Z1" s="78" t="s">
        <v>30</v>
      </c>
      <c r="AA1" s="78" t="s">
        <v>31</v>
      </c>
    </row>
    <row r="2" spans="1:27" s="53" customFormat="1" ht="25.5" x14ac:dyDescent="0.25">
      <c r="A2" s="24">
        <v>1000625</v>
      </c>
      <c r="B2" s="29" t="s">
        <v>175</v>
      </c>
      <c r="C2" s="24">
        <v>2012</v>
      </c>
      <c r="D2" s="45" t="s">
        <v>176</v>
      </c>
      <c r="E2" s="45" t="s">
        <v>177</v>
      </c>
      <c r="F2" s="45" t="s">
        <v>80</v>
      </c>
      <c r="G2" s="45" t="s">
        <v>178</v>
      </c>
      <c r="H2" s="45" t="s">
        <v>179</v>
      </c>
      <c r="I2" s="18" t="s">
        <v>232</v>
      </c>
      <c r="J2" s="19">
        <v>2153696</v>
      </c>
      <c r="K2" s="18" t="s">
        <v>35</v>
      </c>
      <c r="L2" s="18" t="s">
        <v>180</v>
      </c>
      <c r="M2" s="18" t="s">
        <v>35</v>
      </c>
      <c r="N2" s="18">
        <v>145.52000000000001</v>
      </c>
      <c r="O2" s="18">
        <v>0.89</v>
      </c>
      <c r="P2" s="18" t="s">
        <v>35</v>
      </c>
      <c r="Q2" s="18">
        <v>144.63</v>
      </c>
      <c r="R2" s="18" t="s">
        <v>35</v>
      </c>
      <c r="S2" s="59">
        <v>2.4600000000000002E-4</v>
      </c>
      <c r="T2" s="18" t="s">
        <v>35</v>
      </c>
      <c r="U2" s="18" t="s">
        <v>35</v>
      </c>
      <c r="V2" s="18">
        <v>9.9999999999999995E-8</v>
      </c>
      <c r="W2" s="18" t="s">
        <v>35</v>
      </c>
      <c r="X2" s="18" t="s">
        <v>36</v>
      </c>
      <c r="Y2" s="18" t="s">
        <v>35</v>
      </c>
      <c r="Z2" s="18" t="s">
        <v>35</v>
      </c>
      <c r="AA2" s="18" t="s">
        <v>35</v>
      </c>
    </row>
    <row r="3" spans="1:27" s="53" customFormat="1" ht="25.5" x14ac:dyDescent="0.25">
      <c r="A3" s="24">
        <v>1000625</v>
      </c>
      <c r="B3" s="55" t="s">
        <v>175</v>
      </c>
      <c r="C3" s="24">
        <v>2011</v>
      </c>
      <c r="D3" s="48" t="s">
        <v>176</v>
      </c>
      <c r="E3" s="48" t="s">
        <v>177</v>
      </c>
      <c r="F3" s="48" t="s">
        <v>80</v>
      </c>
      <c r="G3" s="48" t="s">
        <v>178</v>
      </c>
      <c r="H3" s="48" t="s">
        <v>179</v>
      </c>
      <c r="I3" s="18" t="s">
        <v>138</v>
      </c>
      <c r="J3" s="25">
        <v>2799420</v>
      </c>
      <c r="K3" s="24" t="s">
        <v>35</v>
      </c>
      <c r="L3" s="24" t="s">
        <v>35</v>
      </c>
      <c r="M3" s="18" t="s">
        <v>35</v>
      </c>
      <c r="N3" s="24" t="s">
        <v>35</v>
      </c>
      <c r="O3" s="24" t="s">
        <v>35</v>
      </c>
      <c r="P3" s="24" t="s">
        <v>35</v>
      </c>
      <c r="Q3" s="24" t="s">
        <v>35</v>
      </c>
      <c r="R3" s="24" t="s">
        <v>35</v>
      </c>
      <c r="S3" s="60" t="s">
        <v>35</v>
      </c>
      <c r="T3" s="24" t="s">
        <v>35</v>
      </c>
      <c r="U3" s="24" t="s">
        <v>35</v>
      </c>
      <c r="V3" s="24" t="s">
        <v>35</v>
      </c>
      <c r="W3" s="24" t="s">
        <v>35</v>
      </c>
      <c r="X3" s="24" t="s">
        <v>35</v>
      </c>
      <c r="Y3" s="24" t="s">
        <v>35</v>
      </c>
      <c r="Z3" s="24" t="s">
        <v>35</v>
      </c>
      <c r="AA3" s="24" t="s">
        <v>35</v>
      </c>
    </row>
    <row r="4" spans="1:27" s="53" customFormat="1" ht="25.5" x14ac:dyDescent="0.25">
      <c r="A4" s="24">
        <v>1000625</v>
      </c>
      <c r="B4" s="54" t="s">
        <v>175</v>
      </c>
      <c r="C4" s="24">
        <v>2010</v>
      </c>
      <c r="D4" s="48" t="s">
        <v>176</v>
      </c>
      <c r="E4" s="38" t="s">
        <v>177</v>
      </c>
      <c r="F4" s="38" t="s">
        <v>80</v>
      </c>
      <c r="G4" s="38" t="s">
        <v>178</v>
      </c>
      <c r="H4" s="38" t="s">
        <v>179</v>
      </c>
      <c r="I4" s="18" t="s">
        <v>138</v>
      </c>
      <c r="J4" s="27">
        <v>3897728</v>
      </c>
      <c r="K4" s="11" t="s">
        <v>35</v>
      </c>
      <c r="L4" s="11" t="s">
        <v>180</v>
      </c>
      <c r="M4" s="61"/>
      <c r="N4" s="24">
        <v>263.36</v>
      </c>
      <c r="O4" s="11">
        <v>1.21</v>
      </c>
      <c r="P4" s="11" t="s">
        <v>35</v>
      </c>
      <c r="Q4" s="24">
        <v>262.14999999999998</v>
      </c>
      <c r="R4" s="11" t="s">
        <v>35</v>
      </c>
      <c r="S4" s="60">
        <v>1.6000000000000001E-4</v>
      </c>
      <c r="T4" s="11" t="s">
        <v>35</v>
      </c>
      <c r="U4" s="11" t="s">
        <v>35</v>
      </c>
      <c r="V4" s="11" t="s">
        <v>35</v>
      </c>
      <c r="W4" s="11" t="s">
        <v>35</v>
      </c>
      <c r="X4" s="11" t="s">
        <v>36</v>
      </c>
      <c r="Y4" s="11" t="s">
        <v>35</v>
      </c>
      <c r="Z4" s="11" t="s">
        <v>35</v>
      </c>
      <c r="AA4" s="11" t="s">
        <v>35</v>
      </c>
    </row>
    <row r="5" spans="1:27" s="53" customFormat="1" ht="25.5" x14ac:dyDescent="0.25">
      <c r="A5" s="29">
        <v>1002176</v>
      </c>
      <c r="B5" s="29" t="s">
        <v>150</v>
      </c>
      <c r="C5" s="18">
        <v>2016</v>
      </c>
      <c r="D5" s="45" t="s">
        <v>240</v>
      </c>
      <c r="E5" s="45" t="s">
        <v>83</v>
      </c>
      <c r="F5" s="45" t="s">
        <v>84</v>
      </c>
      <c r="G5" s="45" t="s">
        <v>85</v>
      </c>
      <c r="H5" s="45" t="s">
        <v>86</v>
      </c>
      <c r="I5" s="18" t="s">
        <v>232</v>
      </c>
      <c r="J5" s="27">
        <v>1</v>
      </c>
      <c r="K5" s="18" t="s">
        <v>35</v>
      </c>
      <c r="L5" s="18" t="s">
        <v>35</v>
      </c>
      <c r="M5" s="18" t="s">
        <v>35</v>
      </c>
      <c r="N5" s="18" t="s">
        <v>35</v>
      </c>
      <c r="O5" s="18" t="s">
        <v>35</v>
      </c>
      <c r="P5" s="18" t="s">
        <v>35</v>
      </c>
      <c r="Q5" s="18" t="s">
        <v>35</v>
      </c>
      <c r="R5" s="18" t="s">
        <v>35</v>
      </c>
      <c r="S5" s="60">
        <v>1E-4</v>
      </c>
      <c r="T5" s="18" t="s">
        <v>35</v>
      </c>
      <c r="U5" s="18" t="s">
        <v>35</v>
      </c>
      <c r="V5" s="11">
        <v>4.3000000000000001E-8</v>
      </c>
      <c r="W5" s="18" t="s">
        <v>35</v>
      </c>
      <c r="X5" s="11" t="s">
        <v>36</v>
      </c>
      <c r="Y5" s="18" t="s">
        <v>35</v>
      </c>
      <c r="Z5" s="18" t="s">
        <v>35</v>
      </c>
      <c r="AA5" s="18" t="s">
        <v>35</v>
      </c>
    </row>
    <row r="6" spans="1:27" s="28" customFormat="1" ht="25.5" x14ac:dyDescent="0.25">
      <c r="A6" s="29">
        <v>1002176</v>
      </c>
      <c r="B6" s="29" t="s">
        <v>150</v>
      </c>
      <c r="C6" s="18">
        <v>2015</v>
      </c>
      <c r="D6" s="45" t="s">
        <v>240</v>
      </c>
      <c r="E6" s="45" t="s">
        <v>83</v>
      </c>
      <c r="F6" s="45" t="s">
        <v>84</v>
      </c>
      <c r="G6" s="45" t="s">
        <v>85</v>
      </c>
      <c r="H6" s="45" t="s">
        <v>86</v>
      </c>
      <c r="I6" s="18" t="s">
        <v>232</v>
      </c>
      <c r="J6" s="19">
        <v>0</v>
      </c>
      <c r="K6" s="18" t="s">
        <v>35</v>
      </c>
      <c r="L6" s="18" t="s">
        <v>35</v>
      </c>
      <c r="M6" s="58" t="s">
        <v>35</v>
      </c>
      <c r="N6" s="58" t="s">
        <v>35</v>
      </c>
      <c r="O6" s="18" t="s">
        <v>35</v>
      </c>
      <c r="P6" s="18" t="s">
        <v>35</v>
      </c>
      <c r="Q6" s="18" t="s">
        <v>35</v>
      </c>
      <c r="R6" s="18" t="s">
        <v>35</v>
      </c>
      <c r="S6" s="59">
        <v>0</v>
      </c>
      <c r="T6" s="18" t="s">
        <v>35</v>
      </c>
      <c r="U6" s="18" t="s">
        <v>35</v>
      </c>
      <c r="V6" s="105">
        <v>2.8962999999999999E-8</v>
      </c>
      <c r="W6" s="18" t="s">
        <v>35</v>
      </c>
      <c r="X6" s="18" t="s">
        <v>36</v>
      </c>
      <c r="Y6" s="18" t="s">
        <v>35</v>
      </c>
      <c r="Z6" s="18" t="s">
        <v>35</v>
      </c>
      <c r="AA6" s="18" t="s">
        <v>35</v>
      </c>
    </row>
    <row r="7" spans="1:27" s="28" customFormat="1" ht="25.5" x14ac:dyDescent="0.25">
      <c r="A7" s="29">
        <v>1002176</v>
      </c>
      <c r="B7" s="29" t="s">
        <v>150</v>
      </c>
      <c r="C7" s="18">
        <v>2014</v>
      </c>
      <c r="D7" s="45" t="s">
        <v>240</v>
      </c>
      <c r="E7" s="45" t="s">
        <v>83</v>
      </c>
      <c r="F7" s="45" t="s">
        <v>84</v>
      </c>
      <c r="G7" s="45" t="s">
        <v>85</v>
      </c>
      <c r="H7" s="45" t="s">
        <v>86</v>
      </c>
      <c r="I7" s="18" t="s">
        <v>232</v>
      </c>
      <c r="J7" s="19">
        <v>1</v>
      </c>
      <c r="K7" s="18" t="s">
        <v>35</v>
      </c>
      <c r="L7" s="18" t="s">
        <v>35</v>
      </c>
      <c r="M7" s="58" t="s">
        <v>35</v>
      </c>
      <c r="N7" s="58" t="s">
        <v>35</v>
      </c>
      <c r="O7" s="18" t="s">
        <v>35</v>
      </c>
      <c r="P7" s="18" t="s">
        <v>35</v>
      </c>
      <c r="Q7" s="18" t="s">
        <v>35</v>
      </c>
      <c r="R7" s="18" t="s">
        <v>35</v>
      </c>
      <c r="S7" s="59">
        <v>1E-4</v>
      </c>
      <c r="T7" s="18">
        <v>336</v>
      </c>
      <c r="U7" s="18">
        <v>336</v>
      </c>
      <c r="V7" s="18">
        <v>9.9999999999999995E-7</v>
      </c>
      <c r="W7" s="18" t="s">
        <v>35</v>
      </c>
      <c r="X7" s="18" t="s">
        <v>36</v>
      </c>
      <c r="Y7" s="18" t="s">
        <v>35</v>
      </c>
      <c r="Z7" s="18" t="s">
        <v>35</v>
      </c>
      <c r="AA7" s="18" t="s">
        <v>35</v>
      </c>
    </row>
    <row r="8" spans="1:27" s="28" customFormat="1" ht="25.5" x14ac:dyDescent="0.25">
      <c r="A8" s="24">
        <v>1002176</v>
      </c>
      <c r="B8" s="29" t="s">
        <v>150</v>
      </c>
      <c r="C8" s="24">
        <v>2013</v>
      </c>
      <c r="D8" s="45" t="s">
        <v>240</v>
      </c>
      <c r="E8" s="45" t="s">
        <v>83</v>
      </c>
      <c r="F8" s="45" t="s">
        <v>84</v>
      </c>
      <c r="G8" s="45" t="s">
        <v>85</v>
      </c>
      <c r="H8" s="45" t="s">
        <v>86</v>
      </c>
      <c r="I8" s="18" t="s">
        <v>232</v>
      </c>
      <c r="J8" s="19">
        <v>16</v>
      </c>
      <c r="K8" s="18" t="s">
        <v>35</v>
      </c>
      <c r="L8" s="18" t="s">
        <v>35</v>
      </c>
      <c r="M8" s="58" t="s">
        <v>35</v>
      </c>
      <c r="N8" s="58" t="s">
        <v>35</v>
      </c>
      <c r="O8" s="18" t="s">
        <v>35</v>
      </c>
      <c r="P8" s="18" t="s">
        <v>35</v>
      </c>
      <c r="Q8" s="18" t="s">
        <v>35</v>
      </c>
      <c r="R8" s="18" t="s">
        <v>35</v>
      </c>
      <c r="S8" s="59">
        <v>1.1000000000000001E-3</v>
      </c>
      <c r="T8" s="18" t="s">
        <v>35</v>
      </c>
      <c r="U8" s="18" t="s">
        <v>35</v>
      </c>
      <c r="V8" s="18">
        <v>9.9999999999999995E-7</v>
      </c>
      <c r="W8" s="18" t="s">
        <v>35</v>
      </c>
      <c r="X8" s="18" t="s">
        <v>36</v>
      </c>
      <c r="Y8" s="18" t="s">
        <v>35</v>
      </c>
      <c r="Z8" s="18" t="s">
        <v>35</v>
      </c>
      <c r="AA8" s="18" t="s">
        <v>35</v>
      </c>
    </row>
    <row r="9" spans="1:27" s="28" customFormat="1" ht="25.5" x14ac:dyDescent="0.25">
      <c r="A9" s="24">
        <v>1002176</v>
      </c>
      <c r="B9" s="29" t="s">
        <v>150</v>
      </c>
      <c r="C9" s="24">
        <v>2012</v>
      </c>
      <c r="D9" s="45" t="s">
        <v>240</v>
      </c>
      <c r="E9" s="45" t="s">
        <v>83</v>
      </c>
      <c r="F9" s="45" t="s">
        <v>84</v>
      </c>
      <c r="G9" s="45" t="s">
        <v>85</v>
      </c>
      <c r="H9" s="45" t="s">
        <v>86</v>
      </c>
      <c r="I9" s="18" t="s">
        <v>232</v>
      </c>
      <c r="J9" s="19">
        <v>49</v>
      </c>
      <c r="K9" s="18" t="s">
        <v>35</v>
      </c>
      <c r="L9" s="18" t="s">
        <v>35</v>
      </c>
      <c r="M9" s="58" t="s">
        <v>35</v>
      </c>
      <c r="N9" s="58" t="s">
        <v>35</v>
      </c>
      <c r="O9" s="18" t="s">
        <v>35</v>
      </c>
      <c r="P9" s="18" t="s">
        <v>35</v>
      </c>
      <c r="Q9" s="18" t="s">
        <v>35</v>
      </c>
      <c r="R9" s="18" t="s">
        <v>35</v>
      </c>
      <c r="S9" s="59">
        <v>3.3E-3</v>
      </c>
      <c r="T9" s="18" t="s">
        <v>35</v>
      </c>
      <c r="U9" s="18" t="s">
        <v>35</v>
      </c>
      <c r="V9" s="18">
        <v>9.9999999999999995E-7</v>
      </c>
      <c r="W9" s="18" t="s">
        <v>35</v>
      </c>
      <c r="X9" s="18" t="s">
        <v>36</v>
      </c>
      <c r="Y9" s="18" t="s">
        <v>35</v>
      </c>
      <c r="Z9" s="18" t="s">
        <v>35</v>
      </c>
      <c r="AA9" s="18" t="s">
        <v>35</v>
      </c>
    </row>
    <row r="10" spans="1:27" ht="25.5" x14ac:dyDescent="0.25">
      <c r="A10" s="24">
        <v>1002176</v>
      </c>
      <c r="B10" s="29" t="s">
        <v>150</v>
      </c>
      <c r="C10" s="24">
        <v>2011</v>
      </c>
      <c r="D10" s="45" t="s">
        <v>240</v>
      </c>
      <c r="E10" s="48" t="s">
        <v>83</v>
      </c>
      <c r="F10" s="48" t="s">
        <v>84</v>
      </c>
      <c r="G10" s="48" t="s">
        <v>85</v>
      </c>
      <c r="H10" s="48" t="s">
        <v>86</v>
      </c>
      <c r="I10" s="18" t="s">
        <v>232</v>
      </c>
      <c r="J10" s="25">
        <v>83</v>
      </c>
      <c r="K10" s="24" t="s">
        <v>35</v>
      </c>
      <c r="L10" s="18" t="s">
        <v>35</v>
      </c>
      <c r="M10" s="58" t="s">
        <v>35</v>
      </c>
      <c r="N10" s="58" t="s">
        <v>35</v>
      </c>
      <c r="O10" s="18" t="s">
        <v>35</v>
      </c>
      <c r="P10" s="18" t="s">
        <v>35</v>
      </c>
      <c r="Q10" s="18" t="s">
        <v>35</v>
      </c>
      <c r="R10" s="18" t="s">
        <v>35</v>
      </c>
      <c r="S10" s="59">
        <v>5.5599999999999998E-3</v>
      </c>
      <c r="T10" s="18" t="s">
        <v>35</v>
      </c>
      <c r="U10" s="18" t="s">
        <v>35</v>
      </c>
      <c r="V10" s="18">
        <v>9.9999999999999995E-7</v>
      </c>
      <c r="W10" s="18" t="s">
        <v>35</v>
      </c>
      <c r="X10" s="18" t="s">
        <v>36</v>
      </c>
      <c r="Y10" s="18" t="s">
        <v>35</v>
      </c>
      <c r="Z10" s="18" t="s">
        <v>35</v>
      </c>
      <c r="AA10" s="18" t="s">
        <v>35</v>
      </c>
    </row>
    <row r="11" spans="1:27" ht="25.5" x14ac:dyDescent="0.25">
      <c r="A11" s="24">
        <v>1002176</v>
      </c>
      <c r="B11" s="29" t="s">
        <v>150</v>
      </c>
      <c r="C11" s="24">
        <v>2010</v>
      </c>
      <c r="D11" s="45" t="s">
        <v>240</v>
      </c>
      <c r="E11" s="38" t="s">
        <v>83</v>
      </c>
      <c r="F11" s="38" t="s">
        <v>84</v>
      </c>
      <c r="G11" s="38" t="s">
        <v>85</v>
      </c>
      <c r="H11" s="38" t="s">
        <v>86</v>
      </c>
      <c r="I11" s="18" t="s">
        <v>232</v>
      </c>
      <c r="J11" s="27">
        <v>21</v>
      </c>
      <c r="K11" s="24" t="s">
        <v>35</v>
      </c>
      <c r="L11" s="16" t="s">
        <v>35</v>
      </c>
      <c r="M11" s="56">
        <v>0</v>
      </c>
      <c r="N11" s="56">
        <v>0</v>
      </c>
      <c r="O11" s="16" t="s">
        <v>35</v>
      </c>
      <c r="P11" s="16" t="s">
        <v>35</v>
      </c>
      <c r="Q11" s="16" t="s">
        <v>35</v>
      </c>
      <c r="R11" s="16" t="s">
        <v>35</v>
      </c>
      <c r="S11" s="57">
        <v>1.4E-3</v>
      </c>
      <c r="T11" s="16" t="s">
        <v>35</v>
      </c>
      <c r="U11" s="18" t="s">
        <v>35</v>
      </c>
      <c r="V11" s="16">
        <v>9.9999999999999995E-7</v>
      </c>
      <c r="W11" s="16" t="s">
        <v>35</v>
      </c>
      <c r="X11" s="16" t="s">
        <v>36</v>
      </c>
      <c r="Y11" s="18" t="s">
        <v>35</v>
      </c>
      <c r="Z11" s="18" t="s">
        <v>35</v>
      </c>
      <c r="AA11" s="18" t="s">
        <v>35</v>
      </c>
    </row>
    <row r="12" spans="1:27" ht="25.5" x14ac:dyDescent="0.25">
      <c r="A12" s="29">
        <v>1004133</v>
      </c>
      <c r="B12" s="29" t="s">
        <v>76</v>
      </c>
      <c r="C12" s="18">
        <v>2016</v>
      </c>
      <c r="D12" s="45" t="s">
        <v>241</v>
      </c>
      <c r="E12" s="45" t="s">
        <v>87</v>
      </c>
      <c r="F12" s="45" t="s">
        <v>74</v>
      </c>
      <c r="G12" s="45" t="s">
        <v>88</v>
      </c>
      <c r="H12" s="45" t="s">
        <v>89</v>
      </c>
      <c r="I12" s="18" t="s">
        <v>138</v>
      </c>
      <c r="J12" s="27">
        <v>2792553</v>
      </c>
      <c r="K12" s="18" t="s">
        <v>35</v>
      </c>
      <c r="L12" s="18" t="s">
        <v>45</v>
      </c>
      <c r="M12" s="104">
        <v>188.68600000000001</v>
      </c>
      <c r="N12" s="18" t="s">
        <v>35</v>
      </c>
      <c r="O12" s="18" t="s">
        <v>35</v>
      </c>
      <c r="P12" s="18" t="s">
        <v>35</v>
      </c>
      <c r="Q12" s="18" t="s">
        <v>35</v>
      </c>
      <c r="R12" s="18" t="s">
        <v>35</v>
      </c>
      <c r="S12" s="18" t="s">
        <v>35</v>
      </c>
      <c r="T12" s="18" t="s">
        <v>35</v>
      </c>
      <c r="U12" s="18" t="s">
        <v>35</v>
      </c>
      <c r="V12" s="18" t="s">
        <v>35</v>
      </c>
      <c r="W12" s="18" t="s">
        <v>35</v>
      </c>
      <c r="X12" s="18" t="s">
        <v>35</v>
      </c>
      <c r="Y12" s="18" t="s">
        <v>35</v>
      </c>
      <c r="Z12" s="18" t="s">
        <v>35</v>
      </c>
      <c r="AA12" s="18" t="s">
        <v>35</v>
      </c>
    </row>
    <row r="13" spans="1:27" ht="25.5" x14ac:dyDescent="0.25">
      <c r="A13" s="29">
        <v>1004133</v>
      </c>
      <c r="B13" s="29" t="s">
        <v>76</v>
      </c>
      <c r="C13" s="18">
        <v>2015</v>
      </c>
      <c r="D13" s="45" t="s">
        <v>241</v>
      </c>
      <c r="E13" s="45" t="s">
        <v>87</v>
      </c>
      <c r="F13" s="45" t="s">
        <v>74</v>
      </c>
      <c r="G13" s="45" t="s">
        <v>88</v>
      </c>
      <c r="H13" s="45" t="s">
        <v>89</v>
      </c>
      <c r="I13" s="18" t="s">
        <v>138</v>
      </c>
      <c r="J13" s="19">
        <v>4258715</v>
      </c>
      <c r="K13" s="18" t="s">
        <v>35</v>
      </c>
      <c r="L13" s="18" t="s">
        <v>45</v>
      </c>
      <c r="M13" s="18">
        <v>287.75099999999998</v>
      </c>
      <c r="N13" s="18" t="s">
        <v>35</v>
      </c>
      <c r="O13" s="18" t="s">
        <v>35</v>
      </c>
      <c r="P13" s="18" t="s">
        <v>35</v>
      </c>
      <c r="Q13" s="18" t="s">
        <v>35</v>
      </c>
      <c r="R13" s="18" t="s">
        <v>35</v>
      </c>
      <c r="S13" s="18" t="s">
        <v>35</v>
      </c>
      <c r="T13" s="18" t="s">
        <v>35</v>
      </c>
      <c r="U13" s="18" t="s">
        <v>35</v>
      </c>
      <c r="V13" s="18" t="s">
        <v>35</v>
      </c>
      <c r="W13" s="18" t="s">
        <v>35</v>
      </c>
      <c r="X13" s="18" t="s">
        <v>35</v>
      </c>
      <c r="Y13" s="18" t="s">
        <v>35</v>
      </c>
      <c r="Z13" s="18" t="s">
        <v>35</v>
      </c>
      <c r="AA13" s="18" t="s">
        <v>35</v>
      </c>
    </row>
    <row r="14" spans="1:27" ht="25.5" x14ac:dyDescent="0.25">
      <c r="A14" s="29">
        <v>1004133</v>
      </c>
      <c r="B14" s="29" t="s">
        <v>76</v>
      </c>
      <c r="C14" s="18">
        <v>2014</v>
      </c>
      <c r="D14" s="45" t="s">
        <v>241</v>
      </c>
      <c r="E14" s="45" t="s">
        <v>87</v>
      </c>
      <c r="F14" s="45" t="s">
        <v>74</v>
      </c>
      <c r="G14" s="45" t="s">
        <v>88</v>
      </c>
      <c r="H14" s="45" t="s">
        <v>89</v>
      </c>
      <c r="I14" s="18" t="s">
        <v>138</v>
      </c>
      <c r="J14" s="19">
        <v>5022854</v>
      </c>
      <c r="K14" s="18" t="s">
        <v>35</v>
      </c>
      <c r="L14" s="18" t="s">
        <v>45</v>
      </c>
      <c r="M14" s="18">
        <v>339.38200000000001</v>
      </c>
      <c r="N14" s="18" t="s">
        <v>35</v>
      </c>
      <c r="O14" s="18" t="s">
        <v>35</v>
      </c>
      <c r="P14" s="18" t="s">
        <v>35</v>
      </c>
      <c r="Q14" s="18" t="s">
        <v>35</v>
      </c>
      <c r="R14" s="18" t="s">
        <v>35</v>
      </c>
      <c r="S14" s="18" t="s">
        <v>35</v>
      </c>
      <c r="T14" s="18" t="s">
        <v>35</v>
      </c>
      <c r="U14" s="18" t="s">
        <v>35</v>
      </c>
      <c r="V14" s="18" t="s">
        <v>35</v>
      </c>
      <c r="W14" s="18" t="s">
        <v>35</v>
      </c>
      <c r="X14" s="18" t="s">
        <v>35</v>
      </c>
      <c r="Y14" s="18" t="s">
        <v>35</v>
      </c>
      <c r="Z14" s="18" t="s">
        <v>35</v>
      </c>
      <c r="AA14" s="18" t="s">
        <v>35</v>
      </c>
    </row>
    <row r="15" spans="1:27" ht="25.5" x14ac:dyDescent="0.25">
      <c r="A15" s="29">
        <v>1004133</v>
      </c>
      <c r="B15" s="29" t="s">
        <v>76</v>
      </c>
      <c r="C15" s="24">
        <v>2013</v>
      </c>
      <c r="D15" s="45" t="s">
        <v>241</v>
      </c>
      <c r="E15" s="45" t="s">
        <v>87</v>
      </c>
      <c r="F15" s="45" t="s">
        <v>74</v>
      </c>
      <c r="G15" s="45" t="s">
        <v>88</v>
      </c>
      <c r="H15" s="45" t="s">
        <v>89</v>
      </c>
      <c r="I15" s="18" t="s">
        <v>138</v>
      </c>
      <c r="J15" s="19">
        <v>4087553</v>
      </c>
      <c r="K15" s="18" t="s">
        <v>35</v>
      </c>
      <c r="L15" s="24" t="s">
        <v>35</v>
      </c>
      <c r="M15" s="24" t="s">
        <v>35</v>
      </c>
      <c r="N15" s="18" t="s">
        <v>35</v>
      </c>
      <c r="O15" s="18" t="s">
        <v>35</v>
      </c>
      <c r="P15" s="18" t="s">
        <v>35</v>
      </c>
      <c r="Q15" s="18" t="s">
        <v>35</v>
      </c>
      <c r="R15" s="18" t="s">
        <v>35</v>
      </c>
      <c r="S15" s="18" t="s">
        <v>35</v>
      </c>
      <c r="T15" s="18" t="s">
        <v>35</v>
      </c>
      <c r="U15" s="18" t="s">
        <v>35</v>
      </c>
      <c r="V15" s="18" t="s">
        <v>35</v>
      </c>
      <c r="W15" s="18" t="s">
        <v>35</v>
      </c>
      <c r="X15" s="18" t="s">
        <v>35</v>
      </c>
      <c r="Y15" s="18" t="s">
        <v>35</v>
      </c>
      <c r="Z15" s="18" t="s">
        <v>35</v>
      </c>
      <c r="AA15" s="18" t="s">
        <v>35</v>
      </c>
    </row>
    <row r="16" spans="1:27" ht="25.5" x14ac:dyDescent="0.25">
      <c r="A16" s="29">
        <v>1004133</v>
      </c>
      <c r="B16" s="29" t="s">
        <v>76</v>
      </c>
      <c r="C16" s="24">
        <v>2012</v>
      </c>
      <c r="D16" s="45" t="s">
        <v>241</v>
      </c>
      <c r="E16" s="45" t="s">
        <v>87</v>
      </c>
      <c r="F16" s="45" t="s">
        <v>74</v>
      </c>
      <c r="G16" s="45" t="s">
        <v>88</v>
      </c>
      <c r="H16" s="45" t="s">
        <v>89</v>
      </c>
      <c r="I16" s="18" t="s">
        <v>138</v>
      </c>
      <c r="J16" s="19">
        <v>3315200</v>
      </c>
      <c r="K16" s="18" t="s">
        <v>35</v>
      </c>
      <c r="L16" s="24" t="s">
        <v>35</v>
      </c>
      <c r="M16" s="24" t="s">
        <v>35</v>
      </c>
      <c r="N16" s="18" t="s">
        <v>35</v>
      </c>
      <c r="O16" s="18" t="s">
        <v>35</v>
      </c>
      <c r="P16" s="18" t="s">
        <v>35</v>
      </c>
      <c r="Q16" s="18" t="s">
        <v>35</v>
      </c>
      <c r="R16" s="18" t="s">
        <v>35</v>
      </c>
      <c r="S16" s="18" t="s">
        <v>35</v>
      </c>
      <c r="T16" s="18" t="s">
        <v>35</v>
      </c>
      <c r="U16" s="18" t="s">
        <v>35</v>
      </c>
      <c r="V16" s="18" t="s">
        <v>35</v>
      </c>
      <c r="W16" s="18" t="s">
        <v>35</v>
      </c>
      <c r="X16" s="18" t="s">
        <v>35</v>
      </c>
      <c r="Y16" s="18" t="s">
        <v>35</v>
      </c>
      <c r="Z16" s="18" t="s">
        <v>35</v>
      </c>
      <c r="AA16" s="18" t="s">
        <v>35</v>
      </c>
    </row>
    <row r="17" spans="1:27" ht="25.5" x14ac:dyDescent="0.25">
      <c r="A17" s="29">
        <v>1004133</v>
      </c>
      <c r="B17" s="55" t="s">
        <v>76</v>
      </c>
      <c r="C17" s="24">
        <v>2011</v>
      </c>
      <c r="D17" s="45" t="s">
        <v>241</v>
      </c>
      <c r="E17" s="48" t="s">
        <v>87</v>
      </c>
      <c r="F17" s="48" t="s">
        <v>74</v>
      </c>
      <c r="G17" s="48" t="s">
        <v>88</v>
      </c>
      <c r="H17" s="48" t="s">
        <v>89</v>
      </c>
      <c r="I17" s="18" t="s">
        <v>138</v>
      </c>
      <c r="J17" s="25">
        <v>5958835</v>
      </c>
      <c r="K17" s="24" t="s">
        <v>35</v>
      </c>
      <c r="L17" s="24" t="s">
        <v>35</v>
      </c>
      <c r="M17" s="24" t="s">
        <v>35</v>
      </c>
      <c r="N17" s="24" t="s">
        <v>35</v>
      </c>
      <c r="O17" s="24" t="s">
        <v>35</v>
      </c>
      <c r="P17" s="24" t="s">
        <v>35</v>
      </c>
      <c r="Q17" s="24" t="s">
        <v>35</v>
      </c>
      <c r="R17" s="24" t="s">
        <v>35</v>
      </c>
      <c r="S17" s="24" t="s">
        <v>35</v>
      </c>
      <c r="T17" s="24" t="s">
        <v>35</v>
      </c>
      <c r="U17" s="24" t="s">
        <v>35</v>
      </c>
      <c r="V17" s="24" t="s">
        <v>35</v>
      </c>
      <c r="W17" s="24" t="s">
        <v>35</v>
      </c>
      <c r="X17" s="24" t="s">
        <v>35</v>
      </c>
      <c r="Y17" s="24" t="s">
        <v>35</v>
      </c>
      <c r="Z17" s="24" t="s">
        <v>35</v>
      </c>
      <c r="AA17" s="24" t="s">
        <v>35</v>
      </c>
    </row>
    <row r="18" spans="1:27" ht="25.5" x14ac:dyDescent="0.25">
      <c r="A18" s="29">
        <v>1004133</v>
      </c>
      <c r="B18" s="54" t="s">
        <v>76</v>
      </c>
      <c r="C18" s="24">
        <v>2010</v>
      </c>
      <c r="D18" s="45" t="s">
        <v>241</v>
      </c>
      <c r="E18" s="38" t="s">
        <v>87</v>
      </c>
      <c r="F18" s="38" t="s">
        <v>74</v>
      </c>
      <c r="G18" s="38" t="s">
        <v>88</v>
      </c>
      <c r="H18" s="38" t="s">
        <v>89</v>
      </c>
      <c r="I18" s="18" t="s">
        <v>138</v>
      </c>
      <c r="J18" s="27">
        <v>4130260</v>
      </c>
      <c r="K18" s="11" t="s">
        <v>35</v>
      </c>
      <c r="L18" s="11" t="s">
        <v>45</v>
      </c>
      <c r="M18" s="11">
        <v>279.07159999999999</v>
      </c>
      <c r="N18" s="11" t="s">
        <v>35</v>
      </c>
      <c r="O18" s="11" t="s">
        <v>35</v>
      </c>
      <c r="P18" s="11" t="s">
        <v>35</v>
      </c>
      <c r="Q18" s="11" t="s">
        <v>35</v>
      </c>
      <c r="R18" s="11" t="s">
        <v>35</v>
      </c>
      <c r="S18" s="11">
        <v>0</v>
      </c>
      <c r="T18" s="11" t="s">
        <v>35</v>
      </c>
      <c r="U18" s="11" t="s">
        <v>35</v>
      </c>
      <c r="V18" s="11" t="s">
        <v>35</v>
      </c>
      <c r="W18" s="11" t="s">
        <v>35</v>
      </c>
      <c r="X18" s="11" t="s">
        <v>35</v>
      </c>
      <c r="Y18" s="11" t="s">
        <v>35</v>
      </c>
      <c r="Z18" s="11" t="s">
        <v>35</v>
      </c>
      <c r="AA18" s="11" t="s">
        <v>35</v>
      </c>
    </row>
    <row r="19" spans="1:27" ht="25.5" x14ac:dyDescent="0.25">
      <c r="A19" s="18">
        <v>1005062</v>
      </c>
      <c r="B19" s="29" t="s">
        <v>77</v>
      </c>
      <c r="C19" s="18">
        <v>2016</v>
      </c>
      <c r="D19" s="45" t="s">
        <v>78</v>
      </c>
      <c r="E19" s="45" t="s">
        <v>90</v>
      </c>
      <c r="F19" s="45" t="s">
        <v>91</v>
      </c>
      <c r="G19" s="45" t="s">
        <v>92</v>
      </c>
      <c r="H19" s="45" t="s">
        <v>93</v>
      </c>
      <c r="I19" s="18" t="s">
        <v>232</v>
      </c>
      <c r="J19" s="19">
        <v>4014</v>
      </c>
      <c r="K19" s="18" t="s">
        <v>35</v>
      </c>
      <c r="L19" s="18" t="s">
        <v>151</v>
      </c>
      <c r="M19" s="11">
        <v>2.9999999999999997E-4</v>
      </c>
      <c r="N19" s="11">
        <v>0.27089999999999997</v>
      </c>
      <c r="O19" s="11">
        <v>3.3999999999999998E-3</v>
      </c>
      <c r="P19" s="18" t="s">
        <v>35</v>
      </c>
      <c r="Q19" s="11">
        <v>0.26750000000000002</v>
      </c>
      <c r="R19" s="18" t="s">
        <v>35</v>
      </c>
      <c r="S19" s="11">
        <v>2.9999999999999997E-4</v>
      </c>
      <c r="T19" s="18" t="s">
        <v>35</v>
      </c>
      <c r="U19" s="18" t="s">
        <v>35</v>
      </c>
      <c r="V19" s="11">
        <v>0</v>
      </c>
      <c r="W19" s="18" t="s">
        <v>35</v>
      </c>
      <c r="X19" s="18" t="s">
        <v>36</v>
      </c>
      <c r="Y19" s="18" t="s">
        <v>35</v>
      </c>
      <c r="Z19" s="18" t="s">
        <v>35</v>
      </c>
      <c r="AA19" s="18" t="s">
        <v>35</v>
      </c>
    </row>
    <row r="20" spans="1:27" ht="25.5" x14ac:dyDescent="0.25">
      <c r="A20" s="18">
        <v>1005062</v>
      </c>
      <c r="B20" s="29" t="s">
        <v>77</v>
      </c>
      <c r="C20" s="18">
        <v>2015</v>
      </c>
      <c r="D20" s="45" t="s">
        <v>78</v>
      </c>
      <c r="E20" s="45" t="s">
        <v>90</v>
      </c>
      <c r="F20" s="45" t="s">
        <v>91</v>
      </c>
      <c r="G20" s="45" t="s">
        <v>92</v>
      </c>
      <c r="H20" s="45" t="s">
        <v>93</v>
      </c>
      <c r="I20" s="18" t="s">
        <v>232</v>
      </c>
      <c r="J20" s="19">
        <v>5372</v>
      </c>
      <c r="K20" s="18" t="s">
        <v>35</v>
      </c>
      <c r="L20" s="18" t="s">
        <v>151</v>
      </c>
      <c r="M20" s="18" t="s">
        <v>35</v>
      </c>
      <c r="N20" s="18">
        <v>0.36299999999999999</v>
      </c>
      <c r="O20" s="18">
        <v>6.0999999999999999E-2</v>
      </c>
      <c r="P20" s="18" t="s">
        <v>35</v>
      </c>
      <c r="Q20" s="18">
        <v>0.30199999999999999</v>
      </c>
      <c r="R20" s="18" t="s">
        <v>35</v>
      </c>
      <c r="S20" s="18">
        <v>1E-4</v>
      </c>
      <c r="T20" s="18" t="s">
        <v>35</v>
      </c>
      <c r="U20" s="18" t="s">
        <v>35</v>
      </c>
      <c r="V20" s="18">
        <v>2.5999999999999999E-3</v>
      </c>
      <c r="W20" s="18" t="s">
        <v>35</v>
      </c>
      <c r="X20" s="18" t="s">
        <v>36</v>
      </c>
      <c r="Y20" s="18" t="s">
        <v>35</v>
      </c>
      <c r="Z20" s="18" t="s">
        <v>35</v>
      </c>
      <c r="AA20" s="18" t="s">
        <v>35</v>
      </c>
    </row>
    <row r="21" spans="1:27" ht="25.5" x14ac:dyDescent="0.25">
      <c r="A21" s="18">
        <v>1005062</v>
      </c>
      <c r="B21" s="29" t="s">
        <v>77</v>
      </c>
      <c r="C21" s="18">
        <v>2014</v>
      </c>
      <c r="D21" s="45" t="s">
        <v>78</v>
      </c>
      <c r="E21" s="45" t="s">
        <v>90</v>
      </c>
      <c r="F21" s="45" t="s">
        <v>91</v>
      </c>
      <c r="G21" s="45" t="s">
        <v>92</v>
      </c>
      <c r="H21" s="45" t="s">
        <v>93</v>
      </c>
      <c r="I21" s="18" t="s">
        <v>232</v>
      </c>
      <c r="J21" s="19">
        <v>6883</v>
      </c>
      <c r="K21" s="18" t="s">
        <v>35</v>
      </c>
      <c r="L21" s="18" t="s">
        <v>151</v>
      </c>
      <c r="M21" s="18" t="s">
        <v>35</v>
      </c>
      <c r="N21" s="18">
        <v>0.46511999999999998</v>
      </c>
      <c r="O21" s="18">
        <v>6.0999999999999999E-2</v>
      </c>
      <c r="P21" s="18" t="s">
        <v>35</v>
      </c>
      <c r="Q21" s="18">
        <v>0.40400000000000003</v>
      </c>
      <c r="R21" s="18" t="s">
        <v>35</v>
      </c>
      <c r="S21" s="18">
        <v>0</v>
      </c>
      <c r="T21" s="18" t="s">
        <v>35</v>
      </c>
      <c r="U21" s="18" t="s">
        <v>35</v>
      </c>
      <c r="V21" s="18">
        <v>2.5999999999999999E-3</v>
      </c>
      <c r="W21" s="18" t="s">
        <v>35</v>
      </c>
      <c r="X21" s="18" t="s">
        <v>36</v>
      </c>
      <c r="Y21" s="18" t="s">
        <v>35</v>
      </c>
      <c r="Z21" s="18" t="s">
        <v>35</v>
      </c>
      <c r="AA21" s="18" t="s">
        <v>35</v>
      </c>
    </row>
    <row r="22" spans="1:27" ht="25.5" x14ac:dyDescent="0.25">
      <c r="A22" s="18">
        <v>1005062</v>
      </c>
      <c r="B22" s="29" t="s">
        <v>77</v>
      </c>
      <c r="C22" s="24">
        <v>2013</v>
      </c>
      <c r="D22" s="45" t="s">
        <v>78</v>
      </c>
      <c r="E22" s="45" t="s">
        <v>90</v>
      </c>
      <c r="F22" s="45" t="s">
        <v>91</v>
      </c>
      <c r="G22" s="45" t="s">
        <v>92</v>
      </c>
      <c r="H22" s="45" t="s">
        <v>93</v>
      </c>
      <c r="I22" s="18" t="s">
        <v>232</v>
      </c>
      <c r="J22" s="19">
        <v>6704</v>
      </c>
      <c r="K22" s="18" t="s">
        <v>35</v>
      </c>
      <c r="L22" s="18" t="s">
        <v>151</v>
      </c>
      <c r="M22" s="18" t="s">
        <v>35</v>
      </c>
      <c r="N22" s="18">
        <v>0.45300000000000001</v>
      </c>
      <c r="O22" s="18">
        <v>5.5100000000000003E-2</v>
      </c>
      <c r="P22" s="18" t="s">
        <v>35</v>
      </c>
      <c r="Q22" s="18">
        <v>0.39779999999999999</v>
      </c>
      <c r="R22" s="18" t="s">
        <v>35</v>
      </c>
      <c r="S22" s="18">
        <v>1.1E-4</v>
      </c>
      <c r="T22" s="18" t="s">
        <v>35</v>
      </c>
      <c r="U22" s="18" t="s">
        <v>35</v>
      </c>
      <c r="V22" s="18">
        <v>2.5999999999999999E-3</v>
      </c>
      <c r="W22" s="18" t="s">
        <v>35</v>
      </c>
      <c r="X22" s="18" t="s">
        <v>36</v>
      </c>
      <c r="Y22" s="18" t="s">
        <v>35</v>
      </c>
      <c r="Z22" s="18" t="s">
        <v>35</v>
      </c>
      <c r="AA22" s="18" t="s">
        <v>35</v>
      </c>
    </row>
    <row r="23" spans="1:27" ht="25.5" x14ac:dyDescent="0.25">
      <c r="A23" s="18">
        <v>1005062</v>
      </c>
      <c r="B23" s="29" t="s">
        <v>77</v>
      </c>
      <c r="C23" s="24">
        <v>2012</v>
      </c>
      <c r="D23" s="45" t="s">
        <v>78</v>
      </c>
      <c r="E23" s="45" t="s">
        <v>90</v>
      </c>
      <c r="F23" s="45" t="s">
        <v>91</v>
      </c>
      <c r="G23" s="45" t="s">
        <v>92</v>
      </c>
      <c r="H23" s="45" t="s">
        <v>93</v>
      </c>
      <c r="I23" s="18" t="s">
        <v>232</v>
      </c>
      <c r="J23" s="19">
        <v>6704</v>
      </c>
      <c r="K23" s="18" t="s">
        <v>35</v>
      </c>
      <c r="L23" s="18" t="s">
        <v>181</v>
      </c>
      <c r="M23" s="18" t="s">
        <v>35</v>
      </c>
      <c r="N23" s="18">
        <v>0.45300000000000001</v>
      </c>
      <c r="O23" s="18">
        <v>5.5100000000000003E-2</v>
      </c>
      <c r="P23" s="18" t="s">
        <v>35</v>
      </c>
      <c r="Q23" s="18">
        <v>0.39743000000000001</v>
      </c>
      <c r="R23" s="18" t="s">
        <v>35</v>
      </c>
      <c r="S23" s="18">
        <v>2.7100000000000001E-5</v>
      </c>
      <c r="T23" s="18" t="s">
        <v>35</v>
      </c>
      <c r="U23" s="18" t="s">
        <v>35</v>
      </c>
      <c r="V23" s="18">
        <v>6.4999999999999997E-3</v>
      </c>
      <c r="W23" s="18" t="s">
        <v>35</v>
      </c>
      <c r="X23" s="18" t="s">
        <v>36</v>
      </c>
      <c r="Y23" s="18" t="s">
        <v>35</v>
      </c>
      <c r="Z23" s="18" t="s">
        <v>35</v>
      </c>
      <c r="AA23" s="18" t="s">
        <v>35</v>
      </c>
    </row>
    <row r="24" spans="1:27" ht="25.5" x14ac:dyDescent="0.25">
      <c r="A24" s="18">
        <v>1005062</v>
      </c>
      <c r="B24" s="55" t="s">
        <v>77</v>
      </c>
      <c r="C24" s="24">
        <v>2011</v>
      </c>
      <c r="D24" s="48" t="s">
        <v>78</v>
      </c>
      <c r="E24" s="48" t="s">
        <v>90</v>
      </c>
      <c r="F24" s="48" t="s">
        <v>91</v>
      </c>
      <c r="G24" s="48" t="s">
        <v>92</v>
      </c>
      <c r="H24" s="48" t="s">
        <v>93</v>
      </c>
      <c r="I24" s="18" t="s">
        <v>232</v>
      </c>
      <c r="J24" s="25">
        <v>6083</v>
      </c>
      <c r="K24" s="24" t="s">
        <v>35</v>
      </c>
      <c r="L24" s="24" t="s">
        <v>151</v>
      </c>
      <c r="M24" s="24" t="s">
        <v>35</v>
      </c>
      <c r="N24" s="24">
        <v>0.41099999999999998</v>
      </c>
      <c r="O24" s="24">
        <v>5.5E-2</v>
      </c>
      <c r="P24" s="24" t="s">
        <v>35</v>
      </c>
      <c r="Q24" s="24">
        <v>0.35399999999999998</v>
      </c>
      <c r="R24" s="24" t="s">
        <v>35</v>
      </c>
      <c r="S24" s="24">
        <v>1.6999999999999999E-3</v>
      </c>
      <c r="T24" s="24" t="s">
        <v>35</v>
      </c>
      <c r="U24" s="24" t="s">
        <v>35</v>
      </c>
      <c r="V24" s="24">
        <v>4.1999999999999997E-3</v>
      </c>
      <c r="W24" s="24" t="s">
        <v>35</v>
      </c>
      <c r="X24" s="24" t="s">
        <v>36</v>
      </c>
      <c r="Y24" s="24" t="s">
        <v>35</v>
      </c>
      <c r="Z24" s="24" t="s">
        <v>35</v>
      </c>
      <c r="AA24" s="24" t="s">
        <v>35</v>
      </c>
    </row>
    <row r="25" spans="1:27" ht="25.5" x14ac:dyDescent="0.25">
      <c r="A25" s="18">
        <v>1005062</v>
      </c>
      <c r="B25" s="54" t="s">
        <v>77</v>
      </c>
      <c r="C25" s="24">
        <v>2010</v>
      </c>
      <c r="D25" s="38" t="s">
        <v>78</v>
      </c>
      <c r="E25" s="38" t="s">
        <v>90</v>
      </c>
      <c r="F25" s="38" t="s">
        <v>91</v>
      </c>
      <c r="G25" s="38" t="s">
        <v>92</v>
      </c>
      <c r="H25" s="38" t="s">
        <v>93</v>
      </c>
      <c r="I25" s="18" t="s">
        <v>232</v>
      </c>
      <c r="J25" s="27">
        <v>6734</v>
      </c>
      <c r="K25" s="11" t="s">
        <v>35</v>
      </c>
      <c r="L25" s="11" t="s">
        <v>184</v>
      </c>
      <c r="M25" s="11" t="s">
        <v>35</v>
      </c>
      <c r="N25" s="11">
        <v>0.45500000000000002</v>
      </c>
      <c r="O25" s="11">
        <v>5.6000000000000001E-2</v>
      </c>
      <c r="P25" s="11" t="s">
        <v>35</v>
      </c>
      <c r="Q25" s="11">
        <v>0.39700000000000002</v>
      </c>
      <c r="R25" s="11" t="s">
        <v>35</v>
      </c>
      <c r="S25" s="11">
        <v>2E-3</v>
      </c>
      <c r="T25" s="11" t="s">
        <v>35</v>
      </c>
      <c r="U25" s="11" t="s">
        <v>35</v>
      </c>
      <c r="V25" s="11">
        <v>0</v>
      </c>
      <c r="W25" s="11" t="s">
        <v>35</v>
      </c>
      <c r="X25" s="11" t="s">
        <v>36</v>
      </c>
      <c r="Y25" s="24" t="s">
        <v>35</v>
      </c>
      <c r="Z25" s="24" t="s">
        <v>35</v>
      </c>
      <c r="AA25" s="11" t="s">
        <v>35</v>
      </c>
    </row>
    <row r="26" spans="1:27" ht="25.5" x14ac:dyDescent="0.25">
      <c r="A26" s="29">
        <v>1006070</v>
      </c>
      <c r="B26" s="62" t="s">
        <v>75</v>
      </c>
      <c r="C26" s="24">
        <v>2016</v>
      </c>
      <c r="D26" s="45" t="s">
        <v>183</v>
      </c>
      <c r="E26" s="45" t="s">
        <v>79</v>
      </c>
      <c r="F26" s="45" t="s">
        <v>80</v>
      </c>
      <c r="G26" s="45" t="s">
        <v>81</v>
      </c>
      <c r="H26" s="45" t="s">
        <v>82</v>
      </c>
      <c r="I26" s="18" t="s">
        <v>138</v>
      </c>
      <c r="J26" s="19">
        <v>67</v>
      </c>
      <c r="K26" s="18" t="s">
        <v>35</v>
      </c>
      <c r="L26" s="18" t="s">
        <v>35</v>
      </c>
      <c r="M26" s="18" t="s">
        <v>35</v>
      </c>
      <c r="N26" s="18" t="s">
        <v>35</v>
      </c>
      <c r="O26" s="18" t="s">
        <v>35</v>
      </c>
      <c r="P26" s="18" t="s">
        <v>35</v>
      </c>
      <c r="Q26" s="18" t="s">
        <v>35</v>
      </c>
      <c r="R26" s="18" t="s">
        <v>35</v>
      </c>
      <c r="S26" s="11"/>
      <c r="T26" s="11"/>
      <c r="U26" s="11"/>
      <c r="V26" s="11"/>
      <c r="W26" s="11"/>
      <c r="X26" s="11"/>
      <c r="Y26" s="11"/>
      <c r="Z26" s="11"/>
      <c r="AA26" s="11"/>
    </row>
    <row r="27" spans="1:27" ht="25.5" x14ac:dyDescent="0.25">
      <c r="A27" s="29">
        <v>1006070</v>
      </c>
      <c r="B27" s="62" t="s">
        <v>75</v>
      </c>
      <c r="C27" s="24">
        <v>2016</v>
      </c>
      <c r="D27" s="45" t="s">
        <v>183</v>
      </c>
      <c r="E27" s="45" t="s">
        <v>79</v>
      </c>
      <c r="F27" s="45" t="s">
        <v>80</v>
      </c>
      <c r="G27" s="45" t="s">
        <v>81</v>
      </c>
      <c r="H27" s="45" t="s">
        <v>82</v>
      </c>
      <c r="I27" s="18" t="s">
        <v>139</v>
      </c>
      <c r="J27" s="27"/>
      <c r="K27" s="11"/>
      <c r="L27" s="11"/>
      <c r="M27" s="11"/>
      <c r="N27" s="11"/>
      <c r="O27" s="11"/>
      <c r="P27" s="11"/>
      <c r="Q27" s="11"/>
      <c r="R27" s="11"/>
      <c r="S27" s="11">
        <v>2.0999999999999999E-3</v>
      </c>
      <c r="T27" s="18" t="s">
        <v>35</v>
      </c>
      <c r="U27" s="18" t="s">
        <v>35</v>
      </c>
      <c r="V27" s="11">
        <v>0.55600000000000005</v>
      </c>
      <c r="W27" s="18" t="s">
        <v>35</v>
      </c>
      <c r="X27" s="18" t="s">
        <v>36</v>
      </c>
      <c r="Y27" s="18" t="s">
        <v>35</v>
      </c>
      <c r="Z27" s="18" t="s">
        <v>35</v>
      </c>
      <c r="AA27" s="18" t="s">
        <v>35</v>
      </c>
    </row>
    <row r="28" spans="1:27" ht="25.5" x14ac:dyDescent="0.25">
      <c r="A28" s="29">
        <v>1006070</v>
      </c>
      <c r="B28" s="62" t="s">
        <v>75</v>
      </c>
      <c r="C28" s="24">
        <v>2016</v>
      </c>
      <c r="D28" s="45" t="s">
        <v>183</v>
      </c>
      <c r="E28" s="45" t="s">
        <v>79</v>
      </c>
      <c r="F28" s="45" t="s">
        <v>80</v>
      </c>
      <c r="G28" s="45" t="s">
        <v>81</v>
      </c>
      <c r="H28" s="45" t="s">
        <v>82</v>
      </c>
      <c r="I28" s="18" t="s">
        <v>139</v>
      </c>
      <c r="J28" s="27"/>
      <c r="K28" s="11"/>
      <c r="L28" s="11"/>
      <c r="M28" s="11"/>
      <c r="N28" s="11"/>
      <c r="O28" s="11"/>
      <c r="P28" s="11"/>
      <c r="Q28" s="11"/>
      <c r="R28" s="11"/>
      <c r="S28" s="11">
        <v>2.5000000000000001E-3</v>
      </c>
      <c r="T28" s="18" t="s">
        <v>35</v>
      </c>
      <c r="U28" s="18" t="s">
        <v>35</v>
      </c>
      <c r="V28" s="11">
        <v>0.59299999999999997</v>
      </c>
      <c r="W28" s="18" t="s">
        <v>35</v>
      </c>
      <c r="X28" s="18" t="s">
        <v>36</v>
      </c>
      <c r="Y28" s="18" t="s">
        <v>35</v>
      </c>
      <c r="Z28" s="18" t="s">
        <v>35</v>
      </c>
      <c r="AA28" s="18" t="s">
        <v>35</v>
      </c>
    </row>
    <row r="29" spans="1:27" ht="25.5" x14ac:dyDescent="0.25">
      <c r="A29" s="29">
        <v>1006070</v>
      </c>
      <c r="B29" s="62" t="s">
        <v>75</v>
      </c>
      <c r="C29" s="18">
        <v>2015</v>
      </c>
      <c r="D29" s="45" t="s">
        <v>183</v>
      </c>
      <c r="E29" s="45" t="s">
        <v>79</v>
      </c>
      <c r="F29" s="45" t="s">
        <v>80</v>
      </c>
      <c r="G29" s="45" t="s">
        <v>81</v>
      </c>
      <c r="H29" s="45" t="s">
        <v>82</v>
      </c>
      <c r="I29" s="18" t="s">
        <v>138</v>
      </c>
      <c r="J29" s="19">
        <v>955</v>
      </c>
      <c r="K29" s="18" t="s">
        <v>35</v>
      </c>
      <c r="L29" s="18" t="s">
        <v>35</v>
      </c>
      <c r="M29" s="18" t="s">
        <v>35</v>
      </c>
      <c r="N29" s="18" t="s">
        <v>35</v>
      </c>
      <c r="O29" s="18" t="s">
        <v>35</v>
      </c>
      <c r="P29" s="18" t="s">
        <v>35</v>
      </c>
      <c r="Q29" s="18" t="s">
        <v>35</v>
      </c>
      <c r="R29" s="18" t="s">
        <v>35</v>
      </c>
      <c r="S29" s="18"/>
      <c r="T29" s="18"/>
      <c r="U29" s="18"/>
      <c r="V29" s="18"/>
      <c r="W29" s="18"/>
      <c r="X29" s="18"/>
      <c r="Y29" s="18"/>
      <c r="Z29" s="18"/>
      <c r="AA29" s="18"/>
    </row>
    <row r="30" spans="1:27" ht="25.5" x14ac:dyDescent="0.25">
      <c r="A30" s="29">
        <v>1006070</v>
      </c>
      <c r="B30" s="62" t="s">
        <v>75</v>
      </c>
      <c r="C30" s="18">
        <v>2015</v>
      </c>
      <c r="D30" s="45" t="s">
        <v>183</v>
      </c>
      <c r="E30" s="45" t="s">
        <v>79</v>
      </c>
      <c r="F30" s="45" t="s">
        <v>80</v>
      </c>
      <c r="G30" s="45" t="s">
        <v>81</v>
      </c>
      <c r="H30" s="45" t="s">
        <v>82</v>
      </c>
      <c r="I30" s="18" t="s">
        <v>139</v>
      </c>
      <c r="J30" s="19"/>
      <c r="K30" s="18"/>
      <c r="L30" s="18"/>
      <c r="M30" s="18"/>
      <c r="N30" s="18"/>
      <c r="O30" s="18"/>
      <c r="P30" s="18"/>
      <c r="Q30" s="18"/>
      <c r="R30" s="18"/>
      <c r="S30" s="18">
        <v>3.5000000000000003E-2</v>
      </c>
      <c r="T30" s="18" t="s">
        <v>35</v>
      </c>
      <c r="U30" s="18" t="s">
        <v>35</v>
      </c>
      <c r="V30" s="18">
        <v>1.9999999999999999E-6</v>
      </c>
      <c r="W30" s="18" t="s">
        <v>35</v>
      </c>
      <c r="X30" s="18" t="s">
        <v>36</v>
      </c>
      <c r="Y30" s="18" t="s">
        <v>35</v>
      </c>
      <c r="Z30" s="18" t="s">
        <v>35</v>
      </c>
      <c r="AA30" s="18" t="s">
        <v>35</v>
      </c>
    </row>
    <row r="31" spans="1:27" ht="25.5" x14ac:dyDescent="0.25">
      <c r="A31" s="29">
        <v>1006070</v>
      </c>
      <c r="B31" s="62" t="s">
        <v>75</v>
      </c>
      <c r="C31" s="18">
        <v>2015</v>
      </c>
      <c r="D31" s="45" t="s">
        <v>183</v>
      </c>
      <c r="E31" s="45" t="s">
        <v>79</v>
      </c>
      <c r="F31" s="45" t="s">
        <v>80</v>
      </c>
      <c r="G31" s="45" t="s">
        <v>81</v>
      </c>
      <c r="H31" s="45" t="s">
        <v>82</v>
      </c>
      <c r="I31" s="18" t="s">
        <v>139</v>
      </c>
      <c r="J31" s="19"/>
      <c r="K31" s="18"/>
      <c r="L31" s="18"/>
      <c r="M31" s="18"/>
      <c r="N31" s="18"/>
      <c r="O31" s="18"/>
      <c r="P31" s="18"/>
      <c r="Q31" s="18"/>
      <c r="R31" s="18"/>
      <c r="S31" s="18">
        <v>2.9600000000000001E-2</v>
      </c>
      <c r="T31" s="18" t="s">
        <v>35</v>
      </c>
      <c r="U31" s="18" t="s">
        <v>35</v>
      </c>
      <c r="V31" s="18">
        <v>1.9999999999999999E-6</v>
      </c>
      <c r="W31" s="18" t="s">
        <v>35</v>
      </c>
      <c r="X31" s="18" t="s">
        <v>36</v>
      </c>
      <c r="Y31" s="18" t="s">
        <v>35</v>
      </c>
      <c r="Z31" s="18" t="s">
        <v>35</v>
      </c>
      <c r="AA31" s="18" t="s">
        <v>35</v>
      </c>
    </row>
    <row r="32" spans="1:27" ht="25.5" x14ac:dyDescent="0.25">
      <c r="A32" s="29">
        <v>1006070</v>
      </c>
      <c r="B32" s="62" t="s">
        <v>75</v>
      </c>
      <c r="C32" s="18">
        <v>2014</v>
      </c>
      <c r="D32" s="45" t="s">
        <v>183</v>
      </c>
      <c r="E32" s="45" t="s">
        <v>79</v>
      </c>
      <c r="F32" s="45" t="s">
        <v>80</v>
      </c>
      <c r="G32" s="45" t="s">
        <v>81</v>
      </c>
      <c r="H32" s="45" t="s">
        <v>82</v>
      </c>
      <c r="I32" s="18" t="s">
        <v>138</v>
      </c>
      <c r="J32" s="19">
        <v>746</v>
      </c>
      <c r="K32" s="18" t="s">
        <v>35</v>
      </c>
      <c r="L32" s="18" t="s">
        <v>35</v>
      </c>
      <c r="M32" s="18" t="s">
        <v>35</v>
      </c>
      <c r="N32" s="18" t="s">
        <v>35</v>
      </c>
      <c r="O32" s="18" t="s">
        <v>35</v>
      </c>
      <c r="P32" s="18" t="s">
        <v>35</v>
      </c>
      <c r="Q32" s="18" t="s">
        <v>35</v>
      </c>
      <c r="R32" s="18" t="s">
        <v>35</v>
      </c>
      <c r="S32" s="18"/>
      <c r="T32" s="18"/>
      <c r="U32" s="18"/>
      <c r="V32" s="18"/>
      <c r="W32" s="18"/>
      <c r="X32" s="18"/>
      <c r="Y32" s="18"/>
      <c r="Z32" s="18"/>
      <c r="AA32" s="18"/>
    </row>
    <row r="33" spans="1:27" ht="25.5" x14ac:dyDescent="0.25">
      <c r="A33" s="29">
        <v>1006070</v>
      </c>
      <c r="B33" s="62" t="s">
        <v>75</v>
      </c>
      <c r="C33" s="18">
        <v>2014</v>
      </c>
      <c r="D33" s="45" t="s">
        <v>183</v>
      </c>
      <c r="E33" s="45" t="s">
        <v>79</v>
      </c>
      <c r="F33" s="45" t="s">
        <v>80</v>
      </c>
      <c r="G33" s="45" t="s">
        <v>81</v>
      </c>
      <c r="H33" s="45" t="s">
        <v>82</v>
      </c>
      <c r="I33" s="18" t="s">
        <v>139</v>
      </c>
      <c r="J33" s="19"/>
      <c r="K33" s="18"/>
      <c r="L33" s="18"/>
      <c r="M33" s="18"/>
      <c r="N33" s="18"/>
      <c r="O33" s="18"/>
      <c r="P33" s="18"/>
      <c r="Q33" s="18"/>
      <c r="R33" s="18"/>
      <c r="S33" s="18">
        <v>2.7276991E-2</v>
      </c>
      <c r="T33" s="18" t="s">
        <v>35</v>
      </c>
      <c r="U33" s="18" t="s">
        <v>35</v>
      </c>
      <c r="V33" s="18">
        <v>3.0000000000000001E-6</v>
      </c>
      <c r="W33" s="18" t="s">
        <v>35</v>
      </c>
      <c r="X33" s="18" t="s">
        <v>36</v>
      </c>
      <c r="Y33" s="18" t="s">
        <v>35</v>
      </c>
      <c r="Z33" s="18" t="s">
        <v>35</v>
      </c>
      <c r="AA33" s="18" t="s">
        <v>35</v>
      </c>
    </row>
    <row r="34" spans="1:27" ht="25.5" x14ac:dyDescent="0.25">
      <c r="A34" s="29">
        <v>1006070</v>
      </c>
      <c r="B34" s="62" t="s">
        <v>75</v>
      </c>
      <c r="C34" s="18">
        <v>2014</v>
      </c>
      <c r="D34" s="45" t="s">
        <v>183</v>
      </c>
      <c r="E34" s="45" t="s">
        <v>79</v>
      </c>
      <c r="F34" s="45" t="s">
        <v>80</v>
      </c>
      <c r="G34" s="45" t="s">
        <v>81</v>
      </c>
      <c r="H34" s="45" t="s">
        <v>82</v>
      </c>
      <c r="I34" s="18" t="s">
        <v>139</v>
      </c>
      <c r="J34" s="19"/>
      <c r="K34" s="18"/>
      <c r="L34" s="18"/>
      <c r="M34" s="18"/>
      <c r="N34" s="18"/>
      <c r="O34" s="18"/>
      <c r="P34" s="18"/>
      <c r="Q34" s="18"/>
      <c r="R34" s="18"/>
      <c r="S34" s="18">
        <v>2.3087173999999999E-2</v>
      </c>
      <c r="T34" s="18" t="s">
        <v>35</v>
      </c>
      <c r="U34" s="18" t="s">
        <v>35</v>
      </c>
      <c r="V34" s="18">
        <v>3.0000000000000001E-6</v>
      </c>
      <c r="W34" s="18" t="s">
        <v>35</v>
      </c>
      <c r="X34" s="18" t="s">
        <v>36</v>
      </c>
      <c r="Y34" s="18" t="s">
        <v>35</v>
      </c>
      <c r="Z34" s="18" t="s">
        <v>35</v>
      </c>
      <c r="AA34" s="18" t="s">
        <v>35</v>
      </c>
    </row>
    <row r="35" spans="1:27" ht="25.5" x14ac:dyDescent="0.25">
      <c r="A35" s="29">
        <v>1006070</v>
      </c>
      <c r="B35" s="62" t="s">
        <v>75</v>
      </c>
      <c r="C35" s="24">
        <v>2013</v>
      </c>
      <c r="D35" s="45" t="s">
        <v>183</v>
      </c>
      <c r="E35" s="45" t="s">
        <v>79</v>
      </c>
      <c r="F35" s="45" t="s">
        <v>80</v>
      </c>
      <c r="G35" s="45" t="s">
        <v>81</v>
      </c>
      <c r="H35" s="45" t="s">
        <v>82</v>
      </c>
      <c r="I35" s="18" t="s">
        <v>138</v>
      </c>
      <c r="J35" s="19">
        <v>875</v>
      </c>
      <c r="K35" s="18" t="s">
        <v>35</v>
      </c>
      <c r="L35" s="18" t="s">
        <v>35</v>
      </c>
      <c r="M35" s="18" t="s">
        <v>35</v>
      </c>
      <c r="N35" s="18" t="s">
        <v>35</v>
      </c>
      <c r="O35" s="18" t="s">
        <v>35</v>
      </c>
      <c r="P35" s="18" t="s">
        <v>35</v>
      </c>
      <c r="Q35" s="18" t="s">
        <v>35</v>
      </c>
      <c r="R35" s="18" t="s">
        <v>35</v>
      </c>
      <c r="S35" s="18"/>
      <c r="T35" s="18"/>
      <c r="U35" s="18"/>
      <c r="V35" s="18"/>
      <c r="W35" s="18"/>
      <c r="X35" s="18"/>
      <c r="Y35" s="18"/>
      <c r="Z35" s="18"/>
      <c r="AA35" s="18"/>
    </row>
    <row r="36" spans="1:27" ht="25.5" x14ac:dyDescent="0.25">
      <c r="A36" s="29">
        <v>1006070</v>
      </c>
      <c r="B36" s="62" t="s">
        <v>75</v>
      </c>
      <c r="C36" s="24">
        <v>2013</v>
      </c>
      <c r="D36" s="45" t="s">
        <v>183</v>
      </c>
      <c r="E36" s="45" t="s">
        <v>79</v>
      </c>
      <c r="F36" s="45" t="s">
        <v>80</v>
      </c>
      <c r="G36" s="45" t="s">
        <v>81</v>
      </c>
      <c r="H36" s="45" t="s">
        <v>82</v>
      </c>
      <c r="I36" s="18" t="s">
        <v>139</v>
      </c>
      <c r="J36" s="19"/>
      <c r="K36" s="18"/>
      <c r="L36" s="18"/>
      <c r="M36" s="18"/>
      <c r="N36" s="18"/>
      <c r="O36" s="18"/>
      <c r="P36" s="18"/>
      <c r="Q36" s="18"/>
      <c r="R36" s="18"/>
      <c r="S36" s="18">
        <v>5.8999999999999997E-2</v>
      </c>
      <c r="T36" s="18" t="s">
        <v>35</v>
      </c>
      <c r="U36" s="18" t="s">
        <v>35</v>
      </c>
      <c r="V36" s="18">
        <v>3.9999999999999998E-6</v>
      </c>
      <c r="W36" s="18" t="s">
        <v>35</v>
      </c>
      <c r="X36" s="18" t="s">
        <v>36</v>
      </c>
      <c r="Y36" s="18" t="s">
        <v>35</v>
      </c>
      <c r="Z36" s="18" t="s">
        <v>35</v>
      </c>
      <c r="AA36" s="18" t="s">
        <v>35</v>
      </c>
    </row>
    <row r="37" spans="1:27" ht="25.5" x14ac:dyDescent="0.25">
      <c r="A37" s="29">
        <v>1006070</v>
      </c>
      <c r="B37" s="62" t="s">
        <v>75</v>
      </c>
      <c r="C37" s="24">
        <v>2013</v>
      </c>
      <c r="D37" s="45" t="s">
        <v>183</v>
      </c>
      <c r="E37" s="45" t="s">
        <v>79</v>
      </c>
      <c r="F37" s="45" t="s">
        <v>80</v>
      </c>
      <c r="G37" s="45" t="s">
        <v>81</v>
      </c>
      <c r="H37" s="45" t="s">
        <v>82</v>
      </c>
      <c r="I37" s="18" t="s">
        <v>139</v>
      </c>
      <c r="J37" s="19"/>
      <c r="K37" s="18"/>
      <c r="L37" s="18"/>
      <c r="M37" s="18"/>
      <c r="N37" s="18"/>
      <c r="O37" s="18"/>
      <c r="P37" s="18"/>
      <c r="Q37" s="18"/>
      <c r="R37" s="18"/>
      <c r="S37" s="18">
        <v>7.8399999999999997E-2</v>
      </c>
      <c r="T37" s="18" t="s">
        <v>35</v>
      </c>
      <c r="U37" s="18" t="s">
        <v>35</v>
      </c>
      <c r="V37" s="18">
        <v>3.9999999999999998E-6</v>
      </c>
      <c r="W37" s="18" t="s">
        <v>35</v>
      </c>
      <c r="X37" s="18" t="s">
        <v>36</v>
      </c>
      <c r="Y37" s="18" t="s">
        <v>35</v>
      </c>
      <c r="Z37" s="18" t="s">
        <v>35</v>
      </c>
      <c r="AA37" s="18" t="s">
        <v>35</v>
      </c>
    </row>
    <row r="38" spans="1:27" ht="25.5" x14ac:dyDescent="0.25">
      <c r="A38" s="29">
        <v>1006070</v>
      </c>
      <c r="B38" s="46" t="s">
        <v>75</v>
      </c>
      <c r="C38" s="24">
        <v>2012</v>
      </c>
      <c r="D38" s="45" t="s">
        <v>183</v>
      </c>
      <c r="E38" s="45" t="s">
        <v>79</v>
      </c>
      <c r="F38" s="45" t="s">
        <v>80</v>
      </c>
      <c r="G38" s="45" t="s">
        <v>81</v>
      </c>
      <c r="H38" s="45" t="s">
        <v>82</v>
      </c>
      <c r="I38" s="18" t="s">
        <v>138</v>
      </c>
      <c r="J38" s="19">
        <v>12432</v>
      </c>
      <c r="K38" s="18" t="s">
        <v>35</v>
      </c>
      <c r="L38" s="18" t="s">
        <v>35</v>
      </c>
      <c r="M38" s="18" t="s">
        <v>35</v>
      </c>
      <c r="N38" s="18" t="s">
        <v>35</v>
      </c>
      <c r="O38" s="18" t="s">
        <v>35</v>
      </c>
      <c r="P38" s="18" t="s">
        <v>35</v>
      </c>
      <c r="Q38" s="18" t="s">
        <v>35</v>
      </c>
      <c r="R38" s="18" t="s">
        <v>35</v>
      </c>
      <c r="S38" s="63"/>
      <c r="T38" s="63"/>
      <c r="U38" s="63"/>
      <c r="V38" s="63"/>
      <c r="W38" s="63"/>
      <c r="X38" s="63"/>
      <c r="Y38" s="63"/>
      <c r="Z38" s="63"/>
      <c r="AA38" s="63"/>
    </row>
    <row r="39" spans="1:27" ht="25.5" x14ac:dyDescent="0.25">
      <c r="A39" s="29">
        <v>1006070</v>
      </c>
      <c r="B39" s="46" t="s">
        <v>75</v>
      </c>
      <c r="C39" s="24">
        <v>2012</v>
      </c>
      <c r="D39" s="45" t="s">
        <v>183</v>
      </c>
      <c r="E39" s="45" t="s">
        <v>79</v>
      </c>
      <c r="F39" s="45" t="s">
        <v>80</v>
      </c>
      <c r="G39" s="45" t="s">
        <v>81</v>
      </c>
      <c r="H39" s="45" t="s">
        <v>82</v>
      </c>
      <c r="I39" s="18" t="s">
        <v>139</v>
      </c>
      <c r="J39" s="19"/>
      <c r="K39" s="18"/>
      <c r="L39" s="18"/>
      <c r="M39" s="18"/>
      <c r="N39" s="18"/>
      <c r="O39" s="18"/>
      <c r="P39" s="18"/>
      <c r="Q39" s="18"/>
      <c r="R39" s="18"/>
      <c r="S39" s="18">
        <v>0.77639999999999998</v>
      </c>
      <c r="T39" s="18" t="s">
        <v>35</v>
      </c>
      <c r="U39" s="18" t="s">
        <v>35</v>
      </c>
      <c r="V39" s="18">
        <v>4.6999999999999997E-5</v>
      </c>
      <c r="W39" s="18" t="s">
        <v>35</v>
      </c>
      <c r="X39" s="18" t="s">
        <v>36</v>
      </c>
      <c r="Y39" s="18" t="s">
        <v>35</v>
      </c>
      <c r="Z39" s="18" t="s">
        <v>35</v>
      </c>
      <c r="AA39" s="18" t="s">
        <v>35</v>
      </c>
    </row>
    <row r="40" spans="1:27" ht="25.5" x14ac:dyDescent="0.25">
      <c r="A40" s="29">
        <v>1006070</v>
      </c>
      <c r="B40" s="46" t="s">
        <v>75</v>
      </c>
      <c r="C40" s="24">
        <v>2012</v>
      </c>
      <c r="D40" s="45" t="s">
        <v>183</v>
      </c>
      <c r="E40" s="45" t="s">
        <v>79</v>
      </c>
      <c r="F40" s="45" t="s">
        <v>80</v>
      </c>
      <c r="G40" s="45" t="s">
        <v>81</v>
      </c>
      <c r="H40" s="45" t="s">
        <v>82</v>
      </c>
      <c r="I40" s="18" t="s">
        <v>139</v>
      </c>
      <c r="J40" s="64"/>
      <c r="K40" s="18"/>
      <c r="L40" s="18"/>
      <c r="M40" s="18"/>
      <c r="N40" s="18"/>
      <c r="O40" s="18"/>
      <c r="P40" s="18"/>
      <c r="Q40" s="18"/>
      <c r="R40" s="18"/>
      <c r="S40" s="18">
        <v>0.98019999999999996</v>
      </c>
      <c r="T40" s="18" t="s">
        <v>35</v>
      </c>
      <c r="U40" s="18" t="s">
        <v>35</v>
      </c>
      <c r="V40" s="18">
        <v>4.6999999999999997E-5</v>
      </c>
      <c r="W40" s="18" t="s">
        <v>35</v>
      </c>
      <c r="X40" s="18" t="s">
        <v>36</v>
      </c>
      <c r="Y40" s="18" t="s">
        <v>35</v>
      </c>
      <c r="Z40" s="18" t="s">
        <v>35</v>
      </c>
      <c r="AA40" s="18" t="s">
        <v>35</v>
      </c>
    </row>
    <row r="41" spans="1:27" ht="25.5" x14ac:dyDescent="0.25">
      <c r="A41" s="29">
        <v>1006070</v>
      </c>
      <c r="B41" s="65" t="s">
        <v>75</v>
      </c>
      <c r="C41" s="24">
        <v>2011</v>
      </c>
      <c r="D41" s="45" t="s">
        <v>183</v>
      </c>
      <c r="E41" s="48" t="s">
        <v>79</v>
      </c>
      <c r="F41" s="48" t="s">
        <v>80</v>
      </c>
      <c r="G41" s="48" t="s">
        <v>81</v>
      </c>
      <c r="H41" s="48" t="s">
        <v>82</v>
      </c>
      <c r="I41" s="18" t="s">
        <v>138</v>
      </c>
      <c r="J41" s="25">
        <v>6793</v>
      </c>
      <c r="K41" s="24" t="s">
        <v>35</v>
      </c>
      <c r="L41" s="24" t="s">
        <v>35</v>
      </c>
      <c r="M41" s="24" t="s">
        <v>35</v>
      </c>
      <c r="N41" s="24" t="s">
        <v>35</v>
      </c>
      <c r="O41" s="24" t="s">
        <v>35</v>
      </c>
      <c r="P41" s="24" t="s">
        <v>35</v>
      </c>
      <c r="Q41" s="24" t="s">
        <v>35</v>
      </c>
      <c r="R41" s="24" t="s">
        <v>35</v>
      </c>
      <c r="S41" s="24" t="s">
        <v>35</v>
      </c>
      <c r="T41" s="66" t="s">
        <v>35</v>
      </c>
      <c r="U41" s="24" t="s">
        <v>35</v>
      </c>
      <c r="V41" s="24" t="s">
        <v>35</v>
      </c>
      <c r="W41" s="24" t="s">
        <v>35</v>
      </c>
      <c r="X41" s="24" t="s">
        <v>35</v>
      </c>
      <c r="Y41" s="24" t="s">
        <v>35</v>
      </c>
      <c r="Z41" s="24" t="s">
        <v>35</v>
      </c>
      <c r="AA41" s="24" t="s">
        <v>35</v>
      </c>
    </row>
    <row r="42" spans="1:27" ht="25.5" x14ac:dyDescent="0.25">
      <c r="A42" s="29">
        <v>1006070</v>
      </c>
      <c r="B42" s="54" t="s">
        <v>75</v>
      </c>
      <c r="C42" s="24">
        <v>2010</v>
      </c>
      <c r="D42" s="38" t="s">
        <v>183</v>
      </c>
      <c r="E42" s="38" t="s">
        <v>79</v>
      </c>
      <c r="F42" s="38" t="s">
        <v>80</v>
      </c>
      <c r="G42" s="38" t="s">
        <v>81</v>
      </c>
      <c r="H42" s="38" t="s">
        <v>82</v>
      </c>
      <c r="I42" s="18" t="s">
        <v>232</v>
      </c>
      <c r="J42" s="27">
        <v>9</v>
      </c>
      <c r="K42" s="11" t="s">
        <v>35</v>
      </c>
      <c r="L42" s="11" t="s">
        <v>35</v>
      </c>
      <c r="M42" s="11">
        <v>0</v>
      </c>
      <c r="N42" s="11">
        <v>0</v>
      </c>
      <c r="O42" s="11" t="s">
        <v>35</v>
      </c>
      <c r="P42" s="11" t="s">
        <v>35</v>
      </c>
      <c r="Q42" s="11" t="s">
        <v>35</v>
      </c>
      <c r="R42" s="11" t="s">
        <v>35</v>
      </c>
      <c r="S42" s="11">
        <v>5.9999999999999995E-4</v>
      </c>
      <c r="T42" s="26">
        <v>6192</v>
      </c>
      <c r="U42" s="26">
        <v>6192</v>
      </c>
      <c r="V42" s="11">
        <v>7.9999999999999996E-6</v>
      </c>
      <c r="W42" s="11" t="s">
        <v>35</v>
      </c>
      <c r="X42" s="11" t="s">
        <v>36</v>
      </c>
      <c r="Y42" s="11" t="s">
        <v>35</v>
      </c>
      <c r="Z42" s="11" t="s">
        <v>35</v>
      </c>
      <c r="AA42" s="11" t="s">
        <v>35</v>
      </c>
    </row>
  </sheetData>
  <autoFilter ref="A1:AB42" xr:uid="{00000000-0009-0000-0000-000002000000}"/>
  <sortState ref="A2:AA31">
    <sortCondition ref="A2:A31"/>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0"/>
  <sheetViews>
    <sheetView zoomScaleNormal="100" workbookViewId="0">
      <pane xSplit="8" ySplit="1" topLeftCell="J2" activePane="bottomRight" state="frozen"/>
      <selection sqref="A1:I1"/>
      <selection pane="topRight" sqref="A1:I1"/>
      <selection pane="bottomLeft" sqref="A1:I1"/>
      <selection pane="bottomRight"/>
    </sheetView>
  </sheetViews>
  <sheetFormatPr defaultColWidth="13" defaultRowHeight="12.75" x14ac:dyDescent="0.25"/>
  <cols>
    <col min="1" max="1" width="10.7109375" style="51" bestFit="1" customWidth="1"/>
    <col min="2" max="2" width="15.7109375" style="52" bestFit="1" customWidth="1"/>
    <col min="3" max="3" width="6.85546875" style="51" bestFit="1" customWidth="1"/>
    <col min="4" max="4" width="33.5703125" style="51" bestFit="1" customWidth="1"/>
    <col min="5" max="5" width="12.7109375" style="51" bestFit="1" customWidth="1"/>
    <col min="6" max="6" width="7.42578125" style="51" bestFit="1" customWidth="1"/>
    <col min="7" max="7" width="10" style="51" bestFit="1" customWidth="1"/>
    <col min="8" max="8" width="15.140625" style="51" bestFit="1" customWidth="1"/>
    <col min="9" max="9" width="18" style="51" bestFit="1" customWidth="1"/>
    <col min="10" max="10" width="17.42578125" style="51" bestFit="1" customWidth="1"/>
    <col min="11" max="11" width="18.28515625" style="51" bestFit="1" customWidth="1"/>
    <col min="12" max="12" width="16.7109375" style="51" bestFit="1" customWidth="1"/>
    <col min="13" max="15" width="19.140625" style="51" bestFit="1" customWidth="1"/>
    <col min="16" max="16384" width="13" style="51"/>
  </cols>
  <sheetData>
    <row r="1" spans="1:15" s="44" customFormat="1" ht="76.5" x14ac:dyDescent="0.25">
      <c r="A1" s="84" t="s">
        <v>216</v>
      </c>
      <c r="B1" s="84" t="s">
        <v>54</v>
      </c>
      <c r="C1" s="84" t="s">
        <v>165</v>
      </c>
      <c r="D1" s="85" t="s">
        <v>55</v>
      </c>
      <c r="E1" s="85" t="s">
        <v>56</v>
      </c>
      <c r="F1" s="85" t="s">
        <v>57</v>
      </c>
      <c r="G1" s="85" t="s">
        <v>58</v>
      </c>
      <c r="H1" s="85" t="s">
        <v>72</v>
      </c>
      <c r="I1" s="86" t="s">
        <v>225</v>
      </c>
      <c r="J1" s="87" t="s">
        <v>51</v>
      </c>
      <c r="K1" s="87" t="s">
        <v>52</v>
      </c>
      <c r="L1" s="87" t="s">
        <v>53</v>
      </c>
      <c r="M1" s="87" t="s">
        <v>9</v>
      </c>
      <c r="N1" s="87" t="s">
        <v>120</v>
      </c>
      <c r="O1" s="87" t="s">
        <v>121</v>
      </c>
    </row>
    <row r="2" spans="1:15" s="44" customFormat="1" ht="51" x14ac:dyDescent="0.25">
      <c r="A2" s="46">
        <v>1002432</v>
      </c>
      <c r="B2" s="46" t="s">
        <v>153</v>
      </c>
      <c r="C2" s="45">
        <v>2016</v>
      </c>
      <c r="D2" s="45" t="s">
        <v>155</v>
      </c>
      <c r="E2" s="45" t="s">
        <v>156</v>
      </c>
      <c r="F2" s="45" t="s">
        <v>66</v>
      </c>
      <c r="G2" s="46">
        <v>78132</v>
      </c>
      <c r="H2" s="45" t="s">
        <v>157</v>
      </c>
      <c r="I2" s="19">
        <v>401130</v>
      </c>
      <c r="J2" s="45" t="s">
        <v>159</v>
      </c>
      <c r="K2" s="45" t="s">
        <v>36</v>
      </c>
      <c r="L2" s="45" t="s">
        <v>36</v>
      </c>
      <c r="M2" s="45" t="s">
        <v>160</v>
      </c>
      <c r="N2" s="45" t="s">
        <v>36</v>
      </c>
      <c r="O2" s="45" t="s">
        <v>36</v>
      </c>
    </row>
    <row r="3" spans="1:15" s="44" customFormat="1" ht="51" x14ac:dyDescent="0.25">
      <c r="A3" s="46">
        <v>1002432</v>
      </c>
      <c r="B3" s="46" t="s">
        <v>153</v>
      </c>
      <c r="C3" s="45">
        <v>2015</v>
      </c>
      <c r="D3" s="45" t="s">
        <v>155</v>
      </c>
      <c r="E3" s="45" t="s">
        <v>156</v>
      </c>
      <c r="F3" s="45" t="s">
        <v>66</v>
      </c>
      <c r="G3" s="46">
        <v>78132</v>
      </c>
      <c r="H3" s="45" t="s">
        <v>157</v>
      </c>
      <c r="I3" s="19">
        <v>557807.43999999994</v>
      </c>
      <c r="J3" s="45" t="s">
        <v>159</v>
      </c>
      <c r="K3" s="45" t="s">
        <v>36</v>
      </c>
      <c r="L3" s="45" t="s">
        <v>36</v>
      </c>
      <c r="M3" s="45" t="s">
        <v>159</v>
      </c>
      <c r="N3" s="45" t="s">
        <v>36</v>
      </c>
      <c r="O3" s="45" t="s">
        <v>36</v>
      </c>
    </row>
    <row r="4" spans="1:15" s="44" customFormat="1" ht="51" x14ac:dyDescent="0.25">
      <c r="A4" s="46">
        <v>1002432</v>
      </c>
      <c r="B4" s="46" t="s">
        <v>153</v>
      </c>
      <c r="C4" s="45">
        <v>2014</v>
      </c>
      <c r="D4" s="45" t="s">
        <v>155</v>
      </c>
      <c r="E4" s="45" t="s">
        <v>156</v>
      </c>
      <c r="F4" s="45" t="s">
        <v>66</v>
      </c>
      <c r="G4" s="46">
        <v>78132</v>
      </c>
      <c r="H4" s="45" t="s">
        <v>157</v>
      </c>
      <c r="I4" s="19">
        <v>448040</v>
      </c>
      <c r="J4" s="45" t="s">
        <v>159</v>
      </c>
      <c r="K4" s="45" t="s">
        <v>36</v>
      </c>
      <c r="L4" s="45" t="s">
        <v>36</v>
      </c>
      <c r="M4" s="45" t="s">
        <v>160</v>
      </c>
      <c r="N4" s="45" t="s">
        <v>36</v>
      </c>
      <c r="O4" s="45" t="s">
        <v>36</v>
      </c>
    </row>
    <row r="5" spans="1:15" s="44" customFormat="1" ht="38.25" x14ac:dyDescent="0.25">
      <c r="A5" s="46">
        <v>1002549</v>
      </c>
      <c r="B5" s="46" t="s">
        <v>95</v>
      </c>
      <c r="C5" s="45">
        <v>2016</v>
      </c>
      <c r="D5" s="45" t="s">
        <v>152</v>
      </c>
      <c r="E5" s="45" t="s">
        <v>99</v>
      </c>
      <c r="F5" s="45" t="s">
        <v>91</v>
      </c>
      <c r="G5" s="45" t="s">
        <v>100</v>
      </c>
      <c r="H5" s="45" t="s">
        <v>101</v>
      </c>
      <c r="I5" s="19">
        <v>670459</v>
      </c>
      <c r="J5" s="45" t="s">
        <v>244</v>
      </c>
      <c r="K5" s="45" t="s">
        <v>36</v>
      </c>
      <c r="L5" s="45" t="s">
        <v>36</v>
      </c>
      <c r="M5" s="45" t="s">
        <v>128</v>
      </c>
      <c r="N5" s="45" t="s">
        <v>36</v>
      </c>
      <c r="O5" s="45" t="s">
        <v>36</v>
      </c>
    </row>
    <row r="6" spans="1:15" s="44" customFormat="1" ht="38.25" x14ac:dyDescent="0.25">
      <c r="A6" s="46">
        <v>1002549</v>
      </c>
      <c r="B6" s="46" t="s">
        <v>95</v>
      </c>
      <c r="C6" s="45">
        <v>2015</v>
      </c>
      <c r="D6" s="45" t="s">
        <v>152</v>
      </c>
      <c r="E6" s="45" t="s">
        <v>99</v>
      </c>
      <c r="F6" s="45" t="s">
        <v>91</v>
      </c>
      <c r="G6" s="45" t="s">
        <v>100</v>
      </c>
      <c r="H6" s="45" t="s">
        <v>101</v>
      </c>
      <c r="I6" s="19">
        <v>759513.16</v>
      </c>
      <c r="J6" s="45" t="s">
        <v>244</v>
      </c>
      <c r="K6" s="45" t="s">
        <v>36</v>
      </c>
      <c r="L6" s="45" t="s">
        <v>36</v>
      </c>
      <c r="M6" s="45" t="s">
        <v>128</v>
      </c>
      <c r="N6" s="45" t="s">
        <v>36</v>
      </c>
      <c r="O6" s="45" t="s">
        <v>36</v>
      </c>
    </row>
    <row r="7" spans="1:15" s="44" customFormat="1" ht="38.25" x14ac:dyDescent="0.25">
      <c r="A7" s="46">
        <v>1002549</v>
      </c>
      <c r="B7" s="46" t="s">
        <v>95</v>
      </c>
      <c r="C7" s="45">
        <v>2014</v>
      </c>
      <c r="D7" s="45" t="s">
        <v>152</v>
      </c>
      <c r="E7" s="45" t="s">
        <v>99</v>
      </c>
      <c r="F7" s="45" t="s">
        <v>91</v>
      </c>
      <c r="G7" s="45" t="s">
        <v>100</v>
      </c>
      <c r="H7" s="45" t="s">
        <v>101</v>
      </c>
      <c r="I7" s="19">
        <v>846974</v>
      </c>
      <c r="J7" s="45" t="s">
        <v>130</v>
      </c>
      <c r="K7" s="45" t="s">
        <v>36</v>
      </c>
      <c r="L7" s="45" t="s">
        <v>36</v>
      </c>
      <c r="M7" s="45" t="s">
        <v>128</v>
      </c>
      <c r="N7" s="45" t="s">
        <v>36</v>
      </c>
      <c r="O7" s="45" t="s">
        <v>36</v>
      </c>
    </row>
    <row r="8" spans="1:15" s="44" customFormat="1" ht="38.25" x14ac:dyDescent="0.25">
      <c r="A8" s="46">
        <v>1002549</v>
      </c>
      <c r="B8" s="46" t="s">
        <v>95</v>
      </c>
      <c r="C8" s="48">
        <v>2013</v>
      </c>
      <c r="D8" s="45" t="s">
        <v>152</v>
      </c>
      <c r="E8" s="45" t="s">
        <v>99</v>
      </c>
      <c r="F8" s="45" t="s">
        <v>91</v>
      </c>
      <c r="G8" s="45" t="s">
        <v>100</v>
      </c>
      <c r="H8" s="45" t="s">
        <v>101</v>
      </c>
      <c r="I8" s="19">
        <v>771637</v>
      </c>
      <c r="J8" s="45" t="s">
        <v>130</v>
      </c>
      <c r="K8" s="45" t="s">
        <v>36</v>
      </c>
      <c r="L8" s="45" t="s">
        <v>36</v>
      </c>
      <c r="M8" s="45" t="s">
        <v>128</v>
      </c>
      <c r="N8" s="45" t="s">
        <v>36</v>
      </c>
      <c r="O8" s="45" t="s">
        <v>36</v>
      </c>
    </row>
    <row r="9" spans="1:15" s="44" customFormat="1" ht="38.25" x14ac:dyDescent="0.25">
      <c r="A9" s="46">
        <v>1002549</v>
      </c>
      <c r="B9" s="46" t="s">
        <v>95</v>
      </c>
      <c r="C9" s="48">
        <v>2012</v>
      </c>
      <c r="D9" s="45" t="s">
        <v>152</v>
      </c>
      <c r="E9" s="45" t="s">
        <v>99</v>
      </c>
      <c r="F9" s="45" t="s">
        <v>91</v>
      </c>
      <c r="G9" s="45" t="s">
        <v>100</v>
      </c>
      <c r="H9" s="45" t="s">
        <v>101</v>
      </c>
      <c r="I9" s="19">
        <v>743186</v>
      </c>
      <c r="J9" s="45" t="s">
        <v>130</v>
      </c>
      <c r="K9" s="45" t="s">
        <v>36</v>
      </c>
      <c r="L9" s="45" t="s">
        <v>36</v>
      </c>
      <c r="M9" s="45" t="s">
        <v>128</v>
      </c>
      <c r="N9" s="45" t="s">
        <v>36</v>
      </c>
      <c r="O9" s="45" t="s">
        <v>36</v>
      </c>
    </row>
    <row r="10" spans="1:15" s="44" customFormat="1" ht="25.5" x14ac:dyDescent="0.25">
      <c r="A10" s="46">
        <v>1002549</v>
      </c>
      <c r="B10" s="49" t="s">
        <v>95</v>
      </c>
      <c r="C10" s="48">
        <v>2011</v>
      </c>
      <c r="D10" s="38" t="s">
        <v>152</v>
      </c>
      <c r="E10" s="38" t="s">
        <v>99</v>
      </c>
      <c r="F10" s="38" t="s">
        <v>91</v>
      </c>
      <c r="G10" s="38" t="s">
        <v>100</v>
      </c>
      <c r="H10" s="38" t="s">
        <v>101</v>
      </c>
      <c r="I10" s="25">
        <v>751161</v>
      </c>
      <c r="J10" s="48" t="s">
        <v>186</v>
      </c>
      <c r="K10" s="48" t="s">
        <v>36</v>
      </c>
      <c r="L10" s="48" t="s">
        <v>36</v>
      </c>
      <c r="M10" s="48" t="s">
        <v>186</v>
      </c>
      <c r="N10" s="48" t="s">
        <v>36</v>
      </c>
      <c r="O10" s="48" t="s">
        <v>36</v>
      </c>
    </row>
    <row r="11" spans="1:15" ht="25.5" x14ac:dyDescent="0.25">
      <c r="A11" s="46">
        <v>1002549</v>
      </c>
      <c r="B11" s="49" t="s">
        <v>95</v>
      </c>
      <c r="C11" s="48">
        <v>2010</v>
      </c>
      <c r="D11" s="38" t="s">
        <v>152</v>
      </c>
      <c r="E11" s="38" t="s">
        <v>99</v>
      </c>
      <c r="F11" s="38" t="s">
        <v>91</v>
      </c>
      <c r="G11" s="38" t="s">
        <v>100</v>
      </c>
      <c r="H11" s="38" t="s">
        <v>101</v>
      </c>
      <c r="I11" s="27">
        <v>750473</v>
      </c>
      <c r="J11" s="38" t="s">
        <v>144</v>
      </c>
      <c r="K11" s="38" t="s">
        <v>36</v>
      </c>
      <c r="L11" s="38" t="s">
        <v>36</v>
      </c>
      <c r="M11" s="38" t="s">
        <v>144</v>
      </c>
      <c r="N11" s="38" t="s">
        <v>36</v>
      </c>
      <c r="O11" s="38" t="s">
        <v>36</v>
      </c>
    </row>
    <row r="12" spans="1:15" ht="51" x14ac:dyDescent="0.25">
      <c r="A12" s="46">
        <v>1002620</v>
      </c>
      <c r="B12" s="46" t="s">
        <v>96</v>
      </c>
      <c r="C12" s="45">
        <v>2016</v>
      </c>
      <c r="D12" s="45" t="s">
        <v>154</v>
      </c>
      <c r="E12" s="45" t="s">
        <v>102</v>
      </c>
      <c r="F12" s="45" t="s">
        <v>73</v>
      </c>
      <c r="G12" s="45" t="s">
        <v>103</v>
      </c>
      <c r="H12" s="45" t="s">
        <v>104</v>
      </c>
      <c r="I12" s="27">
        <v>923833</v>
      </c>
      <c r="J12" s="45" t="s">
        <v>245</v>
      </c>
      <c r="K12" s="38" t="s">
        <v>36</v>
      </c>
      <c r="L12" s="38" t="s">
        <v>36</v>
      </c>
      <c r="M12" s="45" t="s">
        <v>245</v>
      </c>
      <c r="N12" s="38" t="s">
        <v>36</v>
      </c>
      <c r="O12" s="38" t="s">
        <v>36</v>
      </c>
    </row>
    <row r="13" spans="1:15" ht="51" x14ac:dyDescent="0.25">
      <c r="A13" s="46">
        <v>1002620</v>
      </c>
      <c r="B13" s="46" t="s">
        <v>96</v>
      </c>
      <c r="C13" s="45">
        <v>2015</v>
      </c>
      <c r="D13" s="45" t="s">
        <v>154</v>
      </c>
      <c r="E13" s="45" t="s">
        <v>102</v>
      </c>
      <c r="F13" s="45" t="s">
        <v>73</v>
      </c>
      <c r="G13" s="45" t="s">
        <v>103</v>
      </c>
      <c r="H13" s="45" t="s">
        <v>104</v>
      </c>
      <c r="I13" s="19">
        <v>1036382.53</v>
      </c>
      <c r="J13" s="45" t="s">
        <v>245</v>
      </c>
      <c r="K13" s="45" t="s">
        <v>36</v>
      </c>
      <c r="L13" s="45" t="s">
        <v>36</v>
      </c>
      <c r="M13" s="45" t="s">
        <v>245</v>
      </c>
      <c r="N13" s="45" t="s">
        <v>36</v>
      </c>
      <c r="O13" s="45" t="s">
        <v>36</v>
      </c>
    </row>
    <row r="14" spans="1:15" ht="51" x14ac:dyDescent="0.25">
      <c r="A14" s="46">
        <v>1002620</v>
      </c>
      <c r="B14" s="46" t="s">
        <v>96</v>
      </c>
      <c r="C14" s="45">
        <v>2014</v>
      </c>
      <c r="D14" s="45" t="s">
        <v>154</v>
      </c>
      <c r="E14" s="45" t="s">
        <v>102</v>
      </c>
      <c r="F14" s="45" t="s">
        <v>73</v>
      </c>
      <c r="G14" s="45" t="s">
        <v>103</v>
      </c>
      <c r="H14" s="45" t="s">
        <v>104</v>
      </c>
      <c r="I14" s="19">
        <v>1101356</v>
      </c>
      <c r="J14" s="45" t="s">
        <v>129</v>
      </c>
      <c r="K14" s="45" t="s">
        <v>36</v>
      </c>
      <c r="L14" s="45" t="s">
        <v>36</v>
      </c>
      <c r="M14" s="45" t="s">
        <v>129</v>
      </c>
      <c r="N14" s="45" t="s">
        <v>36</v>
      </c>
      <c r="O14" s="45" t="s">
        <v>36</v>
      </c>
    </row>
    <row r="15" spans="1:15" ht="51" x14ac:dyDescent="0.25">
      <c r="A15" s="46">
        <v>1002620</v>
      </c>
      <c r="B15" s="46" t="s">
        <v>96</v>
      </c>
      <c r="C15" s="48">
        <v>2013</v>
      </c>
      <c r="D15" s="45" t="s">
        <v>154</v>
      </c>
      <c r="E15" s="45" t="s">
        <v>102</v>
      </c>
      <c r="F15" s="45" t="s">
        <v>73</v>
      </c>
      <c r="G15" s="45" t="s">
        <v>103</v>
      </c>
      <c r="H15" s="45" t="s">
        <v>104</v>
      </c>
      <c r="I15" s="19">
        <v>1031771</v>
      </c>
      <c r="J15" s="45" t="s">
        <v>129</v>
      </c>
      <c r="K15" s="45" t="s">
        <v>36</v>
      </c>
      <c r="L15" s="45" t="s">
        <v>36</v>
      </c>
      <c r="M15" s="45" t="s">
        <v>129</v>
      </c>
      <c r="N15" s="45" t="s">
        <v>36</v>
      </c>
      <c r="O15" s="45" t="s">
        <v>36</v>
      </c>
    </row>
    <row r="16" spans="1:15" ht="51" x14ac:dyDescent="0.25">
      <c r="A16" s="46">
        <v>1002620</v>
      </c>
      <c r="B16" s="46" t="s">
        <v>96</v>
      </c>
      <c r="C16" s="48">
        <v>2012</v>
      </c>
      <c r="D16" s="45" t="s">
        <v>154</v>
      </c>
      <c r="E16" s="45" t="s">
        <v>102</v>
      </c>
      <c r="F16" s="45" t="s">
        <v>73</v>
      </c>
      <c r="G16" s="45" t="s">
        <v>103</v>
      </c>
      <c r="H16" s="45" t="s">
        <v>104</v>
      </c>
      <c r="I16" s="19">
        <v>992645</v>
      </c>
      <c r="J16" s="45" t="s">
        <v>129</v>
      </c>
      <c r="K16" s="45" t="s">
        <v>36</v>
      </c>
      <c r="L16" s="45" t="s">
        <v>36</v>
      </c>
      <c r="M16" s="45" t="s">
        <v>129</v>
      </c>
      <c r="N16" s="45" t="s">
        <v>36</v>
      </c>
      <c r="O16" s="45" t="s">
        <v>36</v>
      </c>
    </row>
    <row r="17" spans="1:15" ht="51" x14ac:dyDescent="0.25">
      <c r="A17" s="46">
        <v>1002620</v>
      </c>
      <c r="B17" s="49" t="s">
        <v>96</v>
      </c>
      <c r="C17" s="48">
        <v>2011</v>
      </c>
      <c r="D17" s="38" t="s">
        <v>154</v>
      </c>
      <c r="E17" s="38" t="s">
        <v>102</v>
      </c>
      <c r="F17" s="38" t="s">
        <v>73</v>
      </c>
      <c r="G17" s="38" t="s">
        <v>103</v>
      </c>
      <c r="H17" s="38" t="s">
        <v>104</v>
      </c>
      <c r="I17" s="25">
        <v>971055</v>
      </c>
      <c r="J17" s="48" t="s">
        <v>187</v>
      </c>
      <c r="K17" s="48" t="s">
        <v>36</v>
      </c>
      <c r="L17" s="48" t="s">
        <v>36</v>
      </c>
      <c r="M17" s="48" t="s">
        <v>128</v>
      </c>
      <c r="N17" s="48" t="s">
        <v>36</v>
      </c>
      <c r="O17" s="48" t="s">
        <v>36</v>
      </c>
    </row>
    <row r="18" spans="1:15" ht="25.5" x14ac:dyDescent="0.25">
      <c r="A18" s="46">
        <v>1002620</v>
      </c>
      <c r="B18" s="49" t="s">
        <v>96</v>
      </c>
      <c r="C18" s="48">
        <v>2010</v>
      </c>
      <c r="D18" s="38" t="s">
        <v>190</v>
      </c>
      <c r="E18" s="38" t="s">
        <v>102</v>
      </c>
      <c r="F18" s="38" t="s">
        <v>73</v>
      </c>
      <c r="G18" s="38" t="s">
        <v>103</v>
      </c>
      <c r="H18" s="38" t="s">
        <v>104</v>
      </c>
      <c r="I18" s="27">
        <v>968009</v>
      </c>
      <c r="J18" s="38" t="s">
        <v>144</v>
      </c>
      <c r="K18" s="38" t="s">
        <v>36</v>
      </c>
      <c r="L18" s="38" t="s">
        <v>36</v>
      </c>
      <c r="M18" s="38" t="s">
        <v>144</v>
      </c>
      <c r="N18" s="38" t="s">
        <v>36</v>
      </c>
      <c r="O18" s="38" t="s">
        <v>36</v>
      </c>
    </row>
    <row r="19" spans="1:15" x14ac:dyDescent="0.25">
      <c r="A19" s="46">
        <v>1004386</v>
      </c>
      <c r="B19" s="46" t="s">
        <v>142</v>
      </c>
      <c r="C19" s="45">
        <v>2016</v>
      </c>
      <c r="D19" s="45" t="s">
        <v>140</v>
      </c>
      <c r="E19" s="45" t="s">
        <v>141</v>
      </c>
      <c r="F19" s="45" t="s">
        <v>73</v>
      </c>
      <c r="G19" s="46">
        <v>63670</v>
      </c>
      <c r="H19" s="45" t="s">
        <v>143</v>
      </c>
      <c r="I19" s="27">
        <v>1804351</v>
      </c>
      <c r="J19" s="45" t="s">
        <v>144</v>
      </c>
      <c r="K19" s="45" t="s">
        <v>36</v>
      </c>
      <c r="L19" s="45" t="s">
        <v>36</v>
      </c>
      <c r="M19" s="45" t="s">
        <v>144</v>
      </c>
      <c r="N19" s="45" t="s">
        <v>36</v>
      </c>
      <c r="O19" s="45" t="s">
        <v>36</v>
      </c>
    </row>
    <row r="20" spans="1:15" x14ac:dyDescent="0.25">
      <c r="A20" s="46">
        <v>1004386</v>
      </c>
      <c r="B20" s="46" t="s">
        <v>142</v>
      </c>
      <c r="C20" s="45">
        <v>2015</v>
      </c>
      <c r="D20" s="45" t="s">
        <v>140</v>
      </c>
      <c r="E20" s="45" t="s">
        <v>141</v>
      </c>
      <c r="F20" s="45" t="s">
        <v>73</v>
      </c>
      <c r="G20" s="46">
        <v>63670</v>
      </c>
      <c r="H20" s="45" t="s">
        <v>143</v>
      </c>
      <c r="I20" s="19">
        <v>1854843.82</v>
      </c>
      <c r="J20" s="45" t="s">
        <v>144</v>
      </c>
      <c r="K20" s="45" t="s">
        <v>36</v>
      </c>
      <c r="L20" s="45" t="s">
        <v>36</v>
      </c>
      <c r="M20" s="45" t="s">
        <v>144</v>
      </c>
      <c r="N20" s="45" t="s">
        <v>36</v>
      </c>
      <c r="O20" s="45" t="s">
        <v>36</v>
      </c>
    </row>
    <row r="21" spans="1:15" x14ac:dyDescent="0.25">
      <c r="A21" s="46">
        <v>1004386</v>
      </c>
      <c r="B21" s="46" t="s">
        <v>142</v>
      </c>
      <c r="C21" s="45">
        <v>2014</v>
      </c>
      <c r="D21" s="45" t="s">
        <v>140</v>
      </c>
      <c r="E21" s="45" t="s">
        <v>141</v>
      </c>
      <c r="F21" s="45" t="s">
        <v>73</v>
      </c>
      <c r="G21" s="46">
        <v>63670</v>
      </c>
      <c r="H21" s="45" t="s">
        <v>143</v>
      </c>
      <c r="I21" s="19">
        <v>1997007</v>
      </c>
      <c r="J21" s="45" t="s">
        <v>144</v>
      </c>
      <c r="K21" s="45" t="s">
        <v>36</v>
      </c>
      <c r="L21" s="45" t="s">
        <v>36</v>
      </c>
      <c r="M21" s="45" t="s">
        <v>144</v>
      </c>
      <c r="N21" s="45" t="s">
        <v>36</v>
      </c>
      <c r="O21" s="45" t="s">
        <v>36</v>
      </c>
    </row>
    <row r="22" spans="1:15" x14ac:dyDescent="0.25">
      <c r="A22" s="46">
        <v>1004386</v>
      </c>
      <c r="B22" s="46" t="s">
        <v>142</v>
      </c>
      <c r="C22" s="48">
        <v>2013</v>
      </c>
      <c r="D22" s="45" t="s">
        <v>140</v>
      </c>
      <c r="E22" s="45" t="s">
        <v>141</v>
      </c>
      <c r="F22" s="45" t="s">
        <v>73</v>
      </c>
      <c r="G22" s="46">
        <v>63670</v>
      </c>
      <c r="H22" s="45" t="s">
        <v>143</v>
      </c>
      <c r="I22" s="19">
        <v>1908653</v>
      </c>
      <c r="J22" s="45" t="s">
        <v>144</v>
      </c>
      <c r="K22" s="45" t="s">
        <v>36</v>
      </c>
      <c r="L22" s="45" t="s">
        <v>36</v>
      </c>
      <c r="M22" s="45" t="s">
        <v>144</v>
      </c>
      <c r="N22" s="45" t="s">
        <v>36</v>
      </c>
      <c r="O22" s="45" t="s">
        <v>36</v>
      </c>
    </row>
    <row r="23" spans="1:15" ht="38.25" x14ac:dyDescent="0.25">
      <c r="A23" s="46" t="s">
        <v>257</v>
      </c>
      <c r="B23" s="46" t="s">
        <v>262</v>
      </c>
      <c r="C23" s="48">
        <v>2016</v>
      </c>
      <c r="D23" s="45" t="s">
        <v>154</v>
      </c>
      <c r="E23" s="45" t="s">
        <v>258</v>
      </c>
      <c r="F23" s="45" t="s">
        <v>259</v>
      </c>
      <c r="G23" s="46" t="s">
        <v>260</v>
      </c>
      <c r="H23" s="45" t="s">
        <v>261</v>
      </c>
      <c r="I23" s="19">
        <v>758444</v>
      </c>
      <c r="J23" s="45" t="s">
        <v>263</v>
      </c>
      <c r="K23" s="45" t="s">
        <v>36</v>
      </c>
      <c r="L23" s="45" t="s">
        <v>36</v>
      </c>
      <c r="M23" s="45" t="s">
        <v>264</v>
      </c>
      <c r="N23" s="45" t="s">
        <v>36</v>
      </c>
      <c r="O23" s="45" t="s">
        <v>36</v>
      </c>
    </row>
    <row r="24" spans="1:15" ht="25.5" x14ac:dyDescent="0.25">
      <c r="A24" s="46">
        <v>1007098</v>
      </c>
      <c r="B24" s="46" t="s">
        <v>97</v>
      </c>
      <c r="C24" s="45">
        <v>2016</v>
      </c>
      <c r="D24" s="45" t="s">
        <v>98</v>
      </c>
      <c r="E24" s="45" t="s">
        <v>105</v>
      </c>
      <c r="F24" s="45" t="s">
        <v>94</v>
      </c>
      <c r="G24" s="45" t="s">
        <v>106</v>
      </c>
      <c r="H24" s="45" t="s">
        <v>107</v>
      </c>
      <c r="I24" s="19">
        <v>49953</v>
      </c>
      <c r="J24" s="45" t="s">
        <v>158</v>
      </c>
      <c r="K24" s="45" t="s">
        <v>36</v>
      </c>
      <c r="L24" s="45" t="s">
        <v>36</v>
      </c>
      <c r="M24" s="45" t="s">
        <v>131</v>
      </c>
      <c r="N24" s="45" t="s">
        <v>36</v>
      </c>
      <c r="O24" s="45" t="s">
        <v>36</v>
      </c>
    </row>
    <row r="25" spans="1:15" ht="25.5" x14ac:dyDescent="0.25">
      <c r="A25" s="46">
        <v>1007098</v>
      </c>
      <c r="B25" s="46" t="s">
        <v>97</v>
      </c>
      <c r="C25" s="45">
        <v>2015</v>
      </c>
      <c r="D25" s="45" t="s">
        <v>98</v>
      </c>
      <c r="E25" s="45" t="s">
        <v>105</v>
      </c>
      <c r="F25" s="45" t="s">
        <v>94</v>
      </c>
      <c r="G25" s="45" t="s">
        <v>106</v>
      </c>
      <c r="H25" s="45" t="s">
        <v>107</v>
      </c>
      <c r="I25" s="47">
        <v>33130.336000000003</v>
      </c>
      <c r="J25" s="45" t="s">
        <v>158</v>
      </c>
      <c r="K25" s="45" t="s">
        <v>36</v>
      </c>
      <c r="L25" s="45" t="s">
        <v>36</v>
      </c>
      <c r="M25" s="45" t="s">
        <v>131</v>
      </c>
      <c r="N25" s="45" t="s">
        <v>36</v>
      </c>
      <c r="O25" s="45" t="s">
        <v>36</v>
      </c>
    </row>
    <row r="26" spans="1:15" ht="25.5" x14ac:dyDescent="0.25">
      <c r="A26" s="46">
        <v>1007098</v>
      </c>
      <c r="B26" s="46" t="s">
        <v>97</v>
      </c>
      <c r="C26" s="45">
        <v>2014</v>
      </c>
      <c r="D26" s="45" t="s">
        <v>98</v>
      </c>
      <c r="E26" s="45" t="s">
        <v>105</v>
      </c>
      <c r="F26" s="45" t="s">
        <v>94</v>
      </c>
      <c r="G26" s="45" t="s">
        <v>106</v>
      </c>
      <c r="H26" s="45" t="s">
        <v>107</v>
      </c>
      <c r="I26" s="47">
        <v>38056</v>
      </c>
      <c r="J26" s="45" t="s">
        <v>158</v>
      </c>
      <c r="K26" s="45" t="s">
        <v>36</v>
      </c>
      <c r="L26" s="45" t="s">
        <v>36</v>
      </c>
      <c r="M26" s="45" t="s">
        <v>131</v>
      </c>
      <c r="N26" s="45" t="s">
        <v>36</v>
      </c>
      <c r="O26" s="45" t="s">
        <v>36</v>
      </c>
    </row>
    <row r="27" spans="1:15" ht="25.5" x14ac:dyDescent="0.25">
      <c r="A27" s="46">
        <v>1007098</v>
      </c>
      <c r="B27" s="46" t="s">
        <v>97</v>
      </c>
      <c r="C27" s="48">
        <v>2013</v>
      </c>
      <c r="D27" s="45" t="s">
        <v>98</v>
      </c>
      <c r="E27" s="45" t="s">
        <v>105</v>
      </c>
      <c r="F27" s="45" t="s">
        <v>94</v>
      </c>
      <c r="G27" s="45" t="s">
        <v>106</v>
      </c>
      <c r="H27" s="45" t="s">
        <v>107</v>
      </c>
      <c r="I27" s="47">
        <v>35211</v>
      </c>
      <c r="J27" s="45" t="s">
        <v>185</v>
      </c>
      <c r="K27" s="45" t="s">
        <v>36</v>
      </c>
      <c r="L27" s="45" t="s">
        <v>36</v>
      </c>
      <c r="M27" s="45" t="s">
        <v>131</v>
      </c>
      <c r="N27" s="45" t="s">
        <v>36</v>
      </c>
      <c r="O27" s="45" t="s">
        <v>36</v>
      </c>
    </row>
    <row r="28" spans="1:15" ht="25.5" x14ac:dyDescent="0.25">
      <c r="A28" s="46">
        <v>1007098</v>
      </c>
      <c r="B28" s="46" t="s">
        <v>97</v>
      </c>
      <c r="C28" s="48">
        <v>2012</v>
      </c>
      <c r="D28" s="45" t="s">
        <v>98</v>
      </c>
      <c r="E28" s="45" t="s">
        <v>105</v>
      </c>
      <c r="F28" s="45" t="s">
        <v>94</v>
      </c>
      <c r="G28" s="45" t="s">
        <v>106</v>
      </c>
      <c r="H28" s="45" t="s">
        <v>107</v>
      </c>
      <c r="I28" s="47">
        <v>28325</v>
      </c>
      <c r="J28" s="45" t="s">
        <v>158</v>
      </c>
      <c r="K28" s="45" t="s">
        <v>36</v>
      </c>
      <c r="L28" s="45" t="s">
        <v>36</v>
      </c>
      <c r="M28" s="45" t="s">
        <v>131</v>
      </c>
      <c r="N28" s="45" t="s">
        <v>36</v>
      </c>
      <c r="O28" s="45" t="s">
        <v>36</v>
      </c>
    </row>
    <row r="29" spans="1:15" ht="25.5" x14ac:dyDescent="0.25">
      <c r="A29" s="46">
        <v>1007098</v>
      </c>
      <c r="B29" s="49" t="s">
        <v>97</v>
      </c>
      <c r="C29" s="48">
        <v>2011</v>
      </c>
      <c r="D29" s="38" t="s">
        <v>98</v>
      </c>
      <c r="E29" s="38" t="s">
        <v>105</v>
      </c>
      <c r="F29" s="38" t="s">
        <v>94</v>
      </c>
      <c r="G29" s="38" t="s">
        <v>106</v>
      </c>
      <c r="H29" s="38" t="s">
        <v>107</v>
      </c>
      <c r="I29" s="50">
        <v>34483</v>
      </c>
      <c r="J29" s="48" t="s">
        <v>188</v>
      </c>
      <c r="K29" s="48" t="s">
        <v>36</v>
      </c>
      <c r="L29" s="48" t="s">
        <v>36</v>
      </c>
      <c r="M29" s="48" t="s">
        <v>189</v>
      </c>
      <c r="N29" s="48" t="s">
        <v>36</v>
      </c>
      <c r="O29" s="48" t="s">
        <v>36</v>
      </c>
    </row>
    <row r="30" spans="1:15" ht="25.5" x14ac:dyDescent="0.25">
      <c r="A30" s="46">
        <v>1007098</v>
      </c>
      <c r="B30" s="49" t="s">
        <v>97</v>
      </c>
      <c r="C30" s="48">
        <v>2010</v>
      </c>
      <c r="D30" s="38" t="s">
        <v>98</v>
      </c>
      <c r="E30" s="38" t="s">
        <v>105</v>
      </c>
      <c r="F30" s="38" t="s">
        <v>94</v>
      </c>
      <c r="G30" s="38" t="s">
        <v>106</v>
      </c>
      <c r="H30" s="38" t="s">
        <v>107</v>
      </c>
      <c r="I30" s="27">
        <v>34088</v>
      </c>
      <c r="J30" s="38" t="s">
        <v>188</v>
      </c>
      <c r="K30" s="38" t="s">
        <v>36</v>
      </c>
      <c r="L30" s="38" t="s">
        <v>36</v>
      </c>
      <c r="M30" s="38" t="s">
        <v>191</v>
      </c>
      <c r="N30" s="38" t="s">
        <v>36</v>
      </c>
      <c r="O30" s="38" t="s">
        <v>36</v>
      </c>
    </row>
  </sheetData>
  <autoFilter ref="A1:O30" xr:uid="{00000000-0009-0000-0000-000003000000}"/>
  <sortState ref="A2:O19">
    <sortCondition ref="A2:A19"/>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8"/>
  <sheetViews>
    <sheetView zoomScaleNormal="100" workbookViewId="0">
      <pane xSplit="8" ySplit="1" topLeftCell="I2" activePane="bottomRight" state="frozen"/>
      <selection sqref="A1:I1"/>
      <selection pane="topRight" sqref="A1:I1"/>
      <selection pane="bottomLeft" sqref="A1:I1"/>
      <selection pane="bottomRight"/>
    </sheetView>
  </sheetViews>
  <sheetFormatPr defaultColWidth="8.85546875" defaultRowHeight="12.75" x14ac:dyDescent="0.25"/>
  <cols>
    <col min="1" max="1" width="10.7109375" style="43" bestFit="1" customWidth="1"/>
    <col min="2" max="2" width="13.140625" style="43" bestFit="1" customWidth="1"/>
    <col min="3" max="3" width="6.85546875" style="43" bestFit="1" customWidth="1"/>
    <col min="4" max="4" width="16.85546875" style="43" bestFit="1" customWidth="1"/>
    <col min="5" max="5" width="8.85546875" style="43" bestFit="1" customWidth="1"/>
    <col min="6" max="6" width="7.42578125" style="43" bestFit="1" customWidth="1"/>
    <col min="7" max="7" width="10" style="43" bestFit="1" customWidth="1"/>
    <col min="8" max="8" width="15" style="43" bestFit="1" customWidth="1"/>
    <col min="9" max="9" width="18" style="43" bestFit="1" customWidth="1"/>
    <col min="10" max="10" width="31.5703125" style="43" bestFit="1" customWidth="1"/>
    <col min="11" max="11" width="27.140625" style="43" bestFit="1" customWidth="1"/>
    <col min="12" max="12" width="24.85546875" style="43" bestFit="1" customWidth="1"/>
    <col min="13" max="16384" width="8.85546875" style="43"/>
  </cols>
  <sheetData>
    <row r="1" spans="1:12" s="42" customFormat="1" ht="63.75" x14ac:dyDescent="0.25">
      <c r="A1" s="81" t="s">
        <v>216</v>
      </c>
      <c r="B1" s="81" t="s">
        <v>54</v>
      </c>
      <c r="C1" s="81" t="s">
        <v>165</v>
      </c>
      <c r="D1" s="83" t="s">
        <v>55</v>
      </c>
      <c r="E1" s="83" t="s">
        <v>56</v>
      </c>
      <c r="F1" s="83" t="s">
        <v>57</v>
      </c>
      <c r="G1" s="83" t="s">
        <v>58</v>
      </c>
      <c r="H1" s="83" t="s">
        <v>72</v>
      </c>
      <c r="I1" s="76" t="s">
        <v>224</v>
      </c>
      <c r="J1" s="77" t="s">
        <v>20</v>
      </c>
      <c r="K1" s="77" t="s">
        <v>21</v>
      </c>
      <c r="L1" s="77" t="s">
        <v>22</v>
      </c>
    </row>
    <row r="2" spans="1:12" s="28" customFormat="1" ht="25.5" x14ac:dyDescent="0.25">
      <c r="A2" s="18">
        <v>1005944</v>
      </c>
      <c r="B2" s="29" t="s">
        <v>161</v>
      </c>
      <c r="C2" s="18">
        <v>2016</v>
      </c>
      <c r="D2" s="18" t="s">
        <v>110</v>
      </c>
      <c r="E2" s="18" t="s">
        <v>111</v>
      </c>
      <c r="F2" s="18" t="s">
        <v>109</v>
      </c>
      <c r="G2" s="18" t="s">
        <v>112</v>
      </c>
      <c r="H2" s="18" t="s">
        <v>113</v>
      </c>
      <c r="I2" s="107">
        <v>81558</v>
      </c>
      <c r="J2" s="18" t="s">
        <v>162</v>
      </c>
      <c r="K2" s="18">
        <v>0</v>
      </c>
      <c r="L2" s="18">
        <v>0</v>
      </c>
    </row>
    <row r="3" spans="1:12" s="28" customFormat="1" ht="25.5" x14ac:dyDescent="0.25">
      <c r="A3" s="18">
        <v>1005944</v>
      </c>
      <c r="B3" s="29" t="s">
        <v>161</v>
      </c>
      <c r="C3" s="18">
        <v>2015</v>
      </c>
      <c r="D3" s="18" t="s">
        <v>110</v>
      </c>
      <c r="E3" s="18" t="s">
        <v>111</v>
      </c>
      <c r="F3" s="18" t="s">
        <v>109</v>
      </c>
      <c r="G3" s="18" t="s">
        <v>112</v>
      </c>
      <c r="H3" s="18" t="s">
        <v>113</v>
      </c>
      <c r="I3" s="19">
        <v>112512</v>
      </c>
      <c r="J3" s="18" t="s">
        <v>162</v>
      </c>
      <c r="K3" s="18">
        <v>0</v>
      </c>
      <c r="L3" s="18">
        <v>0</v>
      </c>
    </row>
    <row r="4" spans="1:12" s="28" customFormat="1" ht="25.5" x14ac:dyDescent="0.25">
      <c r="A4" s="18">
        <v>1005944</v>
      </c>
      <c r="B4" s="29" t="s">
        <v>161</v>
      </c>
      <c r="C4" s="18">
        <v>2014</v>
      </c>
      <c r="D4" s="18" t="s">
        <v>110</v>
      </c>
      <c r="E4" s="18" t="s">
        <v>111</v>
      </c>
      <c r="F4" s="18" t="s">
        <v>109</v>
      </c>
      <c r="G4" s="18" t="s">
        <v>112</v>
      </c>
      <c r="H4" s="18" t="s">
        <v>113</v>
      </c>
      <c r="I4" s="19">
        <v>120842</v>
      </c>
      <c r="J4" s="18" t="s">
        <v>162</v>
      </c>
      <c r="K4" s="18">
        <v>0</v>
      </c>
      <c r="L4" s="18">
        <v>0</v>
      </c>
    </row>
    <row r="5" spans="1:12" ht="25.5" x14ac:dyDescent="0.25">
      <c r="A5" s="18">
        <v>1005944</v>
      </c>
      <c r="B5" s="29" t="s">
        <v>161</v>
      </c>
      <c r="C5" s="24">
        <v>2013</v>
      </c>
      <c r="D5" s="18" t="s">
        <v>110</v>
      </c>
      <c r="E5" s="18" t="s">
        <v>111</v>
      </c>
      <c r="F5" s="18" t="s">
        <v>109</v>
      </c>
      <c r="G5" s="18" t="s">
        <v>112</v>
      </c>
      <c r="H5" s="18" t="s">
        <v>113</v>
      </c>
      <c r="I5" s="19">
        <v>116282</v>
      </c>
      <c r="J5" s="18" t="s">
        <v>192</v>
      </c>
      <c r="K5" s="18">
        <v>0</v>
      </c>
      <c r="L5" s="18">
        <v>0</v>
      </c>
    </row>
    <row r="6" spans="1:12" ht="25.5" x14ac:dyDescent="0.25">
      <c r="A6" s="18">
        <v>1005944</v>
      </c>
      <c r="B6" s="29" t="s">
        <v>161</v>
      </c>
      <c r="C6" s="24">
        <v>2012</v>
      </c>
      <c r="D6" s="18" t="s">
        <v>110</v>
      </c>
      <c r="E6" s="18" t="s">
        <v>111</v>
      </c>
      <c r="F6" s="18" t="s">
        <v>109</v>
      </c>
      <c r="G6" s="18" t="s">
        <v>112</v>
      </c>
      <c r="H6" s="18" t="s">
        <v>113</v>
      </c>
      <c r="I6" s="19">
        <v>137495</v>
      </c>
      <c r="J6" s="18" t="s">
        <v>193</v>
      </c>
      <c r="K6" s="18">
        <v>0</v>
      </c>
      <c r="L6" s="18">
        <v>0</v>
      </c>
    </row>
    <row r="7" spans="1:12" ht="25.5" x14ac:dyDescent="0.25">
      <c r="A7" s="18">
        <v>1005944</v>
      </c>
      <c r="B7" s="23" t="s">
        <v>161</v>
      </c>
      <c r="C7" s="24">
        <v>2011</v>
      </c>
      <c r="D7" s="11" t="s">
        <v>110</v>
      </c>
      <c r="E7" s="11" t="s">
        <v>111</v>
      </c>
      <c r="F7" s="11" t="s">
        <v>109</v>
      </c>
      <c r="G7" s="11" t="s">
        <v>112</v>
      </c>
      <c r="H7" s="11" t="s">
        <v>113</v>
      </c>
      <c r="I7" s="25">
        <v>139994</v>
      </c>
      <c r="J7" s="11" t="s">
        <v>193</v>
      </c>
      <c r="K7" s="11">
        <v>0</v>
      </c>
      <c r="L7" s="11">
        <v>0</v>
      </c>
    </row>
    <row r="8" spans="1:12" ht="25.5" x14ac:dyDescent="0.25">
      <c r="A8" s="18">
        <v>1005944</v>
      </c>
      <c r="B8" s="41" t="s">
        <v>161</v>
      </c>
      <c r="C8" s="24">
        <v>2010</v>
      </c>
      <c r="D8" s="11" t="s">
        <v>110</v>
      </c>
      <c r="E8" s="11" t="s">
        <v>111</v>
      </c>
      <c r="F8" s="11" t="s">
        <v>109</v>
      </c>
      <c r="G8" s="11" t="s">
        <v>112</v>
      </c>
      <c r="H8" s="11" t="s">
        <v>113</v>
      </c>
      <c r="I8" s="27">
        <v>124607</v>
      </c>
      <c r="J8" s="11" t="s">
        <v>193</v>
      </c>
      <c r="K8" s="11">
        <v>0</v>
      </c>
      <c r="L8" s="11">
        <v>0</v>
      </c>
    </row>
  </sheetData>
  <autoFilter ref="A1:L1" xr:uid="{00000000-0009-0000-0000-000004000000}"/>
  <sortState ref="A2:L6">
    <sortCondition ref="A2:A6"/>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5"/>
  <sheetViews>
    <sheetView zoomScaleNormal="100" workbookViewId="0">
      <pane xSplit="9" ySplit="1" topLeftCell="J2" activePane="bottomRight" state="frozen"/>
      <selection sqref="A1:I1"/>
      <selection pane="topRight" sqref="A1:I1"/>
      <selection pane="bottomLeft" sqref="A1:I1"/>
      <selection pane="bottomRight"/>
    </sheetView>
  </sheetViews>
  <sheetFormatPr defaultColWidth="20.28515625" defaultRowHeight="12.75" x14ac:dyDescent="0.25"/>
  <cols>
    <col min="1" max="1" width="10.7109375" style="32" bestFit="1" customWidth="1"/>
    <col min="2" max="2" width="13.140625" style="32" bestFit="1" customWidth="1"/>
    <col min="3" max="3" width="6.85546875" style="32" bestFit="1" customWidth="1"/>
    <col min="4" max="4" width="29.42578125" style="32" bestFit="1" customWidth="1"/>
    <col min="5" max="5" width="10.85546875" style="32" bestFit="1" customWidth="1"/>
    <col min="6" max="6" width="7.42578125" style="32" bestFit="1" customWidth="1"/>
    <col min="7" max="7" width="10" style="32" bestFit="1" customWidth="1"/>
    <col min="8" max="8" width="21.5703125" style="32" bestFit="1" customWidth="1"/>
    <col min="9" max="9" width="12.7109375" style="32" bestFit="1" customWidth="1"/>
    <col min="10" max="10" width="18" style="32" bestFit="1" customWidth="1"/>
    <col min="11" max="11" width="16.85546875" style="32" bestFit="1" customWidth="1"/>
    <col min="12" max="12" width="16.42578125" style="32" bestFit="1" customWidth="1"/>
    <col min="13" max="13" width="23.28515625" style="32" bestFit="1" customWidth="1"/>
    <col min="14" max="14" width="15" style="32" bestFit="1" customWidth="1"/>
    <col min="15" max="15" width="28.5703125" style="32" bestFit="1" customWidth="1"/>
    <col min="16" max="16" width="16.140625" style="32" bestFit="1" customWidth="1"/>
    <col min="17" max="17" width="18" style="32" bestFit="1" customWidth="1"/>
    <col min="18" max="18" width="23.140625" style="32" bestFit="1" customWidth="1"/>
    <col min="19" max="16384" width="20.28515625" style="32"/>
  </cols>
  <sheetData>
    <row r="1" spans="1:18" s="15" customFormat="1" ht="76.5" x14ac:dyDescent="0.25">
      <c r="A1" s="81" t="s">
        <v>216</v>
      </c>
      <c r="B1" s="81" t="s">
        <v>54</v>
      </c>
      <c r="C1" s="81" t="s">
        <v>165</v>
      </c>
      <c r="D1" s="83" t="s">
        <v>55</v>
      </c>
      <c r="E1" s="83" t="s">
        <v>56</v>
      </c>
      <c r="F1" s="83" t="s">
        <v>57</v>
      </c>
      <c r="G1" s="83" t="s">
        <v>58</v>
      </c>
      <c r="H1" s="83" t="s">
        <v>72</v>
      </c>
      <c r="I1" s="81" t="s">
        <v>46</v>
      </c>
      <c r="J1" s="76" t="s">
        <v>223</v>
      </c>
      <c r="K1" s="77" t="s">
        <v>246</v>
      </c>
      <c r="L1" s="78" t="s">
        <v>23</v>
      </c>
      <c r="M1" s="78" t="s">
        <v>24</v>
      </c>
      <c r="N1" s="78" t="s">
        <v>247</v>
      </c>
      <c r="O1" s="78" t="s">
        <v>127</v>
      </c>
      <c r="P1" s="78" t="s">
        <v>25</v>
      </c>
      <c r="Q1" s="78" t="s">
        <v>26</v>
      </c>
      <c r="R1" s="78" t="s">
        <v>27</v>
      </c>
    </row>
    <row r="2" spans="1:18" s="28" customFormat="1" ht="25.5" x14ac:dyDescent="0.25">
      <c r="A2" s="24">
        <v>1002889</v>
      </c>
      <c r="B2" s="29" t="s">
        <v>114</v>
      </c>
      <c r="C2" s="18">
        <v>2016</v>
      </c>
      <c r="D2" s="18" t="s">
        <v>115</v>
      </c>
      <c r="E2" s="18" t="s">
        <v>116</v>
      </c>
      <c r="F2" s="18" t="s">
        <v>108</v>
      </c>
      <c r="G2" s="18" t="s">
        <v>117</v>
      </c>
      <c r="H2" s="18" t="s">
        <v>118</v>
      </c>
      <c r="I2" s="18" t="s">
        <v>232</v>
      </c>
      <c r="J2" s="107">
        <v>320649</v>
      </c>
      <c r="K2" s="28">
        <v>1</v>
      </c>
      <c r="M2" s="18" t="s">
        <v>43</v>
      </c>
      <c r="N2" s="106">
        <v>320649</v>
      </c>
      <c r="O2" s="18" t="s">
        <v>40</v>
      </c>
      <c r="P2" s="18">
        <v>0</v>
      </c>
      <c r="Q2" s="18">
        <v>0</v>
      </c>
      <c r="R2" s="18" t="s">
        <v>35</v>
      </c>
    </row>
    <row r="3" spans="1:18" s="28" customFormat="1" ht="25.5" x14ac:dyDescent="0.25">
      <c r="A3" s="24">
        <v>1002889</v>
      </c>
      <c r="B3" s="29" t="s">
        <v>114</v>
      </c>
      <c r="C3" s="18">
        <v>2015</v>
      </c>
      <c r="D3" s="18" t="s">
        <v>115</v>
      </c>
      <c r="E3" s="18" t="s">
        <v>116</v>
      </c>
      <c r="F3" s="18" t="s">
        <v>108</v>
      </c>
      <c r="G3" s="18" t="s">
        <v>117</v>
      </c>
      <c r="H3" s="18" t="s">
        <v>118</v>
      </c>
      <c r="I3" s="18" t="s">
        <v>232</v>
      </c>
      <c r="J3" s="19">
        <v>319673</v>
      </c>
      <c r="K3" s="18">
        <v>1</v>
      </c>
      <c r="L3" s="18"/>
      <c r="M3" s="18" t="s">
        <v>43</v>
      </c>
      <c r="N3" s="22">
        <v>319673</v>
      </c>
      <c r="O3" s="18" t="s">
        <v>40</v>
      </c>
      <c r="P3" s="18">
        <v>0</v>
      </c>
      <c r="Q3" s="18">
        <v>0</v>
      </c>
      <c r="R3" s="18" t="s">
        <v>35</v>
      </c>
    </row>
    <row r="4" spans="1:18" s="21" customFormat="1" ht="25.5" x14ac:dyDescent="0.25">
      <c r="A4" s="11">
        <v>1002889</v>
      </c>
      <c r="B4" s="17" t="s">
        <v>114</v>
      </c>
      <c r="C4" s="16">
        <v>2014</v>
      </c>
      <c r="D4" s="16" t="s">
        <v>115</v>
      </c>
      <c r="E4" s="16" t="s">
        <v>116</v>
      </c>
      <c r="F4" s="16" t="s">
        <v>108</v>
      </c>
      <c r="G4" s="16" t="s">
        <v>117</v>
      </c>
      <c r="H4" s="16" t="s">
        <v>118</v>
      </c>
      <c r="I4" s="18" t="s">
        <v>232</v>
      </c>
      <c r="J4" s="19">
        <v>318770</v>
      </c>
      <c r="K4" s="18">
        <v>1</v>
      </c>
      <c r="L4" s="16"/>
      <c r="M4" s="18" t="s">
        <v>43</v>
      </c>
      <c r="N4" s="22">
        <v>318770</v>
      </c>
      <c r="O4" s="16" t="s">
        <v>40</v>
      </c>
      <c r="P4" s="16">
        <v>0</v>
      </c>
      <c r="Q4" s="16">
        <v>0</v>
      </c>
      <c r="R4" s="16" t="s">
        <v>35</v>
      </c>
    </row>
    <row r="5" spans="1:18" s="21" customFormat="1" ht="25.5" x14ac:dyDescent="0.25">
      <c r="A5" s="11">
        <v>1002889</v>
      </c>
      <c r="B5" s="17" t="s">
        <v>114</v>
      </c>
      <c r="C5" s="11">
        <v>2013</v>
      </c>
      <c r="D5" s="16" t="s">
        <v>115</v>
      </c>
      <c r="E5" s="16" t="s">
        <v>116</v>
      </c>
      <c r="F5" s="16" t="s">
        <v>108</v>
      </c>
      <c r="G5" s="16" t="s">
        <v>117</v>
      </c>
      <c r="H5" s="16" t="s">
        <v>118</v>
      </c>
      <c r="I5" s="18" t="s">
        <v>232</v>
      </c>
      <c r="J5" s="19">
        <v>308663</v>
      </c>
      <c r="K5" s="18">
        <v>1</v>
      </c>
      <c r="L5" s="16"/>
      <c r="M5" s="18" t="s">
        <v>194</v>
      </c>
      <c r="N5" s="22">
        <v>308663</v>
      </c>
      <c r="O5" s="16" t="s">
        <v>40</v>
      </c>
      <c r="P5" s="16">
        <v>0</v>
      </c>
      <c r="Q5" s="16">
        <v>0</v>
      </c>
      <c r="R5" s="16" t="s">
        <v>35</v>
      </c>
    </row>
    <row r="6" spans="1:18" s="21" customFormat="1" ht="25.5" x14ac:dyDescent="0.25">
      <c r="A6" s="11">
        <v>1002889</v>
      </c>
      <c r="B6" s="17" t="s">
        <v>114</v>
      </c>
      <c r="C6" s="11">
        <v>2012</v>
      </c>
      <c r="D6" s="16" t="s">
        <v>115</v>
      </c>
      <c r="E6" s="16" t="s">
        <v>116</v>
      </c>
      <c r="F6" s="16" t="s">
        <v>108</v>
      </c>
      <c r="G6" s="16" t="s">
        <v>117</v>
      </c>
      <c r="H6" s="16" t="s">
        <v>118</v>
      </c>
      <c r="I6" s="18" t="s">
        <v>232</v>
      </c>
      <c r="J6" s="19">
        <f>N6</f>
        <v>302668</v>
      </c>
      <c r="K6" s="18">
        <v>1</v>
      </c>
      <c r="L6" s="16"/>
      <c r="M6" s="18" t="s">
        <v>43</v>
      </c>
      <c r="N6" s="22">
        <v>302668</v>
      </c>
      <c r="O6" s="16" t="s">
        <v>40</v>
      </c>
      <c r="P6" s="16">
        <v>0</v>
      </c>
      <c r="Q6" s="16">
        <v>0</v>
      </c>
      <c r="R6" s="16" t="s">
        <v>35</v>
      </c>
    </row>
    <row r="7" spans="1:18" s="21" customFormat="1" ht="25.5" x14ac:dyDescent="0.25">
      <c r="A7" s="11">
        <v>1002889</v>
      </c>
      <c r="B7" s="23" t="s">
        <v>114</v>
      </c>
      <c r="C7" s="11">
        <v>2011</v>
      </c>
      <c r="D7" s="11" t="s">
        <v>115</v>
      </c>
      <c r="E7" s="11" t="s">
        <v>116</v>
      </c>
      <c r="F7" s="11" t="s">
        <v>108</v>
      </c>
      <c r="G7" s="11" t="s">
        <v>117</v>
      </c>
      <c r="H7" s="11" t="s">
        <v>118</v>
      </c>
      <c r="I7" s="18" t="s">
        <v>232</v>
      </c>
      <c r="J7" s="25">
        <f>N7</f>
        <v>291937</v>
      </c>
      <c r="K7" s="24">
        <v>1</v>
      </c>
      <c r="L7" s="11"/>
      <c r="M7" s="24" t="s">
        <v>199</v>
      </c>
      <c r="N7" s="22">
        <v>291937</v>
      </c>
      <c r="O7" s="11" t="s">
        <v>40</v>
      </c>
      <c r="P7" s="11">
        <v>0</v>
      </c>
      <c r="Q7" s="11">
        <v>0</v>
      </c>
      <c r="R7" s="11" t="s">
        <v>35</v>
      </c>
    </row>
    <row r="8" spans="1:18" s="21" customFormat="1" ht="25.5" x14ac:dyDescent="0.25">
      <c r="A8" s="11">
        <v>1002889</v>
      </c>
      <c r="B8" s="23" t="s">
        <v>114</v>
      </c>
      <c r="C8" s="11">
        <v>2010</v>
      </c>
      <c r="D8" s="11" t="s">
        <v>115</v>
      </c>
      <c r="E8" s="11" t="s">
        <v>116</v>
      </c>
      <c r="F8" s="11" t="s">
        <v>108</v>
      </c>
      <c r="G8" s="11" t="s">
        <v>117</v>
      </c>
      <c r="H8" s="11" t="s">
        <v>118</v>
      </c>
      <c r="I8" s="18" t="s">
        <v>232</v>
      </c>
      <c r="J8" s="27">
        <v>308372</v>
      </c>
      <c r="K8" s="24">
        <v>1</v>
      </c>
      <c r="L8" s="11"/>
      <c r="M8" s="24" t="s">
        <v>199</v>
      </c>
      <c r="N8" s="20">
        <v>308372</v>
      </c>
      <c r="O8" s="11" t="s">
        <v>40</v>
      </c>
      <c r="P8" s="11">
        <v>0</v>
      </c>
      <c r="Q8" s="11">
        <v>0</v>
      </c>
      <c r="R8" s="11" t="s">
        <v>35</v>
      </c>
    </row>
    <row r="9" spans="1:18" s="28" customFormat="1" ht="25.5" x14ac:dyDescent="0.2">
      <c r="A9" s="18">
        <v>1005040</v>
      </c>
      <c r="B9" s="29" t="s">
        <v>234</v>
      </c>
      <c r="C9" s="18">
        <v>2015</v>
      </c>
      <c r="D9" s="18" t="s">
        <v>123</v>
      </c>
      <c r="E9" s="18" t="s">
        <v>125</v>
      </c>
      <c r="F9" s="18" t="s">
        <v>108</v>
      </c>
      <c r="G9" s="18">
        <v>82935</v>
      </c>
      <c r="H9" s="30" t="s">
        <v>126</v>
      </c>
      <c r="I9" s="18" t="s">
        <v>48</v>
      </c>
      <c r="J9" s="19">
        <v>279818.40000000002</v>
      </c>
      <c r="K9" s="18">
        <v>2</v>
      </c>
      <c r="L9" s="18"/>
      <c r="M9" s="18"/>
      <c r="N9" s="18"/>
      <c r="O9" s="18"/>
      <c r="P9" s="18"/>
      <c r="Q9" s="18"/>
      <c r="R9" s="18"/>
    </row>
    <row r="10" spans="1:18" s="31" customFormat="1" ht="25.5" x14ac:dyDescent="0.2">
      <c r="A10" s="18">
        <v>1005040</v>
      </c>
      <c r="B10" s="29" t="s">
        <v>234</v>
      </c>
      <c r="C10" s="18">
        <v>2015</v>
      </c>
      <c r="D10" s="18" t="s">
        <v>123</v>
      </c>
      <c r="E10" s="18" t="s">
        <v>125</v>
      </c>
      <c r="F10" s="18" t="s">
        <v>108</v>
      </c>
      <c r="G10" s="18">
        <v>82935</v>
      </c>
      <c r="H10" s="30" t="s">
        <v>126</v>
      </c>
      <c r="I10" s="18" t="s">
        <v>47</v>
      </c>
      <c r="J10" s="18"/>
      <c r="K10" s="18"/>
      <c r="L10" s="18"/>
      <c r="M10" s="18" t="s">
        <v>163</v>
      </c>
      <c r="N10" s="22">
        <v>145615.86900000001</v>
      </c>
      <c r="O10" s="18" t="s">
        <v>40</v>
      </c>
      <c r="P10" s="18">
        <v>0</v>
      </c>
      <c r="Q10" s="18">
        <v>0</v>
      </c>
      <c r="R10" s="18" t="s">
        <v>35</v>
      </c>
    </row>
    <row r="11" spans="1:18" s="43" customFormat="1" ht="25.5" x14ac:dyDescent="0.2">
      <c r="A11" s="18">
        <v>1005040</v>
      </c>
      <c r="B11" s="29" t="s">
        <v>234</v>
      </c>
      <c r="C11" s="18">
        <v>2015</v>
      </c>
      <c r="D11" s="18" t="s">
        <v>123</v>
      </c>
      <c r="E11" s="18" t="s">
        <v>125</v>
      </c>
      <c r="F11" s="18" t="s">
        <v>108</v>
      </c>
      <c r="G11" s="18">
        <v>82935</v>
      </c>
      <c r="H11" s="30" t="s">
        <v>126</v>
      </c>
      <c r="I11" s="18" t="s">
        <v>47</v>
      </c>
      <c r="J11" s="18"/>
      <c r="K11" s="18"/>
      <c r="L11" s="18"/>
      <c r="M11" s="18" t="s">
        <v>164</v>
      </c>
      <c r="N11" s="22">
        <v>134202.51458399999</v>
      </c>
      <c r="O11" s="18" t="s">
        <v>40</v>
      </c>
      <c r="P11" s="18">
        <v>0</v>
      </c>
      <c r="Q11" s="18">
        <v>0</v>
      </c>
      <c r="R11" s="18" t="s">
        <v>35</v>
      </c>
    </row>
    <row r="12" spans="1:18" s="28" customFormat="1" ht="25.5" x14ac:dyDescent="0.2">
      <c r="A12" s="16">
        <v>1005040</v>
      </c>
      <c r="B12" s="29" t="s">
        <v>234</v>
      </c>
      <c r="C12" s="16">
        <v>2014</v>
      </c>
      <c r="D12" s="18" t="s">
        <v>123</v>
      </c>
      <c r="E12" s="18" t="s">
        <v>125</v>
      </c>
      <c r="F12" s="18" t="s">
        <v>108</v>
      </c>
      <c r="G12" s="18">
        <v>82935</v>
      </c>
      <c r="H12" s="30" t="s">
        <v>126</v>
      </c>
      <c r="I12" s="18" t="s">
        <v>48</v>
      </c>
      <c r="J12" s="19">
        <v>347497</v>
      </c>
      <c r="K12" s="18">
        <v>2</v>
      </c>
      <c r="L12" s="18"/>
      <c r="M12" s="18"/>
      <c r="N12" s="18"/>
      <c r="O12" s="18"/>
      <c r="P12" s="18"/>
      <c r="Q12" s="18"/>
      <c r="R12" s="18"/>
    </row>
    <row r="13" spans="1:18" s="31" customFormat="1" ht="25.5" x14ac:dyDescent="0.2">
      <c r="A13" s="16">
        <v>1005040</v>
      </c>
      <c r="B13" s="29" t="s">
        <v>234</v>
      </c>
      <c r="C13" s="16">
        <v>2014</v>
      </c>
      <c r="D13" s="18" t="s">
        <v>123</v>
      </c>
      <c r="E13" s="18" t="s">
        <v>125</v>
      </c>
      <c r="F13" s="18" t="s">
        <v>108</v>
      </c>
      <c r="G13" s="18">
        <v>82935</v>
      </c>
      <c r="H13" s="30" t="s">
        <v>126</v>
      </c>
      <c r="I13" s="18" t="s">
        <v>47</v>
      </c>
      <c r="J13" s="18"/>
      <c r="K13" s="18"/>
      <c r="L13" s="18"/>
      <c r="M13" s="18" t="s">
        <v>163</v>
      </c>
      <c r="N13" s="22">
        <v>184117</v>
      </c>
      <c r="O13" s="18" t="s">
        <v>40</v>
      </c>
      <c r="P13" s="18">
        <v>0</v>
      </c>
      <c r="Q13" s="18">
        <v>0</v>
      </c>
      <c r="R13" s="18" t="s">
        <v>35</v>
      </c>
    </row>
    <row r="14" spans="1:18" ht="25.5" x14ac:dyDescent="0.2">
      <c r="A14" s="16">
        <v>1005040</v>
      </c>
      <c r="B14" s="29" t="s">
        <v>234</v>
      </c>
      <c r="C14" s="16">
        <v>2014</v>
      </c>
      <c r="D14" s="18" t="s">
        <v>123</v>
      </c>
      <c r="E14" s="18" t="s">
        <v>125</v>
      </c>
      <c r="F14" s="18" t="s">
        <v>108</v>
      </c>
      <c r="G14" s="18">
        <v>82935</v>
      </c>
      <c r="H14" s="30" t="s">
        <v>126</v>
      </c>
      <c r="I14" s="18" t="s">
        <v>47</v>
      </c>
      <c r="J14" s="18"/>
      <c r="K14" s="18"/>
      <c r="L14" s="18"/>
      <c r="M14" s="18" t="s">
        <v>164</v>
      </c>
      <c r="N14" s="22">
        <v>163381</v>
      </c>
      <c r="O14" s="18" t="s">
        <v>40</v>
      </c>
      <c r="P14" s="18">
        <v>0</v>
      </c>
      <c r="Q14" s="18">
        <v>0</v>
      </c>
      <c r="R14" s="18" t="s">
        <v>35</v>
      </c>
    </row>
    <row r="15" spans="1:18" ht="25.5" x14ac:dyDescent="0.2">
      <c r="A15" s="16">
        <v>1005040</v>
      </c>
      <c r="B15" s="29" t="s">
        <v>234</v>
      </c>
      <c r="C15" s="11">
        <v>2013</v>
      </c>
      <c r="D15" s="18" t="s">
        <v>123</v>
      </c>
      <c r="E15" s="18" t="s">
        <v>125</v>
      </c>
      <c r="F15" s="18" t="s">
        <v>108</v>
      </c>
      <c r="G15" s="18">
        <v>82935</v>
      </c>
      <c r="H15" s="30" t="s">
        <v>126</v>
      </c>
      <c r="I15" s="18" t="s">
        <v>48</v>
      </c>
      <c r="J15" s="19">
        <v>362877</v>
      </c>
      <c r="K15" s="18">
        <v>2</v>
      </c>
      <c r="L15" s="18"/>
      <c r="M15" s="18"/>
      <c r="N15" s="18"/>
      <c r="O15" s="18"/>
      <c r="P15" s="18"/>
      <c r="Q15" s="18"/>
      <c r="R15" s="18"/>
    </row>
    <row r="16" spans="1:18" ht="25.5" x14ac:dyDescent="0.2">
      <c r="A16" s="16">
        <v>1005040</v>
      </c>
      <c r="B16" s="29" t="s">
        <v>234</v>
      </c>
      <c r="C16" s="11">
        <v>2013</v>
      </c>
      <c r="D16" s="18" t="s">
        <v>123</v>
      </c>
      <c r="E16" s="18" t="s">
        <v>125</v>
      </c>
      <c r="F16" s="18" t="s">
        <v>108</v>
      </c>
      <c r="G16" s="18">
        <v>82935</v>
      </c>
      <c r="H16" s="30" t="s">
        <v>126</v>
      </c>
      <c r="I16" s="18" t="s">
        <v>47</v>
      </c>
      <c r="J16" s="18"/>
      <c r="K16" s="18"/>
      <c r="L16" s="18"/>
      <c r="M16" s="18" t="s">
        <v>195</v>
      </c>
      <c r="N16" s="22">
        <v>189439</v>
      </c>
      <c r="O16" s="18" t="s">
        <v>40</v>
      </c>
      <c r="P16" s="18">
        <v>0</v>
      </c>
      <c r="Q16" s="18">
        <v>0</v>
      </c>
      <c r="R16" s="18" t="s">
        <v>35</v>
      </c>
    </row>
    <row r="17" spans="1:18" ht="25.5" x14ac:dyDescent="0.2">
      <c r="A17" s="16">
        <v>1005040</v>
      </c>
      <c r="B17" s="29" t="s">
        <v>234</v>
      </c>
      <c r="C17" s="11">
        <v>2013</v>
      </c>
      <c r="D17" s="18" t="s">
        <v>123</v>
      </c>
      <c r="E17" s="18" t="s">
        <v>125</v>
      </c>
      <c r="F17" s="18" t="s">
        <v>108</v>
      </c>
      <c r="G17" s="18">
        <v>82935</v>
      </c>
      <c r="H17" s="30" t="s">
        <v>126</v>
      </c>
      <c r="I17" s="18" t="s">
        <v>47</v>
      </c>
      <c r="J17" s="18"/>
      <c r="K17" s="18"/>
      <c r="L17" s="18"/>
      <c r="M17" s="18" t="s">
        <v>196</v>
      </c>
      <c r="N17" s="22">
        <v>173438</v>
      </c>
      <c r="O17" s="18" t="s">
        <v>42</v>
      </c>
      <c r="P17" s="18">
        <v>0</v>
      </c>
      <c r="Q17" s="18">
        <v>0</v>
      </c>
      <c r="R17" s="18" t="s">
        <v>35</v>
      </c>
    </row>
    <row r="18" spans="1:18" ht="25.5" x14ac:dyDescent="0.2">
      <c r="A18" s="16">
        <v>1005040</v>
      </c>
      <c r="B18" s="29" t="s">
        <v>234</v>
      </c>
      <c r="C18" s="11">
        <v>2012</v>
      </c>
      <c r="D18" s="18" t="s">
        <v>123</v>
      </c>
      <c r="E18" s="18" t="s">
        <v>125</v>
      </c>
      <c r="F18" s="18" t="s">
        <v>108</v>
      </c>
      <c r="G18" s="18">
        <v>82935</v>
      </c>
      <c r="H18" s="30" t="s">
        <v>126</v>
      </c>
      <c r="I18" s="18" t="s">
        <v>48</v>
      </c>
      <c r="J18" s="19">
        <f>N19+N20</f>
        <v>357067</v>
      </c>
      <c r="K18" s="18">
        <v>2</v>
      </c>
      <c r="L18" s="18"/>
      <c r="M18" s="18"/>
      <c r="N18" s="18"/>
      <c r="O18" s="18"/>
      <c r="P18" s="18"/>
      <c r="Q18" s="18"/>
      <c r="R18" s="18"/>
    </row>
    <row r="19" spans="1:18" ht="25.5" x14ac:dyDescent="0.2">
      <c r="A19" s="16">
        <v>1005040</v>
      </c>
      <c r="B19" s="29" t="s">
        <v>234</v>
      </c>
      <c r="C19" s="11">
        <v>2012</v>
      </c>
      <c r="D19" s="18" t="s">
        <v>123</v>
      </c>
      <c r="E19" s="18" t="s">
        <v>125</v>
      </c>
      <c r="F19" s="18" t="s">
        <v>108</v>
      </c>
      <c r="G19" s="18">
        <v>82935</v>
      </c>
      <c r="H19" s="30" t="s">
        <v>126</v>
      </c>
      <c r="I19" s="18" t="s">
        <v>47</v>
      </c>
      <c r="J19" s="18"/>
      <c r="K19" s="18"/>
      <c r="L19" s="18"/>
      <c r="M19" s="18" t="s">
        <v>195</v>
      </c>
      <c r="N19" s="33">
        <v>192073</v>
      </c>
      <c r="O19" s="18" t="s">
        <v>40</v>
      </c>
      <c r="P19" s="18">
        <v>0</v>
      </c>
      <c r="Q19" s="18">
        <v>24</v>
      </c>
      <c r="R19" s="18" t="s">
        <v>35</v>
      </c>
    </row>
    <row r="20" spans="1:18" ht="25.5" x14ac:dyDescent="0.2">
      <c r="A20" s="16">
        <v>1005040</v>
      </c>
      <c r="B20" s="29" t="s">
        <v>234</v>
      </c>
      <c r="C20" s="11">
        <v>2012</v>
      </c>
      <c r="D20" s="18" t="s">
        <v>123</v>
      </c>
      <c r="E20" s="18" t="s">
        <v>125</v>
      </c>
      <c r="F20" s="18" t="s">
        <v>108</v>
      </c>
      <c r="G20" s="18">
        <v>82935</v>
      </c>
      <c r="H20" s="30" t="s">
        <v>126</v>
      </c>
      <c r="I20" s="18" t="s">
        <v>47</v>
      </c>
      <c r="J20" s="18"/>
      <c r="K20" s="18"/>
      <c r="L20" s="18"/>
      <c r="M20" s="18" t="s">
        <v>196</v>
      </c>
      <c r="N20" s="33">
        <v>164994</v>
      </c>
      <c r="O20" s="18" t="s">
        <v>40</v>
      </c>
      <c r="P20" s="18">
        <v>0</v>
      </c>
      <c r="Q20" s="18">
        <v>16</v>
      </c>
      <c r="R20" s="18" t="s">
        <v>35</v>
      </c>
    </row>
    <row r="21" spans="1:18" ht="25.5" x14ac:dyDescent="0.2">
      <c r="A21" s="16">
        <v>1005040</v>
      </c>
      <c r="B21" s="29" t="s">
        <v>234</v>
      </c>
      <c r="C21" s="11">
        <v>2011</v>
      </c>
      <c r="D21" s="24" t="s">
        <v>123</v>
      </c>
      <c r="E21" s="24" t="s">
        <v>125</v>
      </c>
      <c r="F21" s="24" t="s">
        <v>108</v>
      </c>
      <c r="G21" s="24">
        <v>82935</v>
      </c>
      <c r="H21" s="34" t="s">
        <v>126</v>
      </c>
      <c r="I21" s="24" t="s">
        <v>48</v>
      </c>
      <c r="J21" s="25">
        <f>N22+N23</f>
        <v>365605.4</v>
      </c>
      <c r="K21" s="24">
        <v>2</v>
      </c>
      <c r="L21" s="24"/>
      <c r="M21" s="24"/>
      <c r="N21" s="24"/>
      <c r="O21" s="24"/>
      <c r="P21" s="24"/>
      <c r="Q21" s="24"/>
      <c r="R21" s="24"/>
    </row>
    <row r="22" spans="1:18" ht="25.5" x14ac:dyDescent="0.2">
      <c r="A22" s="16">
        <v>1005040</v>
      </c>
      <c r="B22" s="29" t="s">
        <v>234</v>
      </c>
      <c r="C22" s="11">
        <v>2011</v>
      </c>
      <c r="D22" s="24" t="s">
        <v>123</v>
      </c>
      <c r="E22" s="24" t="s">
        <v>125</v>
      </c>
      <c r="F22" s="24" t="s">
        <v>108</v>
      </c>
      <c r="G22" s="24">
        <v>82935</v>
      </c>
      <c r="H22" s="34" t="s">
        <v>126</v>
      </c>
      <c r="I22" s="24" t="s">
        <v>47</v>
      </c>
      <c r="J22" s="24"/>
      <c r="K22" s="24"/>
      <c r="L22" s="24"/>
      <c r="M22" s="24" t="s">
        <v>195</v>
      </c>
      <c r="N22" s="35">
        <v>188200</v>
      </c>
      <c r="O22" s="24" t="s">
        <v>40</v>
      </c>
      <c r="P22" s="24">
        <v>0</v>
      </c>
      <c r="Q22" s="24">
        <v>35</v>
      </c>
      <c r="R22" s="24" t="s">
        <v>35</v>
      </c>
    </row>
    <row r="23" spans="1:18" ht="25.5" x14ac:dyDescent="0.2">
      <c r="A23" s="16">
        <v>1005040</v>
      </c>
      <c r="B23" s="29" t="s">
        <v>234</v>
      </c>
      <c r="C23" s="11">
        <v>2011</v>
      </c>
      <c r="D23" s="24" t="s">
        <v>123</v>
      </c>
      <c r="E23" s="24" t="s">
        <v>125</v>
      </c>
      <c r="F23" s="24" t="s">
        <v>108</v>
      </c>
      <c r="G23" s="24">
        <v>82935</v>
      </c>
      <c r="H23" s="34" t="s">
        <v>126</v>
      </c>
      <c r="I23" s="24" t="s">
        <v>47</v>
      </c>
      <c r="J23" s="24"/>
      <c r="K23" s="24"/>
      <c r="L23" s="24"/>
      <c r="M23" s="24" t="s">
        <v>196</v>
      </c>
      <c r="N23" s="35">
        <v>177405.4</v>
      </c>
      <c r="O23" s="24" t="s">
        <v>40</v>
      </c>
      <c r="P23" s="24">
        <v>0</v>
      </c>
      <c r="Q23" s="24">
        <v>19</v>
      </c>
      <c r="R23" s="24" t="s">
        <v>35</v>
      </c>
    </row>
    <row r="24" spans="1:18" ht="25.5" x14ac:dyDescent="0.25">
      <c r="A24" s="16">
        <v>1005040</v>
      </c>
      <c r="B24" s="29" t="s">
        <v>234</v>
      </c>
      <c r="C24" s="11">
        <v>2010</v>
      </c>
      <c r="D24" s="11" t="s">
        <v>123</v>
      </c>
      <c r="E24" s="11" t="s">
        <v>116</v>
      </c>
      <c r="F24" s="11" t="s">
        <v>108</v>
      </c>
      <c r="G24" s="11" t="s">
        <v>117</v>
      </c>
      <c r="H24" s="11" t="s">
        <v>200</v>
      </c>
      <c r="I24" s="24" t="s">
        <v>48</v>
      </c>
      <c r="J24" s="27">
        <v>359304</v>
      </c>
      <c r="K24" s="11">
        <v>2</v>
      </c>
      <c r="L24" s="11"/>
      <c r="M24" s="11"/>
      <c r="N24" s="20"/>
      <c r="O24" s="11"/>
      <c r="P24" s="11"/>
      <c r="Q24" s="11"/>
      <c r="R24" s="11"/>
    </row>
    <row r="25" spans="1:18" ht="25.5" x14ac:dyDescent="0.25">
      <c r="A25" s="16">
        <v>1005040</v>
      </c>
      <c r="B25" s="29" t="s">
        <v>234</v>
      </c>
      <c r="C25" s="11">
        <v>2010</v>
      </c>
      <c r="D25" s="11" t="s">
        <v>123</v>
      </c>
      <c r="E25" s="11" t="s">
        <v>116</v>
      </c>
      <c r="F25" s="11" t="s">
        <v>108</v>
      </c>
      <c r="G25" s="11" t="s">
        <v>117</v>
      </c>
      <c r="H25" s="11" t="s">
        <v>200</v>
      </c>
      <c r="I25" s="24" t="s">
        <v>47</v>
      </c>
      <c r="J25" s="36"/>
      <c r="K25" s="11"/>
      <c r="L25" s="11"/>
      <c r="M25" s="24" t="s">
        <v>195</v>
      </c>
      <c r="N25" s="33">
        <v>187752.8</v>
      </c>
      <c r="O25" s="11" t="s">
        <v>40</v>
      </c>
      <c r="P25" s="11">
        <v>2</v>
      </c>
      <c r="Q25" s="11">
        <v>19</v>
      </c>
      <c r="R25" s="11" t="s">
        <v>35</v>
      </c>
    </row>
    <row r="26" spans="1:18" ht="25.5" x14ac:dyDescent="0.25">
      <c r="A26" s="16">
        <v>1005040</v>
      </c>
      <c r="B26" s="29" t="s">
        <v>234</v>
      </c>
      <c r="C26" s="11">
        <v>2010</v>
      </c>
      <c r="D26" s="11" t="s">
        <v>123</v>
      </c>
      <c r="E26" s="11" t="s">
        <v>116</v>
      </c>
      <c r="F26" s="11" t="s">
        <v>108</v>
      </c>
      <c r="G26" s="11" t="s">
        <v>117</v>
      </c>
      <c r="H26" s="11" t="s">
        <v>200</v>
      </c>
      <c r="I26" s="24" t="s">
        <v>47</v>
      </c>
      <c r="J26" s="36"/>
      <c r="K26" s="11"/>
      <c r="L26" s="11"/>
      <c r="M26" s="24" t="s">
        <v>196</v>
      </c>
      <c r="N26" s="33">
        <v>172049.9</v>
      </c>
      <c r="O26" s="11" t="s">
        <v>40</v>
      </c>
      <c r="P26" s="11">
        <v>2</v>
      </c>
      <c r="Q26" s="11">
        <v>9</v>
      </c>
      <c r="R26" s="11" t="s">
        <v>35</v>
      </c>
    </row>
    <row r="27" spans="1:18" x14ac:dyDescent="0.25">
      <c r="A27" s="18">
        <v>1005621</v>
      </c>
      <c r="B27" s="45" t="s">
        <v>122</v>
      </c>
      <c r="C27" s="18">
        <v>2016</v>
      </c>
      <c r="D27" s="45" t="s">
        <v>243</v>
      </c>
      <c r="E27" s="45" t="s">
        <v>116</v>
      </c>
      <c r="F27" s="45" t="s">
        <v>108</v>
      </c>
      <c r="G27" s="45" t="s">
        <v>117</v>
      </c>
      <c r="H27" s="45" t="s">
        <v>201</v>
      </c>
      <c r="I27" s="18" t="s">
        <v>48</v>
      </c>
      <c r="J27" s="36">
        <v>311806</v>
      </c>
      <c r="K27" s="11">
        <v>2</v>
      </c>
      <c r="L27" s="11"/>
      <c r="M27" s="24"/>
      <c r="N27" s="33"/>
      <c r="O27" s="11"/>
      <c r="P27" s="11"/>
      <c r="Q27" s="11"/>
      <c r="R27" s="11"/>
    </row>
    <row r="28" spans="1:18" x14ac:dyDescent="0.25">
      <c r="A28" s="18">
        <v>1005621</v>
      </c>
      <c r="B28" s="45" t="s">
        <v>122</v>
      </c>
      <c r="C28" s="18">
        <v>2016</v>
      </c>
      <c r="D28" s="45" t="s">
        <v>243</v>
      </c>
      <c r="E28" s="45" t="s">
        <v>116</v>
      </c>
      <c r="F28" s="45" t="s">
        <v>108</v>
      </c>
      <c r="G28" s="45" t="s">
        <v>117</v>
      </c>
      <c r="H28" s="45" t="s">
        <v>201</v>
      </c>
      <c r="I28" s="18" t="s">
        <v>47</v>
      </c>
      <c r="J28" s="36"/>
      <c r="K28" s="11"/>
      <c r="L28" s="11"/>
      <c r="M28" s="18" t="s">
        <v>145</v>
      </c>
      <c r="N28" s="33">
        <v>185475.3</v>
      </c>
      <c r="O28" s="18" t="s">
        <v>40</v>
      </c>
      <c r="P28" s="18">
        <v>0</v>
      </c>
      <c r="Q28" s="18">
        <v>0</v>
      </c>
      <c r="R28" s="18" t="s">
        <v>35</v>
      </c>
    </row>
    <row r="29" spans="1:18" x14ac:dyDescent="0.25">
      <c r="A29" s="18">
        <v>1005621</v>
      </c>
      <c r="B29" s="45" t="s">
        <v>122</v>
      </c>
      <c r="C29" s="18">
        <v>2016</v>
      </c>
      <c r="D29" s="45" t="s">
        <v>243</v>
      </c>
      <c r="E29" s="45" t="s">
        <v>116</v>
      </c>
      <c r="F29" s="45" t="s">
        <v>108</v>
      </c>
      <c r="G29" s="45" t="s">
        <v>117</v>
      </c>
      <c r="H29" s="45" t="s">
        <v>201</v>
      </c>
      <c r="I29" s="18" t="s">
        <v>47</v>
      </c>
      <c r="J29" s="36"/>
      <c r="K29" s="11"/>
      <c r="L29" s="11"/>
      <c r="M29" s="18" t="s">
        <v>146</v>
      </c>
      <c r="N29" s="33">
        <v>126330.4</v>
      </c>
      <c r="O29" s="18" t="s">
        <v>40</v>
      </c>
      <c r="P29" s="18">
        <v>0</v>
      </c>
      <c r="Q29" s="18">
        <v>0</v>
      </c>
      <c r="R29" s="18" t="s">
        <v>35</v>
      </c>
    </row>
    <row r="30" spans="1:18" s="43" customFormat="1" x14ac:dyDescent="0.25">
      <c r="A30" s="18">
        <v>1005621</v>
      </c>
      <c r="B30" s="45" t="s">
        <v>122</v>
      </c>
      <c r="C30" s="18">
        <v>2015</v>
      </c>
      <c r="D30" s="45" t="s">
        <v>243</v>
      </c>
      <c r="E30" s="45" t="s">
        <v>116</v>
      </c>
      <c r="F30" s="45" t="s">
        <v>108</v>
      </c>
      <c r="G30" s="45" t="s">
        <v>117</v>
      </c>
      <c r="H30" s="45" t="s">
        <v>201</v>
      </c>
      <c r="I30" s="18" t="s">
        <v>48</v>
      </c>
      <c r="J30" s="19">
        <v>423855.4</v>
      </c>
      <c r="K30" s="18">
        <v>1</v>
      </c>
      <c r="L30" s="18"/>
      <c r="M30" s="18"/>
      <c r="N30" s="22"/>
      <c r="O30" s="18"/>
      <c r="P30" s="18"/>
      <c r="Q30" s="18"/>
      <c r="R30" s="18"/>
    </row>
    <row r="31" spans="1:18" s="43" customFormat="1" x14ac:dyDescent="0.25">
      <c r="A31" s="18">
        <v>1005621</v>
      </c>
      <c r="B31" s="45" t="s">
        <v>122</v>
      </c>
      <c r="C31" s="18">
        <v>2015</v>
      </c>
      <c r="D31" s="45" t="s">
        <v>243</v>
      </c>
      <c r="E31" s="45" t="s">
        <v>116</v>
      </c>
      <c r="F31" s="45" t="s">
        <v>108</v>
      </c>
      <c r="G31" s="45" t="s">
        <v>117</v>
      </c>
      <c r="H31" s="45" t="s">
        <v>201</v>
      </c>
      <c r="I31" s="18" t="s">
        <v>47</v>
      </c>
      <c r="J31" s="19"/>
      <c r="K31" s="18"/>
      <c r="L31" s="18" t="s">
        <v>145</v>
      </c>
      <c r="M31" s="18"/>
      <c r="N31" s="33">
        <v>307393</v>
      </c>
      <c r="O31" s="18" t="s">
        <v>124</v>
      </c>
      <c r="P31" s="18" t="s">
        <v>35</v>
      </c>
      <c r="Q31" s="18" t="s">
        <v>35</v>
      </c>
      <c r="R31" s="18" t="s">
        <v>35</v>
      </c>
    </row>
    <row r="32" spans="1:18" s="43" customFormat="1" x14ac:dyDescent="0.25">
      <c r="A32" s="18">
        <v>1005621</v>
      </c>
      <c r="B32" s="45" t="s">
        <v>122</v>
      </c>
      <c r="C32" s="18">
        <v>2015</v>
      </c>
      <c r="D32" s="45" t="s">
        <v>243</v>
      </c>
      <c r="E32" s="45" t="s">
        <v>116</v>
      </c>
      <c r="F32" s="45" t="s">
        <v>108</v>
      </c>
      <c r="G32" s="45" t="s">
        <v>117</v>
      </c>
      <c r="H32" s="45" t="s">
        <v>201</v>
      </c>
      <c r="I32" s="18" t="s">
        <v>47</v>
      </c>
      <c r="J32" s="19"/>
      <c r="K32" s="18"/>
      <c r="L32" s="18"/>
      <c r="M32" s="18" t="s">
        <v>146</v>
      </c>
      <c r="N32" s="22">
        <v>116462.39999999999</v>
      </c>
      <c r="O32" s="18" t="s">
        <v>40</v>
      </c>
      <c r="P32" s="18">
        <v>0</v>
      </c>
      <c r="Q32" s="18">
        <v>0</v>
      </c>
      <c r="R32" s="18" t="s">
        <v>35</v>
      </c>
    </row>
    <row r="33" spans="1:18" x14ac:dyDescent="0.25">
      <c r="A33" s="16">
        <v>1005621</v>
      </c>
      <c r="B33" s="37" t="s">
        <v>122</v>
      </c>
      <c r="C33" s="16">
        <v>2014</v>
      </c>
      <c r="D33" s="37" t="s">
        <v>243</v>
      </c>
      <c r="E33" s="37" t="s">
        <v>116</v>
      </c>
      <c r="F33" s="37" t="s">
        <v>108</v>
      </c>
      <c r="G33" s="37" t="s">
        <v>117</v>
      </c>
      <c r="H33" s="37" t="s">
        <v>201</v>
      </c>
      <c r="I33" s="18" t="s">
        <v>48</v>
      </c>
      <c r="J33" s="19">
        <v>396386</v>
      </c>
      <c r="K33" s="16">
        <v>1</v>
      </c>
      <c r="L33" s="16"/>
      <c r="M33" s="16"/>
      <c r="N33" s="20"/>
      <c r="O33" s="16"/>
      <c r="P33" s="16"/>
      <c r="Q33" s="16"/>
      <c r="R33" s="16"/>
    </row>
    <row r="34" spans="1:18" x14ac:dyDescent="0.25">
      <c r="A34" s="16">
        <v>1005621</v>
      </c>
      <c r="B34" s="37" t="s">
        <v>122</v>
      </c>
      <c r="C34" s="16">
        <v>2014</v>
      </c>
      <c r="D34" s="37" t="s">
        <v>243</v>
      </c>
      <c r="E34" s="37" t="s">
        <v>116</v>
      </c>
      <c r="F34" s="37" t="s">
        <v>108</v>
      </c>
      <c r="G34" s="37" t="s">
        <v>117</v>
      </c>
      <c r="H34" s="37" t="s">
        <v>201</v>
      </c>
      <c r="I34" s="18" t="s">
        <v>47</v>
      </c>
      <c r="J34" s="19"/>
      <c r="K34" s="16"/>
      <c r="L34" s="16" t="s">
        <v>145</v>
      </c>
      <c r="M34" s="16"/>
      <c r="N34" s="33">
        <v>275586</v>
      </c>
      <c r="O34" s="16" t="s">
        <v>124</v>
      </c>
      <c r="P34" s="16" t="s">
        <v>35</v>
      </c>
      <c r="Q34" s="16" t="s">
        <v>35</v>
      </c>
      <c r="R34" s="16" t="s">
        <v>35</v>
      </c>
    </row>
    <row r="35" spans="1:18" x14ac:dyDescent="0.25">
      <c r="A35" s="16">
        <v>1005621</v>
      </c>
      <c r="B35" s="37" t="s">
        <v>122</v>
      </c>
      <c r="C35" s="16">
        <v>2014</v>
      </c>
      <c r="D35" s="37" t="s">
        <v>243</v>
      </c>
      <c r="E35" s="37" t="s">
        <v>116</v>
      </c>
      <c r="F35" s="37" t="s">
        <v>108</v>
      </c>
      <c r="G35" s="37" t="s">
        <v>117</v>
      </c>
      <c r="H35" s="37" t="s">
        <v>201</v>
      </c>
      <c r="I35" s="18" t="s">
        <v>47</v>
      </c>
      <c r="J35" s="19"/>
      <c r="K35" s="16"/>
      <c r="L35" s="16"/>
      <c r="M35" s="16" t="s">
        <v>146</v>
      </c>
      <c r="N35" s="22">
        <v>120800</v>
      </c>
      <c r="O35" s="16" t="s">
        <v>40</v>
      </c>
      <c r="P35" s="16">
        <v>0</v>
      </c>
      <c r="Q35" s="16">
        <v>0</v>
      </c>
      <c r="R35" s="16" t="s">
        <v>35</v>
      </c>
    </row>
    <row r="36" spans="1:18" x14ac:dyDescent="0.25">
      <c r="A36" s="16">
        <v>1005621</v>
      </c>
      <c r="B36" s="37" t="s">
        <v>122</v>
      </c>
      <c r="C36" s="11">
        <v>2013</v>
      </c>
      <c r="D36" s="37" t="s">
        <v>243</v>
      </c>
      <c r="E36" s="37" t="s">
        <v>116</v>
      </c>
      <c r="F36" s="37" t="s">
        <v>108</v>
      </c>
      <c r="G36" s="37" t="s">
        <v>117</v>
      </c>
      <c r="H36" s="37" t="s">
        <v>201</v>
      </c>
      <c r="I36" s="18" t="s">
        <v>48</v>
      </c>
      <c r="J36" s="19">
        <v>394578</v>
      </c>
      <c r="K36" s="16">
        <v>2</v>
      </c>
      <c r="L36" s="16"/>
      <c r="M36" s="16"/>
      <c r="N36" s="20"/>
      <c r="O36" s="16"/>
      <c r="P36" s="16"/>
      <c r="Q36" s="16"/>
      <c r="R36" s="16"/>
    </row>
    <row r="37" spans="1:18" x14ac:dyDescent="0.25">
      <c r="A37" s="16">
        <v>1005621</v>
      </c>
      <c r="B37" s="37" t="s">
        <v>122</v>
      </c>
      <c r="C37" s="11">
        <v>2013</v>
      </c>
      <c r="D37" s="37" t="s">
        <v>243</v>
      </c>
      <c r="E37" s="37" t="s">
        <v>116</v>
      </c>
      <c r="F37" s="37" t="s">
        <v>108</v>
      </c>
      <c r="G37" s="37" t="s">
        <v>117</v>
      </c>
      <c r="H37" s="37" t="s">
        <v>201</v>
      </c>
      <c r="I37" s="18" t="s">
        <v>47</v>
      </c>
      <c r="J37" s="19"/>
      <c r="K37" s="16"/>
      <c r="L37" s="16" t="s">
        <v>145</v>
      </c>
      <c r="M37" s="16"/>
      <c r="N37" s="33">
        <v>280054</v>
      </c>
      <c r="O37" s="16" t="s">
        <v>124</v>
      </c>
      <c r="P37" s="16" t="s">
        <v>35</v>
      </c>
      <c r="Q37" s="16" t="s">
        <v>35</v>
      </c>
      <c r="R37" s="16" t="s">
        <v>35</v>
      </c>
    </row>
    <row r="38" spans="1:18" x14ac:dyDescent="0.25">
      <c r="A38" s="16">
        <v>1005621</v>
      </c>
      <c r="B38" s="37" t="s">
        <v>122</v>
      </c>
      <c r="C38" s="11">
        <v>2013</v>
      </c>
      <c r="D38" s="37" t="s">
        <v>243</v>
      </c>
      <c r="E38" s="37" t="s">
        <v>116</v>
      </c>
      <c r="F38" s="37" t="s">
        <v>108</v>
      </c>
      <c r="G38" s="37" t="s">
        <v>117</v>
      </c>
      <c r="H38" s="37" t="s">
        <v>201</v>
      </c>
      <c r="I38" s="18" t="s">
        <v>47</v>
      </c>
      <c r="J38" s="19"/>
      <c r="K38" s="16"/>
      <c r="L38" s="16"/>
      <c r="M38" s="16" t="s">
        <v>146</v>
      </c>
      <c r="N38" s="22">
        <v>114524</v>
      </c>
      <c r="O38" s="16" t="s">
        <v>40</v>
      </c>
      <c r="P38" s="16">
        <v>0</v>
      </c>
      <c r="Q38" s="16">
        <v>0</v>
      </c>
      <c r="R38" s="16" t="s">
        <v>35</v>
      </c>
    </row>
    <row r="39" spans="1:18" x14ac:dyDescent="0.25">
      <c r="A39" s="16">
        <v>1005621</v>
      </c>
      <c r="B39" s="37" t="s">
        <v>122</v>
      </c>
      <c r="C39" s="11">
        <v>2012</v>
      </c>
      <c r="D39" s="37" t="s">
        <v>243</v>
      </c>
      <c r="E39" s="37" t="s">
        <v>116</v>
      </c>
      <c r="F39" s="37" t="s">
        <v>108</v>
      </c>
      <c r="G39" s="37" t="s">
        <v>117</v>
      </c>
      <c r="H39" s="37" t="s">
        <v>201</v>
      </c>
      <c r="I39" s="18" t="s">
        <v>48</v>
      </c>
      <c r="J39" s="19">
        <f>N40+N41</f>
        <v>407911.8</v>
      </c>
      <c r="K39" s="16">
        <v>2</v>
      </c>
      <c r="L39" s="16"/>
      <c r="M39" s="16"/>
      <c r="N39" s="20"/>
      <c r="O39" s="16"/>
      <c r="P39" s="16"/>
      <c r="Q39" s="16"/>
      <c r="R39" s="16"/>
    </row>
    <row r="40" spans="1:18" x14ac:dyDescent="0.25">
      <c r="A40" s="16">
        <v>1005621</v>
      </c>
      <c r="B40" s="37" t="s">
        <v>122</v>
      </c>
      <c r="C40" s="11">
        <v>2012</v>
      </c>
      <c r="D40" s="37" t="s">
        <v>243</v>
      </c>
      <c r="E40" s="37" t="s">
        <v>116</v>
      </c>
      <c r="F40" s="37" t="s">
        <v>108</v>
      </c>
      <c r="G40" s="37" t="s">
        <v>117</v>
      </c>
      <c r="H40" s="37" t="s">
        <v>201</v>
      </c>
      <c r="I40" s="18" t="s">
        <v>47</v>
      </c>
      <c r="J40" s="19"/>
      <c r="K40" s="16"/>
      <c r="L40" s="16" t="s">
        <v>198</v>
      </c>
      <c r="M40" s="16"/>
      <c r="N40" s="33">
        <v>291818</v>
      </c>
      <c r="O40" s="16" t="s">
        <v>124</v>
      </c>
      <c r="P40" s="16" t="s">
        <v>35</v>
      </c>
      <c r="Q40" s="16" t="s">
        <v>35</v>
      </c>
      <c r="R40" s="16" t="s">
        <v>35</v>
      </c>
    </row>
    <row r="41" spans="1:18" x14ac:dyDescent="0.25">
      <c r="A41" s="16">
        <v>1005621</v>
      </c>
      <c r="B41" s="37" t="s">
        <v>122</v>
      </c>
      <c r="C41" s="11">
        <v>2012</v>
      </c>
      <c r="D41" s="37" t="s">
        <v>243</v>
      </c>
      <c r="E41" s="37" t="s">
        <v>116</v>
      </c>
      <c r="F41" s="37" t="s">
        <v>108</v>
      </c>
      <c r="G41" s="37" t="s">
        <v>117</v>
      </c>
      <c r="H41" s="37" t="s">
        <v>201</v>
      </c>
      <c r="I41" s="18" t="s">
        <v>47</v>
      </c>
      <c r="J41" s="19"/>
      <c r="K41" s="16"/>
      <c r="L41" s="16"/>
      <c r="M41" s="16" t="s">
        <v>197</v>
      </c>
      <c r="N41" s="33">
        <v>116093.8</v>
      </c>
      <c r="O41" s="16" t="s">
        <v>40</v>
      </c>
      <c r="P41" s="16">
        <v>0</v>
      </c>
      <c r="Q41" s="16">
        <v>0</v>
      </c>
      <c r="R41" s="16" t="s">
        <v>35</v>
      </c>
    </row>
    <row r="42" spans="1:18" x14ac:dyDescent="0.25">
      <c r="A42" s="16">
        <v>1005621</v>
      </c>
      <c r="B42" s="38" t="s">
        <v>122</v>
      </c>
      <c r="C42" s="11">
        <v>2011</v>
      </c>
      <c r="D42" s="37" t="s">
        <v>243</v>
      </c>
      <c r="E42" s="38" t="s">
        <v>116</v>
      </c>
      <c r="F42" s="38" t="s">
        <v>108</v>
      </c>
      <c r="G42" s="38" t="s">
        <v>117</v>
      </c>
      <c r="H42" s="37" t="s">
        <v>201</v>
      </c>
      <c r="I42" s="24" t="s">
        <v>48</v>
      </c>
      <c r="J42" s="25">
        <f>N43+N44</f>
        <v>388768.5</v>
      </c>
      <c r="K42" s="11">
        <v>2</v>
      </c>
      <c r="L42" s="11"/>
      <c r="M42" s="11"/>
      <c r="N42" s="20"/>
      <c r="O42" s="11"/>
      <c r="P42" s="11"/>
      <c r="Q42" s="11"/>
      <c r="R42" s="11"/>
    </row>
    <row r="43" spans="1:18" x14ac:dyDescent="0.25">
      <c r="A43" s="16">
        <v>1005621</v>
      </c>
      <c r="B43" s="38" t="s">
        <v>122</v>
      </c>
      <c r="C43" s="11">
        <v>2011</v>
      </c>
      <c r="D43" s="37" t="s">
        <v>243</v>
      </c>
      <c r="E43" s="38" t="s">
        <v>116</v>
      </c>
      <c r="F43" s="38" t="s">
        <v>108</v>
      </c>
      <c r="G43" s="38" t="s">
        <v>117</v>
      </c>
      <c r="H43" s="37" t="s">
        <v>201</v>
      </c>
      <c r="I43" s="24" t="s">
        <v>47</v>
      </c>
      <c r="J43" s="25"/>
      <c r="K43" s="11"/>
      <c r="L43" s="11"/>
      <c r="M43" s="11" t="s">
        <v>197</v>
      </c>
      <c r="N43" s="33">
        <v>113471.5</v>
      </c>
      <c r="O43" s="11" t="s">
        <v>40</v>
      </c>
      <c r="P43" s="11">
        <v>0</v>
      </c>
      <c r="Q43" s="11">
        <v>0</v>
      </c>
      <c r="R43" s="11" t="s">
        <v>35</v>
      </c>
    </row>
    <row r="44" spans="1:18" x14ac:dyDescent="0.25">
      <c r="A44" s="16">
        <v>1005621</v>
      </c>
      <c r="B44" s="38" t="s">
        <v>122</v>
      </c>
      <c r="C44" s="11">
        <v>2011</v>
      </c>
      <c r="D44" s="37" t="s">
        <v>243</v>
      </c>
      <c r="E44" s="38" t="s">
        <v>116</v>
      </c>
      <c r="F44" s="38" t="s">
        <v>108</v>
      </c>
      <c r="G44" s="38" t="s">
        <v>117</v>
      </c>
      <c r="H44" s="37" t="s">
        <v>201</v>
      </c>
      <c r="I44" s="24" t="s">
        <v>47</v>
      </c>
      <c r="J44" s="25"/>
      <c r="K44" s="11"/>
      <c r="L44" s="16" t="s">
        <v>145</v>
      </c>
      <c r="M44" s="11"/>
      <c r="N44" s="33">
        <v>275297</v>
      </c>
      <c r="O44" s="11" t="s">
        <v>124</v>
      </c>
      <c r="P44" s="11">
        <v>0</v>
      </c>
      <c r="Q44" s="11">
        <v>0</v>
      </c>
      <c r="R44" s="11" t="s">
        <v>35</v>
      </c>
    </row>
    <row r="45" spans="1:18" x14ac:dyDescent="0.25">
      <c r="A45" s="16">
        <v>1005621</v>
      </c>
      <c r="B45" s="38" t="s">
        <v>122</v>
      </c>
      <c r="C45" s="11">
        <v>2010</v>
      </c>
      <c r="D45" s="37" t="s">
        <v>243</v>
      </c>
      <c r="E45" s="38" t="s">
        <v>116</v>
      </c>
      <c r="F45" s="38" t="s">
        <v>108</v>
      </c>
      <c r="G45" s="38" t="s">
        <v>117</v>
      </c>
      <c r="H45" s="37" t="s">
        <v>201</v>
      </c>
      <c r="I45" s="24" t="s">
        <v>48</v>
      </c>
      <c r="J45" s="27">
        <f>N46+N47</f>
        <v>278623.82</v>
      </c>
      <c r="K45" s="11">
        <v>2</v>
      </c>
      <c r="L45" s="11"/>
      <c r="M45" s="11"/>
      <c r="N45" s="20"/>
      <c r="O45" s="11"/>
      <c r="P45" s="11"/>
      <c r="Q45" s="11"/>
      <c r="R45" s="11"/>
    </row>
    <row r="46" spans="1:18" x14ac:dyDescent="0.25">
      <c r="A46" s="16">
        <v>1005621</v>
      </c>
      <c r="B46" s="38" t="s">
        <v>122</v>
      </c>
      <c r="C46" s="11">
        <v>2010</v>
      </c>
      <c r="D46" s="37" t="s">
        <v>243</v>
      </c>
      <c r="E46" s="38" t="s">
        <v>116</v>
      </c>
      <c r="F46" s="38" t="s">
        <v>108</v>
      </c>
      <c r="G46" s="38" t="s">
        <v>117</v>
      </c>
      <c r="H46" s="38" t="s">
        <v>201</v>
      </c>
      <c r="I46" s="24" t="s">
        <v>47</v>
      </c>
      <c r="J46" s="25"/>
      <c r="K46" s="11"/>
      <c r="L46" s="11"/>
      <c r="M46" s="24" t="s">
        <v>146</v>
      </c>
      <c r="N46" s="39">
        <v>112119.4</v>
      </c>
      <c r="O46" s="11" t="s">
        <v>40</v>
      </c>
      <c r="P46" s="11">
        <v>0</v>
      </c>
      <c r="Q46" s="11">
        <v>0</v>
      </c>
      <c r="R46" s="11" t="s">
        <v>35</v>
      </c>
    </row>
    <row r="47" spans="1:18" x14ac:dyDescent="0.25">
      <c r="A47" s="16">
        <v>1005621</v>
      </c>
      <c r="B47" s="38" t="s">
        <v>122</v>
      </c>
      <c r="C47" s="11">
        <v>2010</v>
      </c>
      <c r="D47" s="37" t="s">
        <v>243</v>
      </c>
      <c r="E47" s="38" t="s">
        <v>116</v>
      </c>
      <c r="F47" s="38" t="s">
        <v>108</v>
      </c>
      <c r="G47" s="38" t="s">
        <v>117</v>
      </c>
      <c r="H47" s="38" t="s">
        <v>201</v>
      </c>
      <c r="I47" s="24" t="s">
        <v>47</v>
      </c>
      <c r="J47" s="25"/>
      <c r="K47" s="11"/>
      <c r="L47" s="11"/>
      <c r="M47" s="24" t="s">
        <v>145</v>
      </c>
      <c r="N47" s="33">
        <v>166504.42000000001</v>
      </c>
      <c r="O47" s="11" t="s">
        <v>40</v>
      </c>
      <c r="P47" s="11">
        <v>0</v>
      </c>
      <c r="Q47" s="11">
        <v>0</v>
      </c>
      <c r="R47" s="11" t="s">
        <v>35</v>
      </c>
    </row>
    <row r="48" spans="1:18" x14ac:dyDescent="0.25">
      <c r="A48" s="18">
        <v>1006324</v>
      </c>
      <c r="B48" s="29" t="s">
        <v>235</v>
      </c>
      <c r="C48" s="18">
        <v>2016</v>
      </c>
      <c r="D48" s="18" t="s">
        <v>242</v>
      </c>
      <c r="E48" s="18" t="s">
        <v>116</v>
      </c>
      <c r="F48" s="18" t="s">
        <v>108</v>
      </c>
      <c r="G48" s="18" t="s">
        <v>117</v>
      </c>
      <c r="H48" s="18" t="s">
        <v>119</v>
      </c>
      <c r="I48" s="18" t="s">
        <v>48</v>
      </c>
      <c r="J48" s="25">
        <v>311914</v>
      </c>
      <c r="K48" s="11">
        <v>3</v>
      </c>
      <c r="L48" s="11"/>
      <c r="M48" s="24"/>
      <c r="N48" s="33"/>
      <c r="O48" s="11"/>
      <c r="P48" s="11"/>
      <c r="Q48" s="11"/>
      <c r="R48" s="11"/>
    </row>
    <row r="49" spans="1:18" ht="25.5" x14ac:dyDescent="0.25">
      <c r="A49" s="18">
        <v>1006324</v>
      </c>
      <c r="B49" s="29" t="s">
        <v>235</v>
      </c>
      <c r="C49" s="18">
        <v>2016</v>
      </c>
      <c r="D49" s="18" t="s">
        <v>242</v>
      </c>
      <c r="E49" s="18" t="s">
        <v>116</v>
      </c>
      <c r="F49" s="18" t="s">
        <v>108</v>
      </c>
      <c r="G49" s="18" t="s">
        <v>117</v>
      </c>
      <c r="H49" s="18" t="s">
        <v>119</v>
      </c>
      <c r="I49" s="18" t="s">
        <v>47</v>
      </c>
      <c r="J49" s="25"/>
      <c r="K49" s="11"/>
      <c r="L49" s="11"/>
      <c r="M49" s="18" t="s">
        <v>44</v>
      </c>
      <c r="N49" s="22">
        <v>34723</v>
      </c>
      <c r="O49" s="18" t="s">
        <v>39</v>
      </c>
      <c r="P49" s="18" t="s">
        <v>35</v>
      </c>
      <c r="Q49" s="18" t="s">
        <v>35</v>
      </c>
      <c r="R49" s="18">
        <v>0</v>
      </c>
    </row>
    <row r="50" spans="1:18" x14ac:dyDescent="0.25">
      <c r="A50" s="18">
        <v>1006324</v>
      </c>
      <c r="B50" s="29" t="s">
        <v>235</v>
      </c>
      <c r="C50" s="18">
        <v>2016</v>
      </c>
      <c r="D50" s="18" t="s">
        <v>242</v>
      </c>
      <c r="E50" s="18" t="s">
        <v>116</v>
      </c>
      <c r="F50" s="18" t="s">
        <v>108</v>
      </c>
      <c r="G50" s="18" t="s">
        <v>117</v>
      </c>
      <c r="H50" s="18" t="s">
        <v>119</v>
      </c>
      <c r="I50" s="18" t="s">
        <v>47</v>
      </c>
      <c r="J50" s="25"/>
      <c r="K50" s="11"/>
      <c r="L50" s="11"/>
      <c r="M50" s="18" t="s">
        <v>43</v>
      </c>
      <c r="N50" s="33">
        <v>188845.6</v>
      </c>
      <c r="O50" s="18" t="s">
        <v>42</v>
      </c>
      <c r="P50" s="18">
        <v>0</v>
      </c>
      <c r="Q50" s="18">
        <v>0</v>
      </c>
      <c r="R50" s="18" t="s">
        <v>35</v>
      </c>
    </row>
    <row r="51" spans="1:18" x14ac:dyDescent="0.25">
      <c r="A51" s="18">
        <v>1006324</v>
      </c>
      <c r="B51" s="29" t="s">
        <v>235</v>
      </c>
      <c r="C51" s="18">
        <v>2016</v>
      </c>
      <c r="D51" s="18" t="s">
        <v>242</v>
      </c>
      <c r="E51" s="18" t="s">
        <v>116</v>
      </c>
      <c r="F51" s="18" t="s">
        <v>108</v>
      </c>
      <c r="G51" s="18" t="s">
        <v>117</v>
      </c>
      <c r="H51" s="18" t="s">
        <v>119</v>
      </c>
      <c r="I51" s="18" t="s">
        <v>47</v>
      </c>
      <c r="J51" s="25"/>
      <c r="K51" s="11"/>
      <c r="L51" s="11"/>
      <c r="M51" s="18" t="s">
        <v>41</v>
      </c>
      <c r="N51" s="33">
        <v>88345.600000000006</v>
      </c>
      <c r="O51" s="18" t="s">
        <v>42</v>
      </c>
      <c r="P51" s="18">
        <v>0</v>
      </c>
      <c r="Q51" s="18">
        <v>0</v>
      </c>
      <c r="R51" s="18" t="s">
        <v>35</v>
      </c>
    </row>
    <row r="52" spans="1:18" s="43" customFormat="1" x14ac:dyDescent="0.25">
      <c r="A52" s="18">
        <v>1006324</v>
      </c>
      <c r="B52" s="29" t="s">
        <v>235</v>
      </c>
      <c r="C52" s="18">
        <v>2015</v>
      </c>
      <c r="D52" s="18" t="s">
        <v>242</v>
      </c>
      <c r="E52" s="18" t="s">
        <v>116</v>
      </c>
      <c r="F52" s="18" t="s">
        <v>108</v>
      </c>
      <c r="G52" s="18" t="s">
        <v>117</v>
      </c>
      <c r="H52" s="18" t="s">
        <v>119</v>
      </c>
      <c r="I52" s="18" t="s">
        <v>48</v>
      </c>
      <c r="J52" s="19">
        <v>306023.09999999998</v>
      </c>
      <c r="K52" s="18">
        <v>3</v>
      </c>
      <c r="L52" s="18"/>
      <c r="M52" s="18"/>
      <c r="N52" s="22"/>
      <c r="O52" s="18"/>
      <c r="P52" s="18"/>
      <c r="Q52" s="18"/>
      <c r="R52" s="18"/>
    </row>
    <row r="53" spans="1:18" s="43" customFormat="1" ht="25.5" x14ac:dyDescent="0.25">
      <c r="A53" s="18">
        <v>1006324</v>
      </c>
      <c r="B53" s="29" t="s">
        <v>235</v>
      </c>
      <c r="C53" s="18">
        <v>2015</v>
      </c>
      <c r="D53" s="18" t="s">
        <v>242</v>
      </c>
      <c r="E53" s="18" t="s">
        <v>116</v>
      </c>
      <c r="F53" s="18" t="s">
        <v>108</v>
      </c>
      <c r="G53" s="18" t="s">
        <v>117</v>
      </c>
      <c r="H53" s="18" t="s">
        <v>119</v>
      </c>
      <c r="I53" s="18" t="s">
        <v>47</v>
      </c>
      <c r="J53" s="19"/>
      <c r="K53" s="18"/>
      <c r="L53" s="18"/>
      <c r="M53" s="18" t="s">
        <v>44</v>
      </c>
      <c r="N53" s="22">
        <v>34645</v>
      </c>
      <c r="O53" s="18" t="s">
        <v>39</v>
      </c>
      <c r="P53" s="18" t="s">
        <v>35</v>
      </c>
      <c r="Q53" s="18" t="s">
        <v>35</v>
      </c>
      <c r="R53" s="18">
        <v>0</v>
      </c>
    </row>
    <row r="54" spans="1:18" s="43" customFormat="1" x14ac:dyDescent="0.25">
      <c r="A54" s="18">
        <v>1006324</v>
      </c>
      <c r="B54" s="29" t="s">
        <v>235</v>
      </c>
      <c r="C54" s="18">
        <v>2015</v>
      </c>
      <c r="D54" s="18" t="s">
        <v>242</v>
      </c>
      <c r="E54" s="18" t="s">
        <v>116</v>
      </c>
      <c r="F54" s="18" t="s">
        <v>108</v>
      </c>
      <c r="G54" s="18" t="s">
        <v>117</v>
      </c>
      <c r="H54" s="18" t="s">
        <v>119</v>
      </c>
      <c r="I54" s="18" t="s">
        <v>47</v>
      </c>
      <c r="J54" s="19"/>
      <c r="K54" s="18"/>
      <c r="L54" s="18"/>
      <c r="M54" s="18" t="s">
        <v>43</v>
      </c>
      <c r="N54" s="22">
        <v>193847.2</v>
      </c>
      <c r="O54" s="18" t="s">
        <v>42</v>
      </c>
      <c r="P54" s="18">
        <v>0</v>
      </c>
      <c r="Q54" s="18">
        <v>0</v>
      </c>
      <c r="R54" s="18" t="s">
        <v>35</v>
      </c>
    </row>
    <row r="55" spans="1:18" s="43" customFormat="1" x14ac:dyDescent="0.25">
      <c r="A55" s="18">
        <v>1006324</v>
      </c>
      <c r="B55" s="29" t="s">
        <v>235</v>
      </c>
      <c r="C55" s="18">
        <v>2015</v>
      </c>
      <c r="D55" s="18" t="s">
        <v>242</v>
      </c>
      <c r="E55" s="18" t="s">
        <v>116</v>
      </c>
      <c r="F55" s="18" t="s">
        <v>108</v>
      </c>
      <c r="G55" s="18" t="s">
        <v>117</v>
      </c>
      <c r="H55" s="18" t="s">
        <v>119</v>
      </c>
      <c r="I55" s="18" t="s">
        <v>47</v>
      </c>
      <c r="J55" s="19"/>
      <c r="K55" s="18"/>
      <c r="L55" s="18"/>
      <c r="M55" s="18" t="s">
        <v>41</v>
      </c>
      <c r="N55" s="22">
        <v>77530.91</v>
      </c>
      <c r="O55" s="18" t="s">
        <v>42</v>
      </c>
      <c r="P55" s="18">
        <v>0</v>
      </c>
      <c r="Q55" s="18">
        <v>0</v>
      </c>
      <c r="R55" s="18" t="s">
        <v>35</v>
      </c>
    </row>
    <row r="56" spans="1:18" x14ac:dyDescent="0.25">
      <c r="A56" s="16">
        <v>1006324</v>
      </c>
      <c r="B56" s="29" t="s">
        <v>235</v>
      </c>
      <c r="C56" s="16">
        <v>2014</v>
      </c>
      <c r="D56" s="16" t="s">
        <v>242</v>
      </c>
      <c r="E56" s="16" t="s">
        <v>116</v>
      </c>
      <c r="F56" s="16" t="s">
        <v>108</v>
      </c>
      <c r="G56" s="16" t="s">
        <v>117</v>
      </c>
      <c r="H56" s="16" t="s">
        <v>119</v>
      </c>
      <c r="I56" s="16" t="s">
        <v>48</v>
      </c>
      <c r="J56" s="19">
        <v>317002</v>
      </c>
      <c r="K56" s="16">
        <v>3</v>
      </c>
      <c r="L56" s="16"/>
      <c r="M56" s="16"/>
      <c r="N56" s="20"/>
      <c r="O56" s="16"/>
      <c r="P56" s="16"/>
      <c r="Q56" s="16"/>
      <c r="R56" s="16"/>
    </row>
    <row r="57" spans="1:18" ht="25.5" x14ac:dyDescent="0.25">
      <c r="A57" s="16">
        <v>1006324</v>
      </c>
      <c r="B57" s="29" t="s">
        <v>235</v>
      </c>
      <c r="C57" s="16">
        <v>2014</v>
      </c>
      <c r="D57" s="16" t="s">
        <v>242</v>
      </c>
      <c r="E57" s="16" t="s">
        <v>116</v>
      </c>
      <c r="F57" s="16" t="s">
        <v>108</v>
      </c>
      <c r="G57" s="16" t="s">
        <v>117</v>
      </c>
      <c r="H57" s="16" t="s">
        <v>119</v>
      </c>
      <c r="I57" s="16" t="s">
        <v>47</v>
      </c>
      <c r="J57" s="40"/>
      <c r="K57" s="16"/>
      <c r="L57" s="16"/>
      <c r="M57" s="16" t="s">
        <v>44</v>
      </c>
      <c r="N57" s="22">
        <v>25125</v>
      </c>
      <c r="O57" s="16" t="s">
        <v>39</v>
      </c>
      <c r="P57" s="16" t="s">
        <v>35</v>
      </c>
      <c r="Q57" s="16" t="s">
        <v>35</v>
      </c>
      <c r="R57" s="16">
        <v>0</v>
      </c>
    </row>
    <row r="58" spans="1:18" x14ac:dyDescent="0.25">
      <c r="A58" s="16">
        <v>1006324</v>
      </c>
      <c r="B58" s="29" t="s">
        <v>235</v>
      </c>
      <c r="C58" s="16">
        <v>2014</v>
      </c>
      <c r="D58" s="16" t="s">
        <v>242</v>
      </c>
      <c r="E58" s="16" t="s">
        <v>116</v>
      </c>
      <c r="F58" s="16" t="s">
        <v>108</v>
      </c>
      <c r="G58" s="16" t="s">
        <v>117</v>
      </c>
      <c r="H58" s="16" t="s">
        <v>119</v>
      </c>
      <c r="I58" s="16" t="s">
        <v>47</v>
      </c>
      <c r="J58" s="40"/>
      <c r="K58" s="16"/>
      <c r="L58" s="16"/>
      <c r="M58" s="16" t="s">
        <v>43</v>
      </c>
      <c r="N58" s="22">
        <v>198292</v>
      </c>
      <c r="O58" s="16" t="s">
        <v>42</v>
      </c>
      <c r="P58" s="16">
        <v>0</v>
      </c>
      <c r="Q58" s="16">
        <v>0</v>
      </c>
      <c r="R58" s="16" t="s">
        <v>35</v>
      </c>
    </row>
    <row r="59" spans="1:18" x14ac:dyDescent="0.25">
      <c r="A59" s="16">
        <v>1006324</v>
      </c>
      <c r="B59" s="29" t="s">
        <v>235</v>
      </c>
      <c r="C59" s="16">
        <v>2014</v>
      </c>
      <c r="D59" s="16" t="s">
        <v>242</v>
      </c>
      <c r="E59" s="16" t="s">
        <v>116</v>
      </c>
      <c r="F59" s="16" t="s">
        <v>108</v>
      </c>
      <c r="G59" s="16" t="s">
        <v>117</v>
      </c>
      <c r="H59" s="16" t="s">
        <v>119</v>
      </c>
      <c r="I59" s="16" t="s">
        <v>47</v>
      </c>
      <c r="J59" s="40"/>
      <c r="K59" s="16"/>
      <c r="L59" s="16"/>
      <c r="M59" s="16" t="s">
        <v>41</v>
      </c>
      <c r="N59" s="22">
        <v>93584</v>
      </c>
      <c r="O59" s="16" t="s">
        <v>42</v>
      </c>
      <c r="P59" s="16">
        <v>0</v>
      </c>
      <c r="Q59" s="16">
        <v>0</v>
      </c>
      <c r="R59" s="16" t="s">
        <v>35</v>
      </c>
    </row>
    <row r="60" spans="1:18" x14ac:dyDescent="0.25">
      <c r="A60" s="16">
        <v>1006324</v>
      </c>
      <c r="B60" s="29" t="s">
        <v>235</v>
      </c>
      <c r="C60" s="11">
        <v>2013</v>
      </c>
      <c r="D60" s="16" t="s">
        <v>242</v>
      </c>
      <c r="E60" s="16" t="s">
        <v>116</v>
      </c>
      <c r="F60" s="16" t="s">
        <v>108</v>
      </c>
      <c r="G60" s="16" t="s">
        <v>117</v>
      </c>
      <c r="H60" s="16" t="s">
        <v>119</v>
      </c>
      <c r="I60" s="16" t="s">
        <v>48</v>
      </c>
      <c r="J60" s="19">
        <v>303121</v>
      </c>
      <c r="K60" s="16">
        <v>3</v>
      </c>
      <c r="L60" s="16"/>
      <c r="M60" s="16"/>
      <c r="N60" s="20"/>
      <c r="O60" s="16"/>
      <c r="P60" s="16"/>
      <c r="Q60" s="16"/>
      <c r="R60" s="16"/>
    </row>
    <row r="61" spans="1:18" ht="25.5" x14ac:dyDescent="0.25">
      <c r="A61" s="16">
        <v>1006324</v>
      </c>
      <c r="B61" s="29" t="s">
        <v>235</v>
      </c>
      <c r="C61" s="11">
        <v>2013</v>
      </c>
      <c r="D61" s="16" t="s">
        <v>242</v>
      </c>
      <c r="E61" s="16" t="s">
        <v>116</v>
      </c>
      <c r="F61" s="16" t="s">
        <v>108</v>
      </c>
      <c r="G61" s="16" t="s">
        <v>117</v>
      </c>
      <c r="H61" s="16" t="s">
        <v>119</v>
      </c>
      <c r="I61" s="16" t="s">
        <v>47</v>
      </c>
      <c r="J61" s="40"/>
      <c r="K61" s="16"/>
      <c r="L61" s="16"/>
      <c r="M61" s="16" t="s">
        <v>44</v>
      </c>
      <c r="N61" s="22">
        <v>22752</v>
      </c>
      <c r="O61" s="16" t="s">
        <v>39</v>
      </c>
      <c r="P61" s="16" t="s">
        <v>35</v>
      </c>
      <c r="Q61" s="16" t="s">
        <v>35</v>
      </c>
      <c r="R61" s="16">
        <v>0</v>
      </c>
    </row>
    <row r="62" spans="1:18" x14ac:dyDescent="0.25">
      <c r="A62" s="16">
        <v>1006324</v>
      </c>
      <c r="B62" s="29" t="s">
        <v>235</v>
      </c>
      <c r="C62" s="11">
        <v>2013</v>
      </c>
      <c r="D62" s="16" t="s">
        <v>242</v>
      </c>
      <c r="E62" s="16" t="s">
        <v>116</v>
      </c>
      <c r="F62" s="16" t="s">
        <v>108</v>
      </c>
      <c r="G62" s="16" t="s">
        <v>117</v>
      </c>
      <c r="H62" s="16" t="s">
        <v>119</v>
      </c>
      <c r="I62" s="16" t="s">
        <v>47</v>
      </c>
      <c r="J62" s="40"/>
      <c r="K62" s="16"/>
      <c r="L62" s="16"/>
      <c r="M62" s="16" t="s">
        <v>43</v>
      </c>
      <c r="N62" s="22">
        <v>189109</v>
      </c>
      <c r="O62" s="16" t="s">
        <v>42</v>
      </c>
      <c r="P62" s="16">
        <v>0</v>
      </c>
      <c r="Q62" s="16">
        <v>0</v>
      </c>
      <c r="R62" s="16" t="s">
        <v>35</v>
      </c>
    </row>
    <row r="63" spans="1:18" x14ac:dyDescent="0.25">
      <c r="A63" s="16">
        <v>1006324</v>
      </c>
      <c r="B63" s="29" t="s">
        <v>235</v>
      </c>
      <c r="C63" s="11">
        <v>2013</v>
      </c>
      <c r="D63" s="16" t="s">
        <v>242</v>
      </c>
      <c r="E63" s="16" t="s">
        <v>116</v>
      </c>
      <c r="F63" s="16" t="s">
        <v>108</v>
      </c>
      <c r="G63" s="16" t="s">
        <v>117</v>
      </c>
      <c r="H63" s="16" t="s">
        <v>119</v>
      </c>
      <c r="I63" s="16" t="s">
        <v>47</v>
      </c>
      <c r="J63" s="40"/>
      <c r="K63" s="16"/>
      <c r="L63" s="16"/>
      <c r="M63" s="16" t="s">
        <v>41</v>
      </c>
      <c r="N63" s="22">
        <v>91260</v>
      </c>
      <c r="O63" s="16" t="s">
        <v>42</v>
      </c>
      <c r="P63" s="16">
        <v>0</v>
      </c>
      <c r="Q63" s="16">
        <v>0</v>
      </c>
      <c r="R63" s="16" t="s">
        <v>35</v>
      </c>
    </row>
    <row r="64" spans="1:18" x14ac:dyDescent="0.25">
      <c r="A64" s="16">
        <v>1006324</v>
      </c>
      <c r="B64" s="29" t="s">
        <v>235</v>
      </c>
      <c r="C64" s="11">
        <v>2012</v>
      </c>
      <c r="D64" s="16" t="s">
        <v>242</v>
      </c>
      <c r="E64" s="16" t="s">
        <v>116</v>
      </c>
      <c r="F64" s="16" t="s">
        <v>108</v>
      </c>
      <c r="G64" s="16" t="s">
        <v>117</v>
      </c>
      <c r="H64" s="16" t="s">
        <v>119</v>
      </c>
      <c r="I64" s="16" t="s">
        <v>48</v>
      </c>
      <c r="J64" s="19">
        <f>N65+N66+N67</f>
        <v>311110.2</v>
      </c>
      <c r="K64" s="16">
        <v>3</v>
      </c>
      <c r="L64" s="16"/>
      <c r="M64" s="16"/>
      <c r="N64" s="20"/>
      <c r="O64" s="16"/>
      <c r="P64" s="16"/>
      <c r="Q64" s="16"/>
      <c r="R64" s="16"/>
    </row>
    <row r="65" spans="1:18" ht="25.5" x14ac:dyDescent="0.25">
      <c r="A65" s="16">
        <v>1006324</v>
      </c>
      <c r="B65" s="29" t="s">
        <v>235</v>
      </c>
      <c r="C65" s="11">
        <v>2012</v>
      </c>
      <c r="D65" s="16" t="s">
        <v>242</v>
      </c>
      <c r="E65" s="16" t="s">
        <v>116</v>
      </c>
      <c r="F65" s="16" t="s">
        <v>108</v>
      </c>
      <c r="G65" s="16" t="s">
        <v>117</v>
      </c>
      <c r="H65" s="16" t="s">
        <v>119</v>
      </c>
      <c r="I65" s="16" t="s">
        <v>47</v>
      </c>
      <c r="J65" s="40"/>
      <c r="K65" s="16"/>
      <c r="L65" s="16"/>
      <c r="M65" s="16" t="s">
        <v>44</v>
      </c>
      <c r="N65" s="22">
        <v>34252.1</v>
      </c>
      <c r="O65" s="16" t="s">
        <v>39</v>
      </c>
      <c r="P65" s="16" t="s">
        <v>35</v>
      </c>
      <c r="Q65" s="16" t="s">
        <v>35</v>
      </c>
      <c r="R65" s="16">
        <v>0</v>
      </c>
    </row>
    <row r="66" spans="1:18" x14ac:dyDescent="0.25">
      <c r="A66" s="16">
        <v>1006324</v>
      </c>
      <c r="B66" s="29" t="s">
        <v>235</v>
      </c>
      <c r="C66" s="11">
        <v>2012</v>
      </c>
      <c r="D66" s="16" t="s">
        <v>242</v>
      </c>
      <c r="E66" s="16" t="s">
        <v>116</v>
      </c>
      <c r="F66" s="16" t="s">
        <v>108</v>
      </c>
      <c r="G66" s="16" t="s">
        <v>117</v>
      </c>
      <c r="H66" s="16" t="s">
        <v>119</v>
      </c>
      <c r="I66" s="16" t="s">
        <v>47</v>
      </c>
      <c r="J66" s="40"/>
      <c r="K66" s="16"/>
      <c r="L66" s="16"/>
      <c r="M66" s="16" t="s">
        <v>43</v>
      </c>
      <c r="N66" s="22">
        <v>177466.4</v>
      </c>
      <c r="O66" s="16" t="s">
        <v>42</v>
      </c>
      <c r="P66" s="16">
        <v>0</v>
      </c>
      <c r="Q66" s="16">
        <v>0</v>
      </c>
      <c r="R66" s="16" t="s">
        <v>35</v>
      </c>
    </row>
    <row r="67" spans="1:18" x14ac:dyDescent="0.25">
      <c r="A67" s="16">
        <v>1006324</v>
      </c>
      <c r="B67" s="29" t="s">
        <v>235</v>
      </c>
      <c r="C67" s="11">
        <v>2012</v>
      </c>
      <c r="D67" s="16" t="s">
        <v>242</v>
      </c>
      <c r="E67" s="16" t="s">
        <v>116</v>
      </c>
      <c r="F67" s="16" t="s">
        <v>108</v>
      </c>
      <c r="G67" s="16" t="s">
        <v>117</v>
      </c>
      <c r="H67" s="16" t="s">
        <v>119</v>
      </c>
      <c r="I67" s="16" t="s">
        <v>47</v>
      </c>
      <c r="J67" s="40"/>
      <c r="K67" s="16"/>
      <c r="L67" s="16"/>
      <c r="M67" s="16" t="s">
        <v>41</v>
      </c>
      <c r="N67" s="22">
        <v>99391.7</v>
      </c>
      <c r="O67" s="16" t="s">
        <v>42</v>
      </c>
      <c r="P67" s="16">
        <v>0</v>
      </c>
      <c r="Q67" s="16">
        <v>0</v>
      </c>
      <c r="R67" s="16" t="s">
        <v>35</v>
      </c>
    </row>
    <row r="68" spans="1:18" x14ac:dyDescent="0.25">
      <c r="A68" s="16">
        <v>1006324</v>
      </c>
      <c r="B68" s="29" t="s">
        <v>235</v>
      </c>
      <c r="C68" s="11">
        <v>2011</v>
      </c>
      <c r="D68" s="16" t="s">
        <v>242</v>
      </c>
      <c r="E68" s="11" t="s">
        <v>116</v>
      </c>
      <c r="F68" s="11" t="s">
        <v>108</v>
      </c>
      <c r="G68" s="11" t="s">
        <v>117</v>
      </c>
      <c r="H68" s="11" t="s">
        <v>119</v>
      </c>
      <c r="I68" s="11" t="s">
        <v>48</v>
      </c>
      <c r="J68" s="25">
        <f>N69+N70+N71</f>
        <v>295135</v>
      </c>
      <c r="K68" s="11">
        <v>3</v>
      </c>
      <c r="L68" s="11"/>
      <c r="M68" s="11"/>
      <c r="N68" s="20"/>
      <c r="O68" s="11"/>
      <c r="P68" s="11"/>
      <c r="Q68" s="11"/>
      <c r="R68" s="11"/>
    </row>
    <row r="69" spans="1:18" ht="25.5" x14ac:dyDescent="0.25">
      <c r="A69" s="16">
        <v>1006324</v>
      </c>
      <c r="B69" s="29" t="s">
        <v>235</v>
      </c>
      <c r="C69" s="11">
        <v>2011</v>
      </c>
      <c r="D69" s="16" t="s">
        <v>242</v>
      </c>
      <c r="E69" s="11" t="s">
        <v>116</v>
      </c>
      <c r="F69" s="11" t="s">
        <v>108</v>
      </c>
      <c r="G69" s="11" t="s">
        <v>117</v>
      </c>
      <c r="H69" s="11" t="s">
        <v>119</v>
      </c>
      <c r="I69" s="11" t="s">
        <v>47</v>
      </c>
      <c r="J69" s="27"/>
      <c r="K69" s="11"/>
      <c r="L69" s="11"/>
      <c r="M69" s="11" t="s">
        <v>44</v>
      </c>
      <c r="N69" s="22">
        <v>36219</v>
      </c>
      <c r="O69" s="11" t="s">
        <v>39</v>
      </c>
      <c r="P69" s="11" t="s">
        <v>35</v>
      </c>
      <c r="Q69" s="11" t="s">
        <v>35</v>
      </c>
      <c r="R69" s="11">
        <v>0</v>
      </c>
    </row>
    <row r="70" spans="1:18" x14ac:dyDescent="0.25">
      <c r="A70" s="16">
        <v>1006324</v>
      </c>
      <c r="B70" s="29" t="s">
        <v>235</v>
      </c>
      <c r="C70" s="11">
        <v>2011</v>
      </c>
      <c r="D70" s="16" t="s">
        <v>242</v>
      </c>
      <c r="E70" s="11" t="s">
        <v>116</v>
      </c>
      <c r="F70" s="11" t="s">
        <v>108</v>
      </c>
      <c r="G70" s="11" t="s">
        <v>117</v>
      </c>
      <c r="H70" s="11" t="s">
        <v>119</v>
      </c>
      <c r="I70" s="11" t="s">
        <v>47</v>
      </c>
      <c r="J70" s="27"/>
      <c r="K70" s="11"/>
      <c r="L70" s="11"/>
      <c r="M70" s="11" t="s">
        <v>43</v>
      </c>
      <c r="N70" s="22">
        <v>172229</v>
      </c>
      <c r="O70" s="11" t="s">
        <v>42</v>
      </c>
      <c r="P70" s="11">
        <v>0</v>
      </c>
      <c r="Q70" s="11">
        <v>0</v>
      </c>
      <c r="R70" s="11" t="s">
        <v>35</v>
      </c>
    </row>
    <row r="71" spans="1:18" x14ac:dyDescent="0.25">
      <c r="A71" s="16">
        <v>1006324</v>
      </c>
      <c r="B71" s="29" t="s">
        <v>235</v>
      </c>
      <c r="C71" s="11">
        <v>2011</v>
      </c>
      <c r="D71" s="16" t="s">
        <v>242</v>
      </c>
      <c r="E71" s="11" t="s">
        <v>116</v>
      </c>
      <c r="F71" s="11" t="s">
        <v>108</v>
      </c>
      <c r="G71" s="11" t="s">
        <v>117</v>
      </c>
      <c r="H71" s="11" t="s">
        <v>119</v>
      </c>
      <c r="I71" s="11" t="s">
        <v>47</v>
      </c>
      <c r="J71" s="27"/>
      <c r="K71" s="11"/>
      <c r="L71" s="11"/>
      <c r="M71" s="11" t="s">
        <v>41</v>
      </c>
      <c r="N71" s="22">
        <v>86687</v>
      </c>
      <c r="O71" s="11" t="s">
        <v>42</v>
      </c>
      <c r="P71" s="11">
        <v>0</v>
      </c>
      <c r="Q71" s="11">
        <v>0</v>
      </c>
      <c r="R71" s="11" t="s">
        <v>35</v>
      </c>
    </row>
    <row r="72" spans="1:18" x14ac:dyDescent="0.25">
      <c r="A72" s="16">
        <v>1006324</v>
      </c>
      <c r="B72" s="29" t="s">
        <v>235</v>
      </c>
      <c r="C72" s="11">
        <v>2010</v>
      </c>
      <c r="D72" s="16" t="s">
        <v>242</v>
      </c>
      <c r="E72" s="11" t="s">
        <v>116</v>
      </c>
      <c r="F72" s="11" t="s">
        <v>108</v>
      </c>
      <c r="G72" s="11" t="s">
        <v>117</v>
      </c>
      <c r="H72" s="11" t="s">
        <v>119</v>
      </c>
      <c r="I72" s="11" t="s">
        <v>48</v>
      </c>
      <c r="J72" s="27">
        <f>N73+N74+N75</f>
        <v>275563</v>
      </c>
      <c r="K72" s="11">
        <v>3</v>
      </c>
      <c r="L72" s="11"/>
      <c r="M72" s="11"/>
      <c r="N72" s="20"/>
      <c r="O72" s="11"/>
      <c r="P72" s="11"/>
      <c r="Q72" s="11"/>
      <c r="R72" s="11"/>
    </row>
    <row r="73" spans="1:18" ht="25.5" x14ac:dyDescent="0.25">
      <c r="A73" s="16">
        <v>1006324</v>
      </c>
      <c r="B73" s="29" t="s">
        <v>235</v>
      </c>
      <c r="C73" s="11">
        <v>2010</v>
      </c>
      <c r="D73" s="16" t="s">
        <v>242</v>
      </c>
      <c r="E73" s="11" t="s">
        <v>116</v>
      </c>
      <c r="F73" s="11" t="s">
        <v>108</v>
      </c>
      <c r="G73" s="11" t="s">
        <v>117</v>
      </c>
      <c r="H73" s="11" t="s">
        <v>119</v>
      </c>
      <c r="I73" s="11" t="s">
        <v>47</v>
      </c>
      <c r="J73" s="27"/>
      <c r="K73" s="11"/>
      <c r="L73" s="11"/>
      <c r="M73" s="11" t="s">
        <v>44</v>
      </c>
      <c r="N73" s="20">
        <v>19177</v>
      </c>
      <c r="O73" s="11" t="s">
        <v>39</v>
      </c>
      <c r="P73" s="11" t="s">
        <v>35</v>
      </c>
      <c r="Q73" s="11" t="s">
        <v>35</v>
      </c>
      <c r="R73" s="11">
        <v>0</v>
      </c>
    </row>
    <row r="74" spans="1:18" x14ac:dyDescent="0.25">
      <c r="A74" s="16">
        <v>1006324</v>
      </c>
      <c r="B74" s="29" t="s">
        <v>235</v>
      </c>
      <c r="C74" s="11">
        <v>2010</v>
      </c>
      <c r="D74" s="16" t="s">
        <v>242</v>
      </c>
      <c r="E74" s="11" t="s">
        <v>116</v>
      </c>
      <c r="F74" s="11" t="s">
        <v>108</v>
      </c>
      <c r="G74" s="11" t="s">
        <v>117</v>
      </c>
      <c r="H74" s="11" t="s">
        <v>119</v>
      </c>
      <c r="I74" s="11" t="s">
        <v>47</v>
      </c>
      <c r="J74" s="27"/>
      <c r="K74" s="11"/>
      <c r="L74" s="11"/>
      <c r="M74" s="11" t="s">
        <v>43</v>
      </c>
      <c r="N74" s="20">
        <v>173847</v>
      </c>
      <c r="O74" s="11" t="s">
        <v>42</v>
      </c>
      <c r="P74" s="11">
        <v>0</v>
      </c>
      <c r="Q74" s="11">
        <v>0</v>
      </c>
      <c r="R74" s="11" t="s">
        <v>35</v>
      </c>
    </row>
    <row r="75" spans="1:18" x14ac:dyDescent="0.25">
      <c r="A75" s="16">
        <v>1006324</v>
      </c>
      <c r="B75" s="29" t="s">
        <v>235</v>
      </c>
      <c r="C75" s="11">
        <v>2010</v>
      </c>
      <c r="D75" s="16" t="s">
        <v>242</v>
      </c>
      <c r="E75" s="11" t="s">
        <v>116</v>
      </c>
      <c r="F75" s="11" t="s">
        <v>108</v>
      </c>
      <c r="G75" s="11" t="s">
        <v>117</v>
      </c>
      <c r="H75" s="11" t="s">
        <v>119</v>
      </c>
      <c r="I75" s="11" t="s">
        <v>47</v>
      </c>
      <c r="J75" s="27"/>
      <c r="K75" s="11"/>
      <c r="L75" s="11"/>
      <c r="M75" s="11" t="s">
        <v>41</v>
      </c>
      <c r="N75" s="20">
        <v>82539</v>
      </c>
      <c r="O75" s="11" t="s">
        <v>42</v>
      </c>
      <c r="P75" s="11">
        <v>0</v>
      </c>
      <c r="Q75" s="11">
        <v>0</v>
      </c>
      <c r="R75" s="11" t="s">
        <v>35</v>
      </c>
    </row>
  </sheetData>
  <autoFilter ref="A1:R75" xr:uid="{00000000-0009-0000-0000-000005000000}"/>
  <sortState ref="A2:S61">
    <sortCondition ref="A2:A61"/>
    <sortCondition ref="I2:I61"/>
    <sortCondition ref="L2:L61"/>
    <sortCondition ref="M2:M61"/>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6"/>
  <sheetViews>
    <sheetView zoomScaleNormal="100" workbookViewId="0">
      <pane xSplit="1" topLeftCell="B1" activePane="topRight" state="frozen"/>
      <selection pane="topRight"/>
    </sheetView>
  </sheetViews>
  <sheetFormatPr defaultColWidth="8.85546875" defaultRowHeight="12.75" x14ac:dyDescent="0.2"/>
  <cols>
    <col min="1" max="1" width="13" style="7" bestFit="1" customWidth="1"/>
    <col min="2" max="2" width="13.140625" style="7" bestFit="1" customWidth="1"/>
    <col min="3" max="3" width="9.140625" style="7" bestFit="1" customWidth="1"/>
    <col min="4" max="4" width="19.28515625" style="7" bestFit="1" customWidth="1"/>
    <col min="5" max="5" width="6.85546875" style="7" bestFit="1" customWidth="1"/>
    <col min="6" max="6" width="7.42578125" style="7" bestFit="1" customWidth="1"/>
    <col min="7" max="7" width="10" style="7" bestFit="1" customWidth="1"/>
    <col min="8" max="8" width="13.28515625" style="7" bestFit="1" customWidth="1"/>
    <col min="9" max="9" width="18" style="7" bestFit="1" customWidth="1"/>
    <col min="10" max="10" width="24.28515625" style="7" bestFit="1" customWidth="1"/>
    <col min="11" max="16384" width="8.85546875" style="7"/>
  </cols>
  <sheetData>
    <row r="1" spans="1:10" ht="52.5" x14ac:dyDescent="0.2">
      <c r="A1" s="82" t="s">
        <v>216</v>
      </c>
      <c r="B1" s="82" t="s">
        <v>54</v>
      </c>
      <c r="C1" s="82" t="s">
        <v>165</v>
      </c>
      <c r="D1" s="80" t="s">
        <v>55</v>
      </c>
      <c r="E1" s="80" t="s">
        <v>56</v>
      </c>
      <c r="F1" s="80" t="s">
        <v>57</v>
      </c>
      <c r="G1" s="80" t="s">
        <v>58</v>
      </c>
      <c r="H1" s="80" t="s">
        <v>72</v>
      </c>
      <c r="I1" s="76" t="s">
        <v>221</v>
      </c>
      <c r="J1" s="76" t="s">
        <v>222</v>
      </c>
    </row>
    <row r="2" spans="1:10" s="14" customFormat="1" ht="25.5" x14ac:dyDescent="0.25">
      <c r="A2" s="9">
        <v>1002440</v>
      </c>
      <c r="B2" s="10">
        <v>110022360899</v>
      </c>
      <c r="C2" s="8">
        <v>2016</v>
      </c>
      <c r="D2" s="11" t="s">
        <v>265</v>
      </c>
      <c r="E2" s="12" t="s">
        <v>133</v>
      </c>
      <c r="F2" s="12" t="s">
        <v>134</v>
      </c>
      <c r="G2" s="12">
        <v>58523</v>
      </c>
      <c r="H2" s="12" t="s">
        <v>135</v>
      </c>
      <c r="I2" s="108">
        <v>419508</v>
      </c>
      <c r="J2" s="108">
        <v>419508</v>
      </c>
    </row>
    <row r="3" spans="1:10" s="14" customFormat="1" ht="25.5" x14ac:dyDescent="0.25">
      <c r="A3" s="9">
        <v>1002440</v>
      </c>
      <c r="B3" s="10">
        <v>110022360899</v>
      </c>
      <c r="C3" s="8">
        <v>2015</v>
      </c>
      <c r="D3" s="11" t="s">
        <v>265</v>
      </c>
      <c r="E3" s="12" t="s">
        <v>133</v>
      </c>
      <c r="F3" s="12" t="s">
        <v>134</v>
      </c>
      <c r="G3" s="12">
        <v>58523</v>
      </c>
      <c r="H3" s="12" t="s">
        <v>135</v>
      </c>
      <c r="I3" s="13">
        <v>395064</v>
      </c>
      <c r="J3" s="13">
        <v>395064</v>
      </c>
    </row>
    <row r="4" spans="1:10" s="14" customFormat="1" ht="25.5" x14ac:dyDescent="0.25">
      <c r="A4" s="9">
        <v>1002440</v>
      </c>
      <c r="B4" s="10">
        <v>110022360899</v>
      </c>
      <c r="C4" s="8">
        <v>2014</v>
      </c>
      <c r="D4" s="11" t="s">
        <v>265</v>
      </c>
      <c r="E4" s="12" t="s">
        <v>133</v>
      </c>
      <c r="F4" s="12" t="s">
        <v>134</v>
      </c>
      <c r="G4" s="12">
        <v>58523</v>
      </c>
      <c r="H4" s="12" t="s">
        <v>135</v>
      </c>
      <c r="I4" s="13">
        <v>251770</v>
      </c>
      <c r="J4" s="13">
        <v>251770</v>
      </c>
    </row>
    <row r="5" spans="1:10" ht="25.5" x14ac:dyDescent="0.2">
      <c r="A5" s="9">
        <v>1002440</v>
      </c>
      <c r="B5" s="10">
        <v>110022360899</v>
      </c>
      <c r="C5" s="8">
        <v>2013</v>
      </c>
      <c r="D5" s="11" t="s">
        <v>265</v>
      </c>
      <c r="E5" s="12" t="s">
        <v>133</v>
      </c>
      <c r="F5" s="12" t="s">
        <v>134</v>
      </c>
      <c r="G5" s="12">
        <v>58523</v>
      </c>
      <c r="H5" s="12" t="s">
        <v>135</v>
      </c>
      <c r="I5" s="13">
        <v>232416</v>
      </c>
      <c r="J5" s="13">
        <v>232416</v>
      </c>
    </row>
    <row r="6" spans="1:10" ht="25.5" x14ac:dyDescent="0.2">
      <c r="A6" s="9">
        <v>1002440</v>
      </c>
      <c r="B6" s="10">
        <v>110022360899</v>
      </c>
      <c r="C6" s="8">
        <v>2012</v>
      </c>
      <c r="D6" s="11" t="s">
        <v>265</v>
      </c>
      <c r="E6" s="12" t="s">
        <v>133</v>
      </c>
      <c r="F6" s="12" t="s">
        <v>134</v>
      </c>
      <c r="G6" s="12">
        <v>58523</v>
      </c>
      <c r="H6" s="12" t="s">
        <v>135</v>
      </c>
      <c r="I6" s="13">
        <v>131847</v>
      </c>
      <c r="J6" s="13">
        <v>131847</v>
      </c>
    </row>
  </sheetData>
  <autoFilter ref="A1:J1" xr:uid="{00000000-0009-0000-0000-000006000000}"/>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Z11"/>
  <sheetViews>
    <sheetView workbookViewId="0">
      <pane xSplit="9" topLeftCell="J1" activePane="topRight" state="frozen"/>
      <selection pane="topRight"/>
    </sheetView>
  </sheetViews>
  <sheetFormatPr defaultRowHeight="15" x14ac:dyDescent="0.25"/>
  <cols>
    <col min="1" max="1" width="9.5703125" bestFit="1" customWidth="1"/>
    <col min="2" max="2" width="13.28515625" bestFit="1" customWidth="1"/>
    <col min="3" max="3" width="6.5703125" customWidth="1"/>
    <col min="4" max="4" width="11.140625" customWidth="1"/>
    <col min="5" max="5" width="11.28515625" customWidth="1"/>
    <col min="6" max="6" width="5.7109375" customWidth="1"/>
    <col min="8" max="8" width="18.140625" customWidth="1"/>
    <col min="9" max="9" width="10.28515625" customWidth="1"/>
    <col min="10" max="15" width="22.85546875" customWidth="1"/>
    <col min="16" max="16" width="26" customWidth="1"/>
    <col min="17" max="25" width="22.85546875" customWidth="1"/>
    <col min="26" max="27" width="20.28515625" customWidth="1"/>
    <col min="28" max="28" width="22.85546875" customWidth="1"/>
    <col min="29" max="32" width="20.28515625" customWidth="1"/>
    <col min="33" max="33" width="22.85546875" customWidth="1"/>
    <col min="34" max="37" width="20.28515625" customWidth="1"/>
    <col min="38" max="180" width="16.28515625" customWidth="1"/>
    <col min="181" max="181" width="20.5703125" customWidth="1"/>
    <col min="182" max="183" width="16.28515625" customWidth="1"/>
    <col min="184" max="184" width="18.7109375" customWidth="1"/>
    <col min="185" max="186" width="16.28515625" customWidth="1"/>
    <col min="187" max="187" width="20.5703125" customWidth="1"/>
    <col min="188" max="189" width="16.28515625" customWidth="1"/>
    <col min="190" max="190" width="18.7109375" customWidth="1"/>
    <col min="191" max="192" width="16.28515625" customWidth="1"/>
    <col min="193" max="193" width="20.5703125" customWidth="1"/>
    <col min="194" max="195" width="16.28515625" customWidth="1"/>
    <col min="196" max="196" width="18.7109375" customWidth="1"/>
    <col min="197" max="197" width="16.28515625" customWidth="1"/>
    <col min="198" max="198" width="15.85546875" customWidth="1"/>
    <col min="199" max="199" width="20.5703125" customWidth="1"/>
    <col min="200" max="200" width="16.28515625" customWidth="1"/>
    <col min="201" max="201" width="22.42578125" customWidth="1"/>
    <col min="202" max="202" width="20.7109375" customWidth="1"/>
    <col min="203" max="203" width="22" customWidth="1"/>
    <col min="204" max="204" width="21.42578125" customWidth="1"/>
    <col min="205" max="205" width="20.5703125" customWidth="1"/>
    <col min="206" max="207" width="16.28515625" customWidth="1"/>
    <col min="208" max="208" width="18.7109375" customWidth="1"/>
    <col min="209" max="210" width="16.28515625" customWidth="1"/>
    <col min="211" max="211" width="20.5703125" customWidth="1"/>
    <col min="212" max="213" width="16.28515625" customWidth="1"/>
    <col min="214" max="214" width="18.7109375" customWidth="1"/>
    <col min="215" max="216" width="16.28515625" customWidth="1"/>
    <col min="217" max="217" width="20.5703125" customWidth="1"/>
    <col min="218" max="219" width="16.28515625" customWidth="1"/>
    <col min="220" max="220" width="18.7109375" customWidth="1"/>
    <col min="221" max="221" width="16.28515625" customWidth="1"/>
    <col min="222" max="222" width="15.85546875" customWidth="1"/>
    <col min="223" max="223" width="20.5703125" customWidth="1"/>
    <col min="224" max="224" width="16.28515625" customWidth="1"/>
    <col min="225" max="225" width="22.42578125" customWidth="1"/>
    <col min="226" max="226" width="20.7109375" customWidth="1"/>
    <col min="227" max="227" width="22" customWidth="1"/>
    <col min="228" max="228" width="21.42578125" customWidth="1"/>
    <col min="229" max="234" width="16.28515625" customWidth="1"/>
    <col min="235" max="235" width="20.5703125" customWidth="1"/>
    <col min="236" max="236" width="18.28515625" customWidth="1"/>
    <col min="237" max="237" width="16.28515625" customWidth="1"/>
    <col min="238" max="238" width="19.5703125" customWidth="1"/>
    <col min="239" max="239" width="16.28515625" customWidth="1"/>
    <col min="240" max="240" width="15.85546875" customWidth="1"/>
    <col min="241" max="241" width="16.28515625" customWidth="1"/>
    <col min="242" max="242" width="22.42578125" customWidth="1"/>
    <col min="243" max="243" width="22" customWidth="1"/>
    <col min="244" max="244" width="21.42578125" customWidth="1"/>
    <col min="245" max="255" width="16.28515625" customWidth="1"/>
    <col min="256" max="256" width="15.85546875" customWidth="1"/>
    <col min="257" max="257" width="16.28515625" customWidth="1"/>
    <col min="258" max="258" width="22.42578125" customWidth="1"/>
    <col min="259" max="259" width="22" customWidth="1"/>
    <col min="260" max="260" width="21.42578125" customWidth="1"/>
  </cols>
  <sheetData>
    <row r="1" spans="1:260" ht="117" customHeight="1" x14ac:dyDescent="0.25">
      <c r="A1" s="82" t="s">
        <v>216</v>
      </c>
      <c r="B1" s="82" t="s">
        <v>54</v>
      </c>
      <c r="C1" s="82" t="s">
        <v>165</v>
      </c>
      <c r="D1" s="80" t="s">
        <v>55</v>
      </c>
      <c r="E1" s="80" t="s">
        <v>56</v>
      </c>
      <c r="F1" s="80" t="s">
        <v>57</v>
      </c>
      <c r="G1" s="80" t="s">
        <v>58</v>
      </c>
      <c r="H1" s="80" t="s">
        <v>72</v>
      </c>
      <c r="I1" s="112" t="s">
        <v>46</v>
      </c>
      <c r="J1" s="109" t="s">
        <v>266</v>
      </c>
      <c r="K1" s="109" t="s">
        <v>270</v>
      </c>
      <c r="L1" s="76" t="s">
        <v>535</v>
      </c>
      <c r="M1" s="109" t="s">
        <v>536</v>
      </c>
      <c r="N1" s="109" t="s">
        <v>533</v>
      </c>
      <c r="O1" s="109" t="s">
        <v>534</v>
      </c>
      <c r="P1" s="109" t="s">
        <v>511</v>
      </c>
      <c r="Q1" s="109" t="s">
        <v>512</v>
      </c>
      <c r="R1" s="109" t="s">
        <v>267</v>
      </c>
      <c r="S1" s="109" t="s">
        <v>268</v>
      </c>
      <c r="T1" s="109" t="s">
        <v>269</v>
      </c>
      <c r="U1" s="109" t="s">
        <v>271</v>
      </c>
      <c r="V1" s="110" t="s">
        <v>272</v>
      </c>
      <c r="W1" s="110" t="s">
        <v>471</v>
      </c>
      <c r="X1" s="110" t="s">
        <v>274</v>
      </c>
      <c r="Y1" s="110" t="s">
        <v>273</v>
      </c>
      <c r="Z1" s="111" t="s">
        <v>417</v>
      </c>
      <c r="AA1" s="111" t="s">
        <v>472</v>
      </c>
      <c r="AB1" s="110" t="s">
        <v>418</v>
      </c>
      <c r="AC1" s="110" t="s">
        <v>419</v>
      </c>
      <c r="AD1" s="110" t="s">
        <v>508</v>
      </c>
      <c r="AE1" s="111" t="s">
        <v>469</v>
      </c>
      <c r="AF1" s="111" t="s">
        <v>473</v>
      </c>
      <c r="AG1" s="110" t="s">
        <v>470</v>
      </c>
      <c r="AH1" s="111" t="s">
        <v>506</v>
      </c>
      <c r="AI1" s="111" t="s">
        <v>507</v>
      </c>
      <c r="AJ1" s="110" t="s">
        <v>509</v>
      </c>
      <c r="AK1" s="111" t="s">
        <v>275</v>
      </c>
      <c r="AL1" s="111" t="s">
        <v>276</v>
      </c>
      <c r="AM1" s="111" t="s">
        <v>277</v>
      </c>
      <c r="AN1" s="111" t="s">
        <v>278</v>
      </c>
      <c r="AO1" s="111" t="s">
        <v>279</v>
      </c>
      <c r="AP1" s="111" t="s">
        <v>280</v>
      </c>
      <c r="AQ1" s="111" t="s">
        <v>281</v>
      </c>
      <c r="AR1" s="111" t="s">
        <v>282</v>
      </c>
      <c r="AS1" s="111" t="s">
        <v>283</v>
      </c>
      <c r="AT1" s="111" t="s">
        <v>284</v>
      </c>
      <c r="AU1" s="111" t="s">
        <v>285</v>
      </c>
      <c r="AV1" s="111" t="s">
        <v>286</v>
      </c>
      <c r="AW1" s="111" t="s">
        <v>287</v>
      </c>
      <c r="AX1" s="111" t="s">
        <v>288</v>
      </c>
      <c r="AY1" s="111" t="s">
        <v>289</v>
      </c>
      <c r="AZ1" s="111" t="s">
        <v>290</v>
      </c>
      <c r="BA1" s="111" t="s">
        <v>291</v>
      </c>
      <c r="BB1" s="111" t="s">
        <v>292</v>
      </c>
      <c r="BC1" s="111" t="s">
        <v>293</v>
      </c>
      <c r="BD1" s="111" t="s">
        <v>294</v>
      </c>
      <c r="BE1" s="111" t="s">
        <v>295</v>
      </c>
      <c r="BF1" s="111" t="s">
        <v>296</v>
      </c>
      <c r="BG1" s="111" t="s">
        <v>297</v>
      </c>
      <c r="BH1" s="111" t="s">
        <v>298</v>
      </c>
      <c r="BI1" s="111" t="s">
        <v>299</v>
      </c>
      <c r="BJ1" s="111" t="s">
        <v>300</v>
      </c>
      <c r="BK1" s="111" t="s">
        <v>301</v>
      </c>
      <c r="BL1" s="111" t="s">
        <v>302</v>
      </c>
      <c r="BM1" s="111" t="s">
        <v>303</v>
      </c>
      <c r="BN1" s="111" t="s">
        <v>304</v>
      </c>
      <c r="BO1" s="111" t="s">
        <v>305</v>
      </c>
      <c r="BP1" s="111" t="s">
        <v>306</v>
      </c>
      <c r="BQ1" s="111" t="s">
        <v>307</v>
      </c>
      <c r="BR1" s="111" t="s">
        <v>308</v>
      </c>
      <c r="BS1" s="111" t="s">
        <v>309</v>
      </c>
      <c r="BT1" s="111" t="s">
        <v>310</v>
      </c>
      <c r="BU1" s="111" t="s">
        <v>311</v>
      </c>
      <c r="BV1" s="111" t="s">
        <v>312</v>
      </c>
      <c r="BW1" s="111" t="s">
        <v>313</v>
      </c>
      <c r="BX1" s="111" t="s">
        <v>314</v>
      </c>
      <c r="BY1" s="111" t="s">
        <v>315</v>
      </c>
      <c r="BZ1" s="111" t="s">
        <v>316</v>
      </c>
      <c r="CA1" s="111" t="s">
        <v>317</v>
      </c>
      <c r="CB1" s="111" t="s">
        <v>318</v>
      </c>
      <c r="CC1" s="111" t="s">
        <v>319</v>
      </c>
      <c r="CD1" s="111" t="s">
        <v>320</v>
      </c>
      <c r="CE1" s="111" t="s">
        <v>321</v>
      </c>
      <c r="CF1" s="111" t="s">
        <v>322</v>
      </c>
      <c r="CG1" s="111" t="s">
        <v>323</v>
      </c>
      <c r="CH1" s="111" t="s">
        <v>324</v>
      </c>
      <c r="CI1" s="111" t="s">
        <v>325</v>
      </c>
      <c r="CJ1" s="111" t="s">
        <v>326</v>
      </c>
      <c r="CK1" s="111" t="s">
        <v>327</v>
      </c>
      <c r="CL1" s="111" t="s">
        <v>328</v>
      </c>
      <c r="CM1" s="111" t="s">
        <v>329</v>
      </c>
      <c r="CN1" s="111" t="s">
        <v>330</v>
      </c>
      <c r="CO1" s="111" t="s">
        <v>331</v>
      </c>
      <c r="CP1" s="111" t="s">
        <v>332</v>
      </c>
      <c r="CQ1" s="111" t="s">
        <v>333</v>
      </c>
      <c r="CR1" s="111" t="s">
        <v>334</v>
      </c>
      <c r="CS1" s="111" t="s">
        <v>335</v>
      </c>
      <c r="CT1" s="111" t="s">
        <v>336</v>
      </c>
      <c r="CU1" s="111" t="s">
        <v>337</v>
      </c>
      <c r="CV1" s="111" t="s">
        <v>338</v>
      </c>
      <c r="CW1" s="111" t="s">
        <v>339</v>
      </c>
      <c r="CX1" s="111" t="s">
        <v>340</v>
      </c>
      <c r="CY1" s="111" t="s">
        <v>341</v>
      </c>
      <c r="CZ1" s="111" t="s">
        <v>342</v>
      </c>
      <c r="DA1" s="111" t="s">
        <v>343</v>
      </c>
      <c r="DB1" s="111" t="s">
        <v>344</v>
      </c>
      <c r="DC1" s="111" t="s">
        <v>345</v>
      </c>
      <c r="DD1" s="111" t="s">
        <v>346</v>
      </c>
      <c r="DE1" s="111" t="s">
        <v>347</v>
      </c>
      <c r="DF1" s="111" t="s">
        <v>348</v>
      </c>
      <c r="DG1" s="111" t="s">
        <v>349</v>
      </c>
      <c r="DH1" s="111" t="s">
        <v>350</v>
      </c>
      <c r="DI1" s="111" t="s">
        <v>420</v>
      </c>
      <c r="DJ1" s="111" t="s">
        <v>351</v>
      </c>
      <c r="DK1" s="111" t="s">
        <v>352</v>
      </c>
      <c r="DL1" s="111" t="s">
        <v>353</v>
      </c>
      <c r="DM1" s="111" t="s">
        <v>354</v>
      </c>
      <c r="DN1" s="111" t="s">
        <v>355</v>
      </c>
      <c r="DO1" s="111" t="s">
        <v>356</v>
      </c>
      <c r="DP1" s="111" t="s">
        <v>357</v>
      </c>
      <c r="DQ1" s="111" t="s">
        <v>358</v>
      </c>
      <c r="DR1" s="111" t="s">
        <v>359</v>
      </c>
      <c r="DS1" s="111" t="s">
        <v>360</v>
      </c>
      <c r="DT1" s="111" t="s">
        <v>361</v>
      </c>
      <c r="DU1" s="111" t="s">
        <v>362</v>
      </c>
      <c r="DV1" s="111" t="s">
        <v>363</v>
      </c>
      <c r="DW1" s="111" t="s">
        <v>364</v>
      </c>
      <c r="DX1" s="111" t="s">
        <v>365</v>
      </c>
      <c r="DY1" s="111" t="s">
        <v>366</v>
      </c>
      <c r="DZ1" s="111" t="s">
        <v>367</v>
      </c>
      <c r="EA1" s="111" t="s">
        <v>368</v>
      </c>
      <c r="EB1" s="111" t="s">
        <v>369</v>
      </c>
      <c r="EC1" s="111" t="s">
        <v>537</v>
      </c>
      <c r="ED1" s="111" t="s">
        <v>370</v>
      </c>
      <c r="EE1" s="111" t="s">
        <v>371</v>
      </c>
      <c r="EF1" s="111" t="s">
        <v>372</v>
      </c>
      <c r="EG1" s="111" t="s">
        <v>373</v>
      </c>
      <c r="EH1" s="111" t="s">
        <v>374</v>
      </c>
      <c r="EI1" s="111" t="s">
        <v>375</v>
      </c>
      <c r="EJ1" s="111" t="s">
        <v>376</v>
      </c>
      <c r="EK1" s="111" t="s">
        <v>377</v>
      </c>
      <c r="EL1" s="111" t="s">
        <v>378</v>
      </c>
      <c r="EM1" s="111" t="s">
        <v>379</v>
      </c>
      <c r="EN1" s="111" t="s">
        <v>380</v>
      </c>
      <c r="EO1" s="111" t="s">
        <v>381</v>
      </c>
      <c r="EP1" s="111" t="s">
        <v>382</v>
      </c>
      <c r="EQ1" s="111" t="s">
        <v>383</v>
      </c>
      <c r="ER1" s="111" t="s">
        <v>384</v>
      </c>
      <c r="ES1" s="111" t="s">
        <v>385</v>
      </c>
      <c r="ET1" s="111" t="s">
        <v>386</v>
      </c>
      <c r="EU1" s="111" t="s">
        <v>387</v>
      </c>
      <c r="EV1" s="111" t="s">
        <v>388</v>
      </c>
      <c r="EW1" s="111" t="s">
        <v>389</v>
      </c>
      <c r="EX1" s="111" t="s">
        <v>390</v>
      </c>
      <c r="EY1" s="111" t="s">
        <v>391</v>
      </c>
      <c r="EZ1" s="111" t="s">
        <v>392</v>
      </c>
      <c r="FA1" s="111" t="s">
        <v>393</v>
      </c>
      <c r="FB1" s="111" t="s">
        <v>394</v>
      </c>
      <c r="FC1" s="111" t="s">
        <v>395</v>
      </c>
      <c r="FD1" s="111" t="s">
        <v>396</v>
      </c>
      <c r="FE1" s="111" t="s">
        <v>397</v>
      </c>
      <c r="FF1" s="111" t="s">
        <v>398</v>
      </c>
      <c r="FG1" s="111" t="s">
        <v>399</v>
      </c>
      <c r="FH1" s="111" t="s">
        <v>400</v>
      </c>
      <c r="FI1" s="111" t="s">
        <v>401</v>
      </c>
      <c r="FJ1" s="111" t="s">
        <v>402</v>
      </c>
      <c r="FK1" s="111" t="s">
        <v>403</v>
      </c>
      <c r="FL1" s="111" t="s">
        <v>404</v>
      </c>
      <c r="FM1" s="111" t="s">
        <v>405</v>
      </c>
      <c r="FN1" s="111" t="s">
        <v>406</v>
      </c>
      <c r="FO1" s="111" t="s">
        <v>407</v>
      </c>
      <c r="FP1" s="111" t="s">
        <v>408</v>
      </c>
      <c r="FQ1" s="111" t="s">
        <v>409</v>
      </c>
      <c r="FR1" s="111" t="s">
        <v>410</v>
      </c>
      <c r="FS1" s="111" t="s">
        <v>411</v>
      </c>
      <c r="FT1" s="111" t="s">
        <v>412</v>
      </c>
      <c r="FU1" s="111" t="s">
        <v>413</v>
      </c>
      <c r="FV1" s="111" t="s">
        <v>414</v>
      </c>
      <c r="FW1" s="111" t="s">
        <v>415</v>
      </c>
      <c r="FX1" s="111" t="s">
        <v>416</v>
      </c>
      <c r="FY1" s="111" t="s">
        <v>421</v>
      </c>
      <c r="FZ1" s="111" t="s">
        <v>422</v>
      </c>
      <c r="GA1" s="111" t="s">
        <v>423</v>
      </c>
      <c r="GB1" s="111" t="s">
        <v>424</v>
      </c>
      <c r="GC1" s="111" t="s">
        <v>425</v>
      </c>
      <c r="GD1" s="111" t="s">
        <v>426</v>
      </c>
      <c r="GE1" s="111" t="s">
        <v>427</v>
      </c>
      <c r="GF1" s="111" t="s">
        <v>428</v>
      </c>
      <c r="GG1" s="111" t="s">
        <v>429</v>
      </c>
      <c r="GH1" s="111" t="s">
        <v>430</v>
      </c>
      <c r="GI1" s="111" t="s">
        <v>431</v>
      </c>
      <c r="GJ1" s="111" t="s">
        <v>432</v>
      </c>
      <c r="GK1" s="111" t="s">
        <v>433</v>
      </c>
      <c r="GL1" s="111" t="s">
        <v>434</v>
      </c>
      <c r="GM1" s="111" t="s">
        <v>435</v>
      </c>
      <c r="GN1" s="111" t="s">
        <v>436</v>
      </c>
      <c r="GO1" s="111" t="s">
        <v>437</v>
      </c>
      <c r="GP1" s="111" t="s">
        <v>438</v>
      </c>
      <c r="GQ1" s="111" t="s">
        <v>439</v>
      </c>
      <c r="GR1" s="111" t="s">
        <v>440</v>
      </c>
      <c r="GS1" s="111" t="s">
        <v>441</v>
      </c>
      <c r="GT1" s="111" t="s">
        <v>442</v>
      </c>
      <c r="GU1" s="111" t="s">
        <v>443</v>
      </c>
      <c r="GV1" s="111" t="s">
        <v>444</v>
      </c>
      <c r="GW1" s="111" t="s">
        <v>445</v>
      </c>
      <c r="GX1" s="111" t="s">
        <v>446</v>
      </c>
      <c r="GY1" s="111" t="s">
        <v>447</v>
      </c>
      <c r="GZ1" s="111" t="s">
        <v>448</v>
      </c>
      <c r="HA1" s="111" t="s">
        <v>449</v>
      </c>
      <c r="HB1" s="111" t="s">
        <v>450</v>
      </c>
      <c r="HC1" s="111" t="s">
        <v>451</v>
      </c>
      <c r="HD1" s="111" t="s">
        <v>452</v>
      </c>
      <c r="HE1" s="111" t="s">
        <v>453</v>
      </c>
      <c r="HF1" s="111" t="s">
        <v>454</v>
      </c>
      <c r="HG1" s="111" t="s">
        <v>455</v>
      </c>
      <c r="HH1" s="111" t="s">
        <v>456</v>
      </c>
      <c r="HI1" s="111" t="s">
        <v>457</v>
      </c>
      <c r="HJ1" s="111" t="s">
        <v>458</v>
      </c>
      <c r="HK1" s="111" t="s">
        <v>459</v>
      </c>
      <c r="HL1" s="111" t="s">
        <v>460</v>
      </c>
      <c r="HM1" s="111" t="s">
        <v>461</v>
      </c>
      <c r="HN1" s="111" t="s">
        <v>462</v>
      </c>
      <c r="HO1" s="111" t="s">
        <v>463</v>
      </c>
      <c r="HP1" s="111" t="s">
        <v>464</v>
      </c>
      <c r="HQ1" s="111" t="s">
        <v>465</v>
      </c>
      <c r="HR1" s="111" t="s">
        <v>466</v>
      </c>
      <c r="HS1" s="111" t="s">
        <v>467</v>
      </c>
      <c r="HT1" s="111" t="s">
        <v>468</v>
      </c>
      <c r="HU1" s="111" t="s">
        <v>474</v>
      </c>
      <c r="HV1" s="111" t="s">
        <v>475</v>
      </c>
      <c r="HW1" s="111" t="s">
        <v>476</v>
      </c>
      <c r="HX1" s="111" t="s">
        <v>477</v>
      </c>
      <c r="HY1" s="111" t="s">
        <v>478</v>
      </c>
      <c r="HZ1" s="111" t="s">
        <v>479</v>
      </c>
      <c r="IA1" s="111" t="s">
        <v>480</v>
      </c>
      <c r="IB1" s="111" t="s">
        <v>481</v>
      </c>
      <c r="IC1" s="111" t="s">
        <v>482</v>
      </c>
      <c r="ID1" s="111" t="s">
        <v>483</v>
      </c>
      <c r="IE1" s="111" t="s">
        <v>484</v>
      </c>
      <c r="IF1" s="111" t="s">
        <v>485</v>
      </c>
      <c r="IG1" s="111" t="s">
        <v>486</v>
      </c>
      <c r="IH1" s="111" t="s">
        <v>487</v>
      </c>
      <c r="II1" s="111" t="s">
        <v>488</v>
      </c>
      <c r="IJ1" s="111" t="s">
        <v>489</v>
      </c>
      <c r="IK1" s="111" t="s">
        <v>490</v>
      </c>
      <c r="IL1" s="111" t="s">
        <v>491</v>
      </c>
      <c r="IM1" s="111" t="s">
        <v>492</v>
      </c>
      <c r="IN1" s="111" t="s">
        <v>493</v>
      </c>
      <c r="IO1" s="111" t="s">
        <v>494</v>
      </c>
      <c r="IP1" s="111" t="s">
        <v>495</v>
      </c>
      <c r="IQ1" s="111" t="s">
        <v>496</v>
      </c>
      <c r="IR1" s="111" t="s">
        <v>497</v>
      </c>
      <c r="IS1" s="111" t="s">
        <v>498</v>
      </c>
      <c r="IT1" s="111" t="s">
        <v>499</v>
      </c>
      <c r="IU1" s="111" t="s">
        <v>500</v>
      </c>
      <c r="IV1" s="111" t="s">
        <v>501</v>
      </c>
      <c r="IW1" s="111" t="s">
        <v>502</v>
      </c>
      <c r="IX1" s="111" t="s">
        <v>503</v>
      </c>
      <c r="IY1" s="111" t="s">
        <v>504</v>
      </c>
      <c r="IZ1" s="111" t="s">
        <v>505</v>
      </c>
    </row>
    <row r="2" spans="1:260" x14ac:dyDescent="0.25">
      <c r="A2" s="95">
        <v>1011767</v>
      </c>
      <c r="B2" s="93">
        <v>110070082145</v>
      </c>
      <c r="C2" s="94">
        <v>2016</v>
      </c>
      <c r="D2" t="s">
        <v>254</v>
      </c>
      <c r="E2" t="s">
        <v>255</v>
      </c>
      <c r="F2" t="s">
        <v>66</v>
      </c>
      <c r="G2">
        <v>79323</v>
      </c>
      <c r="H2" t="s">
        <v>256</v>
      </c>
      <c r="I2" t="s">
        <v>138</v>
      </c>
      <c r="J2">
        <v>3100369.7</v>
      </c>
      <c r="K2" t="s">
        <v>510</v>
      </c>
      <c r="L2">
        <v>3100369.7</v>
      </c>
      <c r="M2" s="113">
        <v>42370</v>
      </c>
      <c r="N2">
        <v>7635545.0999999996</v>
      </c>
      <c r="O2">
        <v>0</v>
      </c>
      <c r="P2">
        <v>49</v>
      </c>
      <c r="Q2">
        <v>7</v>
      </c>
      <c r="R2">
        <v>7.3000000000000001E-3</v>
      </c>
      <c r="S2">
        <v>10117671</v>
      </c>
      <c r="T2" s="113">
        <v>42365</v>
      </c>
      <c r="U2" t="s">
        <v>513</v>
      </c>
    </row>
    <row r="3" spans="1:260" x14ac:dyDescent="0.25">
      <c r="A3" s="95">
        <v>1011767</v>
      </c>
      <c r="B3" s="93">
        <v>110070082145</v>
      </c>
      <c r="C3" s="94">
        <v>2016</v>
      </c>
      <c r="D3" t="s">
        <v>254</v>
      </c>
      <c r="E3" t="s">
        <v>255</v>
      </c>
      <c r="F3" t="s">
        <v>66</v>
      </c>
      <c r="G3">
        <v>79323</v>
      </c>
      <c r="H3" t="s">
        <v>256</v>
      </c>
      <c r="I3" t="s">
        <v>139</v>
      </c>
      <c r="V3" t="s">
        <v>514</v>
      </c>
      <c r="W3" t="s">
        <v>515</v>
      </c>
      <c r="X3" t="s">
        <v>516</v>
      </c>
      <c r="Y3" t="s">
        <v>517</v>
      </c>
      <c r="EO3" t="s">
        <v>518</v>
      </c>
      <c r="EQ3" t="s">
        <v>519</v>
      </c>
      <c r="ES3" t="s">
        <v>520</v>
      </c>
      <c r="EU3">
        <v>0</v>
      </c>
      <c r="EV3" t="s">
        <v>520</v>
      </c>
      <c r="EW3" t="s">
        <v>518</v>
      </c>
      <c r="EY3" t="s">
        <v>519</v>
      </c>
      <c r="FA3" t="s">
        <v>520</v>
      </c>
      <c r="FC3">
        <v>0</v>
      </c>
      <c r="FD3" t="s">
        <v>520</v>
      </c>
      <c r="FE3" t="s">
        <v>518</v>
      </c>
      <c r="FG3" t="s">
        <v>519</v>
      </c>
      <c r="FI3" t="s">
        <v>520</v>
      </c>
      <c r="FK3">
        <v>0</v>
      </c>
      <c r="FL3" t="s">
        <v>520</v>
      </c>
      <c r="FM3" t="s">
        <v>518</v>
      </c>
      <c r="FO3" t="s">
        <v>519</v>
      </c>
      <c r="FQ3" t="s">
        <v>520</v>
      </c>
      <c r="FS3">
        <v>0</v>
      </c>
      <c r="FT3" t="s">
        <v>520</v>
      </c>
    </row>
    <row r="4" spans="1:260" x14ac:dyDescent="0.25">
      <c r="A4" s="95">
        <v>1011767</v>
      </c>
      <c r="B4" s="93">
        <v>110070082145</v>
      </c>
      <c r="C4" s="94">
        <v>2016</v>
      </c>
      <c r="D4" t="s">
        <v>254</v>
      </c>
      <c r="E4" t="s">
        <v>255</v>
      </c>
      <c r="F4" t="s">
        <v>66</v>
      </c>
      <c r="G4">
        <v>79323</v>
      </c>
      <c r="H4" t="s">
        <v>256</v>
      </c>
      <c r="I4" t="s">
        <v>139</v>
      </c>
      <c r="V4">
        <v>661390</v>
      </c>
      <c r="W4" t="s">
        <v>521</v>
      </c>
      <c r="X4" t="s">
        <v>516</v>
      </c>
      <c r="Y4" t="s">
        <v>517</v>
      </c>
      <c r="EO4" t="s">
        <v>518</v>
      </c>
      <c r="EQ4" t="s">
        <v>519</v>
      </c>
      <c r="ES4" t="s">
        <v>520</v>
      </c>
      <c r="EU4">
        <v>0</v>
      </c>
      <c r="EV4" t="s">
        <v>520</v>
      </c>
      <c r="EW4" t="s">
        <v>518</v>
      </c>
      <c r="EY4" t="s">
        <v>519</v>
      </c>
      <c r="FA4" t="s">
        <v>520</v>
      </c>
      <c r="FC4">
        <v>0</v>
      </c>
      <c r="FD4" t="s">
        <v>520</v>
      </c>
      <c r="FE4" t="s">
        <v>518</v>
      </c>
      <c r="FG4" t="s">
        <v>519</v>
      </c>
      <c r="FI4" t="s">
        <v>520</v>
      </c>
      <c r="FK4">
        <v>0</v>
      </c>
      <c r="FL4" t="s">
        <v>520</v>
      </c>
      <c r="FM4" t="s">
        <v>518</v>
      </c>
      <c r="FO4" t="s">
        <v>519</v>
      </c>
      <c r="FQ4" t="s">
        <v>520</v>
      </c>
      <c r="FS4">
        <v>0</v>
      </c>
      <c r="FT4" t="s">
        <v>520</v>
      </c>
    </row>
    <row r="5" spans="1:260" x14ac:dyDescent="0.25">
      <c r="A5" s="95">
        <v>1011767</v>
      </c>
      <c r="B5" s="93">
        <v>110070082145</v>
      </c>
      <c r="C5" s="94">
        <v>2016</v>
      </c>
      <c r="D5" t="s">
        <v>254</v>
      </c>
      <c r="E5" t="s">
        <v>255</v>
      </c>
      <c r="F5" t="s">
        <v>66</v>
      </c>
      <c r="G5">
        <v>79323</v>
      </c>
      <c r="H5" t="s">
        <v>256</v>
      </c>
      <c r="I5" t="s">
        <v>139</v>
      </c>
      <c r="Z5">
        <v>37490014</v>
      </c>
      <c r="AA5" t="s">
        <v>522</v>
      </c>
      <c r="AB5" t="s">
        <v>517</v>
      </c>
      <c r="AC5" t="s">
        <v>523</v>
      </c>
      <c r="AD5">
        <v>3667146</v>
      </c>
      <c r="GW5">
        <v>522950119</v>
      </c>
      <c r="GX5" t="s">
        <v>520</v>
      </c>
      <c r="GY5">
        <v>0</v>
      </c>
      <c r="GZ5">
        <v>0.95760000000000001</v>
      </c>
      <c r="HA5" t="s">
        <v>518</v>
      </c>
      <c r="HB5" t="s">
        <v>519</v>
      </c>
      <c r="HC5">
        <v>511915706</v>
      </c>
      <c r="HD5" t="s">
        <v>520</v>
      </c>
      <c r="HE5">
        <v>0</v>
      </c>
      <c r="HF5">
        <v>0.95760000000000001</v>
      </c>
      <c r="HG5" t="s">
        <v>518</v>
      </c>
      <c r="HH5" t="s">
        <v>519</v>
      </c>
      <c r="HI5">
        <v>514013985</v>
      </c>
      <c r="HJ5" t="s">
        <v>520</v>
      </c>
      <c r="HK5">
        <v>0</v>
      </c>
      <c r="HL5">
        <v>0.95779999999999998</v>
      </c>
      <c r="HM5" t="s">
        <v>518</v>
      </c>
      <c r="HN5" t="s">
        <v>519</v>
      </c>
      <c r="HO5">
        <v>508094858</v>
      </c>
      <c r="HP5" t="s">
        <v>520</v>
      </c>
      <c r="HQ5">
        <v>0</v>
      </c>
      <c r="HR5">
        <v>0.94450000000000001</v>
      </c>
      <c r="HS5" t="s">
        <v>518</v>
      </c>
      <c r="HT5" t="s">
        <v>519</v>
      </c>
    </row>
    <row r="6" spans="1:260" x14ac:dyDescent="0.25">
      <c r="A6" s="95">
        <v>1011767</v>
      </c>
      <c r="B6" s="93">
        <v>110070082145</v>
      </c>
      <c r="C6" s="94">
        <v>2016</v>
      </c>
      <c r="D6" t="s">
        <v>254</v>
      </c>
      <c r="E6" t="s">
        <v>255</v>
      </c>
      <c r="F6" t="s">
        <v>66</v>
      </c>
      <c r="G6">
        <v>79323</v>
      </c>
      <c r="H6" t="s">
        <v>256</v>
      </c>
      <c r="I6" t="s">
        <v>139</v>
      </c>
      <c r="Z6" t="s">
        <v>524</v>
      </c>
      <c r="AA6" t="s">
        <v>525</v>
      </c>
      <c r="AB6" t="s">
        <v>517</v>
      </c>
      <c r="AC6" t="s">
        <v>526</v>
      </c>
      <c r="AD6">
        <v>3401178</v>
      </c>
      <c r="GW6">
        <v>406600048</v>
      </c>
      <c r="GX6" t="s">
        <v>520</v>
      </c>
      <c r="GY6">
        <v>0</v>
      </c>
      <c r="GZ6">
        <v>1</v>
      </c>
      <c r="HA6" t="s">
        <v>518</v>
      </c>
      <c r="HB6" t="s">
        <v>519</v>
      </c>
      <c r="HC6">
        <v>464132721</v>
      </c>
      <c r="HD6" t="s">
        <v>520</v>
      </c>
      <c r="HE6">
        <v>0</v>
      </c>
      <c r="HF6">
        <v>1</v>
      </c>
      <c r="HG6" t="s">
        <v>518</v>
      </c>
      <c r="HH6" t="s">
        <v>519</v>
      </c>
      <c r="HI6">
        <v>467225207</v>
      </c>
      <c r="HJ6" t="s">
        <v>520</v>
      </c>
      <c r="HK6">
        <v>0</v>
      </c>
      <c r="HL6">
        <v>1</v>
      </c>
      <c r="HM6" t="s">
        <v>518</v>
      </c>
      <c r="HN6" t="s">
        <v>519</v>
      </c>
      <c r="HO6">
        <v>482509012</v>
      </c>
      <c r="HP6" t="s">
        <v>520</v>
      </c>
      <c r="HQ6">
        <v>0</v>
      </c>
      <c r="HR6">
        <v>1</v>
      </c>
      <c r="HS6" t="s">
        <v>518</v>
      </c>
      <c r="HT6" t="s">
        <v>519</v>
      </c>
    </row>
    <row r="7" spans="1:260" x14ac:dyDescent="0.25">
      <c r="A7" s="95">
        <v>1011767</v>
      </c>
      <c r="B7" s="93">
        <v>110070082145</v>
      </c>
      <c r="C7" s="94">
        <v>2016</v>
      </c>
      <c r="D7" t="s">
        <v>254</v>
      </c>
      <c r="E7" t="s">
        <v>255</v>
      </c>
      <c r="F7" t="s">
        <v>66</v>
      </c>
      <c r="G7">
        <v>79323</v>
      </c>
      <c r="H7" t="s">
        <v>256</v>
      </c>
      <c r="I7" t="s">
        <v>139</v>
      </c>
      <c r="Z7" t="s">
        <v>527</v>
      </c>
      <c r="AA7" t="s">
        <v>521</v>
      </c>
      <c r="AB7" t="s">
        <v>517</v>
      </c>
      <c r="AC7" t="s">
        <v>528</v>
      </c>
      <c r="AD7">
        <v>567221.1</v>
      </c>
      <c r="GW7">
        <v>70631390</v>
      </c>
      <c r="GX7" t="s">
        <v>520</v>
      </c>
      <c r="GY7">
        <v>0</v>
      </c>
      <c r="GZ7">
        <v>1</v>
      </c>
      <c r="HA7" t="s">
        <v>518</v>
      </c>
      <c r="HB7" t="s">
        <v>519</v>
      </c>
      <c r="HC7">
        <v>73922430</v>
      </c>
      <c r="HD7" t="s">
        <v>520</v>
      </c>
      <c r="HE7">
        <v>0</v>
      </c>
      <c r="HF7">
        <v>1</v>
      </c>
      <c r="HG7" t="s">
        <v>518</v>
      </c>
      <c r="HH7" t="s">
        <v>519</v>
      </c>
      <c r="HI7">
        <v>77691657</v>
      </c>
      <c r="HJ7" t="s">
        <v>520</v>
      </c>
      <c r="HK7">
        <v>0</v>
      </c>
      <c r="HL7">
        <v>1</v>
      </c>
      <c r="HM7" t="s">
        <v>518</v>
      </c>
      <c r="HN7" t="s">
        <v>519</v>
      </c>
      <c r="HO7">
        <v>81357301</v>
      </c>
      <c r="HP7" t="s">
        <v>520</v>
      </c>
      <c r="HQ7">
        <v>0</v>
      </c>
      <c r="HR7">
        <v>1</v>
      </c>
      <c r="HS7" t="s">
        <v>518</v>
      </c>
      <c r="HT7" t="s">
        <v>519</v>
      </c>
    </row>
    <row r="8" spans="1:260" x14ac:dyDescent="0.25">
      <c r="A8" s="95">
        <v>1011767</v>
      </c>
      <c r="B8" s="93">
        <v>110070082145</v>
      </c>
      <c r="C8" s="94">
        <v>2016</v>
      </c>
      <c r="D8" t="s">
        <v>254</v>
      </c>
      <c r="E8" t="s">
        <v>255</v>
      </c>
      <c r="F8" t="s">
        <v>66</v>
      </c>
      <c r="G8">
        <v>79323</v>
      </c>
      <c r="H8" t="s">
        <v>256</v>
      </c>
      <c r="I8" t="s">
        <v>139</v>
      </c>
      <c r="AE8">
        <v>37490001</v>
      </c>
      <c r="AF8" t="s">
        <v>529</v>
      </c>
      <c r="AG8" t="s">
        <v>517</v>
      </c>
      <c r="IK8" t="s">
        <v>520</v>
      </c>
      <c r="IL8">
        <v>0</v>
      </c>
      <c r="IM8" t="s">
        <v>518</v>
      </c>
      <c r="IN8" t="s">
        <v>519</v>
      </c>
      <c r="IO8" t="s">
        <v>520</v>
      </c>
      <c r="IP8">
        <v>0</v>
      </c>
      <c r="IQ8" t="s">
        <v>518</v>
      </c>
      <c r="IR8" t="s">
        <v>519</v>
      </c>
      <c r="IS8" t="s">
        <v>520</v>
      </c>
      <c r="IT8">
        <v>0</v>
      </c>
      <c r="IU8" t="s">
        <v>518</v>
      </c>
      <c r="IV8" t="s">
        <v>519</v>
      </c>
      <c r="IW8" t="s">
        <v>520</v>
      </c>
      <c r="IX8">
        <v>0</v>
      </c>
      <c r="IY8" t="s">
        <v>518</v>
      </c>
      <c r="IZ8" t="s">
        <v>519</v>
      </c>
    </row>
    <row r="9" spans="1:260" x14ac:dyDescent="0.25">
      <c r="A9" s="95">
        <v>1011767</v>
      </c>
      <c r="B9" s="93">
        <v>110070082145</v>
      </c>
      <c r="C9" s="94">
        <v>2016</v>
      </c>
      <c r="D9" t="s">
        <v>254</v>
      </c>
      <c r="E9" t="s">
        <v>255</v>
      </c>
      <c r="F9" t="s">
        <v>66</v>
      </c>
      <c r="G9">
        <v>79323</v>
      </c>
      <c r="H9" t="s">
        <v>256</v>
      </c>
      <c r="I9" t="s">
        <v>139</v>
      </c>
      <c r="AE9">
        <v>37490002</v>
      </c>
      <c r="AF9" t="s">
        <v>530</v>
      </c>
      <c r="AG9" t="s">
        <v>517</v>
      </c>
      <c r="IK9" t="s">
        <v>520</v>
      </c>
      <c r="IL9">
        <v>0</v>
      </c>
      <c r="IM9" t="s">
        <v>518</v>
      </c>
      <c r="IN9" t="s">
        <v>519</v>
      </c>
      <c r="IO9" t="s">
        <v>520</v>
      </c>
      <c r="IP9">
        <v>0</v>
      </c>
      <c r="IQ9" t="s">
        <v>518</v>
      </c>
      <c r="IR9" t="s">
        <v>519</v>
      </c>
      <c r="IS9" t="s">
        <v>520</v>
      </c>
      <c r="IT9">
        <v>0</v>
      </c>
      <c r="IU9" t="s">
        <v>518</v>
      </c>
      <c r="IV9" t="s">
        <v>519</v>
      </c>
      <c r="IW9" t="s">
        <v>520</v>
      </c>
      <c r="IX9">
        <v>0</v>
      </c>
      <c r="IY9" t="s">
        <v>518</v>
      </c>
      <c r="IZ9" t="s">
        <v>519</v>
      </c>
    </row>
    <row r="10" spans="1:260" x14ac:dyDescent="0.25">
      <c r="A10" s="95">
        <v>1011767</v>
      </c>
      <c r="B10" s="93">
        <v>110070082145</v>
      </c>
      <c r="C10" s="94">
        <v>2016</v>
      </c>
      <c r="D10" t="s">
        <v>254</v>
      </c>
      <c r="E10" t="s">
        <v>255</v>
      </c>
      <c r="F10" t="s">
        <v>66</v>
      </c>
      <c r="G10">
        <v>79323</v>
      </c>
      <c r="H10" t="s">
        <v>256</v>
      </c>
      <c r="I10" t="s">
        <v>139</v>
      </c>
      <c r="AE10">
        <v>37490004</v>
      </c>
      <c r="AF10" t="s">
        <v>531</v>
      </c>
      <c r="AG10" t="s">
        <v>517</v>
      </c>
      <c r="IK10" t="s">
        <v>520</v>
      </c>
      <c r="IL10">
        <v>0</v>
      </c>
      <c r="IM10" t="s">
        <v>518</v>
      </c>
      <c r="IN10" t="s">
        <v>519</v>
      </c>
      <c r="IO10" t="s">
        <v>520</v>
      </c>
      <c r="IP10">
        <v>0</v>
      </c>
      <c r="IQ10" t="s">
        <v>518</v>
      </c>
      <c r="IR10" t="s">
        <v>519</v>
      </c>
      <c r="IS10" t="s">
        <v>520</v>
      </c>
      <c r="IT10">
        <v>0</v>
      </c>
      <c r="IU10" t="s">
        <v>518</v>
      </c>
      <c r="IV10" t="s">
        <v>519</v>
      </c>
      <c r="IW10" t="s">
        <v>520</v>
      </c>
      <c r="IX10">
        <v>0</v>
      </c>
      <c r="IY10" t="s">
        <v>518</v>
      </c>
      <c r="IZ10" t="s">
        <v>519</v>
      </c>
    </row>
    <row r="11" spans="1:260" x14ac:dyDescent="0.25">
      <c r="A11" s="95">
        <v>1011767</v>
      </c>
      <c r="B11" s="93">
        <v>110070082145</v>
      </c>
      <c r="C11" s="94">
        <v>2016</v>
      </c>
      <c r="D11" t="s">
        <v>254</v>
      </c>
      <c r="E11" t="s">
        <v>255</v>
      </c>
      <c r="F11" t="s">
        <v>66</v>
      </c>
      <c r="G11">
        <v>79323</v>
      </c>
      <c r="H11" t="s">
        <v>256</v>
      </c>
      <c r="I11" t="s">
        <v>139</v>
      </c>
      <c r="AH11" t="s">
        <v>532</v>
      </c>
      <c r="AJ11">
        <v>0</v>
      </c>
    </row>
  </sheetData>
  <autoFilter ref="A1:IZ11" xr:uid="{00000000-0009-0000-0000-000007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 ME</vt:lpstr>
      <vt:lpstr>Adipic Acid</vt:lpstr>
      <vt:lpstr>HCFC-22 Prod. HFC-23 Dest.</vt:lpstr>
      <vt:lpstr>Lime</vt:lpstr>
      <vt:lpstr>Silicon Carbide</vt:lpstr>
      <vt:lpstr>Soda Ash</vt:lpstr>
      <vt:lpstr>CoalBased Liquid Fuel Suppliers</vt:lpstr>
      <vt:lpstr>Geologic Sequestration of CO2</vt:lpstr>
      <vt:lpstr>'CoalBased Liquid Fuel Suppliers'!_FilterDatabase</vt:lpstr>
      <vt:lpstr>'Silicon Carbide'!_FilterDatabase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2017-09-28T01:16:15Z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