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Minh Nguyen\H2A\cad\SCARA\"/>
    </mc:Choice>
  </mc:AlternateContent>
  <xr:revisionPtr revIDLastSave="0" documentId="13_ncr:1_{E1DCF3DB-42D0-4212-939C-B90AE7FA914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G5" i="1" s="1"/>
  <c r="F5" i="1"/>
  <c r="E6" i="1"/>
  <c r="G6" i="1" s="1"/>
  <c r="F6" i="1"/>
  <c r="E7" i="1"/>
  <c r="G7" i="1" s="1"/>
  <c r="F7" i="1"/>
  <c r="E8" i="1"/>
  <c r="G8" i="1" s="1"/>
  <c r="F8" i="1"/>
  <c r="F4" i="1"/>
  <c r="E4" i="1"/>
  <c r="G4" i="1" s="1"/>
</calcChain>
</file>

<file path=xl/sharedStrings.xml><?xml version="1.0" encoding="utf-8"?>
<sst xmlns="http://schemas.openxmlformats.org/spreadsheetml/2006/main" count="10" uniqueCount="10">
  <si>
    <t>GT2 timing belt</t>
  </si>
  <si>
    <t># teeth pulley 1</t>
  </si>
  <si>
    <t># teeth pulley 2</t>
  </si>
  <si>
    <t>Diameter 1</t>
  </si>
  <si>
    <t>Belt pitch (mm)</t>
  </si>
  <si>
    <t>Diameter 2</t>
  </si>
  <si>
    <t>Loop Length (mm)</t>
  </si>
  <si>
    <t>Shaft distance (mm)</t>
  </si>
  <si>
    <t>Will need some tensioning if going with a 200mm belt</t>
  </si>
  <si>
    <t>Might be tight for a 200mm long belt but that's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</si>
</sst>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"/>
  <sheetViews>
    <sheetView tabSelected="1" workbookViewId="0">
      <selection activeCell="A6" sqref="A6"/>
    </sheetView>
  </sheetViews>
  <sheetFormatPr defaultRowHeight="15" x14ac:dyDescent="0.25"/>
  <cols>
    <col min="1" max="1" width="19" bestFit="1" customWidth="1"/>
    <col min="2" max="4" width="14.85546875" bestFit="1" customWidth="1"/>
    <col min="5" max="6" width="12" bestFit="1" customWidth="1"/>
    <col min="7" max="7" width="17.28515625" bestFit="1" customWidth="1"/>
  </cols>
  <sheetData>
    <row r="2" spans="1:8" x14ac:dyDescent="0.25">
      <c r="A2" s="1" t="s">
        <v>0</v>
      </c>
      <c r="B2" s="1"/>
      <c r="C2" s="1"/>
      <c r="D2" s="1"/>
      <c r="E2" s="1"/>
      <c r="F2" s="1"/>
      <c r="G2" s="1"/>
    </row>
    <row r="3" spans="1:8" x14ac:dyDescent="0.25">
      <c r="A3" t="s">
        <v>7</v>
      </c>
      <c r="B3" t="s">
        <v>4</v>
      </c>
      <c r="C3" t="s">
        <v>1</v>
      </c>
      <c r="D3" t="s">
        <v>2</v>
      </c>
      <c r="E3" t="s">
        <v>3</v>
      </c>
      <c r="F3" t="s">
        <v>5</v>
      </c>
      <c r="G3" t="s">
        <v>6</v>
      </c>
    </row>
    <row r="4" spans="1:8" x14ac:dyDescent="0.25">
      <c r="A4">
        <v>70</v>
      </c>
      <c r="B4">
        <v>2</v>
      </c>
      <c r="C4">
        <v>20</v>
      </c>
      <c r="D4">
        <v>20</v>
      </c>
      <c r="E4">
        <f>C4*B4/PI()</f>
        <v>12.732395447351628</v>
      </c>
      <c r="F4">
        <f>D4*B4/PI()</f>
        <v>12.732395447351628</v>
      </c>
      <c r="G4">
        <f>2*A4+PI()/2*(E4+F4)+(E4-F4)^2/(4*A4)</f>
        <v>180</v>
      </c>
    </row>
    <row r="5" spans="1:8" x14ac:dyDescent="0.25">
      <c r="A5" s="2">
        <v>70</v>
      </c>
      <c r="B5" s="2">
        <v>2</v>
      </c>
      <c r="C5" s="2">
        <v>20</v>
      </c>
      <c r="D5" s="2">
        <v>36</v>
      </c>
      <c r="E5" s="2">
        <f>C5*B5/PI()</f>
        <v>12.732395447351628</v>
      </c>
      <c r="F5" s="2">
        <f>D5*B5/PI()</f>
        <v>22.918311805232928</v>
      </c>
      <c r="G5" s="2">
        <f>2*A5+PI()/2*(E5+F5)+(E5-F5)^2/(4*A5)</f>
        <v>196.37054604303484</v>
      </c>
      <c r="H5" t="s">
        <v>8</v>
      </c>
    </row>
    <row r="6" spans="1:8" x14ac:dyDescent="0.25">
      <c r="A6" s="3">
        <v>70</v>
      </c>
      <c r="B6" s="3">
        <v>2</v>
      </c>
      <c r="C6" s="3">
        <v>20</v>
      </c>
      <c r="D6" s="3">
        <v>40</v>
      </c>
      <c r="E6" s="3">
        <f t="shared" ref="E6:E8" si="0">C6*B6/PI()</f>
        <v>12.732395447351628</v>
      </c>
      <c r="F6" s="3">
        <f t="shared" ref="F6:F8" si="1">D6*B6/PI()</f>
        <v>25.464790894703256</v>
      </c>
      <c r="G6" s="3">
        <f>2*A6+PI()/2*(E6+F6)+(E6-F6)^2/(4*A6)</f>
        <v>200.57897819224192</v>
      </c>
      <c r="H6" t="s">
        <v>9</v>
      </c>
    </row>
    <row r="7" spans="1:8" x14ac:dyDescent="0.25">
      <c r="A7">
        <v>70</v>
      </c>
      <c r="B7">
        <v>2</v>
      </c>
      <c r="C7">
        <v>20</v>
      </c>
      <c r="D7">
        <v>60</v>
      </c>
      <c r="E7">
        <f t="shared" si="0"/>
        <v>12.732395447351628</v>
      </c>
      <c r="F7">
        <f t="shared" si="1"/>
        <v>38.197186342054884</v>
      </c>
      <c r="G7">
        <f>2*A7+PI()/2*(E7+F7)+(E7-F7)^2/(4*A7)</f>
        <v>222.31591276896773</v>
      </c>
    </row>
    <row r="8" spans="1:8" x14ac:dyDescent="0.25">
      <c r="A8">
        <v>70</v>
      </c>
      <c r="B8">
        <v>2</v>
      </c>
      <c r="C8">
        <v>20</v>
      </c>
      <c r="D8">
        <v>80</v>
      </c>
      <c r="E8">
        <f t="shared" si="0"/>
        <v>12.732395447351628</v>
      </c>
      <c r="F8">
        <f t="shared" si="1"/>
        <v>50.929581789406512</v>
      </c>
      <c r="G8">
        <f>2*A8+PI()/2*(E8+F8)+(E8-F8)^2/(4*A8)</f>
        <v>245.21080373017736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</dc:creator>
  <cp:lastModifiedBy>Minh Do Cao Nguyen</cp:lastModifiedBy>
  <dcterms:created xsi:type="dcterms:W3CDTF">2015-06-05T18:17:20Z</dcterms:created>
  <dcterms:modified xsi:type="dcterms:W3CDTF">2025-02-04T21:34:12Z</dcterms:modified>
</cp:coreProperties>
</file>