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40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<sst xmlns="http://schemas.openxmlformats.org/spreadsheetml/2006/main" count="290" uniqueCount="186">
  <si>
    <t>Survey Category</t>
  </si>
  <si>
    <t>Code 1</t>
  </si>
  <si>
    <t>Switzerland</t>
  </si>
  <si>
    <t>Code 2</t>
  </si>
  <si>
    <t>&lt;= this cell has formula error (cyclic reference)</t>
  </si>
  <si>
    <t>&lt;= this cell has formula error (wrong syntax)</t>
  </si>
  <si>
    <t>Survey name 1</t>
  </si>
  <si>
    <t>Survey name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</si>
  <si>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</si>
  <si>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</si>
  <si>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</si>
  <si>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</si>
  <si>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</si>
  <si>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</si>
  <si>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</si>
  <si>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</si>
  <si>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</si>
  <si>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</si>
  <si>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</si>
  <si>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</si>
  <si>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</si>
  <si>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</si>
  <si>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</si>
  <si>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</si>
  <si>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</si>
  <si>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</si>
  <si>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</si>
  <si>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</si>
  <si>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</si>
  <si>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</si>
  <si>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</si>
  <si>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</si>
  <si>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</si>
  <si>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</si>
  <si>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</si>
  <si>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</si>
  <si>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</si>
  <si>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</si>
  <si>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</si>
  <si>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</si>
  <si>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</si>
  <si>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</si>
  <si>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</si>
  <si>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</si>
  <si>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</si>
  <si>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</si>
  <si>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</si>
  <si>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</si>
  <si>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</si>
  <si>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</si>
  <si>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</si>
  <si>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</si>
  <si>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</si>
  <si>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</si>
  <si>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</si>
  <si>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</si>
  <si>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</si>
  <si>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</si>
  <si>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</si>
  <si>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</si>
  <si>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</si>
  <si>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</si>
  <si>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</si>
  <si>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</si>
  <si>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</si>
  <si>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</si>
  <si>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</si>
  <si>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</si>
  <si>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</si>
  <si>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</si>
  <si>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</si>
  <si>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</si>
  <si>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</si>
  <si>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</si>
  <si>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</si>
  <si>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</si>
  <si>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</si>
  <si>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</si>
  <si>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</si>
  <si>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</si>
  <si>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</si>
  <si>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</si>
  <si>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</si>
  <si>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</si>
  <si>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</si>
  <si>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</si>
  <si>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</si>
  <si>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</si>
  <si>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</si>
  <si>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</si>
  <si>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</si>
  <si>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estimate rule 1</t>
  </si>
  <si>
    <t>not imported</t>
  </si>
  <si>
    <t>cross questionnaire formula</t>
  </si>
  <si>
    <t>not duplicated</t>
  </si>
  <si>
    <t>estimate rule 2 for surface water</t>
  </si>
  <si>
    <t>No</t>
  </si>
  <si>
    <t>Yes</t>
  </si>
  <si>
    <t>Foo</t>
  </si>
  <si>
    <t>blank</t>
  </si>
  <si>
    <t>no</t>
  </si>
  <si>
    <t>ratio (independent)</t>
  </si>
  <si>
    <t>ratio referenced by estimate</t>
  </si>
  <si>
    <t>B Survey Category</t>
  </si>
  <si>
    <t>Survey name 3 B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</si>
  <si>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</si>
  <si>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</si>
  <si>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</si>
  <si>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</si>
  <si>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</si>
  <si>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</si>
  <si>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</si>
  <si>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</si>
  <si>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</si>
  <si>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</si>
  <si>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</si>
  <si>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</si>
  <si>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</si>
  <si>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</si>
  <si>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</si>
  <si>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</si>
  <si>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</si>
  <si>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</si>
  <si>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</si>
  <si>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</si>
  <si>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</si>
  <si>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</si>
  <si>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</si>
  <si>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</si>
  <si>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</si>
  <si>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</si>
  <si>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</si>
  <si>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</si>
  <si>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</si>
  <si>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</si>
  <si>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</si>
  <si>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</si>
  <si>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</si>
  <si>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</si>
  <si>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</si>
  <si>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</si>
  <si>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</si>
  <si>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</si>
  <si>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</si>
  <si>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</si>
  <si>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</si>
  <si>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</si>
  <si>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</si>
  <si>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</si>
  <si>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</si>
  <si>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</si>
  <si>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</si>
  <si>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</si>
  <si>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</si>
  <si>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</si>
  <si>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</si>
  <si>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</si>
  <si>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</si>
  <si>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</si>
  <si>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</si>
  <si>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</si>
  <si>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</si>
  <si>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</si>
  <si>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</si>
  <si>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</si>
  <si>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</si>
  <si>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</si>
  <si>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</si>
  <si>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</si>
  <si>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</si>
  <si>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</si>
  <si>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</si>
  <si>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</si>
  <si>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</si>
  <si>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</si>
  <si>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</si>
  <si>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</si>
  <si>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</si>
  <si>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</si>
  <si>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</si>
  <si>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</si>
  <si>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</si>
  <si>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</si>
  <si>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</si>
  <si>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</si>
  <si>
    <t>Shared improved facilities/all improved facilities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</si>
</sst>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268560</xdr:colOff>
      <xdr:row>70</xdr:row>
      <xdr:rowOff>81360</xdr:rowOff>
    </xdr:from>
    <xdr:to>
      <xdr:col>3</xdr:col>
      <xdr:colOff>268560</xdr:colOff>
      <xdr:row>84</xdr:row>
      <xdr:rowOff>77040</xdr:rowOff>
    </xdr:to>
    <xdr:sp>
      <xdr:nvSpPr>
        <xdr:cNvPr id="0" name="Line 1"/>
        <xdr:cNvSpPr/>
      </xdr:nvSpPr>
      <xdr:spPr>
        <a:xfrm>
          <a:off x="3849840" y="11460240"/>
          <a:ext cx="0" cy="22093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3</xdr:col>
      <xdr:colOff>268560</xdr:colOff>
      <xdr:row>70</xdr:row>
      <xdr:rowOff>81360</xdr:rowOff>
    </xdr:from>
    <xdr:to>
      <xdr:col>9</xdr:col>
      <xdr:colOff>268560</xdr:colOff>
      <xdr:row>84</xdr:row>
      <xdr:rowOff>77040</xdr:rowOff>
    </xdr:to>
    <xdr:sp>
      <xdr:nvSpPr>
        <xdr:cNvPr id="1" name="Line 1"/>
        <xdr:cNvSpPr/>
      </xdr:nvSpPr>
      <xdr:spPr>
        <a:xfrm flipH="1">
          <a:off x="3849840" y="11460240"/>
          <a:ext cx="6446520" cy="22093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3</xdr:col>
      <xdr:colOff>268560</xdr:colOff>
      <xdr:row>84</xdr:row>
      <xdr:rowOff>77040</xdr:rowOff>
    </xdr:from>
    <xdr:to>
      <xdr:col>3</xdr:col>
      <xdr:colOff>268560</xdr:colOff>
      <xdr:row>94</xdr:row>
      <xdr:rowOff>77040</xdr:rowOff>
    </xdr:to>
    <xdr:sp>
      <xdr:nvSpPr>
        <xdr:cNvPr id="2" name="Line 1"/>
        <xdr:cNvSpPr/>
      </xdr:nvSpPr>
      <xdr:spPr>
        <a:xfrm flipV="1">
          <a:off x="3849840" y="13669560"/>
          <a:ext cx="0" cy="15436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3</xdr:col>
      <xdr:colOff>268560</xdr:colOff>
      <xdr:row>70</xdr:row>
      <xdr:rowOff>81360</xdr:rowOff>
    </xdr:from>
    <xdr:to>
      <xdr:col>3</xdr:col>
      <xdr:colOff>268560</xdr:colOff>
      <xdr:row>71</xdr:row>
      <xdr:rowOff>81360</xdr:rowOff>
    </xdr:to>
    <xdr:sp>
      <xdr:nvSpPr>
        <xdr:cNvPr id="3" name="Line 1"/>
        <xdr:cNvSpPr/>
      </xdr:nvSpPr>
      <xdr:spPr>
        <a:xfrm flipV="1">
          <a:off x="3849840" y="11460240"/>
          <a:ext cx="0" cy="1627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3</xdr:col>
      <xdr:colOff>268560</xdr:colOff>
      <xdr:row>70</xdr:row>
      <xdr:rowOff>81360</xdr:rowOff>
    </xdr:from>
    <xdr:to>
      <xdr:col>3</xdr:col>
      <xdr:colOff>268560</xdr:colOff>
      <xdr:row>72</xdr:row>
      <xdr:rowOff>81000</xdr:rowOff>
    </xdr:to>
    <xdr:sp>
      <xdr:nvSpPr>
        <xdr:cNvPr id="4" name="Line 1"/>
        <xdr:cNvSpPr/>
      </xdr:nvSpPr>
      <xdr:spPr>
        <a:xfrm flipV="1">
          <a:off x="3849840" y="1146024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3</xdr:col>
      <xdr:colOff>268560</xdr:colOff>
      <xdr:row>70</xdr:row>
      <xdr:rowOff>81360</xdr:rowOff>
    </xdr:from>
    <xdr:to>
      <xdr:col>3</xdr:col>
      <xdr:colOff>268560</xdr:colOff>
      <xdr:row>73</xdr:row>
      <xdr:rowOff>81360</xdr:rowOff>
    </xdr:to>
    <xdr:sp>
      <xdr:nvSpPr>
        <xdr:cNvPr id="5" name="Line 1"/>
        <xdr:cNvSpPr/>
      </xdr:nvSpPr>
      <xdr:spPr>
        <a:xfrm flipV="1">
          <a:off x="3849840" y="11460240"/>
          <a:ext cx="0" cy="4878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3</xdr:col>
      <xdr:colOff>268560</xdr:colOff>
      <xdr:row>70</xdr:row>
      <xdr:rowOff>81360</xdr:rowOff>
    </xdr:from>
    <xdr:to>
      <xdr:col>3</xdr:col>
      <xdr:colOff>268560</xdr:colOff>
      <xdr:row>74</xdr:row>
      <xdr:rowOff>81000</xdr:rowOff>
    </xdr:to>
    <xdr:sp>
      <xdr:nvSpPr>
        <xdr:cNvPr id="6" name="Line 1"/>
        <xdr:cNvSpPr/>
      </xdr:nvSpPr>
      <xdr:spPr>
        <a:xfrm flipV="1">
          <a:off x="3849840" y="1146024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9</xdr:col>
      <xdr:colOff>268560</xdr:colOff>
      <xdr:row>70</xdr:row>
      <xdr:rowOff>81360</xdr:rowOff>
    </xdr:from>
    <xdr:to>
      <xdr:col>9</xdr:col>
      <xdr:colOff>268560</xdr:colOff>
      <xdr:row>71</xdr:row>
      <xdr:rowOff>81360</xdr:rowOff>
    </xdr:to>
    <xdr:sp>
      <xdr:nvSpPr>
        <xdr:cNvPr id="7" name="Line 1"/>
        <xdr:cNvSpPr/>
      </xdr:nvSpPr>
      <xdr:spPr>
        <a:xfrm flipV="1">
          <a:off x="10296360" y="11460240"/>
          <a:ext cx="0" cy="1627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9</xdr:col>
      <xdr:colOff>268560</xdr:colOff>
      <xdr:row>70</xdr:row>
      <xdr:rowOff>81360</xdr:rowOff>
    </xdr:from>
    <xdr:to>
      <xdr:col>9</xdr:col>
      <xdr:colOff>268560</xdr:colOff>
      <xdr:row>72</xdr:row>
      <xdr:rowOff>81000</xdr:rowOff>
    </xdr:to>
    <xdr:sp>
      <xdr:nvSpPr>
        <xdr:cNvPr id="8" name="Line 1"/>
        <xdr:cNvSpPr/>
      </xdr:nvSpPr>
      <xdr:spPr>
        <a:xfrm flipV="1">
          <a:off x="10296360" y="1146024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9</xdr:col>
      <xdr:colOff>268560</xdr:colOff>
      <xdr:row>70</xdr:row>
      <xdr:rowOff>81360</xdr:rowOff>
    </xdr:from>
    <xdr:to>
      <xdr:col>9</xdr:col>
      <xdr:colOff>268560</xdr:colOff>
      <xdr:row>73</xdr:row>
      <xdr:rowOff>81360</xdr:rowOff>
    </xdr:to>
    <xdr:sp>
      <xdr:nvSpPr>
        <xdr:cNvPr id="9" name="Line 1"/>
        <xdr:cNvSpPr/>
      </xdr:nvSpPr>
      <xdr:spPr>
        <a:xfrm flipV="1">
          <a:off x="10296360" y="11460240"/>
          <a:ext cx="0" cy="4878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9</xdr:col>
      <xdr:colOff>268560</xdr:colOff>
      <xdr:row>70</xdr:row>
      <xdr:rowOff>81360</xdr:rowOff>
    </xdr:from>
    <xdr:to>
      <xdr:col>9</xdr:col>
      <xdr:colOff>268560</xdr:colOff>
      <xdr:row>74</xdr:row>
      <xdr:rowOff>81000</xdr:rowOff>
    </xdr:to>
    <xdr:sp>
      <xdr:nvSpPr>
        <xdr:cNvPr id="10" name="Line 1"/>
        <xdr:cNvSpPr/>
      </xdr:nvSpPr>
      <xdr:spPr>
        <a:xfrm flipV="1">
          <a:off x="10296360" y="1146024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3</xdr:col>
      <xdr:colOff>268560</xdr:colOff>
      <xdr:row>60</xdr:row>
      <xdr:rowOff>81360</xdr:rowOff>
    </xdr:from>
    <xdr:to>
      <xdr:col>3</xdr:col>
      <xdr:colOff>268560</xdr:colOff>
      <xdr:row>94</xdr:row>
      <xdr:rowOff>77040</xdr:rowOff>
    </xdr:to>
    <xdr:sp>
      <xdr:nvSpPr>
        <xdr:cNvPr id="11" name="Line 1"/>
        <xdr:cNvSpPr/>
      </xdr:nvSpPr>
      <xdr:spPr>
        <a:xfrm>
          <a:off x="3849840" y="9834840"/>
          <a:ext cx="0" cy="53784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3</xdr:col>
      <xdr:colOff>268560</xdr:colOff>
      <xdr:row>61</xdr:row>
      <xdr:rowOff>81360</xdr:rowOff>
    </xdr:from>
    <xdr:to>
      <xdr:col>3</xdr:col>
      <xdr:colOff>268560</xdr:colOff>
      <xdr:row>94</xdr:row>
      <xdr:rowOff>77040</xdr:rowOff>
    </xdr:to>
    <xdr:sp>
      <xdr:nvSpPr>
        <xdr:cNvPr id="12" name="Line 1"/>
        <xdr:cNvSpPr/>
      </xdr:nvSpPr>
      <xdr:spPr>
        <a:xfrm>
          <a:off x="3849840" y="9997200"/>
          <a:ext cx="0" cy="521604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4</xdr:col>
      <xdr:colOff>268560</xdr:colOff>
      <xdr:row>70</xdr:row>
      <xdr:rowOff>81360</xdr:rowOff>
    </xdr:from>
    <xdr:to>
      <xdr:col>4</xdr:col>
      <xdr:colOff>268560</xdr:colOff>
      <xdr:row>84</xdr:row>
      <xdr:rowOff>77040</xdr:rowOff>
    </xdr:to>
    <xdr:sp>
      <xdr:nvSpPr>
        <xdr:cNvPr id="13" name="Line 1"/>
        <xdr:cNvSpPr/>
      </xdr:nvSpPr>
      <xdr:spPr>
        <a:xfrm>
          <a:off x="4924080" y="11460240"/>
          <a:ext cx="0" cy="22093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4</xdr:col>
      <xdr:colOff>268560</xdr:colOff>
      <xdr:row>70</xdr:row>
      <xdr:rowOff>81360</xdr:rowOff>
    </xdr:from>
    <xdr:to>
      <xdr:col>10</xdr:col>
      <xdr:colOff>268560</xdr:colOff>
      <xdr:row>84</xdr:row>
      <xdr:rowOff>77040</xdr:rowOff>
    </xdr:to>
    <xdr:sp>
      <xdr:nvSpPr>
        <xdr:cNvPr id="14" name="Line 1"/>
        <xdr:cNvSpPr/>
      </xdr:nvSpPr>
      <xdr:spPr>
        <a:xfrm flipH="1">
          <a:off x="4924080" y="11460240"/>
          <a:ext cx="6446520" cy="22093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4</xdr:col>
      <xdr:colOff>268560</xdr:colOff>
      <xdr:row>84</xdr:row>
      <xdr:rowOff>77040</xdr:rowOff>
    </xdr:from>
    <xdr:to>
      <xdr:col>4</xdr:col>
      <xdr:colOff>268560</xdr:colOff>
      <xdr:row>94</xdr:row>
      <xdr:rowOff>77040</xdr:rowOff>
    </xdr:to>
    <xdr:sp>
      <xdr:nvSpPr>
        <xdr:cNvPr id="15" name="Line 1"/>
        <xdr:cNvSpPr/>
      </xdr:nvSpPr>
      <xdr:spPr>
        <a:xfrm flipV="1">
          <a:off x="4924080" y="13669560"/>
          <a:ext cx="0" cy="15436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5</xdr:col>
      <xdr:colOff>268560</xdr:colOff>
      <xdr:row>70</xdr:row>
      <xdr:rowOff>81360</xdr:rowOff>
    </xdr:from>
    <xdr:to>
      <xdr:col>5</xdr:col>
      <xdr:colOff>268560</xdr:colOff>
      <xdr:row>84</xdr:row>
      <xdr:rowOff>77040</xdr:rowOff>
    </xdr:to>
    <xdr:sp>
      <xdr:nvSpPr>
        <xdr:cNvPr id="16" name="Line 1"/>
        <xdr:cNvSpPr/>
      </xdr:nvSpPr>
      <xdr:spPr>
        <a:xfrm>
          <a:off x="5998680" y="11460240"/>
          <a:ext cx="0" cy="22093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5</xdr:col>
      <xdr:colOff>268560</xdr:colOff>
      <xdr:row>70</xdr:row>
      <xdr:rowOff>81360</xdr:rowOff>
    </xdr:from>
    <xdr:to>
      <xdr:col>11</xdr:col>
      <xdr:colOff>268560</xdr:colOff>
      <xdr:row>84</xdr:row>
      <xdr:rowOff>77040</xdr:rowOff>
    </xdr:to>
    <xdr:sp>
      <xdr:nvSpPr>
        <xdr:cNvPr id="17" name="Line 1"/>
        <xdr:cNvSpPr/>
      </xdr:nvSpPr>
      <xdr:spPr>
        <a:xfrm flipH="1">
          <a:off x="5998680" y="11460240"/>
          <a:ext cx="6446520" cy="22093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5</xdr:col>
      <xdr:colOff>268560</xdr:colOff>
      <xdr:row>84</xdr:row>
      <xdr:rowOff>77040</xdr:rowOff>
    </xdr:from>
    <xdr:to>
      <xdr:col>5</xdr:col>
      <xdr:colOff>268560</xdr:colOff>
      <xdr:row>94</xdr:row>
      <xdr:rowOff>77040</xdr:rowOff>
    </xdr:to>
    <xdr:sp>
      <xdr:nvSpPr>
        <xdr:cNvPr id="18" name="Line 1"/>
        <xdr:cNvSpPr/>
      </xdr:nvSpPr>
      <xdr:spPr>
        <a:xfrm flipV="1">
          <a:off x="5998680" y="13669560"/>
          <a:ext cx="0" cy="15436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5</xdr:col>
      <xdr:colOff>268560</xdr:colOff>
      <xdr:row>70</xdr:row>
      <xdr:rowOff>81360</xdr:rowOff>
    </xdr:from>
    <xdr:to>
      <xdr:col>5</xdr:col>
      <xdr:colOff>268560</xdr:colOff>
      <xdr:row>71</xdr:row>
      <xdr:rowOff>81360</xdr:rowOff>
    </xdr:to>
    <xdr:sp>
      <xdr:nvSpPr>
        <xdr:cNvPr id="19" name="Line 1"/>
        <xdr:cNvSpPr/>
      </xdr:nvSpPr>
      <xdr:spPr>
        <a:xfrm flipV="1">
          <a:off x="5998680" y="11460240"/>
          <a:ext cx="0" cy="1627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5</xdr:col>
      <xdr:colOff>268560</xdr:colOff>
      <xdr:row>70</xdr:row>
      <xdr:rowOff>81360</xdr:rowOff>
    </xdr:from>
    <xdr:to>
      <xdr:col>5</xdr:col>
      <xdr:colOff>268560</xdr:colOff>
      <xdr:row>72</xdr:row>
      <xdr:rowOff>81000</xdr:rowOff>
    </xdr:to>
    <xdr:sp>
      <xdr:nvSpPr>
        <xdr:cNvPr id="20" name="Line 1"/>
        <xdr:cNvSpPr/>
      </xdr:nvSpPr>
      <xdr:spPr>
        <a:xfrm flipV="1">
          <a:off x="5998680" y="1146024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5</xdr:col>
      <xdr:colOff>268560</xdr:colOff>
      <xdr:row>70</xdr:row>
      <xdr:rowOff>81360</xdr:rowOff>
    </xdr:from>
    <xdr:to>
      <xdr:col>5</xdr:col>
      <xdr:colOff>268560</xdr:colOff>
      <xdr:row>73</xdr:row>
      <xdr:rowOff>81360</xdr:rowOff>
    </xdr:to>
    <xdr:sp>
      <xdr:nvSpPr>
        <xdr:cNvPr id="21" name="Line 1"/>
        <xdr:cNvSpPr/>
      </xdr:nvSpPr>
      <xdr:spPr>
        <a:xfrm flipV="1">
          <a:off x="5998680" y="11460240"/>
          <a:ext cx="0" cy="4878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5</xdr:col>
      <xdr:colOff>268560</xdr:colOff>
      <xdr:row>70</xdr:row>
      <xdr:rowOff>81360</xdr:rowOff>
    </xdr:from>
    <xdr:to>
      <xdr:col>5</xdr:col>
      <xdr:colOff>268560</xdr:colOff>
      <xdr:row>74</xdr:row>
      <xdr:rowOff>81000</xdr:rowOff>
    </xdr:to>
    <xdr:sp>
      <xdr:nvSpPr>
        <xdr:cNvPr id="22" name="Line 1"/>
        <xdr:cNvSpPr/>
      </xdr:nvSpPr>
      <xdr:spPr>
        <a:xfrm flipV="1">
          <a:off x="5998680" y="1146024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11</xdr:col>
      <xdr:colOff>268560</xdr:colOff>
      <xdr:row>70</xdr:row>
      <xdr:rowOff>81360</xdr:rowOff>
    </xdr:from>
    <xdr:to>
      <xdr:col>11</xdr:col>
      <xdr:colOff>268560</xdr:colOff>
      <xdr:row>71</xdr:row>
      <xdr:rowOff>81360</xdr:rowOff>
    </xdr:to>
    <xdr:sp>
      <xdr:nvSpPr>
        <xdr:cNvPr id="23" name="Line 1"/>
        <xdr:cNvSpPr/>
      </xdr:nvSpPr>
      <xdr:spPr>
        <a:xfrm flipV="1">
          <a:off x="12445200" y="11460240"/>
          <a:ext cx="0" cy="1627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11</xdr:col>
      <xdr:colOff>268560</xdr:colOff>
      <xdr:row>70</xdr:row>
      <xdr:rowOff>81360</xdr:rowOff>
    </xdr:from>
    <xdr:to>
      <xdr:col>11</xdr:col>
      <xdr:colOff>268560</xdr:colOff>
      <xdr:row>72</xdr:row>
      <xdr:rowOff>81000</xdr:rowOff>
    </xdr:to>
    <xdr:sp>
      <xdr:nvSpPr>
        <xdr:cNvPr id="24" name="Line 1"/>
        <xdr:cNvSpPr/>
      </xdr:nvSpPr>
      <xdr:spPr>
        <a:xfrm flipV="1">
          <a:off x="12445200" y="1146024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11</xdr:col>
      <xdr:colOff>268560</xdr:colOff>
      <xdr:row>70</xdr:row>
      <xdr:rowOff>81360</xdr:rowOff>
    </xdr:from>
    <xdr:to>
      <xdr:col>11</xdr:col>
      <xdr:colOff>268560</xdr:colOff>
      <xdr:row>73</xdr:row>
      <xdr:rowOff>81360</xdr:rowOff>
    </xdr:to>
    <xdr:sp>
      <xdr:nvSpPr>
        <xdr:cNvPr id="25" name="Line 1"/>
        <xdr:cNvSpPr/>
      </xdr:nvSpPr>
      <xdr:spPr>
        <a:xfrm flipV="1">
          <a:off x="12445200" y="11460240"/>
          <a:ext cx="0" cy="4878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11</xdr:col>
      <xdr:colOff>268560</xdr:colOff>
      <xdr:row>70</xdr:row>
      <xdr:rowOff>81360</xdr:rowOff>
    </xdr:from>
    <xdr:to>
      <xdr:col>11</xdr:col>
      <xdr:colOff>268560</xdr:colOff>
      <xdr:row>74</xdr:row>
      <xdr:rowOff>81000</xdr:rowOff>
    </xdr:to>
    <xdr:sp>
      <xdr:nvSpPr>
        <xdr:cNvPr id="26" name="Line 1"/>
        <xdr:cNvSpPr/>
      </xdr:nvSpPr>
      <xdr:spPr>
        <a:xfrm flipV="1">
          <a:off x="12445200" y="1146024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4</xdr:col>
      <xdr:colOff>268560</xdr:colOff>
      <xdr:row>70</xdr:row>
      <xdr:rowOff>81360</xdr:rowOff>
    </xdr:from>
    <xdr:to>
      <xdr:col>4</xdr:col>
      <xdr:colOff>268560</xdr:colOff>
      <xdr:row>71</xdr:row>
      <xdr:rowOff>81360</xdr:rowOff>
    </xdr:to>
    <xdr:sp>
      <xdr:nvSpPr>
        <xdr:cNvPr id="27" name="Line 1"/>
        <xdr:cNvSpPr/>
      </xdr:nvSpPr>
      <xdr:spPr>
        <a:xfrm flipV="1">
          <a:off x="4924080" y="11460240"/>
          <a:ext cx="0" cy="1627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4</xdr:col>
      <xdr:colOff>268560</xdr:colOff>
      <xdr:row>70</xdr:row>
      <xdr:rowOff>81360</xdr:rowOff>
    </xdr:from>
    <xdr:to>
      <xdr:col>4</xdr:col>
      <xdr:colOff>268560</xdr:colOff>
      <xdr:row>72</xdr:row>
      <xdr:rowOff>81000</xdr:rowOff>
    </xdr:to>
    <xdr:sp>
      <xdr:nvSpPr>
        <xdr:cNvPr id="28" name="Line 1"/>
        <xdr:cNvSpPr/>
      </xdr:nvSpPr>
      <xdr:spPr>
        <a:xfrm flipV="1">
          <a:off x="4924080" y="1146024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4</xdr:col>
      <xdr:colOff>268560</xdr:colOff>
      <xdr:row>70</xdr:row>
      <xdr:rowOff>81360</xdr:rowOff>
    </xdr:from>
    <xdr:to>
      <xdr:col>4</xdr:col>
      <xdr:colOff>268560</xdr:colOff>
      <xdr:row>73</xdr:row>
      <xdr:rowOff>81360</xdr:rowOff>
    </xdr:to>
    <xdr:sp>
      <xdr:nvSpPr>
        <xdr:cNvPr id="29" name="Line 1"/>
        <xdr:cNvSpPr/>
      </xdr:nvSpPr>
      <xdr:spPr>
        <a:xfrm flipV="1">
          <a:off x="4924080" y="11460240"/>
          <a:ext cx="0" cy="4878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4</xdr:col>
      <xdr:colOff>268560</xdr:colOff>
      <xdr:row>70</xdr:row>
      <xdr:rowOff>81360</xdr:rowOff>
    </xdr:from>
    <xdr:to>
      <xdr:col>4</xdr:col>
      <xdr:colOff>268560</xdr:colOff>
      <xdr:row>74</xdr:row>
      <xdr:rowOff>81000</xdr:rowOff>
    </xdr:to>
    <xdr:sp>
      <xdr:nvSpPr>
        <xdr:cNvPr id="30" name="Line 1"/>
        <xdr:cNvSpPr/>
      </xdr:nvSpPr>
      <xdr:spPr>
        <a:xfrm flipV="1">
          <a:off x="4924080" y="1146024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10</xdr:col>
      <xdr:colOff>268560</xdr:colOff>
      <xdr:row>70</xdr:row>
      <xdr:rowOff>81360</xdr:rowOff>
    </xdr:from>
    <xdr:to>
      <xdr:col>10</xdr:col>
      <xdr:colOff>268560</xdr:colOff>
      <xdr:row>71</xdr:row>
      <xdr:rowOff>81360</xdr:rowOff>
    </xdr:to>
    <xdr:sp>
      <xdr:nvSpPr>
        <xdr:cNvPr id="31" name="Line 1"/>
        <xdr:cNvSpPr/>
      </xdr:nvSpPr>
      <xdr:spPr>
        <a:xfrm flipV="1">
          <a:off x="11370600" y="11460240"/>
          <a:ext cx="0" cy="16272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10</xdr:col>
      <xdr:colOff>268560</xdr:colOff>
      <xdr:row>70</xdr:row>
      <xdr:rowOff>81360</xdr:rowOff>
    </xdr:from>
    <xdr:to>
      <xdr:col>10</xdr:col>
      <xdr:colOff>268560</xdr:colOff>
      <xdr:row>72</xdr:row>
      <xdr:rowOff>81000</xdr:rowOff>
    </xdr:to>
    <xdr:sp>
      <xdr:nvSpPr>
        <xdr:cNvPr id="32" name="Line 1"/>
        <xdr:cNvSpPr/>
      </xdr:nvSpPr>
      <xdr:spPr>
        <a:xfrm flipV="1">
          <a:off x="11370600" y="1146024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10</xdr:col>
      <xdr:colOff>268560</xdr:colOff>
      <xdr:row>70</xdr:row>
      <xdr:rowOff>81360</xdr:rowOff>
    </xdr:from>
    <xdr:to>
      <xdr:col>10</xdr:col>
      <xdr:colOff>268560</xdr:colOff>
      <xdr:row>73</xdr:row>
      <xdr:rowOff>81360</xdr:rowOff>
    </xdr:to>
    <xdr:sp>
      <xdr:nvSpPr>
        <xdr:cNvPr id="33" name="Line 1"/>
        <xdr:cNvSpPr/>
      </xdr:nvSpPr>
      <xdr:spPr>
        <a:xfrm flipV="1">
          <a:off x="11370600" y="11460240"/>
          <a:ext cx="0" cy="4878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10</xdr:col>
      <xdr:colOff>268560</xdr:colOff>
      <xdr:row>70</xdr:row>
      <xdr:rowOff>81360</xdr:rowOff>
    </xdr:from>
    <xdr:to>
      <xdr:col>10</xdr:col>
      <xdr:colOff>268560</xdr:colOff>
      <xdr:row>74</xdr:row>
      <xdr:rowOff>81000</xdr:rowOff>
    </xdr:to>
    <xdr:sp>
      <xdr:nvSpPr>
        <xdr:cNvPr id="34" name="Line 1"/>
        <xdr:cNvSpPr/>
      </xdr:nvSpPr>
      <xdr:spPr>
        <a:xfrm flipV="1">
          <a:off x="11370600" y="1146024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4</xdr:col>
      <xdr:colOff>268560</xdr:colOff>
      <xdr:row>60</xdr:row>
      <xdr:rowOff>81360</xdr:rowOff>
    </xdr:from>
    <xdr:to>
      <xdr:col>4</xdr:col>
      <xdr:colOff>268560</xdr:colOff>
      <xdr:row>94</xdr:row>
      <xdr:rowOff>77040</xdr:rowOff>
    </xdr:to>
    <xdr:sp>
      <xdr:nvSpPr>
        <xdr:cNvPr id="35" name="Line 1"/>
        <xdr:cNvSpPr/>
      </xdr:nvSpPr>
      <xdr:spPr>
        <a:xfrm>
          <a:off x="4924080" y="9834840"/>
          <a:ext cx="0" cy="53784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4</xdr:col>
      <xdr:colOff>268560</xdr:colOff>
      <xdr:row>61</xdr:row>
      <xdr:rowOff>81360</xdr:rowOff>
    </xdr:from>
    <xdr:to>
      <xdr:col>4</xdr:col>
      <xdr:colOff>268560</xdr:colOff>
      <xdr:row>94</xdr:row>
      <xdr:rowOff>77040</xdr:rowOff>
    </xdr:to>
    <xdr:sp>
      <xdr:nvSpPr>
        <xdr:cNvPr id="36" name="Line 1"/>
        <xdr:cNvSpPr/>
      </xdr:nvSpPr>
      <xdr:spPr>
        <a:xfrm>
          <a:off x="4924080" y="9997200"/>
          <a:ext cx="0" cy="521604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5"/>
  <sheetViews>
    <sheetView colorId="64" defaultGridColor="true" rightToLeft="false" showFormulas="false" showGridLines="true" showOutlineSymbols="true" showRowColHeaders="true" showZeros="true" tabSelected="true" topLeftCell="A61" view="normal" windowProtection="false" workbookViewId="0" zoomScale="100" zoomScaleNormal="100" zoomScalePageLayoutView="100">
      <selection activeCell="F95" activeCellId="0" pane="topLeft" sqref="F95"/>
    </sheetView>
  </sheetViews>
  <sheetFormatPr defaultRowHeight="12.1"/>
  <cols>
    <col collapsed="false" hidden="false" max="1" min="1" style="0" width="20.3010204081633"/>
    <col collapsed="false" hidden="false" max="18" min="2" style="0" width="15.2295918367347"/>
    <col collapsed="false" hidden="false" max="21" min="19" style="0" width="11.6887755102041"/>
    <col collapsed="false" hidden="false" max="22" min="22" style="0" width="11.9438775510204"/>
    <col collapsed="false" hidden="false" max="1025" min="23" style="0" width="11.6887755102041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3</v>
      </c>
      <c r="J1" s="0" t="str">
        <f aca="false">$D$1</f>
        <v>Switzerland</v>
      </c>
      <c r="M1" s="0" t="s">
        <v>0</v>
      </c>
      <c r="O1" s="0" t="s">
        <v>3</v>
      </c>
      <c r="P1" s="0" t="str">
        <f aca="false">$P$1</f>
        <v/>
      </c>
      <c r="Q1" s="0" t="s">
        <v>4</v>
      </c>
      <c r="S1" s="0" t="s">
        <v>0</v>
      </c>
      <c r="U1" s="0" t="s">
        <v>3</v>
      </c>
      <c r="V1" s="0" t="e">
        <f aca="false">2+</f>
        <v>#N/A</v>
      </c>
      <c r="W1" s="0" t="s">
        <v>5</v>
      </c>
    </row>
    <row collapsed="false" customFormat="false" customHeight="true" hidden="false" ht="12.8" outlineLevel="0" r="2">
      <c r="A2" s="0" t="s">
        <v>6</v>
      </c>
      <c r="G2" s="0" t="s">
        <v>7</v>
      </c>
    </row>
    <row collapsed="false" customFormat="false" customHeight="true" hidden="false" ht="12.8" outlineLevel="0" r="3">
      <c r="D3" s="0" t="n">
        <v>1997</v>
      </c>
      <c r="J3" s="0" t="n">
        <v>2003</v>
      </c>
    </row>
    <row collapsed="false" customFormat="false" customHeight="true" hidden="false" ht="12.8" outlineLevel="0" r="4">
      <c r="A4" s="0" t="s">
        <v>8</v>
      </c>
      <c r="B4" s="0" t="s">
        <v>9</v>
      </c>
      <c r="D4" s="0" t="s">
        <v>10</v>
      </c>
      <c r="E4" s="0" t="s">
        <v>11</v>
      </c>
      <c r="F4" s="0" t="s">
        <v>12</v>
      </c>
      <c r="G4" s="0" t="s">
        <v>8</v>
      </c>
      <c r="H4" s="0" t="s">
        <v>9</v>
      </c>
      <c r="J4" s="0" t="s">
        <v>10</v>
      </c>
      <c r="K4" s="0" t="s">
        <v>11</v>
      </c>
      <c r="L4" s="0" t="s">
        <v>12</v>
      </c>
    </row>
    <row collapsed="false" customFormat="false" customHeight="true" hidden="false" ht="12.8" outlineLevel="0" r="5">
      <c r="B5" s="0" t="s">
        <v>13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13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14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14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15</v>
      </c>
      <c r="C7" s="0" t="s">
        <v>16</v>
      </c>
      <c r="D7" s="0" t="n">
        <v>23.1</v>
      </c>
      <c r="E7" s="0" t="n">
        <v>0.4</v>
      </c>
      <c r="F7" s="0" t="n">
        <v>4.3</v>
      </c>
      <c r="G7" s="0" t="s">
        <v>15</v>
      </c>
      <c r="I7" s="0" t="s">
        <v>16</v>
      </c>
    </row>
    <row collapsed="false" customFormat="false" customHeight="true" hidden="false" ht="12.8" outlineLevel="0" r="8">
      <c r="C8" s="0" t="s">
        <v>17</v>
      </c>
      <c r="I8" s="0" t="s">
        <v>17</v>
      </c>
    </row>
    <row collapsed="false" customFormat="false" customHeight="true" hidden="false" ht="12.8" outlineLevel="0" r="9">
      <c r="A9" s="0" t="s">
        <v>18</v>
      </c>
      <c r="C9" s="0" t="s">
        <v>19</v>
      </c>
      <c r="D9" s="0" t="n">
        <v>7</v>
      </c>
      <c r="E9" s="0" t="n">
        <v>2</v>
      </c>
      <c r="F9" s="0" t="n">
        <v>2.3</v>
      </c>
      <c r="G9" s="0" t="s">
        <v>18</v>
      </c>
      <c r="I9" s="0" t="s">
        <v>19</v>
      </c>
    </row>
    <row collapsed="false" customFormat="false" customHeight="true" hidden="false" ht="12.8" outlineLevel="0" r="10">
      <c r="C10" s="0" t="s">
        <v>20</v>
      </c>
      <c r="I10" s="0" t="s">
        <v>20</v>
      </c>
    </row>
    <row collapsed="false" customFormat="false" customHeight="true" hidden="false" ht="12.8" outlineLevel="0" r="11">
      <c r="B11" s="0" t="s">
        <v>21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21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22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22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23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23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24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24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25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25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26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26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A17" s="0" t="s">
        <v>27</v>
      </c>
      <c r="C17" s="0" t="s">
        <v>28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28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29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29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30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30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31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31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32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32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33</v>
      </c>
      <c r="H22" s="0" t="s">
        <v>33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34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34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35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35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36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36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37</v>
      </c>
      <c r="C26" s="0" t="s">
        <v>38</v>
      </c>
      <c r="D26" s="0" t="n">
        <v>45</v>
      </c>
      <c r="E26" s="0" t="n">
        <v>85</v>
      </c>
      <c r="F26" s="0" t="n">
        <v>66.6</v>
      </c>
      <c r="G26" s="0" t="s">
        <v>37</v>
      </c>
      <c r="I26" s="0" t="s">
        <v>38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39</v>
      </c>
      <c r="I27" s="0" t="s">
        <v>39</v>
      </c>
    </row>
    <row collapsed="false" customFormat="false" customHeight="true" hidden="false" ht="12.8" outlineLevel="0" r="28">
      <c r="C28" s="0" t="s">
        <v>40</v>
      </c>
      <c r="I28" s="0" t="s">
        <v>40</v>
      </c>
    </row>
    <row collapsed="false" customFormat="false" customHeight="true" hidden="false" ht="12.8" outlineLevel="0" r="29">
      <c r="C29" s="0" t="s">
        <v>41</v>
      </c>
      <c r="I29" s="0" t="s">
        <v>41</v>
      </c>
    </row>
    <row collapsed="false" customFormat="false" customHeight="true" hidden="false" ht="12.8" outlineLevel="0" r="30">
      <c r="A30" s="0" t="s">
        <v>42</v>
      </c>
      <c r="C30" s="0" t="s">
        <v>43</v>
      </c>
      <c r="D30" s="0" t="n">
        <v>5.4</v>
      </c>
      <c r="E30" s="0" t="n">
        <v>6.3</v>
      </c>
      <c r="F30" s="0" t="n">
        <v>8</v>
      </c>
      <c r="G30" s="0" t="s">
        <v>42</v>
      </c>
      <c r="I30" s="0" t="s">
        <v>43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44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44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45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45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46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46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47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47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48</v>
      </c>
      <c r="I35" s="0" t="s">
        <v>48</v>
      </c>
    </row>
    <row collapsed="false" customFormat="false" customHeight="true" hidden="false" ht="12.8" outlineLevel="0" r="36">
      <c r="C36" s="0" t="s">
        <v>49</v>
      </c>
      <c r="I36" s="0" t="s">
        <v>49</v>
      </c>
    </row>
    <row collapsed="false" customFormat="false" customHeight="true" hidden="false" ht="12.8" outlineLevel="0" r="37">
      <c r="C37" s="0" t="s">
        <v>50</v>
      </c>
      <c r="I37" s="0" t="s">
        <v>50</v>
      </c>
    </row>
    <row collapsed="false" customFormat="false" customHeight="true" hidden="false" ht="12.8" outlineLevel="0" r="38">
      <c r="C38" s="0" t="s">
        <v>51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51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52</v>
      </c>
      <c r="I39" s="0" t="s">
        <v>52</v>
      </c>
    </row>
    <row collapsed="false" customFormat="false" customHeight="true" hidden="false" ht="12.8" outlineLevel="0" r="40">
      <c r="C40" s="0" t="s">
        <v>53</v>
      </c>
      <c r="I40" s="0" t="s">
        <v>53</v>
      </c>
    </row>
    <row collapsed="false" customFormat="false" customHeight="true" hidden="false" ht="12.8" outlineLevel="0" r="41">
      <c r="C41" s="0" t="s">
        <v>54</v>
      </c>
      <c r="I41" s="0" t="s">
        <v>54</v>
      </c>
    </row>
    <row collapsed="false" customFormat="false" customHeight="true" hidden="false" ht="12.8" outlineLevel="0" r="42">
      <c r="C42" s="0" t="s">
        <v>55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55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56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56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57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57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58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58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59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59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60</v>
      </c>
      <c r="I47" s="0" t="s">
        <v>60</v>
      </c>
    </row>
    <row collapsed="false" customFormat="false" customHeight="true" hidden="false" ht="12.8" outlineLevel="0" r="48">
      <c r="C48" s="0" t="s">
        <v>61</v>
      </c>
      <c r="I48" s="0" t="s">
        <v>61</v>
      </c>
    </row>
    <row collapsed="false" customFormat="false" customHeight="true" hidden="false" ht="12.8" outlineLevel="0" r="49">
      <c r="C49" s="0" t="s">
        <v>62</v>
      </c>
      <c r="I49" s="0" t="s">
        <v>62</v>
      </c>
    </row>
    <row collapsed="false" customFormat="false" customHeight="true" hidden="false" ht="12.8" outlineLevel="0" r="50">
      <c r="C50" s="0" t="s">
        <v>63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63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64</v>
      </c>
      <c r="I51" s="0" t="s">
        <v>64</v>
      </c>
    </row>
    <row collapsed="false" customFormat="false" customHeight="true" hidden="false" ht="12.8" outlineLevel="0" r="52">
      <c r="C52" s="0" t="s">
        <v>65</v>
      </c>
      <c r="I52" s="0" t="s">
        <v>65</v>
      </c>
    </row>
    <row collapsed="false" customFormat="false" customHeight="true" hidden="false" ht="12.8" outlineLevel="0" r="53">
      <c r="C53" s="0" t="s">
        <v>66</v>
      </c>
      <c r="I53" s="0" t="s">
        <v>66</v>
      </c>
    </row>
    <row collapsed="false" customFormat="false" customHeight="true" hidden="false" ht="12.8" outlineLevel="0" r="54">
      <c r="C54" s="0" t="s">
        <v>67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67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68</v>
      </c>
      <c r="I55" s="0" t="s">
        <v>68</v>
      </c>
    </row>
    <row collapsed="false" customFormat="false" customHeight="true" hidden="false" ht="12.8" outlineLevel="0" r="56">
      <c r="C56" s="0" t="s">
        <v>69</v>
      </c>
      <c r="I56" s="0" t="s">
        <v>69</v>
      </c>
    </row>
    <row collapsed="false" customFormat="false" customHeight="true" hidden="false" ht="12.8" outlineLevel="0" r="57">
      <c r="C57" s="0" t="s">
        <v>70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70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71</v>
      </c>
      <c r="I58" s="0" t="s">
        <v>71</v>
      </c>
    </row>
    <row collapsed="false" customFormat="false" customHeight="true" hidden="false" ht="12.8" outlineLevel="0" r="59">
      <c r="C59" s="0" t="s">
        <v>72</v>
      </c>
      <c r="I59" s="0" t="s">
        <v>72</v>
      </c>
    </row>
    <row collapsed="false" customFormat="false" customHeight="true" hidden="false" ht="12.8" outlineLevel="0" r="60">
      <c r="C60" s="0" t="s">
        <v>73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73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74</v>
      </c>
      <c r="C61" s="0" t="s">
        <v>75</v>
      </c>
      <c r="D61" s="0" t="n">
        <v>7</v>
      </c>
      <c r="E61" s="0" t="n">
        <v>5</v>
      </c>
      <c r="F61" s="0" t="n">
        <v>7</v>
      </c>
      <c r="G61" s="0" t="s">
        <v>74</v>
      </c>
      <c r="I61" s="0" t="s">
        <v>75</v>
      </c>
    </row>
    <row collapsed="false" customFormat="false" customHeight="true" hidden="false" ht="12.8" outlineLevel="0" r="62">
      <c r="C62" s="0" t="s">
        <v>76</v>
      </c>
      <c r="I62" s="0" t="s">
        <v>76</v>
      </c>
    </row>
    <row collapsed="false" customFormat="false" customHeight="true" hidden="false" ht="12.8" outlineLevel="0" r="63">
      <c r="C63" s="0" t="s">
        <v>77</v>
      </c>
      <c r="I63" s="0" t="s">
        <v>77</v>
      </c>
    </row>
    <row collapsed="false" customFormat="false" customHeight="true" hidden="false" ht="12.8" outlineLevel="0" r="64">
      <c r="C64" s="0" t="s">
        <v>78</v>
      </c>
      <c r="D64" s="0" t="n">
        <v>4</v>
      </c>
      <c r="E64" s="0" t="n">
        <v>0</v>
      </c>
      <c r="F64" s="0" t="n">
        <v>2.8</v>
      </c>
      <c r="I64" s="0" t="s">
        <v>78</v>
      </c>
    </row>
    <row collapsed="false" customFormat="false" customHeight="true" hidden="false" ht="12.8" outlineLevel="0" r="65">
      <c r="C65" s="0" t="s">
        <v>79</v>
      </c>
      <c r="I65" s="0" t="s">
        <v>79</v>
      </c>
    </row>
    <row collapsed="false" customFormat="false" customHeight="true" hidden="false" ht="12.8" outlineLevel="0" r="66">
      <c r="C66" s="0" t="s">
        <v>80</v>
      </c>
      <c r="I66" s="0" t="s">
        <v>80</v>
      </c>
    </row>
    <row collapsed="false" customFormat="false" customHeight="true" hidden="false" ht="12.8" outlineLevel="0" r="67">
      <c r="C67" s="0" t="s">
        <v>81</v>
      </c>
      <c r="I67" s="0" t="s">
        <v>81</v>
      </c>
    </row>
    <row collapsed="false" customFormat="false" customHeight="true" hidden="false" ht="12.8" outlineLevel="0" r="68">
      <c r="C68" s="0" t="s">
        <v>82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82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83</v>
      </c>
      <c r="I69" s="0" t="s">
        <v>83</v>
      </c>
    </row>
    <row collapsed="false" customFormat="false" customHeight="true" hidden="false" ht="12.8" outlineLevel="0" r="70">
      <c r="C70" s="0" t="s">
        <v>84</v>
      </c>
      <c r="I70" s="0" t="s">
        <v>84</v>
      </c>
    </row>
    <row collapsed="false" customFormat="false" customHeight="true" hidden="false" ht="12.8" outlineLevel="0" r="71">
      <c r="C71" s="0" t="s">
        <v>85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85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86</v>
      </c>
      <c r="I72" s="0" t="s">
        <v>86</v>
      </c>
    </row>
    <row collapsed="false" customFormat="false" customHeight="true" hidden="false" ht="12.8" outlineLevel="0" r="73">
      <c r="C73" s="0" t="s">
        <v>87</v>
      </c>
      <c r="I73" s="0" t="s">
        <v>87</v>
      </c>
    </row>
    <row collapsed="false" customFormat="false" customHeight="true" hidden="false" ht="12.8" outlineLevel="0" r="74">
      <c r="C74" s="0" t="s">
        <v>88</v>
      </c>
      <c r="D74" s="0" t="n">
        <v>8.5</v>
      </c>
      <c r="E74" s="0" t="n">
        <v>0.1</v>
      </c>
      <c r="F74" s="0" t="n">
        <v>0.1</v>
      </c>
      <c r="I74" s="0" t="s">
        <v>88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89</v>
      </c>
      <c r="I75" s="0" t="s">
        <v>89</v>
      </c>
    </row>
    <row collapsed="false" customFormat="false" customHeight="true" hidden="false" ht="12.8" outlineLevel="0" r="76">
      <c r="C76" s="0" t="s">
        <v>90</v>
      </c>
      <c r="D76" s="0" t="n">
        <v>0</v>
      </c>
      <c r="E76" s="0" t="n">
        <v>0.1</v>
      </c>
      <c r="F76" s="0" t="n">
        <v>0.1</v>
      </c>
      <c r="I76" s="0" t="s">
        <v>90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12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  <row collapsed="false" customFormat="false" customHeight="false" hidden="false" ht="12.1" outlineLevel="0" r="83">
      <c r="B83" s="0" t="s">
        <v>91</v>
      </c>
      <c r="D83" s="0" t="n">
        <f aca="false">0.3+0.4</f>
        <v>0.7</v>
      </c>
      <c r="F83" s="0" t="n">
        <f aca="false">0.8+0.1</f>
        <v>0.9</v>
      </c>
    </row>
    <row collapsed="false" customFormat="false" customHeight="false" hidden="false" ht="12.1" outlineLevel="0" r="84">
      <c r="B84" s="0" t="s">
        <v>92</v>
      </c>
    </row>
    <row collapsed="false" customFormat="false" customHeight="false" hidden="false" ht="12.1" outlineLevel="0" r="85">
      <c r="B85" s="0" t="s">
        <v>93</v>
      </c>
      <c r="D85" s="0" t="n">
        <f aca="false">D71+J71+D95</f>
        <v>20.5</v>
      </c>
      <c r="E85" s="0" t="n">
        <f aca="false">E71+K71+E95</f>
        <v>7.1</v>
      </c>
      <c r="F85" s="0" t="n">
        <f aca="false">F71+L71+F95</f>
        <v>6.1</v>
      </c>
    </row>
    <row collapsed="false" customFormat="false" customHeight="false" hidden="false" ht="12.1" outlineLevel="0" r="86">
      <c r="B86" s="0" t="s">
        <v>94</v>
      </c>
      <c r="D86" s="0" t="n">
        <f aca="false">D74+D71</f>
        <v>17</v>
      </c>
      <c r="E86" s="0" t="n">
        <f aca="false">E74+E71</f>
        <v>0.2</v>
      </c>
      <c r="F86" s="0" t="n">
        <f aca="false">F74+F71</f>
        <v>0.2</v>
      </c>
    </row>
    <row collapsed="false" customFormat="false" customHeight="false" hidden="false" ht="12.1" outlineLevel="0" r="87">
      <c r="B87" s="0" t="s">
        <v>95</v>
      </c>
      <c r="E87" s="0" t="n">
        <f aca="false">0.2+0.3</f>
        <v>0.5</v>
      </c>
    </row>
    <row collapsed="false" customFormat="false" customHeight="false" hidden="false" ht="12.65" outlineLevel="0" r="91">
      <c r="D91" s="0" t="s">
        <v>96</v>
      </c>
      <c r="E91" s="0" t="s">
        <v>97</v>
      </c>
      <c r="F91" s="0" t="s">
        <v>98</v>
      </c>
    </row>
    <row collapsed="false" customFormat="false" customHeight="false" hidden="false" ht="12.1" outlineLevel="0" r="92">
      <c r="D92" s="0" t="s">
        <v>99</v>
      </c>
      <c r="E92" s="0" t="s">
        <v>96</v>
      </c>
    </row>
    <row collapsed="false" customFormat="false" customHeight="false" hidden="false" ht="12.1" outlineLevel="0" r="93">
      <c r="D93" s="0" t="b">
        <f aca="false">FALSE()</f>
        <v>0</v>
      </c>
      <c r="E93" s="0" t="b">
        <f aca="false">FALSE()</f>
        <v>0</v>
      </c>
      <c r="F93" s="0" t="str">
        <f aca="false">IF(F91="Foo", "No")</f>
        <v>No</v>
      </c>
      <c r="J93" s="0" t="s">
        <v>96</v>
      </c>
      <c r="K93" s="0" t="s">
        <v>100</v>
      </c>
    </row>
    <row collapsed="false" customFormat="false" customHeight="false" hidden="false" ht="12.1" outlineLevel="0" r="94">
      <c r="B94" s="0" t="s">
        <v>101</v>
      </c>
      <c r="D94" s="0" t="n">
        <f aca="false">D60+D61</f>
        <v>18</v>
      </c>
    </row>
    <row collapsed="false" customFormat="false" customHeight="false" hidden="false" ht="12.1" outlineLevel="0" r="95">
      <c r="B95" s="0" t="s">
        <v>102</v>
      </c>
      <c r="D95" s="0" t="n">
        <f aca="false">D61+D62</f>
        <v>7</v>
      </c>
      <c r="E95" s="0" t="n">
        <f aca="false">E61+E62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" min="1" style="0" width="20.3010204081633"/>
    <col collapsed="false" hidden="false" max="6" min="2" style="0" width="15.2295918367347"/>
    <col collapsed="false" hidden="false" max="1025" min="7" style="0" width="11.6887755102041"/>
  </cols>
  <sheetData>
    <row collapsed="false" customFormat="false" customHeight="true" hidden="false" ht="12.8" outlineLevel="0" r="1">
      <c r="A1" s="0" t="s">
        <v>103</v>
      </c>
      <c r="C1" s="0" t="s">
        <v>1</v>
      </c>
      <c r="D1" s="0" t="s">
        <v>2</v>
      </c>
    </row>
    <row collapsed="false" customFormat="false" customHeight="true" hidden="false" ht="12.8" outlineLevel="0" r="2">
      <c r="A2" s="0" t="s">
        <v>104</v>
      </c>
    </row>
    <row collapsed="false" customFormat="false" customHeight="true" hidden="false" ht="12.8" outlineLevel="0" r="3">
      <c r="D3" s="0" t="n">
        <v>1997</v>
      </c>
    </row>
    <row collapsed="false" customFormat="false" customHeight="true" hidden="false" ht="12.8" outlineLevel="0" r="4">
      <c r="A4" s="0" t="s">
        <v>8</v>
      </c>
      <c r="B4" s="0" t="s">
        <v>105</v>
      </c>
      <c r="D4" s="0" t="s">
        <v>10</v>
      </c>
      <c r="E4" s="0" t="s">
        <v>11</v>
      </c>
      <c r="F4" s="0" t="s">
        <v>12</v>
      </c>
    </row>
    <row collapsed="false" customFormat="false" customHeight="true" hidden="false" ht="12.8" outlineLevel="0" r="5">
      <c r="B5" s="0" t="s">
        <v>106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107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</row>
    <row collapsed="false" customFormat="false" customHeight="true" hidden="false" ht="12.8" outlineLevel="0" r="7">
      <c r="A7" s="0" t="s">
        <v>108</v>
      </c>
      <c r="C7" s="0" t="s">
        <v>109</v>
      </c>
      <c r="D7" s="0" t="n">
        <v>23.1</v>
      </c>
      <c r="E7" s="0" t="n">
        <v>0.4</v>
      </c>
      <c r="F7" s="0" t="n">
        <v>4.3</v>
      </c>
    </row>
    <row collapsed="false" customFormat="false" customHeight="true" hidden="false" ht="12.8" outlineLevel="0" r="8">
      <c r="C8" s="0" t="s">
        <v>110</v>
      </c>
    </row>
    <row collapsed="false" customFormat="false" customHeight="true" hidden="false" ht="12.8" outlineLevel="0" r="9">
      <c r="A9" s="0" t="s">
        <v>111</v>
      </c>
      <c r="C9" s="0" t="s">
        <v>112</v>
      </c>
      <c r="D9" s="0" t="n">
        <v>7</v>
      </c>
      <c r="E9" s="0" t="n">
        <v>2</v>
      </c>
      <c r="F9" s="0" t="n">
        <v>2.3</v>
      </c>
    </row>
    <row collapsed="false" customFormat="false" customHeight="true" hidden="false" ht="12.8" outlineLevel="0" r="10">
      <c r="C10" s="0" t="s">
        <v>113</v>
      </c>
    </row>
    <row collapsed="false" customFormat="false" customHeight="true" hidden="false" ht="12.8" outlineLevel="0" r="11">
      <c r="B11" s="0" t="s">
        <v>114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115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</row>
    <row collapsed="false" customFormat="false" customHeight="true" hidden="false" ht="12.8" outlineLevel="0" r="13">
      <c r="C13" s="0" t="s">
        <v>116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</row>
    <row collapsed="false" customFormat="false" customHeight="true" hidden="false" ht="12.8" outlineLevel="0" r="14">
      <c r="A14" s="0" t="s">
        <v>117</v>
      </c>
      <c r="C14" s="0" t="s">
        <v>118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</row>
    <row collapsed="false" customFormat="false" customHeight="true" hidden="false" ht="12.8" outlineLevel="0" r="15">
      <c r="C15" s="0" t="s">
        <v>119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</row>
    <row collapsed="false" customFormat="false" customHeight="true" hidden="false" ht="12.8" outlineLevel="0" r="16">
      <c r="C16" s="0" t="s">
        <v>120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</row>
    <row collapsed="false" customFormat="false" customHeight="true" hidden="false" ht="12.8" outlineLevel="0" r="17">
      <c r="C17" s="0" t="s">
        <v>121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</row>
    <row collapsed="false" customFormat="false" customHeight="true" hidden="false" ht="12.8" outlineLevel="0" r="18">
      <c r="C18" s="0" t="s">
        <v>122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</row>
    <row collapsed="false" customFormat="false" customHeight="true" hidden="false" ht="12.8" outlineLevel="0" r="19">
      <c r="C19" s="0" t="s">
        <v>123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</row>
    <row collapsed="false" customFormat="false" customHeight="true" hidden="false" ht="12.8" outlineLevel="0" r="20">
      <c r="C20" s="0" t="s">
        <v>124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</row>
    <row collapsed="false" customFormat="false" customHeight="true" hidden="false" ht="12.8" outlineLevel="0" r="21">
      <c r="C21" s="0" t="s">
        <v>125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</row>
    <row collapsed="false" customFormat="false" customHeight="true" hidden="false" ht="12.8" outlineLevel="0" r="22">
      <c r="A22" s="0" t="s">
        <v>126</v>
      </c>
      <c r="B22" s="0" t="s">
        <v>127</v>
      </c>
    </row>
    <row collapsed="false" customFormat="false" customHeight="true" hidden="false" ht="12.8" outlineLevel="0" r="23">
      <c r="C23" s="0" t="s">
        <v>128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</row>
    <row collapsed="false" customFormat="false" customHeight="true" hidden="false" ht="12.8" outlineLevel="0" r="24">
      <c r="C24" s="0" t="s">
        <v>129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</row>
    <row collapsed="false" customFormat="false" customHeight="true" hidden="false" ht="12.8" outlineLevel="0" r="25">
      <c r="C25" s="0" t="s">
        <v>130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</row>
    <row collapsed="false" customFormat="false" customHeight="true" hidden="false" ht="12.8" outlineLevel="0" r="26">
      <c r="A26" s="0" t="s">
        <v>131</v>
      </c>
      <c r="C26" s="0" t="s">
        <v>132</v>
      </c>
      <c r="D26" s="0" t="n">
        <v>45</v>
      </c>
      <c r="E26" s="0" t="n">
        <v>85</v>
      </c>
      <c r="F26" s="0" t="n">
        <v>66.6</v>
      </c>
    </row>
    <row collapsed="false" customFormat="false" customHeight="true" hidden="false" ht="12.8" outlineLevel="0" r="27">
      <c r="C27" s="0" t="s">
        <v>133</v>
      </c>
    </row>
    <row collapsed="false" customFormat="false" customHeight="true" hidden="false" ht="12.8" outlineLevel="0" r="28">
      <c r="C28" s="0" t="s">
        <v>134</v>
      </c>
    </row>
    <row collapsed="false" customFormat="false" customHeight="true" hidden="false" ht="12.8" outlineLevel="0" r="29">
      <c r="C29" s="0" t="s">
        <v>135</v>
      </c>
    </row>
    <row collapsed="false" customFormat="false" customHeight="true" hidden="false" ht="12.8" outlineLevel="0" r="30">
      <c r="A30" s="0" t="s">
        <v>136</v>
      </c>
      <c r="C30" s="0" t="s">
        <v>137</v>
      </c>
      <c r="D30" s="0" t="n">
        <v>5.4</v>
      </c>
      <c r="E30" s="0" t="n">
        <v>6.3</v>
      </c>
      <c r="F30" s="0" t="n">
        <v>8</v>
      </c>
    </row>
    <row collapsed="false" customFormat="false" customHeight="true" hidden="false" ht="12.8" outlineLevel="0" r="31">
      <c r="C31" s="0" t="s">
        <v>138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</row>
    <row collapsed="false" customFormat="false" customHeight="true" hidden="false" ht="12.8" outlineLevel="0" r="32">
      <c r="C32" s="0" t="s">
        <v>139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</row>
    <row collapsed="false" customFormat="false" customHeight="true" hidden="false" ht="12.8" outlineLevel="0" r="33">
      <c r="C33" s="0" t="s">
        <v>140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</row>
    <row collapsed="false" customFormat="false" customHeight="true" hidden="false" ht="12.8" outlineLevel="0" r="34">
      <c r="C34" s="0" t="s">
        <v>141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</row>
    <row collapsed="false" customFormat="false" customHeight="true" hidden="false" ht="12.8" outlineLevel="0" r="35">
      <c r="C35" s="0" t="s">
        <v>142</v>
      </c>
    </row>
    <row collapsed="false" customFormat="false" customHeight="true" hidden="false" ht="12.8" outlineLevel="0" r="36">
      <c r="C36" s="0" t="s">
        <v>143</v>
      </c>
    </row>
    <row collapsed="false" customFormat="false" customHeight="true" hidden="false" ht="12.8" outlineLevel="0" r="37">
      <c r="C37" s="0" t="s">
        <v>144</v>
      </c>
    </row>
    <row collapsed="false" customFormat="false" customHeight="true" hidden="false" ht="12.8" outlineLevel="0" r="38">
      <c r="C38" s="0" t="s">
        <v>145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</row>
    <row collapsed="false" customFormat="false" customHeight="true" hidden="false" ht="12.8" outlineLevel="0" r="39">
      <c r="C39" s="0" t="s">
        <v>146</v>
      </c>
    </row>
    <row collapsed="false" customFormat="false" customHeight="true" hidden="false" ht="12.8" outlineLevel="0" r="40">
      <c r="C40" s="0" t="s">
        <v>147</v>
      </c>
    </row>
    <row collapsed="false" customFormat="false" customHeight="true" hidden="false" ht="12.8" outlineLevel="0" r="41">
      <c r="C41" s="0" t="s">
        <v>148</v>
      </c>
    </row>
    <row collapsed="false" customFormat="false" customHeight="true" hidden="false" ht="12.8" outlineLevel="0" r="42">
      <c r="C42" s="0" t="s">
        <v>149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</row>
    <row collapsed="false" customFormat="false" customHeight="true" hidden="false" ht="12.8" outlineLevel="0" r="43">
      <c r="C43" s="0" t="s">
        <v>150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</row>
    <row collapsed="false" customFormat="false" customHeight="true" hidden="false" ht="12.8" outlineLevel="0" r="44">
      <c r="B44" s="0" t="s">
        <v>151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152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</row>
    <row collapsed="false" customFormat="false" customHeight="true" hidden="false" ht="12.8" outlineLevel="0" r="46">
      <c r="C46" s="0" t="s">
        <v>153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</row>
    <row collapsed="false" customFormat="false" customHeight="true" hidden="false" ht="12.8" outlineLevel="0" r="47">
      <c r="C47" s="0" t="s">
        <v>154</v>
      </c>
    </row>
    <row collapsed="false" customFormat="false" customHeight="true" hidden="false" ht="12.8" outlineLevel="0" r="48">
      <c r="C48" s="0" t="s">
        <v>155</v>
      </c>
    </row>
    <row collapsed="false" customFormat="false" customHeight="true" hidden="false" ht="12.8" outlineLevel="0" r="49">
      <c r="C49" s="0" t="s">
        <v>156</v>
      </c>
    </row>
    <row collapsed="false" customFormat="false" customHeight="true" hidden="false" ht="12.8" outlineLevel="0" r="50">
      <c r="C50" s="0" t="s">
        <v>157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</row>
    <row collapsed="false" customFormat="false" customHeight="true" hidden="false" ht="12.8" outlineLevel="0" r="51">
      <c r="C51" s="0" t="s">
        <v>158</v>
      </c>
    </row>
    <row collapsed="false" customFormat="false" customHeight="true" hidden="false" ht="12.8" outlineLevel="0" r="52">
      <c r="C52" s="0" t="s">
        <v>159</v>
      </c>
    </row>
    <row collapsed="false" customFormat="false" customHeight="true" hidden="false" ht="12.8" outlineLevel="0" r="53">
      <c r="C53" s="0" t="s">
        <v>160</v>
      </c>
    </row>
    <row collapsed="false" customFormat="false" customHeight="true" hidden="false" ht="12.8" outlineLevel="0" r="54">
      <c r="C54" s="0" t="s">
        <v>161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</row>
    <row collapsed="false" customFormat="false" customHeight="true" hidden="false" ht="12.8" outlineLevel="0" r="55">
      <c r="C55" s="0" t="s">
        <v>162</v>
      </c>
    </row>
    <row collapsed="false" customFormat="false" customHeight="true" hidden="false" ht="12.8" outlineLevel="0" r="56">
      <c r="C56" s="0" t="s">
        <v>163</v>
      </c>
    </row>
    <row collapsed="false" customFormat="false" customHeight="true" hidden="false" ht="12.8" outlineLevel="0" r="57">
      <c r="C57" s="0" t="s">
        <v>164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</row>
    <row collapsed="false" customFormat="false" customHeight="true" hidden="false" ht="12.8" outlineLevel="0" r="58">
      <c r="C58" s="0" t="s">
        <v>165</v>
      </c>
    </row>
    <row collapsed="false" customFormat="false" customHeight="true" hidden="false" ht="12.8" outlineLevel="0" r="59">
      <c r="C59" s="0" t="s">
        <v>166</v>
      </c>
    </row>
    <row collapsed="false" customFormat="false" customHeight="true" hidden="false" ht="12.8" outlineLevel="0" r="60">
      <c r="C60" s="0" t="s">
        <v>167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</row>
    <row collapsed="false" customFormat="false" customHeight="true" hidden="false" ht="12.8" outlineLevel="0" r="61">
      <c r="A61" s="0" t="s">
        <v>168</v>
      </c>
      <c r="C61" s="0" t="s">
        <v>169</v>
      </c>
      <c r="D61" s="0" t="n">
        <v>7</v>
      </c>
      <c r="E61" s="0" t="n">
        <v>5</v>
      </c>
      <c r="F61" s="0" t="n">
        <v>7</v>
      </c>
    </row>
    <row collapsed="false" customFormat="false" customHeight="true" hidden="false" ht="12.8" outlineLevel="0" r="62">
      <c r="C62" s="0" t="s">
        <v>170</v>
      </c>
    </row>
    <row collapsed="false" customFormat="false" customHeight="true" hidden="false" ht="12.8" outlineLevel="0" r="63">
      <c r="C63" s="0" t="s">
        <v>171</v>
      </c>
    </row>
    <row collapsed="false" customFormat="false" customHeight="true" hidden="false" ht="12.8" outlineLevel="0" r="64">
      <c r="C64" s="0" t="s">
        <v>172</v>
      </c>
      <c r="D64" s="0" t="n">
        <v>4</v>
      </c>
      <c r="E64" s="0" t="n">
        <v>0</v>
      </c>
      <c r="F64" s="0" t="n">
        <v>2.8</v>
      </c>
    </row>
    <row collapsed="false" customFormat="false" customHeight="true" hidden="false" ht="12.8" outlineLevel="0" r="65">
      <c r="C65" s="0" t="s">
        <v>173</v>
      </c>
    </row>
    <row collapsed="false" customFormat="false" customHeight="true" hidden="false" ht="12.8" outlineLevel="0" r="66">
      <c r="C66" s="0" t="s">
        <v>174</v>
      </c>
    </row>
    <row collapsed="false" customFormat="false" customHeight="true" hidden="false" ht="12.8" outlineLevel="0" r="67">
      <c r="C67" s="0" t="s">
        <v>175</v>
      </c>
    </row>
    <row collapsed="false" customFormat="false" customHeight="true" hidden="false" ht="12.8" outlineLevel="0" r="68">
      <c r="C68" s="0" t="s">
        <v>176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</row>
    <row collapsed="false" customFormat="false" customHeight="true" hidden="false" ht="12.8" outlineLevel="0" r="69">
      <c r="C69" s="0" t="s">
        <v>177</v>
      </c>
    </row>
    <row collapsed="false" customFormat="false" customHeight="true" hidden="false" ht="12.8" outlineLevel="0" r="70">
      <c r="C70" s="0" t="s">
        <v>178</v>
      </c>
    </row>
    <row collapsed="false" customFormat="false" customHeight="true" hidden="false" ht="12.8" outlineLevel="0" r="71">
      <c r="C71" s="0" t="s">
        <v>179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</row>
    <row collapsed="false" customFormat="false" customHeight="true" hidden="false" ht="12.8" outlineLevel="0" r="72">
      <c r="C72" s="0" t="s">
        <v>180</v>
      </c>
    </row>
    <row collapsed="false" customFormat="false" customHeight="true" hidden="false" ht="12.8" outlineLevel="0" r="73">
      <c r="C73" s="0" t="s">
        <v>181</v>
      </c>
    </row>
    <row collapsed="false" customFormat="false" customHeight="true" hidden="false" ht="12.8" outlineLevel="0" r="74">
      <c r="C74" s="0" t="s">
        <v>182</v>
      </c>
      <c r="D74" s="0" t="n">
        <v>8.5</v>
      </c>
      <c r="E74" s="0" t="n">
        <v>0.1</v>
      </c>
      <c r="F74" s="0" t="n">
        <v>0.1</v>
      </c>
    </row>
    <row collapsed="false" customFormat="false" customHeight="true" hidden="false" ht="12.8" outlineLevel="0" r="75">
      <c r="C75" s="0" t="s">
        <v>183</v>
      </c>
    </row>
    <row collapsed="false" customFormat="false" customHeight="true" hidden="false" ht="12.8" outlineLevel="0" r="76">
      <c r="C76" s="0" t="s">
        <v>184</v>
      </c>
      <c r="D76" s="0" t="n">
        <v>0</v>
      </c>
      <c r="E76" s="0" t="n">
        <v>0.1</v>
      </c>
      <c r="F76" s="0" t="n">
        <v>0.1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</row>
    <row collapsed="false" customFormat="false" customHeight="false" hidden="false" ht="12.8" outlineLevel="0" r="96">
      <c r="D96" s="0" t="s">
        <v>96</v>
      </c>
    </row>
    <row collapsed="false" customFormat="false" customHeight="false" hidden="false" ht="12.8" outlineLevel="0" r="97">
      <c r="E97" s="0" t="s">
        <v>96</v>
      </c>
    </row>
    <row collapsed="false" customFormat="false" customHeight="false" hidden="false" ht="12.8" outlineLevel="0" r="98">
      <c r="F98" s="0" t="s">
        <v>96</v>
      </c>
    </row>
    <row collapsed="false" customFormat="false" customHeight="false" hidden="false" ht="12.8" outlineLevel="0" r="99">
      <c r="D99" s="0" t="s">
        <v>96</v>
      </c>
      <c r="E99" s="0" t="s">
        <v>96</v>
      </c>
      <c r="F99" s="0" t="s">
        <v>96</v>
      </c>
    </row>
    <row collapsed="false" customFormat="false" customHeight="false" hidden="false" ht="12.1" outlineLevel="0" r="100">
      <c r="B100" s="0" t="s">
        <v>185</v>
      </c>
      <c r="D100" s="0" t="n">
        <v>0.1</v>
      </c>
      <c r="F100" s="0" t="n"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