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jects\ERDC Steiss\DLL\NSM Testing\Manual Calcs\"/>
    </mc:Choice>
  </mc:AlternateContent>
  <xr:revisionPtr revIDLastSave="0" documentId="13_ncr:1_{3E12F845-D0A1-4B15-81D1-A1F4FB3AC87F}" xr6:coauthVersionLast="47" xr6:coauthVersionMax="47" xr10:uidLastSave="{00000000-0000-0000-0000-000000000000}"/>
  <bookViews>
    <workbookView xWindow="-28920" yWindow="-90" windowWidth="29040" windowHeight="15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  <c r="B66" i="1"/>
  <c r="B65" i="1"/>
  <c r="B64" i="1"/>
  <c r="ES67" i="1"/>
  <c r="ES66" i="1"/>
  <c r="ES65" i="1"/>
  <c r="ES64" i="1"/>
  <c r="EP67" i="1"/>
  <c r="EP66" i="1"/>
  <c r="EP65" i="1"/>
  <c r="EP64" i="1"/>
  <c r="EM67" i="1"/>
  <c r="EM66" i="1"/>
  <c r="EM65" i="1"/>
  <c r="EM64" i="1"/>
  <c r="EJ67" i="1"/>
  <c r="EJ66" i="1"/>
  <c r="EJ65" i="1"/>
  <c r="EJ64" i="1"/>
  <c r="EG67" i="1"/>
  <c r="EG66" i="1"/>
  <c r="EG65" i="1"/>
  <c r="EG64" i="1"/>
  <c r="D3" i="1"/>
  <c r="D4" i="1"/>
  <c r="D5" i="1"/>
  <c r="D6" i="1"/>
  <c r="D7" i="1"/>
  <c r="D2" i="1"/>
  <c r="ED67" i="1" l="1"/>
  <c r="ED66" i="1"/>
  <c r="ED65" i="1"/>
  <c r="ED64" i="1"/>
  <c r="EA67" i="1" l="1"/>
  <c r="EA66" i="1"/>
  <c r="EA65" i="1"/>
  <c r="EA64" i="1"/>
  <c r="DX67" i="1"/>
  <c r="DX66" i="1"/>
  <c r="DX65" i="1"/>
  <c r="DX64" i="1"/>
  <c r="DU67" i="1"/>
  <c r="DU66" i="1"/>
  <c r="DU65" i="1"/>
  <c r="DU64" i="1"/>
  <c r="DR67" i="1"/>
  <c r="DR66" i="1"/>
  <c r="DR65" i="1"/>
  <c r="DR64" i="1"/>
  <c r="DO67" i="1"/>
  <c r="DO66" i="1"/>
  <c r="DO65" i="1"/>
  <c r="DO64" i="1"/>
  <c r="DL67" i="1"/>
  <c r="DL66" i="1"/>
  <c r="DL65" i="1"/>
  <c r="DL64" i="1"/>
  <c r="DI67" i="1"/>
  <c r="DI66" i="1"/>
  <c r="DI65" i="1"/>
  <c r="DI64" i="1"/>
  <c r="DF67" i="1"/>
  <c r="DF66" i="1"/>
  <c r="DF65" i="1"/>
  <c r="DF64" i="1"/>
  <c r="DC67" i="1"/>
  <c r="DC66" i="1"/>
  <c r="DC65" i="1"/>
  <c r="DC64" i="1"/>
  <c r="CZ67" i="1"/>
  <c r="CZ66" i="1"/>
  <c r="CZ65" i="1"/>
  <c r="CZ64" i="1"/>
  <c r="CW67" i="1"/>
  <c r="CW66" i="1"/>
  <c r="CW65" i="1"/>
  <c r="CW64" i="1"/>
  <c r="CT67" i="1"/>
  <c r="CT66" i="1"/>
  <c r="CT65" i="1"/>
  <c r="CT64" i="1"/>
  <c r="CQ67" i="1"/>
  <c r="CQ66" i="1"/>
  <c r="CQ65" i="1"/>
  <c r="CQ64" i="1"/>
  <c r="CN67" i="1"/>
  <c r="CN66" i="1"/>
  <c r="CN65" i="1"/>
  <c r="CN64" i="1"/>
  <c r="CK67" i="1"/>
  <c r="CK66" i="1"/>
  <c r="CK65" i="1"/>
  <c r="CK64" i="1"/>
  <c r="CH67" i="1"/>
  <c r="CH66" i="1"/>
  <c r="CH65" i="1"/>
  <c r="CH64" i="1"/>
  <c r="CE67" i="1"/>
  <c r="CE66" i="1"/>
  <c r="CE65" i="1"/>
  <c r="CE64" i="1"/>
  <c r="CB67" i="1"/>
  <c r="CB66" i="1"/>
  <c r="CB65" i="1"/>
  <c r="CB64" i="1"/>
  <c r="BY67" i="1"/>
  <c r="BY66" i="1"/>
  <c r="BY65" i="1"/>
  <c r="BY64" i="1"/>
  <c r="BV67" i="1"/>
  <c r="BV66" i="1"/>
  <c r="BV65" i="1"/>
  <c r="BV64" i="1"/>
  <c r="BS67" i="1"/>
  <c r="BS66" i="1"/>
  <c r="BS65" i="1"/>
  <c r="BS64" i="1"/>
  <c r="BP67" i="1"/>
  <c r="BP66" i="1"/>
  <c r="BP65" i="1"/>
  <c r="BP64" i="1"/>
  <c r="BM67" i="1"/>
  <c r="BM66" i="1"/>
  <c r="BM65" i="1"/>
  <c r="BM64" i="1"/>
  <c r="BJ67" i="1"/>
  <c r="BJ66" i="1"/>
  <c r="BJ65" i="1"/>
  <c r="BJ64" i="1"/>
  <c r="BG67" i="1" l="1"/>
  <c r="BG66" i="1"/>
  <c r="BG65" i="1"/>
  <c r="BG64" i="1"/>
  <c r="BD67" i="1"/>
  <c r="BD66" i="1"/>
  <c r="BD65" i="1"/>
  <c r="BD64" i="1"/>
  <c r="BA67" i="1"/>
  <c r="BA66" i="1"/>
  <c r="BA65" i="1"/>
  <c r="BA64" i="1"/>
  <c r="AX67" i="1"/>
  <c r="AX66" i="1"/>
  <c r="AX65" i="1"/>
  <c r="AX64" i="1"/>
  <c r="AU67" i="1"/>
  <c r="AU66" i="1"/>
  <c r="AU65" i="1"/>
  <c r="AU64" i="1"/>
  <c r="AR67" i="1"/>
  <c r="AR66" i="1"/>
  <c r="AR65" i="1"/>
  <c r="AR64" i="1"/>
  <c r="AO67" i="1"/>
  <c r="AO66" i="1"/>
  <c r="AO65" i="1"/>
  <c r="AO64" i="1"/>
  <c r="AL67" i="1"/>
  <c r="AL66" i="1"/>
  <c r="AL65" i="1"/>
  <c r="AL64" i="1"/>
  <c r="AI67" i="1"/>
  <c r="AI66" i="1"/>
  <c r="AI65" i="1"/>
  <c r="AI64" i="1"/>
  <c r="AF67" i="1"/>
  <c r="AF66" i="1"/>
  <c r="AF65" i="1"/>
  <c r="AF64" i="1"/>
  <c r="AC67" i="1"/>
  <c r="AC66" i="1"/>
  <c r="AC65" i="1"/>
  <c r="AC64" i="1"/>
  <c r="Z67" i="1"/>
  <c r="Z66" i="1"/>
  <c r="Z65" i="1"/>
  <c r="Z64" i="1"/>
  <c r="W67" i="1"/>
  <c r="W66" i="1"/>
  <c r="W65" i="1"/>
  <c r="W64" i="1"/>
  <c r="T67" i="1"/>
  <c r="T66" i="1"/>
  <c r="T65" i="1"/>
  <c r="T64" i="1"/>
  <c r="Q67" i="1"/>
  <c r="Q66" i="1"/>
  <c r="Q65" i="1"/>
  <c r="Q64" i="1"/>
  <c r="N67" i="1"/>
  <c r="N66" i="1"/>
  <c r="N65" i="1"/>
  <c r="N64" i="1"/>
  <c r="K67" i="1"/>
  <c r="K66" i="1"/>
  <c r="K65" i="1"/>
  <c r="K64" i="1"/>
  <c r="H67" i="1"/>
  <c r="H66" i="1"/>
  <c r="H65" i="1"/>
  <c r="H64" i="1"/>
  <c r="E67" i="1"/>
  <c r="E66" i="1"/>
  <c r="E65" i="1"/>
  <c r="E64" i="1"/>
  <c r="N16" i="1" l="1"/>
  <c r="H19" i="1"/>
  <c r="H20" i="1"/>
  <c r="B7" i="1"/>
  <c r="B6" i="1"/>
  <c r="W11" i="1"/>
  <c r="T11" i="1"/>
  <c r="Q11" i="1"/>
  <c r="N11" i="1"/>
  <c r="B3" i="1"/>
  <c r="B5" i="1"/>
  <c r="B4" i="1"/>
  <c r="B2" i="1"/>
  <c r="K11" i="1"/>
  <c r="K13" i="1"/>
  <c r="K10" i="1"/>
  <c r="H10" i="1"/>
  <c r="H13" i="1"/>
  <c r="H11" i="1"/>
  <c r="E17" i="1"/>
  <c r="E16" i="1"/>
  <c r="E10" i="1"/>
  <c r="B10" i="1"/>
  <c r="E12" i="1"/>
  <c r="E11" i="1"/>
  <c r="B12" i="1"/>
  <c r="B11" i="1"/>
  <c r="Q16" i="1"/>
  <c r="H22" i="1"/>
  <c r="K20" i="1"/>
  <c r="K17" i="1"/>
  <c r="K18" i="1"/>
  <c r="H17" i="1"/>
  <c r="B19" i="1"/>
  <c r="B18" i="1"/>
  <c r="B16" i="1"/>
  <c r="K16" i="1"/>
  <c r="H16" i="1"/>
  <c r="AE5" i="1"/>
  <c r="AE4" i="1"/>
  <c r="AE3" i="1"/>
  <c r="AE2" i="1"/>
  <c r="W5" i="1"/>
  <c r="W4" i="1"/>
  <c r="W3" i="1"/>
  <c r="W2" i="1"/>
  <c r="AA7" i="1"/>
  <c r="AA6" i="1"/>
  <c r="AI8" i="1"/>
  <c r="F4" i="1" l="1"/>
  <c r="Q2" i="1" s="1"/>
  <c r="F2" i="1"/>
  <c r="H12" i="1" s="1"/>
  <c r="H9" i="1" s="1"/>
  <c r="N17" i="1" s="1"/>
  <c r="N15" i="1" s="1"/>
  <c r="T20" i="1" s="1"/>
  <c r="F7" i="1"/>
  <c r="W10" i="1" s="1"/>
  <c r="W9" i="1" s="1"/>
  <c r="K19" i="1" s="1"/>
  <c r="K15" i="1" s="1"/>
  <c r="T19" i="1" s="1"/>
  <c r="F5" i="1"/>
  <c r="S2" i="1" s="1"/>
  <c r="F3" i="1"/>
  <c r="K12" i="1" s="1"/>
  <c r="K9" i="1" s="1"/>
  <c r="Q17" i="1" s="1"/>
  <c r="Q15" i="1" s="1"/>
  <c r="T21" i="1" s="1"/>
  <c r="F6" i="1"/>
  <c r="Q10" i="1" s="1"/>
  <c r="Q9" i="1" s="1"/>
  <c r="E18" i="1" s="1"/>
  <c r="E15" i="1" s="1"/>
  <c r="T17" i="1" s="1"/>
  <c r="B9" i="1"/>
  <c r="B17" i="1" s="1"/>
  <c r="E9" i="1"/>
  <c r="H18" i="1" s="1"/>
  <c r="AI7" i="1"/>
  <c r="S4" i="1" s="1"/>
  <c r="AI6" i="1"/>
  <c r="S5" i="1" s="1"/>
  <c r="W7" i="1"/>
  <c r="M4" i="1"/>
  <c r="M3" i="1"/>
  <c r="M2" i="1"/>
  <c r="S6" i="1"/>
  <c r="Q4" i="1"/>
  <c r="Q5" i="1"/>
  <c r="M1" i="1" l="1"/>
  <c r="AE6" i="1" s="1"/>
  <c r="AI4" i="1" s="1"/>
  <c r="W6" i="1" l="1"/>
  <c r="AA2" i="1" s="1"/>
  <c r="AI2" i="1"/>
  <c r="S3" i="1" s="1"/>
  <c r="S1" i="1" s="1"/>
  <c r="T10" i="1" s="1"/>
  <c r="T9" i="1" s="1"/>
  <c r="H21" i="1" s="1"/>
  <c r="H15" i="1" s="1"/>
  <c r="T18" i="1" s="1"/>
  <c r="AI3" i="1"/>
  <c r="AA3" i="1" l="1"/>
  <c r="AA4" i="1"/>
  <c r="Q3" i="1"/>
  <c r="Q1" i="1" s="1"/>
  <c r="N10" i="1" s="1"/>
  <c r="N9" i="1" s="1"/>
  <c r="B20" i="1" s="1"/>
  <c r="B15" i="1" s="1"/>
  <c r="T16" i="1" s="1"/>
  <c r="T15" i="1" s="1"/>
  <c r="W15" i="1" s="1"/>
  <c r="B83" i="1" l="1"/>
</calcChain>
</file>

<file path=xl/sharedStrings.xml><?xml version="1.0" encoding="utf-8"?>
<sst xmlns="http://schemas.openxmlformats.org/spreadsheetml/2006/main" count="2786" uniqueCount="113">
  <si>
    <t>Alk_ApGrowth</t>
  </si>
  <si>
    <t>ralkca</t>
  </si>
  <si>
    <t>ApUptakeFr_NH4</t>
  </si>
  <si>
    <t>ralkcn</t>
  </si>
  <si>
    <t>rca</t>
  </si>
  <si>
    <t>ApGrowth</t>
  </si>
  <si>
    <t>Alk_ApRespiration</t>
  </si>
  <si>
    <t>ApRespiration</t>
  </si>
  <si>
    <t>Alk_AbGrowth</t>
  </si>
  <si>
    <t>Fb</t>
  </si>
  <si>
    <t>AbUptakeFr_NH4</t>
  </si>
  <si>
    <t>rcb</t>
  </si>
  <si>
    <t>AbGrowth</t>
  </si>
  <si>
    <t>depth</t>
  </si>
  <si>
    <t>Alk_AbRespiration</t>
  </si>
  <si>
    <t>AbRespiration</t>
  </si>
  <si>
    <t>Alk_Nitrification</t>
  </si>
  <si>
    <t>ralkn</t>
  </si>
  <si>
    <t>NH4_Nitrification</t>
  </si>
  <si>
    <t>Alk_Denit</t>
  </si>
  <si>
    <t>ralkden</t>
  </si>
  <si>
    <t>NO3_Denit</t>
  </si>
  <si>
    <t>Master</t>
  </si>
  <si>
    <t>Ap</t>
  </si>
  <si>
    <t>Ab</t>
  </si>
  <si>
    <t>Lambda</t>
  </si>
  <si>
    <t>mu</t>
  </si>
  <si>
    <t>mub</t>
  </si>
  <si>
    <t>Algae</t>
  </si>
  <si>
    <t>Ratios</t>
  </si>
  <si>
    <t>FL/FN/FP Calculations</t>
  </si>
  <si>
    <t>Benthic Algae</t>
  </si>
  <si>
    <t>Lambda0</t>
  </si>
  <si>
    <t>mu_max_tc</t>
  </si>
  <si>
    <t>mub_max_tc</t>
  </si>
  <si>
    <t>ran</t>
  </si>
  <si>
    <t>Half-Saturation</t>
  </si>
  <si>
    <t>FL</t>
  </si>
  <si>
    <t>rnb</t>
  </si>
  <si>
    <t>FLb</t>
  </si>
  <si>
    <t>Lambda1</t>
  </si>
  <si>
    <t>rpa</t>
  </si>
  <si>
    <t>Smith</t>
  </si>
  <si>
    <t>rpb</t>
  </si>
  <si>
    <t>Lambda2</t>
  </si>
  <si>
    <t>FP</t>
  </si>
  <si>
    <t>FPb</t>
  </si>
  <si>
    <t>Steeles</t>
  </si>
  <si>
    <t>FN</t>
  </si>
  <si>
    <t>FNb</t>
  </si>
  <si>
    <t>rda</t>
  </si>
  <si>
    <t>rab</t>
  </si>
  <si>
    <t>FSb</t>
  </si>
  <si>
    <t>lamda*depth</t>
  </si>
  <si>
    <t>exp(lamda*depth)</t>
  </si>
  <si>
    <t>PAR/KL</t>
  </si>
  <si>
    <t>lambda0</t>
  </si>
  <si>
    <t>lambda1</t>
  </si>
  <si>
    <t>lambda2</t>
  </si>
  <si>
    <t>Alk</t>
  </si>
  <si>
    <t>NH4</t>
  </si>
  <si>
    <t>NO3</t>
  </si>
  <si>
    <t>q_solar</t>
  </si>
  <si>
    <t>Fr_PAR</t>
  </si>
  <si>
    <t>KL</t>
  </si>
  <si>
    <t>KsN</t>
  </si>
  <si>
    <t>KsP</t>
  </si>
  <si>
    <t>KsNb</t>
  </si>
  <si>
    <t>KsPb</t>
  </si>
  <si>
    <t>fdp</t>
  </si>
  <si>
    <t>FL_opt</t>
  </si>
  <si>
    <t>FLb_opt</t>
  </si>
  <si>
    <t>KLb</t>
  </si>
  <si>
    <t>TIP</t>
  </si>
  <si>
    <t>Ksb</t>
  </si>
  <si>
    <t>AWa</t>
  </si>
  <si>
    <t>AWc</t>
  </si>
  <si>
    <t>AWd</t>
  </si>
  <si>
    <t>AWp</t>
  </si>
  <si>
    <t>AWn</t>
  </si>
  <si>
    <t>BWd</t>
  </si>
  <si>
    <t>BWc</t>
  </si>
  <si>
    <t>BWn</t>
  </si>
  <si>
    <t>BWp</t>
  </si>
  <si>
    <t>BWa</t>
  </si>
  <si>
    <t>mu_max_20</t>
  </si>
  <si>
    <t>mub_max_20</t>
  </si>
  <si>
    <t>PN</t>
  </si>
  <si>
    <t>PNb</t>
  </si>
  <si>
    <t>KNR</t>
  </si>
  <si>
    <t>DOX</t>
  </si>
  <si>
    <t>knit_tc</t>
  </si>
  <si>
    <t>knit_20</t>
  </si>
  <si>
    <t>hardcoded</t>
  </si>
  <si>
    <t>KsOxdn</t>
  </si>
  <si>
    <t>kdnit_tc</t>
  </si>
  <si>
    <t>kdnit_20</t>
  </si>
  <si>
    <t>Temp Corrections</t>
  </si>
  <si>
    <t>TwaterC</t>
  </si>
  <si>
    <t>krp_20</t>
  </si>
  <si>
    <t>krb_20</t>
  </si>
  <si>
    <t>krp_tc</t>
  </si>
  <si>
    <t>krb_tc</t>
  </si>
  <si>
    <t>dAlkdt</t>
  </si>
  <si>
    <t>Variable</t>
  </si>
  <si>
    <t>Value</t>
  </si>
  <si>
    <t>Defaults</t>
  </si>
  <si>
    <t>knit_theta</t>
  </si>
  <si>
    <t>kdnit_theta</t>
  </si>
  <si>
    <t>mu_max_theta</t>
  </si>
  <si>
    <t>mub_max_theta</t>
  </si>
  <si>
    <t>krp_theta</t>
  </si>
  <si>
    <t>krb_theta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</si>
</sst>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" fillId="0" borderId="0" xfId="0" applyFont="1" applyFill="1" applyBorder="1"/>
    <xf numFmtId="0" fontId="0" fillId="3" borderId="0" xfId="0" applyFill="1"/>
    <xf numFmtId="0" fontId="0" fillId="3" borderId="14" xfId="0" applyFill="1" applyBorder="1"/>
    <xf numFmtId="0" fontId="0" fillId="3" borderId="0" xfId="0" applyFill="1" applyBorder="1"/>
    <xf numFmtId="0" fontId="0" fillId="0" borderId="14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83"/>
  <sheetViews>
    <sheetView tabSelected="1" topLeftCell="O64" zoomScaleNormal="100" workbookViewId="0">
      <selection activeCell="ES83" sqref="ES83"/>
    </sheetView>
  </sheetViews>
  <sheetFormatPr defaultRowHeight="15" x14ac:dyDescent="0.25"/>
  <cols>
    <col min="1" max="1" width="16.7109375" bestFit="1" customWidth="1"/>
    <col min="2" max="2" width="12.7109375" bestFit="1" customWidth="1"/>
    <col min="3" max="3" width="15.5703125" bestFit="1" customWidth="1"/>
    <col min="4" max="4" width="17.7109375" bestFit="1" customWidth="1"/>
    <col min="5" max="5" width="12.28515625" bestFit="1" customWidth="1"/>
    <col min="6" max="6" width="12" bestFit="1" customWidth="1"/>
    <col min="7" max="7" width="16.5703125" bestFit="1" customWidth="1"/>
    <col min="8" max="8" width="12.7109375" bestFit="1" customWidth="1"/>
    <col min="10" max="10" width="17.7109375" bestFit="1" customWidth="1"/>
    <col min="11" max="11" width="12" bestFit="1" customWidth="1"/>
    <col min="12" max="12" width="8.85546875" bestFit="1" customWidth="1"/>
    <col min="13" max="13" width="16.5703125" bestFit="1" customWidth="1"/>
    <col min="14" max="15" width="12" bestFit="1" customWidth="1"/>
    <col min="16" max="16" width="13.7109375" bestFit="1" customWidth="1"/>
    <col min="17" max="17" width="12" bestFit="1" customWidth="1"/>
    <col min="18" max="18" width="12.28515625" bestFit="1" customWidth="1"/>
    <col min="19" max="19" width="17.7109375" bestFit="1" customWidth="1"/>
    <col min="20" max="20" width="12.7109375" bestFit="1" customWidth="1"/>
    <col min="21" max="21" width="6" bestFit="1" customWidth="1"/>
    <col min="22" max="22" width="13.7109375" bestFit="1" customWidth="1"/>
    <col min="23" max="23" width="12" bestFit="1" customWidth="1"/>
    <col min="24" max="24" width="3.42578125" bestFit="1" customWidth="1"/>
    <col min="25" max="25" width="14.5703125" bestFit="1" customWidth="1"/>
    <col min="26" max="27" width="12" bestFit="1" customWidth="1"/>
    <col min="28" max="28" width="12.7109375" bestFit="1" customWidth="1"/>
    <col min="29" max="29" width="13.28515625" bestFit="1" customWidth="1"/>
    <col min="30" max="30" width="17.7109375" bestFit="1" customWidth="1"/>
    <col min="31" max="31" width="12.7109375" bestFit="1" customWidth="1"/>
    <col min="32" max="32" width="12" bestFit="1" customWidth="1"/>
    <col min="33" max="33" width="14.5703125" bestFit="1" customWidth="1"/>
    <col min="34" max="34" width="12.7109375" bestFit="1" customWidth="1"/>
    <col min="35" max="35" width="12" bestFit="1" customWidth="1"/>
    <col min="37" max="37" width="12.7109375" bestFit="1" customWidth="1"/>
    <col min="38" max="38" width="12" bestFit="1" customWidth="1"/>
    <col min="40" max="40" width="12.7109375" bestFit="1" customWidth="1"/>
    <col min="41" max="41" width="12" bestFit="1" customWidth="1"/>
    <col min="43" max="43" width="12.7109375" bestFit="1" customWidth="1"/>
    <col min="44" max="44" width="12" bestFit="1" customWidth="1"/>
    <col min="46" max="46" width="12.7109375" bestFit="1" customWidth="1"/>
    <col min="47" max="47" width="12" bestFit="1" customWidth="1"/>
    <col min="49" max="49" width="12.7109375" bestFit="1" customWidth="1"/>
    <col min="50" max="50" width="12" bestFit="1" customWidth="1"/>
    <col min="52" max="52" width="12.7109375" bestFit="1" customWidth="1"/>
    <col min="53" max="53" width="12" bestFit="1" customWidth="1"/>
    <col min="55" max="55" width="12.7109375" bestFit="1" customWidth="1"/>
    <col min="56" max="56" width="12" bestFit="1" customWidth="1"/>
    <col min="58" max="58" width="12.7109375" bestFit="1" customWidth="1"/>
    <col min="59" max="59" width="12" bestFit="1" customWidth="1"/>
    <col min="61" max="61" width="12.7109375" bestFit="1" customWidth="1"/>
    <col min="62" max="62" width="12" bestFit="1" customWidth="1"/>
    <col min="64" max="64" width="12.7109375" bestFit="1" customWidth="1"/>
    <col min="65" max="65" width="12" bestFit="1" customWidth="1"/>
    <col min="67" max="67" width="12.7109375" bestFit="1" customWidth="1"/>
    <col min="68" max="68" width="12" bestFit="1" customWidth="1"/>
    <col min="70" max="70" width="12.7109375" bestFit="1" customWidth="1"/>
    <col min="71" max="71" width="12" bestFit="1" customWidth="1"/>
    <col min="73" max="73" width="12.7109375" bestFit="1" customWidth="1"/>
    <col min="74" max="74" width="12" bestFit="1" customWidth="1"/>
    <col min="76" max="76" width="12.7109375" bestFit="1" customWidth="1"/>
    <col min="77" max="77" width="12" bestFit="1" customWidth="1"/>
    <col min="79" max="79" width="12.7109375" bestFit="1" customWidth="1"/>
    <col min="80" max="80" width="12" bestFit="1" customWidth="1"/>
    <col min="82" max="82" width="12.7109375" bestFit="1" customWidth="1"/>
    <col min="83" max="83" width="12" bestFit="1" customWidth="1"/>
    <col min="85" max="85" width="12.7109375" bestFit="1" customWidth="1"/>
    <col min="86" max="86" width="12" bestFit="1" customWidth="1"/>
    <col min="88" max="88" width="12.7109375" bestFit="1" customWidth="1"/>
    <col min="89" max="89" width="12" bestFit="1" customWidth="1"/>
    <col min="91" max="91" width="12.7109375" bestFit="1" customWidth="1"/>
    <col min="92" max="92" width="12" bestFit="1" customWidth="1"/>
    <col min="94" max="94" width="12.7109375" bestFit="1" customWidth="1"/>
    <col min="95" max="95" width="12" bestFit="1" customWidth="1"/>
    <col min="97" max="97" width="12.7109375" bestFit="1" customWidth="1"/>
    <col min="98" max="98" width="12" bestFit="1" customWidth="1"/>
    <col min="100" max="100" width="12.7109375" bestFit="1" customWidth="1"/>
    <col min="101" max="101" width="12" bestFit="1" customWidth="1"/>
    <col min="103" max="103" width="12.7109375" bestFit="1" customWidth="1"/>
    <col min="104" max="104" width="12" bestFit="1" customWidth="1"/>
    <col min="106" max="106" width="12.7109375" bestFit="1" customWidth="1"/>
    <col min="107" max="107" width="12" bestFit="1" customWidth="1"/>
    <col min="109" max="109" width="12.7109375" bestFit="1" customWidth="1"/>
    <col min="110" max="110" width="12" bestFit="1" customWidth="1"/>
    <col min="112" max="112" width="12.7109375" bestFit="1" customWidth="1"/>
    <col min="113" max="113" width="12" bestFit="1" customWidth="1"/>
    <col min="115" max="115" width="12.7109375" bestFit="1" customWidth="1"/>
    <col min="116" max="116" width="12" bestFit="1" customWidth="1"/>
    <col min="118" max="118" width="12.7109375" bestFit="1" customWidth="1"/>
    <col min="119" max="119" width="12" bestFit="1" customWidth="1"/>
    <col min="121" max="121" width="12.7109375" bestFit="1" customWidth="1"/>
    <col min="122" max="122" width="12" bestFit="1" customWidth="1"/>
    <col min="124" max="124" width="12.7109375" bestFit="1" customWidth="1"/>
    <col min="125" max="125" width="12" bestFit="1" customWidth="1"/>
    <col min="127" max="127" width="12.7109375" bestFit="1" customWidth="1"/>
    <col min="128" max="128" width="12" bestFit="1" customWidth="1"/>
    <col min="130" max="130" width="12.7109375" bestFit="1" customWidth="1"/>
    <col min="131" max="131" width="12" bestFit="1" customWidth="1"/>
    <col min="133" max="133" width="15.5703125" bestFit="1" customWidth="1"/>
    <col min="134" max="134" width="12" bestFit="1" customWidth="1"/>
    <col min="136" max="136" width="15.5703125" bestFit="1" customWidth="1"/>
    <col min="137" max="137" width="12" bestFit="1" customWidth="1"/>
    <col min="139" max="139" width="15.5703125" bestFit="1" customWidth="1"/>
    <col min="140" max="140" width="12" bestFit="1" customWidth="1"/>
    <col min="142" max="142" width="15.5703125" bestFit="1" customWidth="1"/>
    <col min="143" max="143" width="12" bestFit="1" customWidth="1"/>
    <col min="145" max="145" width="15.5703125" bestFit="1" customWidth="1"/>
    <col min="146" max="146" width="12" bestFit="1" customWidth="1"/>
    <col min="148" max="148" width="15.5703125" bestFit="1" customWidth="1"/>
    <col min="149" max="149" width="12" bestFit="1" customWidth="1"/>
  </cols>
  <sheetData>
    <row r="1" spans="1:35" ht="15.75" thickBot="1" x14ac:dyDescent="0.3">
      <c r="A1" s="13" t="s">
        <v>97</v>
      </c>
      <c r="B1" s="13"/>
      <c r="C1" s="13"/>
      <c r="D1" s="13"/>
      <c r="E1" s="13"/>
      <c r="F1" s="13"/>
      <c r="L1" s="2" t="s">
        <v>25</v>
      </c>
      <c r="M1">
        <f>M2+M3*B27+M4*B27^0.66667</f>
        <v>0.94069569795396313</v>
      </c>
      <c r="P1" s="2" t="s">
        <v>26</v>
      </c>
      <c r="Q1" s="3">
        <f>Q2*Q3*Q4*Q5</f>
        <v>1.1247372729911926</v>
      </c>
      <c r="R1" s="2" t="s">
        <v>27</v>
      </c>
      <c r="S1">
        <f>S2*S3*S4*S5*S6</f>
        <v>4.3703275575098496E-2</v>
      </c>
      <c r="U1" s="34" t="s">
        <v>28</v>
      </c>
      <c r="V1" s="26" t="s">
        <v>29</v>
      </c>
      <c r="W1" s="27"/>
      <c r="Y1" s="26" t="s">
        <v>30</v>
      </c>
      <c r="Z1" s="35"/>
      <c r="AA1" s="27"/>
      <c r="AB1" s="18"/>
      <c r="AC1" s="31" t="s">
        <v>31</v>
      </c>
      <c r="AD1" s="26" t="s">
        <v>29</v>
      </c>
      <c r="AE1" s="27"/>
      <c r="AG1" s="28" t="s">
        <v>30</v>
      </c>
      <c r="AH1" s="29"/>
      <c r="AI1" s="30"/>
    </row>
    <row r="2" spans="1:35" x14ac:dyDescent="0.25">
      <c r="A2" t="s">
        <v>92</v>
      </c>
      <c r="B2">
        <f>B70</f>
        <v>0.1</v>
      </c>
      <c r="C2" t="s">
        <v>107</v>
      </c>
      <c r="D2">
        <f>B76</f>
        <v>1.0469999999999999</v>
      </c>
      <c r="E2" t="s">
        <v>91</v>
      </c>
      <c r="F2">
        <f>B2*D2^(B$34-20)</f>
        <v>0.12581528577500065</v>
      </c>
      <c r="L2" t="s">
        <v>32</v>
      </c>
      <c r="M2">
        <f>B39</f>
        <v>0.02</v>
      </c>
      <c r="P2" t="s">
        <v>33</v>
      </c>
      <c r="Q2" s="3">
        <f>F4</f>
        <v>1.2581528577500065</v>
      </c>
      <c r="R2" t="s">
        <v>34</v>
      </c>
      <c r="S2">
        <f>F5</f>
        <v>0.50326114310000258</v>
      </c>
      <c r="U2" s="34"/>
      <c r="V2" s="4" t="s">
        <v>35</v>
      </c>
      <c r="W2" s="5">
        <f>B55/B51</f>
        <v>7.1999999999999998E-3</v>
      </c>
      <c r="Y2" s="4" t="s">
        <v>36</v>
      </c>
      <c r="Z2" s="6" t="s">
        <v>37</v>
      </c>
      <c r="AA2" s="5">
        <f>(1/(W6))*LN((B37+B35*B36)/(B37+(B35*B36*EXP(-W6))))</f>
        <v>0.91555819830867957</v>
      </c>
      <c r="AB2" s="15"/>
      <c r="AC2" s="31"/>
      <c r="AD2" s="4" t="s">
        <v>38</v>
      </c>
      <c r="AE2" s="5">
        <f>B58/B56</f>
        <v>7.2000000000000008E-2</v>
      </c>
      <c r="AG2" s="19" t="s">
        <v>36</v>
      </c>
      <c r="AH2" s="7" t="s">
        <v>39</v>
      </c>
      <c r="AI2" s="20">
        <f>(B35*B36*AE6)/(B38+B35*B36*AE6)</f>
        <v>0.85144211964635808</v>
      </c>
    </row>
    <row r="3" spans="1:35" x14ac:dyDescent="0.25">
      <c r="A3" t="s">
        <v>96</v>
      </c>
      <c r="B3">
        <f>B73</f>
        <v>2E-3</v>
      </c>
      <c r="C3" t="s">
        <v>108</v>
      </c>
      <c r="D3">
        <f t="shared" ref="D3:D7" si="0">B77</f>
        <v>1.0469999999999999</v>
      </c>
      <c r="E3" t="s">
        <v>95</v>
      </c>
      <c r="F3">
        <f t="shared" ref="F3:F7" si="1">B3*D3^(B$34-20)</f>
        <v>2.5163057155000129E-3</v>
      </c>
      <c r="L3" t="s">
        <v>40</v>
      </c>
      <c r="M3">
        <f>B40</f>
        <v>8.8000000000000005E-3</v>
      </c>
      <c r="P3" t="s">
        <v>37</v>
      </c>
      <c r="Q3" s="3">
        <f>IF(B47=1,AA2,IF(B47=2,AA3,AA4))</f>
        <v>0.91555819830867957</v>
      </c>
      <c r="R3" t="s">
        <v>39</v>
      </c>
      <c r="S3">
        <f>IF(B48=1,AI2,IF(B48=2,AI3,AI4))</f>
        <v>0.85144211964635808</v>
      </c>
      <c r="U3" s="34"/>
      <c r="V3" s="8" t="s">
        <v>41</v>
      </c>
      <c r="W3" s="9">
        <f>B54/B51</f>
        <v>1E-3</v>
      </c>
      <c r="Y3" s="8" t="s">
        <v>42</v>
      </c>
      <c r="Z3" t="s">
        <v>37</v>
      </c>
      <c r="AA3" s="9">
        <f>(1/W6)*LN((W7+(1+W7^2)^0.5)/((W7*EXP(-W6))+(1+(W7*EXP(-W6))^2)^0.5))</f>
        <v>0.99498753191493117</v>
      </c>
      <c r="AB3" s="15"/>
      <c r="AC3" s="31"/>
      <c r="AD3" s="8" t="s">
        <v>43</v>
      </c>
      <c r="AE3" s="9">
        <f>B59/B56</f>
        <v>0.01</v>
      </c>
      <c r="AG3" s="8" t="s">
        <v>42</v>
      </c>
      <c r="AH3" s="15" t="s">
        <v>39</v>
      </c>
      <c r="AI3" s="9">
        <f>(B35*B36*AE6)/(B38*B38+(B35*B36*AE6)^2)^(0.5)</f>
        <v>0.98511766462510186</v>
      </c>
    </row>
    <row r="4" spans="1:35" x14ac:dyDescent="0.25">
      <c r="A4" t="s">
        <v>85</v>
      </c>
      <c r="B4">
        <f>B62</f>
        <v>1</v>
      </c>
      <c r="C4" t="s">
        <v>109</v>
      </c>
      <c r="D4">
        <f t="shared" si="0"/>
        <v>1.0469999999999999</v>
      </c>
      <c r="E4" t="s">
        <v>33</v>
      </c>
      <c r="F4">
        <f t="shared" si="1"/>
        <v>1.2581528577500065</v>
      </c>
      <c r="L4" t="s">
        <v>44</v>
      </c>
      <c r="M4">
        <f>B41</f>
        <v>5.3999999999999999E-2</v>
      </c>
      <c r="P4" t="s">
        <v>45</v>
      </c>
      <c r="Q4" s="3">
        <f>AA7</f>
        <v>0.98337950138504149</v>
      </c>
      <c r="R4" t="s">
        <v>46</v>
      </c>
      <c r="S4">
        <f>AI7</f>
        <v>0.36224489795918363</v>
      </c>
      <c r="U4" s="34"/>
      <c r="V4" s="8" t="s">
        <v>4</v>
      </c>
      <c r="W4" s="9">
        <f>B52/B51</f>
        <v>0.04</v>
      </c>
      <c r="Y4" s="8" t="s">
        <v>47</v>
      </c>
      <c r="Z4" t="s">
        <v>37</v>
      </c>
      <c r="AA4" s="9">
        <f>(2.718/W6)*(EXP(-W7*EXP(-W6))-EXP(-W7))</f>
        <v>6.245985738515431E-3</v>
      </c>
      <c r="AB4" s="15"/>
      <c r="AC4" s="31"/>
      <c r="AD4" s="8" t="s">
        <v>11</v>
      </c>
      <c r="AE4" s="9">
        <f>B57/B56</f>
        <v>0.4</v>
      </c>
      <c r="AG4" s="8" t="s">
        <v>47</v>
      </c>
      <c r="AH4" s="15" t="s">
        <v>39</v>
      </c>
      <c r="AI4" s="9">
        <f>((B35*B36*AE6)/B38)*EXP(1-((B35*B36*AE6)/B38))</f>
        <v>5.0517968662795697E-2</v>
      </c>
    </row>
    <row r="5" spans="1:35" x14ac:dyDescent="0.25">
      <c r="A5" t="s">
        <v>86</v>
      </c>
      <c r="B5">
        <f>B63</f>
        <v>0.4</v>
      </c>
      <c r="C5" t="s">
        <v>110</v>
      </c>
      <c r="D5">
        <f t="shared" si="0"/>
        <v>1.0469999999999999</v>
      </c>
      <c r="E5" t="s">
        <v>34</v>
      </c>
      <c r="F5">
        <f t="shared" si="1"/>
        <v>0.50326114310000258</v>
      </c>
      <c r="P5" t="s">
        <v>48</v>
      </c>
      <c r="Q5" s="3">
        <f>AA6</f>
        <v>0.9929115718589403</v>
      </c>
      <c r="R5" t="s">
        <v>49</v>
      </c>
      <c r="S5">
        <f>AI6</f>
        <v>0.95728686143857855</v>
      </c>
      <c r="U5" s="34"/>
      <c r="V5" s="8" t="s">
        <v>50</v>
      </c>
      <c r="W5" s="9">
        <f>B53/B51</f>
        <v>0.1</v>
      </c>
      <c r="Y5" s="8"/>
      <c r="AA5" s="9"/>
      <c r="AB5" s="15"/>
      <c r="AC5" s="31"/>
      <c r="AD5" s="8" t="s">
        <v>51</v>
      </c>
      <c r="AE5" s="9">
        <f>B60/B56</f>
        <v>50</v>
      </c>
      <c r="AG5" s="8"/>
      <c r="AH5" s="15"/>
      <c r="AI5" s="9"/>
    </row>
    <row r="6" spans="1:35" ht="15.75" thickBot="1" x14ac:dyDescent="0.3">
      <c r="A6" t="s">
        <v>99</v>
      </c>
      <c r="B6">
        <f>B74</f>
        <v>0.2</v>
      </c>
      <c r="C6" t="s">
        <v>111</v>
      </c>
      <c r="D6">
        <f t="shared" si="0"/>
        <v>1.0469999999999999</v>
      </c>
      <c r="E6" t="s">
        <v>101</v>
      </c>
      <c r="F6">
        <f t="shared" si="1"/>
        <v>0.25163057155000129</v>
      </c>
      <c r="R6" t="s">
        <v>52</v>
      </c>
      <c r="S6">
        <f>AI8</f>
        <v>0.29411764705882348</v>
      </c>
      <c r="U6" s="34"/>
      <c r="V6" s="8" t="s">
        <v>53</v>
      </c>
      <c r="W6" s="9">
        <f>M1*B61</f>
        <v>1.4110435469309448</v>
      </c>
      <c r="Y6" s="8"/>
      <c r="Z6" t="s">
        <v>48</v>
      </c>
      <c r="AA6" s="9">
        <f>(B30+B33)/(B42+(B30+B33))</f>
        <v>0.9929115718589403</v>
      </c>
      <c r="AB6" s="15"/>
      <c r="AC6" s="31"/>
      <c r="AD6" s="10" t="s">
        <v>54</v>
      </c>
      <c r="AE6" s="11">
        <f>EXP(-M1*B61)</f>
        <v>0.24388864106818336</v>
      </c>
      <c r="AG6" s="8"/>
      <c r="AH6" s="15" t="s">
        <v>49</v>
      </c>
      <c r="AI6" s="9">
        <f>(B30+B33)/(B44+(B30+B33))</f>
        <v>0.95728686143857855</v>
      </c>
    </row>
    <row r="7" spans="1:35" ht="15.75" thickBot="1" x14ac:dyDescent="0.3">
      <c r="A7" t="s">
        <v>100</v>
      </c>
      <c r="B7">
        <f>B75</f>
        <v>0.2</v>
      </c>
      <c r="C7" t="s">
        <v>112</v>
      </c>
      <c r="D7">
        <f t="shared" si="0"/>
        <v>1.2</v>
      </c>
      <c r="E7" t="s">
        <v>102</v>
      </c>
      <c r="F7">
        <f t="shared" si="1"/>
        <v>0.497664</v>
      </c>
      <c r="U7" s="34"/>
      <c r="V7" s="10" t="s">
        <v>55</v>
      </c>
      <c r="W7" s="11">
        <f>B35*B36/B37</f>
        <v>23.5</v>
      </c>
      <c r="Y7" s="10"/>
      <c r="Z7" s="12" t="s">
        <v>45</v>
      </c>
      <c r="AA7" s="11">
        <f>(B46*B31)/(B43+(B31*B46))</f>
        <v>0.98337950138504149</v>
      </c>
      <c r="AB7" s="15"/>
      <c r="AC7" s="17"/>
      <c r="AG7" s="8"/>
      <c r="AH7" s="15" t="s">
        <v>46</v>
      </c>
      <c r="AI7" s="9">
        <f>B46*B31/(B45+B46*B31)</f>
        <v>0.36224489795918363</v>
      </c>
    </row>
    <row r="8" spans="1:35" ht="15.75" thickBot="1" x14ac:dyDescent="0.3">
      <c r="T8" s="14"/>
      <c r="U8" s="15"/>
      <c r="AB8" s="17"/>
      <c r="AG8" s="10"/>
      <c r="AH8" s="12" t="s">
        <v>52</v>
      </c>
      <c r="AI8" s="11">
        <f>1-(B28/(B28+B50))</f>
        <v>0.29411764705882348</v>
      </c>
    </row>
    <row r="9" spans="1:35" x14ac:dyDescent="0.25">
      <c r="A9" s="2" t="s">
        <v>2</v>
      </c>
      <c r="B9">
        <f>B10*B11/(B10*B11+(1-B10)*B12)</f>
        <v>1.1243976441192219E-2</v>
      </c>
      <c r="D9" s="2" t="s">
        <v>10</v>
      </c>
      <c r="E9">
        <f>E10*E11/(E10*E11+(1-E10)*E12)</f>
        <v>1.1243976441192219E-2</v>
      </c>
      <c r="G9" s="2" t="s">
        <v>18</v>
      </c>
      <c r="H9">
        <f>(1-EXP(-H10*H11))*H12*H13</f>
        <v>7.8611310412848509E-3</v>
      </c>
      <c r="J9" s="2" t="s">
        <v>21</v>
      </c>
      <c r="K9">
        <f>((1-K10/(K10+K11))*K12*K13)</f>
        <v>1.7210288473913589E-4</v>
      </c>
      <c r="M9" s="2" t="s">
        <v>5</v>
      </c>
      <c r="N9">
        <f>N10*N11</f>
        <v>41.356589527886157</v>
      </c>
      <c r="P9" s="2" t="s">
        <v>7</v>
      </c>
      <c r="Q9">
        <f>Q10*Q11</f>
        <v>9.2524561158935477</v>
      </c>
      <c r="S9" s="21" t="s">
        <v>12</v>
      </c>
      <c r="T9">
        <f>T10*T11</f>
        <v>1.0488786138023638</v>
      </c>
      <c r="V9" s="2" t="s">
        <v>15</v>
      </c>
      <c r="W9">
        <f>W10*W11</f>
        <v>11.943936000000001</v>
      </c>
    </row>
    <row r="10" spans="1:35" x14ac:dyDescent="0.25">
      <c r="A10" t="s">
        <v>87</v>
      </c>
      <c r="B10">
        <f>B68</f>
        <v>0.5</v>
      </c>
      <c r="D10" t="s">
        <v>88</v>
      </c>
      <c r="E10">
        <f>B69</f>
        <v>0.5</v>
      </c>
      <c r="G10" t="s">
        <v>89</v>
      </c>
      <c r="H10">
        <f>B71</f>
        <v>0.6</v>
      </c>
      <c r="J10" t="s">
        <v>90</v>
      </c>
      <c r="K10">
        <f>B32</f>
        <v>8</v>
      </c>
      <c r="M10" t="s">
        <v>26</v>
      </c>
      <c r="N10">
        <f>Q1</f>
        <v>1.1247372729911926</v>
      </c>
      <c r="P10" t="s">
        <v>101</v>
      </c>
      <c r="Q10">
        <f>F6</f>
        <v>0.25163057155000129</v>
      </c>
      <c r="S10" s="16" t="s">
        <v>27</v>
      </c>
      <c r="T10">
        <f>S1</f>
        <v>4.3703275575098496E-2</v>
      </c>
      <c r="V10" t="s">
        <v>102</v>
      </c>
      <c r="W10">
        <f>F7</f>
        <v>0.497664</v>
      </c>
    </row>
    <row r="11" spans="1:35" x14ac:dyDescent="0.25">
      <c r="A11" t="s">
        <v>60</v>
      </c>
      <c r="B11">
        <f>B30</f>
        <v>6.3E-2</v>
      </c>
      <c r="D11" t="s">
        <v>60</v>
      </c>
      <c r="E11">
        <f>B30</f>
        <v>6.3E-2</v>
      </c>
      <c r="G11" t="s">
        <v>90</v>
      </c>
      <c r="H11">
        <f>B32</f>
        <v>8</v>
      </c>
      <c r="J11" t="s">
        <v>94</v>
      </c>
      <c r="K11">
        <f>B72</f>
        <v>0.1</v>
      </c>
      <c r="M11" t="s">
        <v>23</v>
      </c>
      <c r="N11">
        <f>B27</f>
        <v>36.770000000000003</v>
      </c>
      <c r="P11" t="s">
        <v>23</v>
      </c>
      <c r="Q11">
        <f>B27</f>
        <v>36.770000000000003</v>
      </c>
      <c r="S11" s="16" t="s">
        <v>24</v>
      </c>
      <c r="T11">
        <f>B28</f>
        <v>24</v>
      </c>
      <c r="V11" t="s">
        <v>24</v>
      </c>
      <c r="W11">
        <f>B28</f>
        <v>24</v>
      </c>
    </row>
    <row r="12" spans="1:35" x14ac:dyDescent="0.25">
      <c r="A12" t="s">
        <v>61</v>
      </c>
      <c r="B12">
        <f>B33</f>
        <v>5.54</v>
      </c>
      <c r="D12" t="s">
        <v>61</v>
      </c>
      <c r="E12">
        <f>B33</f>
        <v>5.54</v>
      </c>
      <c r="G12" t="s">
        <v>91</v>
      </c>
      <c r="H12">
        <f>F2</f>
        <v>0.12581528577500065</v>
      </c>
      <c r="J12" t="s">
        <v>95</v>
      </c>
      <c r="K12">
        <f>F3</f>
        <v>2.5163057155000129E-3</v>
      </c>
    </row>
    <row r="13" spans="1:35" x14ac:dyDescent="0.25">
      <c r="G13" t="s">
        <v>60</v>
      </c>
      <c r="H13">
        <f>B30</f>
        <v>6.3E-2</v>
      </c>
      <c r="J13" t="s">
        <v>61</v>
      </c>
      <c r="K13">
        <f>B33</f>
        <v>5.54</v>
      </c>
    </row>
    <row r="15" spans="1:35" x14ac:dyDescent="0.25">
      <c r="A15" s="2" t="s">
        <v>0</v>
      </c>
      <c r="B15">
        <f>(B16*B17-B18*(1-B17))*B19*B20*50000</f>
        <v>-1.1470726586715145</v>
      </c>
      <c r="D15" s="2" t="s">
        <v>6</v>
      </c>
      <c r="E15">
        <f>E16*E17*E18*50000</f>
        <v>0.20367041764545546</v>
      </c>
      <c r="G15" s="2" t="s">
        <v>8</v>
      </c>
      <c r="H15">
        <f>H16*(H17*H18-H19*(1-H18))*H20*H21/H22*50000</f>
        <v>-0.1745511407820575</v>
      </c>
      <c r="J15" s="2" t="s">
        <v>14</v>
      </c>
      <c r="K15">
        <f>K16*K17*K18*K19/K20*50000</f>
        <v>1.5775009811320757</v>
      </c>
      <c r="M15" s="2" t="s">
        <v>16</v>
      </c>
      <c r="N15">
        <f>N16*N17*50000</f>
        <v>5.6150936009177498E-2</v>
      </c>
      <c r="P15" s="2" t="s">
        <v>19</v>
      </c>
      <c r="Q15">
        <f>Q16*Q17*50000</f>
        <v>2.4586126391305122E-3</v>
      </c>
      <c r="S15" s="2" t="s">
        <v>103</v>
      </c>
      <c r="T15">
        <f>-T16+T17-T18+T19-T20+T21</f>
        <v>3.049102874861056</v>
      </c>
      <c r="V15" s="2" t="s">
        <v>59</v>
      </c>
      <c r="W15">
        <f>B29+T15</f>
        <v>4.049102874861056</v>
      </c>
    </row>
    <row r="16" spans="1:35" x14ac:dyDescent="0.25">
      <c r="A16" t="s">
        <v>1</v>
      </c>
      <c r="B16">
        <f>B64</f>
        <v>1.10062893081761E-5</v>
      </c>
      <c r="D16" t="s">
        <v>1</v>
      </c>
      <c r="E16">
        <f>B64</f>
        <v>1.10062893081761E-5</v>
      </c>
      <c r="G16" t="s">
        <v>9</v>
      </c>
      <c r="H16">
        <f>B49</f>
        <v>0.9</v>
      </c>
      <c r="J16" t="s">
        <v>9</v>
      </c>
      <c r="K16">
        <f>B49</f>
        <v>0.9</v>
      </c>
      <c r="M16" t="s">
        <v>17</v>
      </c>
      <c r="N16">
        <f>B66</f>
        <v>1.4285714285714284E-4</v>
      </c>
      <c r="P16" t="s">
        <v>20</v>
      </c>
      <c r="Q16">
        <f>B67</f>
        <v>2.8571428571428568E-4</v>
      </c>
      <c r="S16" t="s">
        <v>0</v>
      </c>
      <c r="T16">
        <f>B15</f>
        <v>-1.1470726586715145</v>
      </c>
    </row>
    <row r="17" spans="1:149" x14ac:dyDescent="0.25">
      <c r="A17" t="s">
        <v>2</v>
      </c>
      <c r="B17">
        <f>B9</f>
        <v>1.1243976441192219E-2</v>
      </c>
      <c r="D17" t="s">
        <v>4</v>
      </c>
      <c r="E17">
        <f>B52/B51</f>
        <v>0.04</v>
      </c>
      <c r="G17" t="s">
        <v>1</v>
      </c>
      <c r="H17">
        <f>B64</f>
        <v>1.10062893081761E-5</v>
      </c>
      <c r="J17" t="s">
        <v>1</v>
      </c>
      <c r="K17">
        <f>B64</f>
        <v>1.10062893081761E-5</v>
      </c>
      <c r="M17" t="s">
        <v>18</v>
      </c>
      <c r="N17">
        <f>H9</f>
        <v>7.8611310412848509E-3</v>
      </c>
      <c r="P17" t="s">
        <v>21</v>
      </c>
      <c r="Q17">
        <f>K9</f>
        <v>1.7210288473913589E-4</v>
      </c>
      <c r="S17" t="s">
        <v>6</v>
      </c>
      <c r="T17">
        <f>E15</f>
        <v>0.20367041764545546</v>
      </c>
    </row>
    <row r="18" spans="1:149" x14ac:dyDescent="0.25">
      <c r="A18" t="s">
        <v>3</v>
      </c>
      <c r="B18">
        <f>B65</f>
        <v>1.4150943396226413E-5</v>
      </c>
      <c r="D18" t="s">
        <v>7</v>
      </c>
      <c r="E18">
        <f>Q9</f>
        <v>9.2524561158935477</v>
      </c>
      <c r="G18" t="s">
        <v>10</v>
      </c>
      <c r="H18">
        <f>E9</f>
        <v>1.1243976441192219E-2</v>
      </c>
      <c r="J18" t="s">
        <v>11</v>
      </c>
      <c r="K18">
        <f>B57/B56</f>
        <v>0.4</v>
      </c>
      <c r="S18" t="s">
        <v>8</v>
      </c>
      <c r="T18">
        <f>H15</f>
        <v>-0.1745511407820575</v>
      </c>
    </row>
    <row r="19" spans="1:149" x14ac:dyDescent="0.25">
      <c r="A19" t="s">
        <v>4</v>
      </c>
      <c r="B19">
        <f>B52/B51</f>
        <v>0.04</v>
      </c>
      <c r="G19" t="s">
        <v>3</v>
      </c>
      <c r="H19">
        <f>B65</f>
        <v>1.4150943396226413E-5</v>
      </c>
      <c r="J19" t="s">
        <v>15</v>
      </c>
      <c r="K19">
        <f>W9</f>
        <v>11.943936000000001</v>
      </c>
      <c r="S19" t="s">
        <v>14</v>
      </c>
      <c r="T19">
        <f>K15</f>
        <v>1.5775009811320757</v>
      </c>
    </row>
    <row r="20" spans="1:149" x14ac:dyDescent="0.25">
      <c r="A20" t="s">
        <v>5</v>
      </c>
      <c r="B20">
        <f>N9</f>
        <v>41.356589527886157</v>
      </c>
      <c r="G20" s="1" t="s">
        <v>11</v>
      </c>
      <c r="H20">
        <f>B57/B56</f>
        <v>0.4</v>
      </c>
      <c r="J20" t="s">
        <v>13</v>
      </c>
      <c r="K20">
        <f>B61</f>
        <v>1.5</v>
      </c>
      <c r="S20" t="s">
        <v>16</v>
      </c>
      <c r="T20">
        <f>N15</f>
        <v>5.6150936009177498E-2</v>
      </c>
    </row>
    <row r="21" spans="1:149" x14ac:dyDescent="0.25">
      <c r="G21" t="s">
        <v>12</v>
      </c>
      <c r="H21">
        <f>T9</f>
        <v>1.0488786138023638</v>
      </c>
      <c r="S21" t="s">
        <v>19</v>
      </c>
      <c r="T21">
        <f>Q15</f>
        <v>2.4586126391305122E-3</v>
      </c>
    </row>
    <row r="22" spans="1:149" x14ac:dyDescent="0.25">
      <c r="G22" t="s">
        <v>13</v>
      </c>
      <c r="H22">
        <f>B61</f>
        <v>1.5</v>
      </c>
    </row>
    <row r="25" spans="1:149" x14ac:dyDescent="0.25">
      <c r="A25" s="32" t="s">
        <v>22</v>
      </c>
      <c r="B25" s="32"/>
      <c r="D25" s="33" t="s">
        <v>106</v>
      </c>
      <c r="E25" s="33"/>
    </row>
    <row r="26" spans="1:149" x14ac:dyDescent="0.25">
      <c r="A26" t="s">
        <v>104</v>
      </c>
      <c r="B26" t="s">
        <v>105</v>
      </c>
      <c r="D26" t="s">
        <v>104</v>
      </c>
      <c r="E26" t="s">
        <v>105</v>
      </c>
      <c r="G26" t="s">
        <v>104</v>
      </c>
      <c r="H26" t="s">
        <v>105</v>
      </c>
      <c r="J26" t="s">
        <v>104</v>
      </c>
      <c r="K26" t="s">
        <v>105</v>
      </c>
      <c r="M26" t="s">
        <v>104</v>
      </c>
      <c r="N26" t="s">
        <v>105</v>
      </c>
      <c r="P26" t="s">
        <v>104</v>
      </c>
      <c r="Q26" t="s">
        <v>105</v>
      </c>
      <c r="S26" t="s">
        <v>104</v>
      </c>
      <c r="T26" t="s">
        <v>105</v>
      </c>
      <c r="V26" t="s">
        <v>104</v>
      </c>
      <c r="W26" t="s">
        <v>105</v>
      </c>
      <c r="Y26" t="s">
        <v>104</v>
      </c>
      <c r="Z26" t="s">
        <v>105</v>
      </c>
      <c r="AB26" t="s">
        <v>104</v>
      </c>
      <c r="AC26" t="s">
        <v>105</v>
      </c>
      <c r="AE26" t="s">
        <v>104</v>
      </c>
      <c r="AF26" t="s">
        <v>105</v>
      </c>
      <c r="AH26" t="s">
        <v>104</v>
      </c>
      <c r="AI26" t="s">
        <v>105</v>
      </c>
      <c r="AK26" t="s">
        <v>104</v>
      </c>
      <c r="AL26" t="s">
        <v>105</v>
      </c>
      <c r="AN26" t="s">
        <v>104</v>
      </c>
      <c r="AO26" t="s">
        <v>105</v>
      </c>
      <c r="AQ26" t="s">
        <v>104</v>
      </c>
      <c r="AR26" t="s">
        <v>105</v>
      </c>
      <c r="AT26" t="s">
        <v>104</v>
      </c>
      <c r="AU26" t="s">
        <v>105</v>
      </c>
      <c r="AW26" t="s">
        <v>104</v>
      </c>
      <c r="AX26" t="s">
        <v>105</v>
      </c>
      <c r="AZ26" t="s">
        <v>104</v>
      </c>
      <c r="BA26" t="s">
        <v>105</v>
      </c>
      <c r="BC26" t="s">
        <v>104</v>
      </c>
      <c r="BD26" t="s">
        <v>105</v>
      </c>
      <c r="BF26" t="s">
        <v>104</v>
      </c>
      <c r="BG26" t="s">
        <v>105</v>
      </c>
      <c r="BI26" t="s">
        <v>104</v>
      </c>
      <c r="BJ26" t="s">
        <v>105</v>
      </c>
      <c r="BL26" t="s">
        <v>104</v>
      </c>
      <c r="BM26" t="s">
        <v>105</v>
      </c>
      <c r="BO26" t="s">
        <v>104</v>
      </c>
      <c r="BP26" t="s">
        <v>105</v>
      </c>
      <c r="BR26" t="s">
        <v>104</v>
      </c>
      <c r="BS26" t="s">
        <v>105</v>
      </c>
      <c r="BU26" t="s">
        <v>104</v>
      </c>
      <c r="BV26" t="s">
        <v>105</v>
      </c>
      <c r="BX26" t="s">
        <v>104</v>
      </c>
      <c r="BY26" t="s">
        <v>105</v>
      </c>
      <c r="CA26" t="s">
        <v>104</v>
      </c>
      <c r="CB26" t="s">
        <v>105</v>
      </c>
      <c r="CD26" t="s">
        <v>104</v>
      </c>
      <c r="CE26" t="s">
        <v>105</v>
      </c>
      <c r="CG26" t="s">
        <v>104</v>
      </c>
      <c r="CH26" t="s">
        <v>105</v>
      </c>
      <c r="CJ26" t="s">
        <v>104</v>
      </c>
      <c r="CK26" t="s">
        <v>105</v>
      </c>
      <c r="CM26" t="s">
        <v>104</v>
      </c>
      <c r="CN26" t="s">
        <v>105</v>
      </c>
      <c r="CP26" t="s">
        <v>104</v>
      </c>
      <c r="CQ26" t="s">
        <v>105</v>
      </c>
      <c r="CS26" t="s">
        <v>104</v>
      </c>
      <c r="CT26" t="s">
        <v>105</v>
      </c>
      <c r="CV26" t="s">
        <v>104</v>
      </c>
      <c r="CW26" t="s">
        <v>105</v>
      </c>
      <c r="CY26" t="s">
        <v>104</v>
      </c>
      <c r="CZ26" t="s">
        <v>105</v>
      </c>
      <c r="DB26" t="s">
        <v>104</v>
      </c>
      <c r="DC26" t="s">
        <v>105</v>
      </c>
      <c r="DE26" t="s">
        <v>104</v>
      </c>
      <c r="DF26" t="s">
        <v>105</v>
      </c>
      <c r="DH26" t="s">
        <v>104</v>
      </c>
      <c r="DI26" t="s">
        <v>105</v>
      </c>
      <c r="DK26" t="s">
        <v>104</v>
      </c>
      <c r="DL26" t="s">
        <v>105</v>
      </c>
      <c r="DN26" t="s">
        <v>104</v>
      </c>
      <c r="DO26" t="s">
        <v>105</v>
      </c>
      <c r="DQ26" t="s">
        <v>104</v>
      </c>
      <c r="DR26" t="s">
        <v>105</v>
      </c>
      <c r="DT26" t="s">
        <v>104</v>
      </c>
      <c r="DU26" t="s">
        <v>105</v>
      </c>
      <c r="DW26" t="s">
        <v>104</v>
      </c>
      <c r="DX26" t="s">
        <v>105</v>
      </c>
      <c r="DZ26" t="s">
        <v>104</v>
      </c>
      <c r="EA26" t="s">
        <v>105</v>
      </c>
      <c r="EC26" t="s">
        <v>104</v>
      </c>
      <c r="ED26" t="s">
        <v>105</v>
      </c>
      <c r="EF26" t="s">
        <v>104</v>
      </c>
      <c r="EG26" t="s">
        <v>105</v>
      </c>
      <c r="EI26" t="s">
        <v>104</v>
      </c>
      <c r="EJ26" t="s">
        <v>105</v>
      </c>
      <c r="EL26" t="s">
        <v>104</v>
      </c>
      <c r="EM26" t="s">
        <v>105</v>
      </c>
      <c r="EO26" t="s">
        <v>104</v>
      </c>
      <c r="EP26" t="s">
        <v>105</v>
      </c>
      <c r="ER26" t="s">
        <v>104</v>
      </c>
      <c r="ES26" t="s">
        <v>105</v>
      </c>
    </row>
    <row r="27" spans="1:149" x14ac:dyDescent="0.25">
      <c r="A27" t="s">
        <v>23</v>
      </c>
      <c r="B27">
        <v>36.770000000000003</v>
      </c>
      <c r="D27" t="s">
        <v>23</v>
      </c>
      <c r="E27">
        <v>36.770000000000003</v>
      </c>
      <c r="G27" t="s">
        <v>23</v>
      </c>
      <c r="H27" s="22">
        <v>10</v>
      </c>
      <c r="J27" t="s">
        <v>23</v>
      </c>
      <c r="K27">
        <v>36.770000000000003</v>
      </c>
      <c r="M27" t="s">
        <v>23</v>
      </c>
      <c r="N27">
        <v>36.770000000000003</v>
      </c>
      <c r="P27" t="s">
        <v>23</v>
      </c>
      <c r="Q27">
        <v>36.770000000000003</v>
      </c>
      <c r="S27" t="s">
        <v>23</v>
      </c>
      <c r="T27">
        <v>36.770000000000003</v>
      </c>
      <c r="V27" t="s">
        <v>23</v>
      </c>
      <c r="W27">
        <v>36.770000000000003</v>
      </c>
      <c r="Y27" t="s">
        <v>23</v>
      </c>
      <c r="Z27">
        <v>36.770000000000003</v>
      </c>
      <c r="AB27" t="s">
        <v>23</v>
      </c>
      <c r="AC27">
        <v>36.770000000000003</v>
      </c>
      <c r="AE27" t="s">
        <v>23</v>
      </c>
      <c r="AF27">
        <v>36.770000000000003</v>
      </c>
      <c r="AH27" t="s">
        <v>23</v>
      </c>
      <c r="AI27">
        <v>36.770000000000003</v>
      </c>
      <c r="AK27" t="s">
        <v>23</v>
      </c>
      <c r="AL27">
        <v>36.770000000000003</v>
      </c>
      <c r="AN27" t="s">
        <v>23</v>
      </c>
      <c r="AO27">
        <v>36.770000000000003</v>
      </c>
      <c r="AQ27" t="s">
        <v>23</v>
      </c>
      <c r="AR27">
        <v>36.770000000000003</v>
      </c>
      <c r="AT27" t="s">
        <v>23</v>
      </c>
      <c r="AU27">
        <v>36.770000000000003</v>
      </c>
      <c r="AW27" t="s">
        <v>23</v>
      </c>
      <c r="AX27">
        <v>36.770000000000003</v>
      </c>
      <c r="AZ27" t="s">
        <v>23</v>
      </c>
      <c r="BA27">
        <v>36.770000000000003</v>
      </c>
      <c r="BC27" t="s">
        <v>23</v>
      </c>
      <c r="BD27">
        <v>36.770000000000003</v>
      </c>
      <c r="BF27" t="s">
        <v>23</v>
      </c>
      <c r="BG27">
        <v>36.770000000000003</v>
      </c>
      <c r="BI27" t="s">
        <v>23</v>
      </c>
      <c r="BJ27">
        <v>36.770000000000003</v>
      </c>
      <c r="BL27" t="s">
        <v>23</v>
      </c>
      <c r="BM27">
        <v>36.770000000000003</v>
      </c>
      <c r="BO27" t="s">
        <v>23</v>
      </c>
      <c r="BP27">
        <v>36.770000000000003</v>
      </c>
      <c r="BR27" t="s">
        <v>23</v>
      </c>
      <c r="BS27">
        <v>36.770000000000003</v>
      </c>
      <c r="BU27" t="s">
        <v>23</v>
      </c>
      <c r="BV27">
        <v>36.770000000000003</v>
      </c>
      <c r="BX27" t="s">
        <v>23</v>
      </c>
      <c r="BY27">
        <v>36.770000000000003</v>
      </c>
      <c r="CA27" t="s">
        <v>23</v>
      </c>
      <c r="CB27">
        <v>36.770000000000003</v>
      </c>
      <c r="CD27" t="s">
        <v>23</v>
      </c>
      <c r="CE27">
        <v>36.770000000000003</v>
      </c>
      <c r="CG27" t="s">
        <v>23</v>
      </c>
      <c r="CH27">
        <v>36.770000000000003</v>
      </c>
      <c r="CJ27" t="s">
        <v>23</v>
      </c>
      <c r="CK27">
        <v>36.770000000000003</v>
      </c>
      <c r="CM27" t="s">
        <v>23</v>
      </c>
      <c r="CN27">
        <v>36.770000000000003</v>
      </c>
      <c r="CP27" t="s">
        <v>23</v>
      </c>
      <c r="CQ27">
        <v>36.770000000000003</v>
      </c>
      <c r="CS27" t="s">
        <v>23</v>
      </c>
      <c r="CT27">
        <v>36.770000000000003</v>
      </c>
      <c r="CV27" t="s">
        <v>23</v>
      </c>
      <c r="CW27">
        <v>36.770000000000003</v>
      </c>
      <c r="CY27" t="s">
        <v>23</v>
      </c>
      <c r="CZ27">
        <v>36.770000000000003</v>
      </c>
      <c r="DB27" t="s">
        <v>23</v>
      </c>
      <c r="DC27">
        <v>36.770000000000003</v>
      </c>
      <c r="DE27" t="s">
        <v>23</v>
      </c>
      <c r="DF27">
        <v>36.770000000000003</v>
      </c>
      <c r="DH27" t="s">
        <v>23</v>
      </c>
      <c r="DI27">
        <v>36.770000000000003</v>
      </c>
      <c r="DK27" t="s">
        <v>23</v>
      </c>
      <c r="DL27">
        <v>36.770000000000003</v>
      </c>
      <c r="DN27" t="s">
        <v>23</v>
      </c>
      <c r="DO27">
        <v>36.770000000000003</v>
      </c>
      <c r="DQ27" t="s">
        <v>23</v>
      </c>
      <c r="DR27">
        <v>36.770000000000003</v>
      </c>
      <c r="DT27" t="s">
        <v>23</v>
      </c>
      <c r="DU27">
        <v>36.770000000000003</v>
      </c>
      <c r="DW27" t="s">
        <v>23</v>
      </c>
      <c r="DX27">
        <v>36.770000000000003</v>
      </c>
      <c r="DZ27" t="s">
        <v>23</v>
      </c>
      <c r="EA27">
        <v>36.770000000000003</v>
      </c>
      <c r="EC27" t="s">
        <v>23</v>
      </c>
      <c r="ED27">
        <v>36.770000000000003</v>
      </c>
      <c r="EF27" t="s">
        <v>23</v>
      </c>
      <c r="EG27">
        <v>36.770000000000003</v>
      </c>
      <c r="EI27" t="s">
        <v>23</v>
      </c>
      <c r="EJ27">
        <v>36.770000000000003</v>
      </c>
      <c r="EL27" t="s">
        <v>23</v>
      </c>
      <c r="EM27">
        <v>36.770000000000003</v>
      </c>
      <c r="EO27" t="s">
        <v>23</v>
      </c>
      <c r="EP27">
        <v>36.770000000000003</v>
      </c>
      <c r="ER27" t="s">
        <v>23</v>
      </c>
      <c r="ES27">
        <v>36.770000000000003</v>
      </c>
    </row>
    <row r="28" spans="1:149" x14ac:dyDescent="0.25">
      <c r="A28" t="s">
        <v>24</v>
      </c>
      <c r="B28">
        <v>24</v>
      </c>
      <c r="D28" t="s">
        <v>24</v>
      </c>
      <c r="E28">
        <v>24</v>
      </c>
      <c r="G28" t="s">
        <v>24</v>
      </c>
      <c r="H28">
        <v>24</v>
      </c>
      <c r="J28" t="s">
        <v>24</v>
      </c>
      <c r="K28" s="22">
        <v>10</v>
      </c>
      <c r="M28" t="s">
        <v>24</v>
      </c>
      <c r="N28">
        <v>24</v>
      </c>
      <c r="P28" t="s">
        <v>24</v>
      </c>
      <c r="Q28">
        <v>24</v>
      </c>
      <c r="S28" t="s">
        <v>24</v>
      </c>
      <c r="T28">
        <v>24</v>
      </c>
      <c r="V28" t="s">
        <v>24</v>
      </c>
      <c r="W28">
        <v>24</v>
      </c>
      <c r="Y28" t="s">
        <v>24</v>
      </c>
      <c r="Z28">
        <v>24</v>
      </c>
      <c r="AB28" t="s">
        <v>24</v>
      </c>
      <c r="AC28">
        <v>24</v>
      </c>
      <c r="AE28" t="s">
        <v>24</v>
      </c>
      <c r="AF28">
        <v>24</v>
      </c>
      <c r="AH28" t="s">
        <v>24</v>
      </c>
      <c r="AI28">
        <v>24</v>
      </c>
      <c r="AK28" t="s">
        <v>24</v>
      </c>
      <c r="AL28">
        <v>24</v>
      </c>
      <c r="AN28" t="s">
        <v>24</v>
      </c>
      <c r="AO28">
        <v>24</v>
      </c>
      <c r="AQ28" t="s">
        <v>24</v>
      </c>
      <c r="AR28">
        <v>24</v>
      </c>
      <c r="AT28" t="s">
        <v>24</v>
      </c>
      <c r="AU28">
        <v>24</v>
      </c>
      <c r="AW28" t="s">
        <v>24</v>
      </c>
      <c r="AX28">
        <v>24</v>
      </c>
      <c r="AZ28" t="s">
        <v>24</v>
      </c>
      <c r="BA28">
        <v>24</v>
      </c>
      <c r="BC28" t="s">
        <v>24</v>
      </c>
      <c r="BD28">
        <v>24</v>
      </c>
      <c r="BF28" t="s">
        <v>24</v>
      </c>
      <c r="BG28">
        <v>24</v>
      </c>
      <c r="BI28" t="s">
        <v>24</v>
      </c>
      <c r="BJ28">
        <v>24</v>
      </c>
      <c r="BL28" t="s">
        <v>24</v>
      </c>
      <c r="BM28">
        <v>24</v>
      </c>
      <c r="BO28" t="s">
        <v>24</v>
      </c>
      <c r="BP28">
        <v>24</v>
      </c>
      <c r="BR28" t="s">
        <v>24</v>
      </c>
      <c r="BS28">
        <v>24</v>
      </c>
      <c r="BU28" t="s">
        <v>24</v>
      </c>
      <c r="BV28">
        <v>24</v>
      </c>
      <c r="BX28" t="s">
        <v>24</v>
      </c>
      <c r="BY28">
        <v>24</v>
      </c>
      <c r="CA28" t="s">
        <v>24</v>
      </c>
      <c r="CB28">
        <v>24</v>
      </c>
      <c r="CD28" t="s">
        <v>24</v>
      </c>
      <c r="CE28">
        <v>24</v>
      </c>
      <c r="CG28" t="s">
        <v>24</v>
      </c>
      <c r="CH28">
        <v>24</v>
      </c>
      <c r="CJ28" t="s">
        <v>24</v>
      </c>
      <c r="CK28">
        <v>24</v>
      </c>
      <c r="CM28" t="s">
        <v>24</v>
      </c>
      <c r="CN28">
        <v>24</v>
      </c>
      <c r="CP28" t="s">
        <v>24</v>
      </c>
      <c r="CQ28">
        <v>24</v>
      </c>
      <c r="CS28" t="s">
        <v>24</v>
      </c>
      <c r="CT28">
        <v>24</v>
      </c>
      <c r="CV28" t="s">
        <v>24</v>
      </c>
      <c r="CW28">
        <v>24</v>
      </c>
      <c r="CY28" t="s">
        <v>24</v>
      </c>
      <c r="CZ28">
        <v>24</v>
      </c>
      <c r="DB28" t="s">
        <v>24</v>
      </c>
      <c r="DC28">
        <v>24</v>
      </c>
      <c r="DE28" t="s">
        <v>24</v>
      </c>
      <c r="DF28">
        <v>24</v>
      </c>
      <c r="DH28" t="s">
        <v>24</v>
      </c>
      <c r="DI28">
        <v>24</v>
      </c>
      <c r="DK28" t="s">
        <v>24</v>
      </c>
      <c r="DL28">
        <v>24</v>
      </c>
      <c r="DN28" t="s">
        <v>24</v>
      </c>
      <c r="DO28">
        <v>24</v>
      </c>
      <c r="DQ28" t="s">
        <v>24</v>
      </c>
      <c r="DR28">
        <v>24</v>
      </c>
      <c r="DT28" t="s">
        <v>24</v>
      </c>
      <c r="DU28">
        <v>24</v>
      </c>
      <c r="DW28" t="s">
        <v>24</v>
      </c>
      <c r="DX28">
        <v>24</v>
      </c>
      <c r="DZ28" t="s">
        <v>24</v>
      </c>
      <c r="EA28">
        <v>24</v>
      </c>
      <c r="EC28" t="s">
        <v>24</v>
      </c>
      <c r="ED28">
        <v>24</v>
      </c>
      <c r="EF28" t="s">
        <v>24</v>
      </c>
      <c r="EG28">
        <v>24</v>
      </c>
      <c r="EI28" t="s">
        <v>24</v>
      </c>
      <c r="EJ28">
        <v>24</v>
      </c>
      <c r="EL28" t="s">
        <v>24</v>
      </c>
      <c r="EM28">
        <v>24</v>
      </c>
      <c r="EO28" t="s">
        <v>24</v>
      </c>
      <c r="EP28">
        <v>24</v>
      </c>
      <c r="ER28" t="s">
        <v>24</v>
      </c>
      <c r="ES28">
        <v>24</v>
      </c>
    </row>
    <row r="29" spans="1:149" x14ac:dyDescent="0.25">
      <c r="A29" t="s">
        <v>59</v>
      </c>
      <c r="B29">
        <v>1</v>
      </c>
      <c r="D29" t="s">
        <v>59</v>
      </c>
      <c r="E29">
        <v>1</v>
      </c>
      <c r="G29" t="s">
        <v>59</v>
      </c>
      <c r="H29">
        <v>1</v>
      </c>
      <c r="J29" t="s">
        <v>59</v>
      </c>
      <c r="K29">
        <v>1</v>
      </c>
      <c r="M29" t="s">
        <v>59</v>
      </c>
      <c r="N29" s="22">
        <v>5</v>
      </c>
      <c r="P29" t="s">
        <v>59</v>
      </c>
      <c r="Q29">
        <v>1</v>
      </c>
      <c r="S29" t="s">
        <v>59</v>
      </c>
      <c r="T29">
        <v>1</v>
      </c>
      <c r="V29" t="s">
        <v>59</v>
      </c>
      <c r="W29">
        <v>1</v>
      </c>
      <c r="Y29" t="s">
        <v>59</v>
      </c>
      <c r="Z29">
        <v>1</v>
      </c>
      <c r="AB29" t="s">
        <v>59</v>
      </c>
      <c r="AC29">
        <v>1</v>
      </c>
      <c r="AE29" t="s">
        <v>59</v>
      </c>
      <c r="AF29">
        <v>1</v>
      </c>
      <c r="AH29" t="s">
        <v>59</v>
      </c>
      <c r="AI29">
        <v>1</v>
      </c>
      <c r="AK29" t="s">
        <v>59</v>
      </c>
      <c r="AL29">
        <v>1</v>
      </c>
      <c r="AN29" t="s">
        <v>59</v>
      </c>
      <c r="AO29">
        <v>1</v>
      </c>
      <c r="AQ29" t="s">
        <v>59</v>
      </c>
      <c r="AR29">
        <v>1</v>
      </c>
      <c r="AT29" t="s">
        <v>59</v>
      </c>
      <c r="AU29">
        <v>1</v>
      </c>
      <c r="AW29" t="s">
        <v>59</v>
      </c>
      <c r="AX29">
        <v>1</v>
      </c>
      <c r="AZ29" t="s">
        <v>59</v>
      </c>
      <c r="BA29">
        <v>1</v>
      </c>
      <c r="BC29" t="s">
        <v>59</v>
      </c>
      <c r="BD29">
        <v>1</v>
      </c>
      <c r="BF29" t="s">
        <v>59</v>
      </c>
      <c r="BG29">
        <v>1</v>
      </c>
      <c r="BI29" t="s">
        <v>59</v>
      </c>
      <c r="BJ29">
        <v>1</v>
      </c>
      <c r="BL29" t="s">
        <v>59</v>
      </c>
      <c r="BM29">
        <v>1</v>
      </c>
      <c r="BO29" t="s">
        <v>59</v>
      </c>
      <c r="BP29">
        <v>1</v>
      </c>
      <c r="BR29" t="s">
        <v>59</v>
      </c>
      <c r="BS29">
        <v>1</v>
      </c>
      <c r="BU29" t="s">
        <v>59</v>
      </c>
      <c r="BV29">
        <v>1</v>
      </c>
      <c r="BX29" t="s">
        <v>59</v>
      </c>
      <c r="BY29">
        <v>1</v>
      </c>
      <c r="CA29" t="s">
        <v>59</v>
      </c>
      <c r="CB29">
        <v>1</v>
      </c>
      <c r="CD29" t="s">
        <v>59</v>
      </c>
      <c r="CE29">
        <v>1</v>
      </c>
      <c r="CG29" t="s">
        <v>59</v>
      </c>
      <c r="CH29">
        <v>1</v>
      </c>
      <c r="CJ29" t="s">
        <v>59</v>
      </c>
      <c r="CK29">
        <v>1</v>
      </c>
      <c r="CM29" t="s">
        <v>59</v>
      </c>
      <c r="CN29">
        <v>1</v>
      </c>
      <c r="CP29" t="s">
        <v>59</v>
      </c>
      <c r="CQ29">
        <v>1</v>
      </c>
      <c r="CS29" t="s">
        <v>59</v>
      </c>
      <c r="CT29">
        <v>1</v>
      </c>
      <c r="CV29" t="s">
        <v>59</v>
      </c>
      <c r="CW29">
        <v>1</v>
      </c>
      <c r="CY29" t="s">
        <v>59</v>
      </c>
      <c r="CZ29">
        <v>1</v>
      </c>
      <c r="DB29" t="s">
        <v>59</v>
      </c>
      <c r="DC29">
        <v>1</v>
      </c>
      <c r="DE29" t="s">
        <v>59</v>
      </c>
      <c r="DF29">
        <v>1</v>
      </c>
      <c r="DH29" t="s">
        <v>59</v>
      </c>
      <c r="DI29">
        <v>1</v>
      </c>
      <c r="DK29" t="s">
        <v>59</v>
      </c>
      <c r="DL29">
        <v>1</v>
      </c>
      <c r="DN29" t="s">
        <v>59</v>
      </c>
      <c r="DO29">
        <v>1</v>
      </c>
      <c r="DQ29" t="s">
        <v>59</v>
      </c>
      <c r="DR29">
        <v>1</v>
      </c>
      <c r="DT29" t="s">
        <v>59</v>
      </c>
      <c r="DU29">
        <v>1</v>
      </c>
      <c r="DW29" t="s">
        <v>59</v>
      </c>
      <c r="DX29">
        <v>1</v>
      </c>
      <c r="DZ29" t="s">
        <v>59</v>
      </c>
      <c r="EA29">
        <v>1</v>
      </c>
      <c r="EC29" t="s">
        <v>59</v>
      </c>
      <c r="ED29">
        <v>1</v>
      </c>
      <c r="EF29" t="s">
        <v>59</v>
      </c>
      <c r="EG29">
        <v>1</v>
      </c>
      <c r="EI29" t="s">
        <v>59</v>
      </c>
      <c r="EJ29">
        <v>1</v>
      </c>
      <c r="EL29" t="s">
        <v>59</v>
      </c>
      <c r="EM29">
        <v>1</v>
      </c>
      <c r="EO29" t="s">
        <v>59</v>
      </c>
      <c r="EP29">
        <v>1</v>
      </c>
      <c r="ER29" t="s">
        <v>59</v>
      </c>
      <c r="ES29">
        <v>1</v>
      </c>
    </row>
    <row r="30" spans="1:149" x14ac:dyDescent="0.25">
      <c r="A30" t="s">
        <v>60</v>
      </c>
      <c r="B30">
        <v>6.3E-2</v>
      </c>
      <c r="D30" t="s">
        <v>60</v>
      </c>
      <c r="E30">
        <v>6.3E-2</v>
      </c>
      <c r="G30" t="s">
        <v>60</v>
      </c>
      <c r="H30">
        <v>6.3E-2</v>
      </c>
      <c r="J30" t="s">
        <v>60</v>
      </c>
      <c r="K30">
        <v>6.3E-2</v>
      </c>
      <c r="M30" t="s">
        <v>60</v>
      </c>
      <c r="N30">
        <v>6.3E-2</v>
      </c>
      <c r="P30" t="s">
        <v>60</v>
      </c>
      <c r="Q30" s="22">
        <v>1</v>
      </c>
      <c r="S30" t="s">
        <v>60</v>
      </c>
      <c r="T30">
        <v>6.3E-2</v>
      </c>
      <c r="V30" t="s">
        <v>60</v>
      </c>
      <c r="W30">
        <v>6.3E-2</v>
      </c>
      <c r="Y30" t="s">
        <v>60</v>
      </c>
      <c r="Z30">
        <v>6.3E-2</v>
      </c>
      <c r="AB30" t="s">
        <v>60</v>
      </c>
      <c r="AC30">
        <v>6.3E-2</v>
      </c>
      <c r="AE30" t="s">
        <v>60</v>
      </c>
      <c r="AF30">
        <v>6.3E-2</v>
      </c>
      <c r="AH30" t="s">
        <v>60</v>
      </c>
      <c r="AI30">
        <v>6.3E-2</v>
      </c>
      <c r="AK30" t="s">
        <v>60</v>
      </c>
      <c r="AL30">
        <v>6.3E-2</v>
      </c>
      <c r="AN30" t="s">
        <v>60</v>
      </c>
      <c r="AO30">
        <v>6.3E-2</v>
      </c>
      <c r="AQ30" t="s">
        <v>60</v>
      </c>
      <c r="AR30">
        <v>6.3E-2</v>
      </c>
      <c r="AT30" t="s">
        <v>60</v>
      </c>
      <c r="AU30">
        <v>6.3E-2</v>
      </c>
      <c r="AW30" t="s">
        <v>60</v>
      </c>
      <c r="AX30">
        <v>6.3E-2</v>
      </c>
      <c r="AZ30" t="s">
        <v>60</v>
      </c>
      <c r="BA30">
        <v>6.3E-2</v>
      </c>
      <c r="BC30" t="s">
        <v>60</v>
      </c>
      <c r="BD30">
        <v>6.3E-2</v>
      </c>
      <c r="BF30" t="s">
        <v>60</v>
      </c>
      <c r="BG30">
        <v>6.3E-2</v>
      </c>
      <c r="BI30" t="s">
        <v>60</v>
      </c>
      <c r="BJ30">
        <v>6.3E-2</v>
      </c>
      <c r="BL30" t="s">
        <v>60</v>
      </c>
      <c r="BM30">
        <v>6.3E-2</v>
      </c>
      <c r="BO30" t="s">
        <v>60</v>
      </c>
      <c r="BP30">
        <v>6.3E-2</v>
      </c>
      <c r="BR30" t="s">
        <v>60</v>
      </c>
      <c r="BS30">
        <v>6.3E-2</v>
      </c>
      <c r="BU30" t="s">
        <v>60</v>
      </c>
      <c r="BV30">
        <v>6.3E-2</v>
      </c>
      <c r="BX30" t="s">
        <v>60</v>
      </c>
      <c r="BY30">
        <v>6.3E-2</v>
      </c>
      <c r="CA30" t="s">
        <v>60</v>
      </c>
      <c r="CB30">
        <v>6.3E-2</v>
      </c>
      <c r="CD30" t="s">
        <v>60</v>
      </c>
      <c r="CE30">
        <v>6.3E-2</v>
      </c>
      <c r="CG30" t="s">
        <v>60</v>
      </c>
      <c r="CH30">
        <v>6.3E-2</v>
      </c>
      <c r="CJ30" t="s">
        <v>60</v>
      </c>
      <c r="CK30">
        <v>6.3E-2</v>
      </c>
      <c r="CM30" t="s">
        <v>60</v>
      </c>
      <c r="CN30">
        <v>6.3E-2</v>
      </c>
      <c r="CP30" t="s">
        <v>60</v>
      </c>
      <c r="CQ30">
        <v>6.3E-2</v>
      </c>
      <c r="CS30" t="s">
        <v>60</v>
      </c>
      <c r="CT30">
        <v>6.3E-2</v>
      </c>
      <c r="CV30" t="s">
        <v>60</v>
      </c>
      <c r="CW30">
        <v>6.3E-2</v>
      </c>
      <c r="CY30" t="s">
        <v>60</v>
      </c>
      <c r="CZ30">
        <v>6.3E-2</v>
      </c>
      <c r="DB30" t="s">
        <v>60</v>
      </c>
      <c r="DC30">
        <v>6.3E-2</v>
      </c>
      <c r="DE30" t="s">
        <v>60</v>
      </c>
      <c r="DF30">
        <v>6.3E-2</v>
      </c>
      <c r="DH30" t="s">
        <v>60</v>
      </c>
      <c r="DI30">
        <v>6.3E-2</v>
      </c>
      <c r="DK30" t="s">
        <v>60</v>
      </c>
      <c r="DL30">
        <v>6.3E-2</v>
      </c>
      <c r="DN30" t="s">
        <v>60</v>
      </c>
      <c r="DO30">
        <v>6.3E-2</v>
      </c>
      <c r="DQ30" t="s">
        <v>60</v>
      </c>
      <c r="DR30">
        <v>6.3E-2</v>
      </c>
      <c r="DT30" t="s">
        <v>60</v>
      </c>
      <c r="DU30">
        <v>6.3E-2</v>
      </c>
      <c r="DW30" t="s">
        <v>60</v>
      </c>
      <c r="DX30">
        <v>6.3E-2</v>
      </c>
      <c r="DZ30" t="s">
        <v>60</v>
      </c>
      <c r="EA30">
        <v>6.3E-2</v>
      </c>
      <c r="EC30" t="s">
        <v>60</v>
      </c>
      <c r="ED30">
        <v>6.3E-2</v>
      </c>
      <c r="EF30" t="s">
        <v>60</v>
      </c>
      <c r="EG30">
        <v>6.3E-2</v>
      </c>
      <c r="EI30" t="s">
        <v>60</v>
      </c>
      <c r="EJ30">
        <v>6.3E-2</v>
      </c>
      <c r="EL30" t="s">
        <v>60</v>
      </c>
      <c r="EM30">
        <v>6.3E-2</v>
      </c>
      <c r="EO30" t="s">
        <v>60</v>
      </c>
      <c r="EP30">
        <v>6.3E-2</v>
      </c>
      <c r="ER30" t="s">
        <v>60</v>
      </c>
      <c r="ES30">
        <v>6.3E-2</v>
      </c>
    </row>
    <row r="31" spans="1:149" x14ac:dyDescent="0.25">
      <c r="A31" t="s">
        <v>73</v>
      </c>
      <c r="B31">
        <v>7.0999999999999994E-2</v>
      </c>
      <c r="D31" t="s">
        <v>73</v>
      </c>
      <c r="E31">
        <v>7.0999999999999994E-2</v>
      </c>
      <c r="G31" t="s">
        <v>73</v>
      </c>
      <c r="H31">
        <v>7.0999999999999994E-2</v>
      </c>
      <c r="J31" t="s">
        <v>73</v>
      </c>
      <c r="K31">
        <v>7.0999999999999994E-2</v>
      </c>
      <c r="M31" t="s">
        <v>73</v>
      </c>
      <c r="N31">
        <v>7.0999999999999994E-2</v>
      </c>
      <c r="P31" t="s">
        <v>73</v>
      </c>
      <c r="Q31">
        <v>7.0999999999999994E-2</v>
      </c>
      <c r="S31" t="s">
        <v>73</v>
      </c>
      <c r="T31" s="22">
        <v>1</v>
      </c>
      <c r="V31" t="s">
        <v>73</v>
      </c>
      <c r="W31">
        <v>7.0999999999999994E-2</v>
      </c>
      <c r="Y31" t="s">
        <v>73</v>
      </c>
      <c r="Z31">
        <v>7.0999999999999994E-2</v>
      </c>
      <c r="AB31" t="s">
        <v>73</v>
      </c>
      <c r="AC31">
        <v>7.0999999999999994E-2</v>
      </c>
      <c r="AE31" t="s">
        <v>73</v>
      </c>
      <c r="AF31">
        <v>7.0999999999999994E-2</v>
      </c>
      <c r="AH31" t="s">
        <v>73</v>
      </c>
      <c r="AI31">
        <v>7.0999999999999994E-2</v>
      </c>
      <c r="AK31" t="s">
        <v>73</v>
      </c>
      <c r="AL31">
        <v>7.0999999999999994E-2</v>
      </c>
      <c r="AN31" t="s">
        <v>73</v>
      </c>
      <c r="AO31">
        <v>7.0999999999999994E-2</v>
      </c>
      <c r="AQ31" t="s">
        <v>73</v>
      </c>
      <c r="AR31">
        <v>7.0999999999999994E-2</v>
      </c>
      <c r="AT31" t="s">
        <v>73</v>
      </c>
      <c r="AU31">
        <v>7.0999999999999994E-2</v>
      </c>
      <c r="AW31" t="s">
        <v>73</v>
      </c>
      <c r="AX31">
        <v>7.0999999999999994E-2</v>
      </c>
      <c r="AZ31" t="s">
        <v>73</v>
      </c>
      <c r="BA31">
        <v>7.0999999999999994E-2</v>
      </c>
      <c r="BC31" t="s">
        <v>73</v>
      </c>
      <c r="BD31">
        <v>7.0999999999999994E-2</v>
      </c>
      <c r="BF31" t="s">
        <v>73</v>
      </c>
      <c r="BG31">
        <v>7.0999999999999994E-2</v>
      </c>
      <c r="BI31" t="s">
        <v>73</v>
      </c>
      <c r="BJ31">
        <v>7.0999999999999994E-2</v>
      </c>
      <c r="BL31" t="s">
        <v>73</v>
      </c>
      <c r="BM31">
        <v>7.0999999999999994E-2</v>
      </c>
      <c r="BO31" t="s">
        <v>73</v>
      </c>
      <c r="BP31">
        <v>7.0999999999999994E-2</v>
      </c>
      <c r="BR31" t="s">
        <v>73</v>
      </c>
      <c r="BS31">
        <v>7.0999999999999994E-2</v>
      </c>
      <c r="BU31" t="s">
        <v>73</v>
      </c>
      <c r="BV31">
        <v>7.0999999999999994E-2</v>
      </c>
      <c r="BX31" t="s">
        <v>73</v>
      </c>
      <c r="BY31">
        <v>7.0999999999999994E-2</v>
      </c>
      <c r="CA31" t="s">
        <v>73</v>
      </c>
      <c r="CB31">
        <v>7.0999999999999994E-2</v>
      </c>
      <c r="CD31" t="s">
        <v>73</v>
      </c>
      <c r="CE31">
        <v>7.0999999999999994E-2</v>
      </c>
      <c r="CG31" t="s">
        <v>73</v>
      </c>
      <c r="CH31">
        <v>7.0999999999999994E-2</v>
      </c>
      <c r="CJ31" t="s">
        <v>73</v>
      </c>
      <c r="CK31">
        <v>7.0999999999999994E-2</v>
      </c>
      <c r="CM31" t="s">
        <v>73</v>
      </c>
      <c r="CN31">
        <v>7.0999999999999994E-2</v>
      </c>
      <c r="CP31" t="s">
        <v>73</v>
      </c>
      <c r="CQ31">
        <v>7.0999999999999994E-2</v>
      </c>
      <c r="CS31" t="s">
        <v>73</v>
      </c>
      <c r="CT31">
        <v>7.0999999999999994E-2</v>
      </c>
      <c r="CV31" t="s">
        <v>73</v>
      </c>
      <c r="CW31">
        <v>7.0999999999999994E-2</v>
      </c>
      <c r="CY31" t="s">
        <v>73</v>
      </c>
      <c r="CZ31">
        <v>7.0999999999999994E-2</v>
      </c>
      <c r="DB31" t="s">
        <v>73</v>
      </c>
      <c r="DC31">
        <v>7.0999999999999994E-2</v>
      </c>
      <c r="DE31" t="s">
        <v>73</v>
      </c>
      <c r="DF31">
        <v>7.0999999999999994E-2</v>
      </c>
      <c r="DH31" t="s">
        <v>73</v>
      </c>
      <c r="DI31">
        <v>7.0999999999999994E-2</v>
      </c>
      <c r="DK31" t="s">
        <v>73</v>
      </c>
      <c r="DL31">
        <v>7.0999999999999994E-2</v>
      </c>
      <c r="DN31" t="s">
        <v>73</v>
      </c>
      <c r="DO31">
        <v>7.0999999999999994E-2</v>
      </c>
      <c r="DQ31" t="s">
        <v>73</v>
      </c>
      <c r="DR31">
        <v>7.0999999999999994E-2</v>
      </c>
      <c r="DT31" t="s">
        <v>73</v>
      </c>
      <c r="DU31">
        <v>7.0999999999999994E-2</v>
      </c>
      <c r="DW31" t="s">
        <v>73</v>
      </c>
      <c r="DX31">
        <v>7.0999999999999994E-2</v>
      </c>
      <c r="DZ31" t="s">
        <v>73</v>
      </c>
      <c r="EA31">
        <v>7.0999999999999994E-2</v>
      </c>
      <c r="EC31" t="s">
        <v>73</v>
      </c>
      <c r="ED31">
        <v>7.0999999999999994E-2</v>
      </c>
      <c r="EF31" t="s">
        <v>73</v>
      </c>
      <c r="EG31">
        <v>7.0999999999999994E-2</v>
      </c>
      <c r="EI31" t="s">
        <v>73</v>
      </c>
      <c r="EJ31">
        <v>7.0999999999999994E-2</v>
      </c>
      <c r="EL31" t="s">
        <v>73</v>
      </c>
      <c r="EM31">
        <v>7.0999999999999994E-2</v>
      </c>
      <c r="EO31" t="s">
        <v>73</v>
      </c>
      <c r="EP31">
        <v>7.0999999999999994E-2</v>
      </c>
      <c r="ER31" t="s">
        <v>73</v>
      </c>
      <c r="ES31">
        <v>7.0999999999999994E-2</v>
      </c>
    </row>
    <row r="32" spans="1:149" x14ac:dyDescent="0.25">
      <c r="A32" t="s">
        <v>90</v>
      </c>
      <c r="B32">
        <v>8</v>
      </c>
      <c r="D32" t="s">
        <v>90</v>
      </c>
      <c r="E32">
        <v>8</v>
      </c>
      <c r="G32" t="s">
        <v>90</v>
      </c>
      <c r="H32">
        <v>8</v>
      </c>
      <c r="J32" t="s">
        <v>90</v>
      </c>
      <c r="K32">
        <v>8</v>
      </c>
      <c r="M32" t="s">
        <v>90</v>
      </c>
      <c r="N32">
        <v>8</v>
      </c>
      <c r="P32" t="s">
        <v>90</v>
      </c>
      <c r="Q32">
        <v>8</v>
      </c>
      <c r="S32" t="s">
        <v>90</v>
      </c>
      <c r="T32">
        <v>8</v>
      </c>
      <c r="V32" t="s">
        <v>90</v>
      </c>
      <c r="W32" s="22">
        <v>1</v>
      </c>
      <c r="Y32" t="s">
        <v>90</v>
      </c>
      <c r="Z32">
        <v>8</v>
      </c>
      <c r="AB32" t="s">
        <v>90</v>
      </c>
      <c r="AC32">
        <v>8</v>
      </c>
      <c r="AE32" t="s">
        <v>90</v>
      </c>
      <c r="AF32">
        <v>8</v>
      </c>
      <c r="AH32" t="s">
        <v>90</v>
      </c>
      <c r="AI32">
        <v>8</v>
      </c>
      <c r="AK32" t="s">
        <v>90</v>
      </c>
      <c r="AL32">
        <v>8</v>
      </c>
      <c r="AN32" t="s">
        <v>90</v>
      </c>
      <c r="AO32">
        <v>8</v>
      </c>
      <c r="AQ32" t="s">
        <v>90</v>
      </c>
      <c r="AR32">
        <v>8</v>
      </c>
      <c r="AT32" t="s">
        <v>90</v>
      </c>
      <c r="AU32">
        <v>8</v>
      </c>
      <c r="AW32" t="s">
        <v>90</v>
      </c>
      <c r="AX32">
        <v>8</v>
      </c>
      <c r="AZ32" t="s">
        <v>90</v>
      </c>
      <c r="BA32">
        <v>8</v>
      </c>
      <c r="BC32" t="s">
        <v>90</v>
      </c>
      <c r="BD32">
        <v>8</v>
      </c>
      <c r="BF32" t="s">
        <v>90</v>
      </c>
      <c r="BG32">
        <v>8</v>
      </c>
      <c r="BI32" t="s">
        <v>90</v>
      </c>
      <c r="BJ32">
        <v>8</v>
      </c>
      <c r="BL32" t="s">
        <v>90</v>
      </c>
      <c r="BM32">
        <v>8</v>
      </c>
      <c r="BO32" t="s">
        <v>90</v>
      </c>
      <c r="BP32">
        <v>8</v>
      </c>
      <c r="BR32" t="s">
        <v>90</v>
      </c>
      <c r="BS32">
        <v>8</v>
      </c>
      <c r="BU32" t="s">
        <v>90</v>
      </c>
      <c r="BV32">
        <v>8</v>
      </c>
      <c r="BX32" t="s">
        <v>90</v>
      </c>
      <c r="BY32">
        <v>8</v>
      </c>
      <c r="CA32" t="s">
        <v>90</v>
      </c>
      <c r="CB32">
        <v>8</v>
      </c>
      <c r="CD32" t="s">
        <v>90</v>
      </c>
      <c r="CE32">
        <v>8</v>
      </c>
      <c r="CG32" t="s">
        <v>90</v>
      </c>
      <c r="CH32">
        <v>8</v>
      </c>
      <c r="CJ32" t="s">
        <v>90</v>
      </c>
      <c r="CK32">
        <v>8</v>
      </c>
      <c r="CM32" t="s">
        <v>90</v>
      </c>
      <c r="CN32">
        <v>8</v>
      </c>
      <c r="CP32" t="s">
        <v>90</v>
      </c>
      <c r="CQ32">
        <v>8</v>
      </c>
      <c r="CS32" t="s">
        <v>90</v>
      </c>
      <c r="CT32">
        <v>8</v>
      </c>
      <c r="CV32" t="s">
        <v>90</v>
      </c>
      <c r="CW32">
        <v>8</v>
      </c>
      <c r="CY32" t="s">
        <v>90</v>
      </c>
      <c r="CZ32">
        <v>8</v>
      </c>
      <c r="DB32" t="s">
        <v>90</v>
      </c>
      <c r="DC32">
        <v>8</v>
      </c>
      <c r="DE32" t="s">
        <v>90</v>
      </c>
      <c r="DF32">
        <v>8</v>
      </c>
      <c r="DH32" t="s">
        <v>90</v>
      </c>
      <c r="DI32">
        <v>8</v>
      </c>
      <c r="DK32" t="s">
        <v>90</v>
      </c>
      <c r="DL32">
        <v>8</v>
      </c>
      <c r="DN32" t="s">
        <v>90</v>
      </c>
      <c r="DO32">
        <v>8</v>
      </c>
      <c r="DQ32" t="s">
        <v>90</v>
      </c>
      <c r="DR32">
        <v>8</v>
      </c>
      <c r="DT32" t="s">
        <v>90</v>
      </c>
      <c r="DU32">
        <v>8</v>
      </c>
      <c r="DW32" t="s">
        <v>90</v>
      </c>
      <c r="DX32">
        <v>8</v>
      </c>
      <c r="DZ32" t="s">
        <v>90</v>
      </c>
      <c r="EA32">
        <v>8</v>
      </c>
      <c r="EC32" t="s">
        <v>90</v>
      </c>
      <c r="ED32">
        <v>8</v>
      </c>
      <c r="EF32" t="s">
        <v>90</v>
      </c>
      <c r="EG32">
        <v>8</v>
      </c>
      <c r="EI32" t="s">
        <v>90</v>
      </c>
      <c r="EJ32">
        <v>8</v>
      </c>
      <c r="EL32" t="s">
        <v>90</v>
      </c>
      <c r="EM32">
        <v>8</v>
      </c>
      <c r="EO32" t="s">
        <v>90</v>
      </c>
      <c r="EP32">
        <v>8</v>
      </c>
      <c r="ER32" t="s">
        <v>90</v>
      </c>
      <c r="ES32">
        <v>8</v>
      </c>
    </row>
    <row r="33" spans="1:149" x14ac:dyDescent="0.25">
      <c r="A33" t="s">
        <v>61</v>
      </c>
      <c r="B33">
        <v>5.54</v>
      </c>
      <c r="D33" t="s">
        <v>61</v>
      </c>
      <c r="E33">
        <v>5.54</v>
      </c>
      <c r="G33" t="s">
        <v>61</v>
      </c>
      <c r="H33">
        <v>5.54</v>
      </c>
      <c r="J33" t="s">
        <v>61</v>
      </c>
      <c r="K33">
        <v>5.54</v>
      </c>
      <c r="M33" t="s">
        <v>61</v>
      </c>
      <c r="N33">
        <v>5.54</v>
      </c>
      <c r="P33" t="s">
        <v>61</v>
      </c>
      <c r="Q33">
        <v>5.54</v>
      </c>
      <c r="S33" t="s">
        <v>61</v>
      </c>
      <c r="T33">
        <v>5.54</v>
      </c>
      <c r="V33" t="s">
        <v>61</v>
      </c>
      <c r="W33">
        <v>5.54</v>
      </c>
      <c r="Y33" t="s">
        <v>61</v>
      </c>
      <c r="Z33" s="22">
        <v>1</v>
      </c>
      <c r="AB33" t="s">
        <v>61</v>
      </c>
      <c r="AC33">
        <v>5.54</v>
      </c>
      <c r="AE33" t="s">
        <v>61</v>
      </c>
      <c r="AF33">
        <v>5.54</v>
      </c>
      <c r="AH33" t="s">
        <v>61</v>
      </c>
      <c r="AI33">
        <v>5.54</v>
      </c>
      <c r="AK33" t="s">
        <v>61</v>
      </c>
      <c r="AL33">
        <v>5.54</v>
      </c>
      <c r="AN33" t="s">
        <v>61</v>
      </c>
      <c r="AO33">
        <v>5.54</v>
      </c>
      <c r="AQ33" t="s">
        <v>61</v>
      </c>
      <c r="AR33">
        <v>5.54</v>
      </c>
      <c r="AT33" t="s">
        <v>61</v>
      </c>
      <c r="AU33">
        <v>5.54</v>
      </c>
      <c r="AW33" t="s">
        <v>61</v>
      </c>
      <c r="AX33">
        <v>5.54</v>
      </c>
      <c r="AZ33" t="s">
        <v>61</v>
      </c>
      <c r="BA33">
        <v>5.54</v>
      </c>
      <c r="BC33" t="s">
        <v>61</v>
      </c>
      <c r="BD33">
        <v>5.54</v>
      </c>
      <c r="BF33" t="s">
        <v>61</v>
      </c>
      <c r="BG33">
        <v>5.54</v>
      </c>
      <c r="BI33" t="s">
        <v>61</v>
      </c>
      <c r="BJ33">
        <v>5.54</v>
      </c>
      <c r="BL33" t="s">
        <v>61</v>
      </c>
      <c r="BM33">
        <v>5.54</v>
      </c>
      <c r="BO33" t="s">
        <v>61</v>
      </c>
      <c r="BP33">
        <v>5.54</v>
      </c>
      <c r="BR33" t="s">
        <v>61</v>
      </c>
      <c r="BS33">
        <v>5.54</v>
      </c>
      <c r="BU33" t="s">
        <v>61</v>
      </c>
      <c r="BV33">
        <v>5.54</v>
      </c>
      <c r="BX33" t="s">
        <v>61</v>
      </c>
      <c r="BY33">
        <v>5.54</v>
      </c>
      <c r="CA33" t="s">
        <v>61</v>
      </c>
      <c r="CB33">
        <v>5.54</v>
      </c>
      <c r="CD33" t="s">
        <v>61</v>
      </c>
      <c r="CE33">
        <v>5.54</v>
      </c>
      <c r="CG33" t="s">
        <v>61</v>
      </c>
      <c r="CH33">
        <v>5.54</v>
      </c>
      <c r="CJ33" t="s">
        <v>61</v>
      </c>
      <c r="CK33">
        <v>5.54</v>
      </c>
      <c r="CM33" t="s">
        <v>61</v>
      </c>
      <c r="CN33">
        <v>5.54</v>
      </c>
      <c r="CP33" t="s">
        <v>61</v>
      </c>
      <c r="CQ33">
        <v>5.54</v>
      </c>
      <c r="CS33" t="s">
        <v>61</v>
      </c>
      <c r="CT33">
        <v>5.54</v>
      </c>
      <c r="CV33" t="s">
        <v>61</v>
      </c>
      <c r="CW33">
        <v>5.54</v>
      </c>
      <c r="CY33" t="s">
        <v>61</v>
      </c>
      <c r="CZ33">
        <v>5.54</v>
      </c>
      <c r="DB33" t="s">
        <v>61</v>
      </c>
      <c r="DC33">
        <v>5.54</v>
      </c>
      <c r="DE33" t="s">
        <v>61</v>
      </c>
      <c r="DF33">
        <v>5.54</v>
      </c>
      <c r="DH33" t="s">
        <v>61</v>
      </c>
      <c r="DI33">
        <v>5.54</v>
      </c>
      <c r="DK33" t="s">
        <v>61</v>
      </c>
      <c r="DL33">
        <v>5.54</v>
      </c>
      <c r="DN33" t="s">
        <v>61</v>
      </c>
      <c r="DO33">
        <v>5.54</v>
      </c>
      <c r="DQ33" t="s">
        <v>61</v>
      </c>
      <c r="DR33">
        <v>5.54</v>
      </c>
      <c r="DT33" t="s">
        <v>61</v>
      </c>
      <c r="DU33">
        <v>5.54</v>
      </c>
      <c r="DW33" t="s">
        <v>61</v>
      </c>
      <c r="DX33">
        <v>5.54</v>
      </c>
      <c r="DZ33" t="s">
        <v>61</v>
      </c>
      <c r="EA33">
        <v>5.54</v>
      </c>
      <c r="EC33" t="s">
        <v>61</v>
      </c>
      <c r="ED33">
        <v>5.54</v>
      </c>
      <c r="EF33" t="s">
        <v>61</v>
      </c>
      <c r="EG33">
        <v>5.54</v>
      </c>
      <c r="EI33" t="s">
        <v>61</v>
      </c>
      <c r="EJ33">
        <v>5.54</v>
      </c>
      <c r="EL33" t="s">
        <v>61</v>
      </c>
      <c r="EM33">
        <v>5.54</v>
      </c>
      <c r="EO33" t="s">
        <v>61</v>
      </c>
      <c r="EP33">
        <v>5.54</v>
      </c>
      <c r="ER33" t="s">
        <v>61</v>
      </c>
      <c r="ES33">
        <v>5.54</v>
      </c>
    </row>
    <row r="34" spans="1:149" x14ac:dyDescent="0.25">
      <c r="A34" t="s">
        <v>98</v>
      </c>
      <c r="B34">
        <v>25</v>
      </c>
      <c r="D34" t="s">
        <v>98</v>
      </c>
      <c r="E34">
        <v>25</v>
      </c>
      <c r="G34" t="s">
        <v>98</v>
      </c>
      <c r="H34">
        <v>25</v>
      </c>
      <c r="J34" t="s">
        <v>98</v>
      </c>
      <c r="K34">
        <v>25</v>
      </c>
      <c r="M34" t="s">
        <v>98</v>
      </c>
      <c r="N34">
        <v>25</v>
      </c>
      <c r="P34" t="s">
        <v>98</v>
      </c>
      <c r="Q34">
        <v>25</v>
      </c>
      <c r="S34" t="s">
        <v>98</v>
      </c>
      <c r="T34">
        <v>25</v>
      </c>
      <c r="V34" t="s">
        <v>98</v>
      </c>
      <c r="W34">
        <v>25</v>
      </c>
      <c r="Y34" t="s">
        <v>98</v>
      </c>
      <c r="Z34">
        <v>25</v>
      </c>
      <c r="AB34" t="s">
        <v>98</v>
      </c>
      <c r="AC34" s="22">
        <v>15</v>
      </c>
      <c r="AE34" t="s">
        <v>98</v>
      </c>
      <c r="AF34">
        <v>25</v>
      </c>
      <c r="AH34" t="s">
        <v>98</v>
      </c>
      <c r="AI34">
        <v>25</v>
      </c>
      <c r="AK34" t="s">
        <v>98</v>
      </c>
      <c r="AL34">
        <v>25</v>
      </c>
      <c r="AN34" t="s">
        <v>98</v>
      </c>
      <c r="AO34">
        <v>25</v>
      </c>
      <c r="AQ34" t="s">
        <v>98</v>
      </c>
      <c r="AR34">
        <v>25</v>
      </c>
      <c r="AT34" t="s">
        <v>98</v>
      </c>
      <c r="AU34">
        <v>25</v>
      </c>
      <c r="AW34" t="s">
        <v>98</v>
      </c>
      <c r="AX34">
        <v>25</v>
      </c>
      <c r="AZ34" t="s">
        <v>98</v>
      </c>
      <c r="BA34">
        <v>25</v>
      </c>
      <c r="BC34" t="s">
        <v>98</v>
      </c>
      <c r="BD34">
        <v>25</v>
      </c>
      <c r="BF34" t="s">
        <v>98</v>
      </c>
      <c r="BG34">
        <v>25</v>
      </c>
      <c r="BI34" t="s">
        <v>98</v>
      </c>
      <c r="BJ34">
        <v>25</v>
      </c>
      <c r="BL34" t="s">
        <v>98</v>
      </c>
      <c r="BM34">
        <v>25</v>
      </c>
      <c r="BO34" t="s">
        <v>98</v>
      </c>
      <c r="BP34">
        <v>25</v>
      </c>
      <c r="BR34" t="s">
        <v>98</v>
      </c>
      <c r="BS34">
        <v>25</v>
      </c>
      <c r="BU34" t="s">
        <v>98</v>
      </c>
      <c r="BV34">
        <v>25</v>
      </c>
      <c r="BX34" t="s">
        <v>98</v>
      </c>
      <c r="BY34">
        <v>25</v>
      </c>
      <c r="CA34" t="s">
        <v>98</v>
      </c>
      <c r="CB34">
        <v>25</v>
      </c>
      <c r="CD34" t="s">
        <v>98</v>
      </c>
      <c r="CE34">
        <v>25</v>
      </c>
      <c r="CG34" t="s">
        <v>98</v>
      </c>
      <c r="CH34">
        <v>25</v>
      </c>
      <c r="CJ34" t="s">
        <v>98</v>
      </c>
      <c r="CK34">
        <v>25</v>
      </c>
      <c r="CM34" t="s">
        <v>98</v>
      </c>
      <c r="CN34">
        <v>25</v>
      </c>
      <c r="CP34" t="s">
        <v>98</v>
      </c>
      <c r="CQ34">
        <v>25</v>
      </c>
      <c r="CS34" t="s">
        <v>98</v>
      </c>
      <c r="CT34">
        <v>25</v>
      </c>
      <c r="CV34" t="s">
        <v>98</v>
      </c>
      <c r="CW34">
        <v>25</v>
      </c>
      <c r="CY34" t="s">
        <v>98</v>
      </c>
      <c r="CZ34">
        <v>25</v>
      </c>
      <c r="DB34" t="s">
        <v>98</v>
      </c>
      <c r="DC34">
        <v>25</v>
      </c>
      <c r="DE34" t="s">
        <v>98</v>
      </c>
      <c r="DF34">
        <v>25</v>
      </c>
      <c r="DH34" t="s">
        <v>98</v>
      </c>
      <c r="DI34">
        <v>25</v>
      </c>
      <c r="DK34" t="s">
        <v>98</v>
      </c>
      <c r="DL34">
        <v>25</v>
      </c>
      <c r="DN34" t="s">
        <v>98</v>
      </c>
      <c r="DO34">
        <v>25</v>
      </c>
      <c r="DQ34" t="s">
        <v>98</v>
      </c>
      <c r="DR34">
        <v>25</v>
      </c>
      <c r="DT34" t="s">
        <v>98</v>
      </c>
      <c r="DU34">
        <v>25</v>
      </c>
      <c r="DW34" t="s">
        <v>98</v>
      </c>
      <c r="DX34">
        <v>25</v>
      </c>
      <c r="DZ34" t="s">
        <v>98</v>
      </c>
      <c r="EA34">
        <v>25</v>
      </c>
      <c r="EC34" t="s">
        <v>98</v>
      </c>
      <c r="ED34">
        <v>25</v>
      </c>
      <c r="EF34" t="s">
        <v>98</v>
      </c>
      <c r="EG34">
        <v>25</v>
      </c>
      <c r="EI34" t="s">
        <v>98</v>
      </c>
      <c r="EJ34">
        <v>25</v>
      </c>
      <c r="EL34" t="s">
        <v>98</v>
      </c>
      <c r="EM34">
        <v>25</v>
      </c>
      <c r="EO34" t="s">
        <v>98</v>
      </c>
      <c r="EP34">
        <v>25</v>
      </c>
      <c r="ER34" t="s">
        <v>98</v>
      </c>
      <c r="ES34">
        <v>25</v>
      </c>
    </row>
    <row r="35" spans="1:149" x14ac:dyDescent="0.25">
      <c r="A35" t="s">
        <v>62</v>
      </c>
      <c r="B35">
        <v>500</v>
      </c>
      <c r="D35" t="s">
        <v>62</v>
      </c>
      <c r="E35">
        <v>500</v>
      </c>
      <c r="G35" t="s">
        <v>62</v>
      </c>
      <c r="H35">
        <v>500</v>
      </c>
      <c r="J35" t="s">
        <v>62</v>
      </c>
      <c r="K35">
        <v>500</v>
      </c>
      <c r="M35" t="s">
        <v>62</v>
      </c>
      <c r="N35">
        <v>500</v>
      </c>
      <c r="P35" t="s">
        <v>62</v>
      </c>
      <c r="Q35">
        <v>500</v>
      </c>
      <c r="S35" t="s">
        <v>62</v>
      </c>
      <c r="T35">
        <v>500</v>
      </c>
      <c r="V35" t="s">
        <v>62</v>
      </c>
      <c r="W35">
        <v>500</v>
      </c>
      <c r="Y35" t="s">
        <v>62</v>
      </c>
      <c r="Z35">
        <v>500</v>
      </c>
      <c r="AB35" t="s">
        <v>62</v>
      </c>
      <c r="AC35">
        <v>500</v>
      </c>
      <c r="AE35" t="s">
        <v>62</v>
      </c>
      <c r="AF35" s="22">
        <v>250</v>
      </c>
      <c r="AH35" t="s">
        <v>62</v>
      </c>
      <c r="AI35">
        <v>500</v>
      </c>
      <c r="AK35" t="s">
        <v>62</v>
      </c>
      <c r="AL35">
        <v>500</v>
      </c>
      <c r="AN35" t="s">
        <v>62</v>
      </c>
      <c r="AO35">
        <v>500</v>
      </c>
      <c r="AQ35" t="s">
        <v>62</v>
      </c>
      <c r="AR35">
        <v>500</v>
      </c>
      <c r="AT35" t="s">
        <v>62</v>
      </c>
      <c r="AU35">
        <v>500</v>
      </c>
      <c r="AW35" t="s">
        <v>62</v>
      </c>
      <c r="AX35">
        <v>500</v>
      </c>
      <c r="AZ35" t="s">
        <v>62</v>
      </c>
      <c r="BA35">
        <v>500</v>
      </c>
      <c r="BC35" t="s">
        <v>62</v>
      </c>
      <c r="BD35">
        <v>500</v>
      </c>
      <c r="BF35" t="s">
        <v>62</v>
      </c>
      <c r="BG35">
        <v>500</v>
      </c>
      <c r="BI35" t="s">
        <v>62</v>
      </c>
      <c r="BJ35">
        <v>500</v>
      </c>
      <c r="BL35" t="s">
        <v>62</v>
      </c>
      <c r="BM35">
        <v>500</v>
      </c>
      <c r="BO35" t="s">
        <v>62</v>
      </c>
      <c r="BP35">
        <v>500</v>
      </c>
      <c r="BR35" t="s">
        <v>62</v>
      </c>
      <c r="BS35">
        <v>500</v>
      </c>
      <c r="BU35" t="s">
        <v>62</v>
      </c>
      <c r="BV35">
        <v>500</v>
      </c>
      <c r="BX35" t="s">
        <v>62</v>
      </c>
      <c r="BY35">
        <v>500</v>
      </c>
      <c r="CA35" t="s">
        <v>62</v>
      </c>
      <c r="CB35">
        <v>500</v>
      </c>
      <c r="CD35" t="s">
        <v>62</v>
      </c>
      <c r="CE35">
        <v>500</v>
      </c>
      <c r="CG35" t="s">
        <v>62</v>
      </c>
      <c r="CH35">
        <v>500</v>
      </c>
      <c r="CJ35" t="s">
        <v>62</v>
      </c>
      <c r="CK35">
        <v>500</v>
      </c>
      <c r="CM35" t="s">
        <v>62</v>
      </c>
      <c r="CN35">
        <v>500</v>
      </c>
      <c r="CP35" t="s">
        <v>62</v>
      </c>
      <c r="CQ35">
        <v>500</v>
      </c>
      <c r="CS35" t="s">
        <v>62</v>
      </c>
      <c r="CT35">
        <v>500</v>
      </c>
      <c r="CV35" t="s">
        <v>62</v>
      </c>
      <c r="CW35">
        <v>500</v>
      </c>
      <c r="CY35" t="s">
        <v>62</v>
      </c>
      <c r="CZ35">
        <v>500</v>
      </c>
      <c r="DB35" t="s">
        <v>62</v>
      </c>
      <c r="DC35">
        <v>500</v>
      </c>
      <c r="DE35" t="s">
        <v>62</v>
      </c>
      <c r="DF35">
        <v>500</v>
      </c>
      <c r="DH35" t="s">
        <v>62</v>
      </c>
      <c r="DI35">
        <v>500</v>
      </c>
      <c r="DK35" t="s">
        <v>62</v>
      </c>
      <c r="DL35">
        <v>500</v>
      </c>
      <c r="DN35" t="s">
        <v>62</v>
      </c>
      <c r="DO35">
        <v>500</v>
      </c>
      <c r="DQ35" t="s">
        <v>62</v>
      </c>
      <c r="DR35">
        <v>500</v>
      </c>
      <c r="DT35" t="s">
        <v>62</v>
      </c>
      <c r="DU35">
        <v>500</v>
      </c>
      <c r="DW35" t="s">
        <v>62</v>
      </c>
      <c r="DX35">
        <v>500</v>
      </c>
      <c r="DZ35" t="s">
        <v>62</v>
      </c>
      <c r="EA35">
        <v>500</v>
      </c>
      <c r="EC35" t="s">
        <v>62</v>
      </c>
      <c r="ED35">
        <v>500</v>
      </c>
      <c r="EF35" t="s">
        <v>62</v>
      </c>
      <c r="EG35">
        <v>500</v>
      </c>
      <c r="EI35" t="s">
        <v>62</v>
      </c>
      <c r="EJ35">
        <v>500</v>
      </c>
      <c r="EL35" t="s">
        <v>62</v>
      </c>
      <c r="EM35">
        <v>500</v>
      </c>
      <c r="EO35" t="s">
        <v>62</v>
      </c>
      <c r="EP35">
        <v>500</v>
      </c>
      <c r="ER35" t="s">
        <v>62</v>
      </c>
      <c r="ES35">
        <v>500</v>
      </c>
    </row>
    <row r="36" spans="1:149" x14ac:dyDescent="0.25">
      <c r="A36" t="s">
        <v>63</v>
      </c>
      <c r="B36">
        <v>0.47</v>
      </c>
      <c r="C36" t="s">
        <v>93</v>
      </c>
      <c r="D36" t="s">
        <v>63</v>
      </c>
      <c r="E36">
        <v>0.47</v>
      </c>
      <c r="G36" t="s">
        <v>63</v>
      </c>
      <c r="H36">
        <v>0.47</v>
      </c>
      <c r="J36" t="s">
        <v>63</v>
      </c>
      <c r="K36">
        <v>0.47</v>
      </c>
      <c r="M36" t="s">
        <v>63</v>
      </c>
      <c r="N36">
        <v>0.47</v>
      </c>
      <c r="P36" t="s">
        <v>63</v>
      </c>
      <c r="Q36">
        <v>0.47</v>
      </c>
      <c r="S36" t="s">
        <v>63</v>
      </c>
      <c r="T36">
        <v>0.47</v>
      </c>
      <c r="V36" t="s">
        <v>63</v>
      </c>
      <c r="W36">
        <v>0.47</v>
      </c>
      <c r="Y36" t="s">
        <v>63</v>
      </c>
      <c r="Z36">
        <v>0.47</v>
      </c>
      <c r="AB36" t="s">
        <v>63</v>
      </c>
      <c r="AC36">
        <v>0.47</v>
      </c>
      <c r="AE36" t="s">
        <v>63</v>
      </c>
      <c r="AF36">
        <v>0.47</v>
      </c>
      <c r="AH36" t="s">
        <v>63</v>
      </c>
      <c r="AI36">
        <v>0.47</v>
      </c>
      <c r="AK36" t="s">
        <v>63</v>
      </c>
      <c r="AL36">
        <v>0.47</v>
      </c>
      <c r="AN36" t="s">
        <v>63</v>
      </c>
      <c r="AO36">
        <v>0.47</v>
      </c>
      <c r="AQ36" t="s">
        <v>63</v>
      </c>
      <c r="AR36">
        <v>0.47</v>
      </c>
      <c r="AT36" t="s">
        <v>63</v>
      </c>
      <c r="AU36">
        <v>0.47</v>
      </c>
      <c r="AW36" t="s">
        <v>63</v>
      </c>
      <c r="AX36">
        <v>0.47</v>
      </c>
      <c r="AZ36" t="s">
        <v>63</v>
      </c>
      <c r="BA36">
        <v>0.47</v>
      </c>
      <c r="BC36" t="s">
        <v>63</v>
      </c>
      <c r="BD36">
        <v>0.47</v>
      </c>
      <c r="BF36" t="s">
        <v>63</v>
      </c>
      <c r="BG36">
        <v>0.47</v>
      </c>
      <c r="BI36" t="s">
        <v>63</v>
      </c>
      <c r="BJ36">
        <v>0.47</v>
      </c>
      <c r="BL36" t="s">
        <v>63</v>
      </c>
      <c r="BM36">
        <v>0.47</v>
      </c>
      <c r="BO36" t="s">
        <v>63</v>
      </c>
      <c r="BP36">
        <v>0.47</v>
      </c>
      <c r="BR36" t="s">
        <v>63</v>
      </c>
      <c r="BS36">
        <v>0.47</v>
      </c>
      <c r="BU36" t="s">
        <v>63</v>
      </c>
      <c r="BV36">
        <v>0.47</v>
      </c>
      <c r="BX36" t="s">
        <v>63</v>
      </c>
      <c r="BY36">
        <v>0.47</v>
      </c>
      <c r="CA36" t="s">
        <v>63</v>
      </c>
      <c r="CB36">
        <v>0.47</v>
      </c>
      <c r="CD36" t="s">
        <v>63</v>
      </c>
      <c r="CE36">
        <v>0.47</v>
      </c>
      <c r="CG36" t="s">
        <v>63</v>
      </c>
      <c r="CH36">
        <v>0.47</v>
      </c>
      <c r="CJ36" t="s">
        <v>63</v>
      </c>
      <c r="CK36">
        <v>0.47</v>
      </c>
      <c r="CM36" t="s">
        <v>63</v>
      </c>
      <c r="CN36">
        <v>0.47</v>
      </c>
      <c r="CP36" t="s">
        <v>63</v>
      </c>
      <c r="CQ36">
        <v>0.47</v>
      </c>
      <c r="CS36" t="s">
        <v>63</v>
      </c>
      <c r="CT36">
        <v>0.47</v>
      </c>
      <c r="CV36" t="s">
        <v>63</v>
      </c>
      <c r="CW36">
        <v>0.47</v>
      </c>
      <c r="CY36" t="s">
        <v>63</v>
      </c>
      <c r="CZ36">
        <v>0.47</v>
      </c>
      <c r="DB36" t="s">
        <v>63</v>
      </c>
      <c r="DC36">
        <v>0.47</v>
      </c>
      <c r="DE36" t="s">
        <v>63</v>
      </c>
      <c r="DF36">
        <v>0.47</v>
      </c>
      <c r="DH36" t="s">
        <v>63</v>
      </c>
      <c r="DI36">
        <v>0.47</v>
      </c>
      <c r="DK36" t="s">
        <v>63</v>
      </c>
      <c r="DL36">
        <v>0.47</v>
      </c>
      <c r="DN36" t="s">
        <v>63</v>
      </c>
      <c r="DO36">
        <v>0.47</v>
      </c>
      <c r="DQ36" t="s">
        <v>63</v>
      </c>
      <c r="DR36">
        <v>0.47</v>
      </c>
      <c r="DT36" t="s">
        <v>63</v>
      </c>
      <c r="DU36">
        <v>0.47</v>
      </c>
      <c r="DW36" t="s">
        <v>63</v>
      </c>
      <c r="DX36">
        <v>0.47</v>
      </c>
      <c r="DZ36" t="s">
        <v>63</v>
      </c>
      <c r="EA36">
        <v>0.47</v>
      </c>
      <c r="EC36" t="s">
        <v>63</v>
      </c>
      <c r="ED36">
        <v>0.47</v>
      </c>
      <c r="EF36" t="s">
        <v>63</v>
      </c>
      <c r="EG36">
        <v>0.47</v>
      </c>
      <c r="EI36" t="s">
        <v>63</v>
      </c>
      <c r="EJ36">
        <v>0.47</v>
      </c>
      <c r="EL36" t="s">
        <v>63</v>
      </c>
      <c r="EM36">
        <v>0.47</v>
      </c>
      <c r="EO36" t="s">
        <v>63</v>
      </c>
      <c r="EP36">
        <v>0.47</v>
      </c>
      <c r="ER36" t="s">
        <v>63</v>
      </c>
      <c r="ES36">
        <v>0.47</v>
      </c>
    </row>
    <row r="37" spans="1:149" x14ac:dyDescent="0.25">
      <c r="A37" t="s">
        <v>64</v>
      </c>
      <c r="B37">
        <v>10</v>
      </c>
      <c r="D37" t="s">
        <v>64</v>
      </c>
      <c r="E37">
        <v>10</v>
      </c>
      <c r="G37" t="s">
        <v>64</v>
      </c>
      <c r="H37">
        <v>10</v>
      </c>
      <c r="J37" t="s">
        <v>64</v>
      </c>
      <c r="K37">
        <v>10</v>
      </c>
      <c r="M37" t="s">
        <v>64</v>
      </c>
      <c r="N37">
        <v>10</v>
      </c>
      <c r="P37" t="s">
        <v>64</v>
      </c>
      <c r="Q37">
        <v>10</v>
      </c>
      <c r="S37" t="s">
        <v>64</v>
      </c>
      <c r="T37">
        <v>10</v>
      </c>
      <c r="V37" t="s">
        <v>64</v>
      </c>
      <c r="W37">
        <v>10</v>
      </c>
      <c r="Y37" t="s">
        <v>64</v>
      </c>
      <c r="Z37">
        <v>10</v>
      </c>
      <c r="AB37" t="s">
        <v>64</v>
      </c>
      <c r="AC37">
        <v>10</v>
      </c>
      <c r="AE37" t="s">
        <v>64</v>
      </c>
      <c r="AF37">
        <v>10</v>
      </c>
      <c r="AH37" t="s">
        <v>64</v>
      </c>
      <c r="AI37" s="22">
        <v>1</v>
      </c>
      <c r="AK37" t="s">
        <v>64</v>
      </c>
      <c r="AL37">
        <v>10</v>
      </c>
      <c r="AN37" t="s">
        <v>64</v>
      </c>
      <c r="AO37">
        <v>10</v>
      </c>
      <c r="AQ37" t="s">
        <v>64</v>
      </c>
      <c r="AR37">
        <v>10</v>
      </c>
      <c r="AT37" t="s">
        <v>64</v>
      </c>
      <c r="AU37">
        <v>10</v>
      </c>
      <c r="AW37" t="s">
        <v>64</v>
      </c>
      <c r="AX37">
        <v>10</v>
      </c>
      <c r="AZ37" t="s">
        <v>64</v>
      </c>
      <c r="BA37">
        <v>10</v>
      </c>
      <c r="BC37" t="s">
        <v>64</v>
      </c>
      <c r="BD37">
        <v>10</v>
      </c>
      <c r="BF37" t="s">
        <v>64</v>
      </c>
      <c r="BG37">
        <v>10</v>
      </c>
      <c r="BI37" t="s">
        <v>64</v>
      </c>
      <c r="BJ37">
        <v>10</v>
      </c>
      <c r="BL37" t="s">
        <v>64</v>
      </c>
      <c r="BM37">
        <v>10</v>
      </c>
      <c r="BO37" t="s">
        <v>64</v>
      </c>
      <c r="BP37">
        <v>10</v>
      </c>
      <c r="BR37" t="s">
        <v>64</v>
      </c>
      <c r="BS37">
        <v>10</v>
      </c>
      <c r="BU37" t="s">
        <v>64</v>
      </c>
      <c r="BV37">
        <v>10</v>
      </c>
      <c r="BX37" t="s">
        <v>64</v>
      </c>
      <c r="BY37">
        <v>10</v>
      </c>
      <c r="CA37" t="s">
        <v>64</v>
      </c>
      <c r="CB37">
        <v>10</v>
      </c>
      <c r="CD37" t="s">
        <v>64</v>
      </c>
      <c r="CE37">
        <v>10</v>
      </c>
      <c r="CG37" t="s">
        <v>64</v>
      </c>
      <c r="CH37">
        <v>10</v>
      </c>
      <c r="CJ37" t="s">
        <v>64</v>
      </c>
      <c r="CK37">
        <v>10</v>
      </c>
      <c r="CM37" t="s">
        <v>64</v>
      </c>
      <c r="CN37">
        <v>10</v>
      </c>
      <c r="CP37" t="s">
        <v>64</v>
      </c>
      <c r="CQ37">
        <v>10</v>
      </c>
      <c r="CS37" t="s">
        <v>64</v>
      </c>
      <c r="CT37">
        <v>10</v>
      </c>
      <c r="CV37" t="s">
        <v>64</v>
      </c>
      <c r="CW37">
        <v>10</v>
      </c>
      <c r="CY37" t="s">
        <v>64</v>
      </c>
      <c r="CZ37">
        <v>10</v>
      </c>
      <c r="DB37" t="s">
        <v>64</v>
      </c>
      <c r="DC37">
        <v>10</v>
      </c>
      <c r="DE37" t="s">
        <v>64</v>
      </c>
      <c r="DF37">
        <v>10</v>
      </c>
      <c r="DH37" t="s">
        <v>64</v>
      </c>
      <c r="DI37">
        <v>10</v>
      </c>
      <c r="DK37" t="s">
        <v>64</v>
      </c>
      <c r="DL37">
        <v>10</v>
      </c>
      <c r="DN37" t="s">
        <v>64</v>
      </c>
      <c r="DO37">
        <v>10</v>
      </c>
      <c r="DQ37" t="s">
        <v>64</v>
      </c>
      <c r="DR37">
        <v>10</v>
      </c>
      <c r="DT37" t="s">
        <v>64</v>
      </c>
      <c r="DU37">
        <v>10</v>
      </c>
      <c r="DW37" t="s">
        <v>64</v>
      </c>
      <c r="DX37">
        <v>10</v>
      </c>
      <c r="DZ37" t="s">
        <v>64</v>
      </c>
      <c r="EA37">
        <v>10</v>
      </c>
      <c r="EC37" t="s">
        <v>64</v>
      </c>
      <c r="ED37">
        <v>10</v>
      </c>
      <c r="EF37" t="s">
        <v>64</v>
      </c>
      <c r="EG37">
        <v>10</v>
      </c>
      <c r="EI37" t="s">
        <v>64</v>
      </c>
      <c r="EJ37">
        <v>10</v>
      </c>
      <c r="EL37" t="s">
        <v>64</v>
      </c>
      <c r="EM37">
        <v>10</v>
      </c>
      <c r="EO37" t="s">
        <v>64</v>
      </c>
      <c r="EP37">
        <v>10</v>
      </c>
      <c r="ER37" t="s">
        <v>64</v>
      </c>
      <c r="ES37">
        <v>10</v>
      </c>
    </row>
    <row r="38" spans="1:149" x14ac:dyDescent="0.25">
      <c r="A38" t="s">
        <v>72</v>
      </c>
      <c r="B38">
        <v>10</v>
      </c>
      <c r="D38" t="s">
        <v>72</v>
      </c>
      <c r="E38">
        <v>10</v>
      </c>
      <c r="G38" t="s">
        <v>72</v>
      </c>
      <c r="H38">
        <v>10</v>
      </c>
      <c r="J38" t="s">
        <v>72</v>
      </c>
      <c r="K38">
        <v>10</v>
      </c>
      <c r="M38" t="s">
        <v>72</v>
      </c>
      <c r="N38">
        <v>10</v>
      </c>
      <c r="P38" t="s">
        <v>72</v>
      </c>
      <c r="Q38">
        <v>10</v>
      </c>
      <c r="S38" t="s">
        <v>72</v>
      </c>
      <c r="T38">
        <v>10</v>
      </c>
      <c r="V38" t="s">
        <v>72</v>
      </c>
      <c r="W38">
        <v>10</v>
      </c>
      <c r="Y38" t="s">
        <v>72</v>
      </c>
      <c r="Z38">
        <v>10</v>
      </c>
      <c r="AB38" t="s">
        <v>72</v>
      </c>
      <c r="AC38">
        <v>10</v>
      </c>
      <c r="AE38" t="s">
        <v>72</v>
      </c>
      <c r="AF38">
        <v>10</v>
      </c>
      <c r="AH38" t="s">
        <v>72</v>
      </c>
      <c r="AI38">
        <v>10</v>
      </c>
      <c r="AK38" t="s">
        <v>72</v>
      </c>
      <c r="AL38" s="22">
        <v>1</v>
      </c>
      <c r="AN38" t="s">
        <v>72</v>
      </c>
      <c r="AO38">
        <v>10</v>
      </c>
      <c r="AQ38" t="s">
        <v>72</v>
      </c>
      <c r="AR38">
        <v>10</v>
      </c>
      <c r="AT38" t="s">
        <v>72</v>
      </c>
      <c r="AU38">
        <v>10</v>
      </c>
      <c r="AW38" t="s">
        <v>72</v>
      </c>
      <c r="AX38">
        <v>10</v>
      </c>
      <c r="AZ38" t="s">
        <v>72</v>
      </c>
      <c r="BA38">
        <v>10</v>
      </c>
      <c r="BC38" t="s">
        <v>72</v>
      </c>
      <c r="BD38">
        <v>10</v>
      </c>
      <c r="BF38" t="s">
        <v>72</v>
      </c>
      <c r="BG38">
        <v>10</v>
      </c>
      <c r="BI38" t="s">
        <v>72</v>
      </c>
      <c r="BJ38">
        <v>10</v>
      </c>
      <c r="BL38" t="s">
        <v>72</v>
      </c>
      <c r="BM38">
        <v>10</v>
      </c>
      <c r="BO38" t="s">
        <v>72</v>
      </c>
      <c r="BP38">
        <v>10</v>
      </c>
      <c r="BR38" t="s">
        <v>72</v>
      </c>
      <c r="BS38">
        <v>10</v>
      </c>
      <c r="BU38" t="s">
        <v>72</v>
      </c>
      <c r="BV38">
        <v>10</v>
      </c>
      <c r="BX38" t="s">
        <v>72</v>
      </c>
      <c r="BY38">
        <v>10</v>
      </c>
      <c r="CA38" t="s">
        <v>72</v>
      </c>
      <c r="CB38">
        <v>10</v>
      </c>
      <c r="CD38" t="s">
        <v>72</v>
      </c>
      <c r="CE38">
        <v>10</v>
      </c>
      <c r="CG38" t="s">
        <v>72</v>
      </c>
      <c r="CH38">
        <v>10</v>
      </c>
      <c r="CJ38" t="s">
        <v>72</v>
      </c>
      <c r="CK38">
        <v>10</v>
      </c>
      <c r="CM38" t="s">
        <v>72</v>
      </c>
      <c r="CN38">
        <v>10</v>
      </c>
      <c r="CP38" t="s">
        <v>72</v>
      </c>
      <c r="CQ38">
        <v>10</v>
      </c>
      <c r="CS38" t="s">
        <v>72</v>
      </c>
      <c r="CT38">
        <v>10</v>
      </c>
      <c r="CV38" t="s">
        <v>72</v>
      </c>
      <c r="CW38">
        <v>10</v>
      </c>
      <c r="CY38" t="s">
        <v>72</v>
      </c>
      <c r="CZ38">
        <v>10</v>
      </c>
      <c r="DB38" t="s">
        <v>72</v>
      </c>
      <c r="DC38">
        <v>10</v>
      </c>
      <c r="DE38" t="s">
        <v>72</v>
      </c>
      <c r="DF38">
        <v>10</v>
      </c>
      <c r="DH38" t="s">
        <v>72</v>
      </c>
      <c r="DI38">
        <v>10</v>
      </c>
      <c r="DK38" t="s">
        <v>72</v>
      </c>
      <c r="DL38">
        <v>10</v>
      </c>
      <c r="DN38" t="s">
        <v>72</v>
      </c>
      <c r="DO38">
        <v>10</v>
      </c>
      <c r="DQ38" t="s">
        <v>72</v>
      </c>
      <c r="DR38">
        <v>10</v>
      </c>
      <c r="DT38" t="s">
        <v>72</v>
      </c>
      <c r="DU38">
        <v>10</v>
      </c>
      <c r="DW38" t="s">
        <v>72</v>
      </c>
      <c r="DX38">
        <v>10</v>
      </c>
      <c r="DZ38" t="s">
        <v>72</v>
      </c>
      <c r="EA38">
        <v>10</v>
      </c>
      <c r="EC38" t="s">
        <v>72</v>
      </c>
      <c r="ED38">
        <v>10</v>
      </c>
      <c r="EF38" t="s">
        <v>72</v>
      </c>
      <c r="EG38">
        <v>10</v>
      </c>
      <c r="EI38" t="s">
        <v>72</v>
      </c>
      <c r="EJ38">
        <v>10</v>
      </c>
      <c r="EL38" t="s">
        <v>72</v>
      </c>
      <c r="EM38">
        <v>10</v>
      </c>
      <c r="EO38" t="s">
        <v>72</v>
      </c>
      <c r="EP38">
        <v>10</v>
      </c>
      <c r="ER38" t="s">
        <v>72</v>
      </c>
      <c r="ES38">
        <v>10</v>
      </c>
    </row>
    <row r="39" spans="1:149" x14ac:dyDescent="0.25">
      <c r="A39" t="s">
        <v>56</v>
      </c>
      <c r="B39">
        <v>0.02</v>
      </c>
      <c r="D39" t="s">
        <v>56</v>
      </c>
      <c r="E39">
        <v>0.02</v>
      </c>
      <c r="G39" t="s">
        <v>56</v>
      </c>
      <c r="H39">
        <v>0.02</v>
      </c>
      <c r="J39" t="s">
        <v>56</v>
      </c>
      <c r="K39">
        <v>0.02</v>
      </c>
      <c r="M39" t="s">
        <v>56</v>
      </c>
      <c r="N39">
        <v>0.02</v>
      </c>
      <c r="P39" t="s">
        <v>56</v>
      </c>
      <c r="Q39">
        <v>0.02</v>
      </c>
      <c r="S39" t="s">
        <v>56</v>
      </c>
      <c r="T39">
        <v>0.02</v>
      </c>
      <c r="V39" t="s">
        <v>56</v>
      </c>
      <c r="W39">
        <v>0.02</v>
      </c>
      <c r="Y39" t="s">
        <v>56</v>
      </c>
      <c r="Z39">
        <v>0.02</v>
      </c>
      <c r="AB39" t="s">
        <v>56</v>
      </c>
      <c r="AC39">
        <v>0.02</v>
      </c>
      <c r="AE39" t="s">
        <v>56</v>
      </c>
      <c r="AF39">
        <v>0.02</v>
      </c>
      <c r="AH39" t="s">
        <v>56</v>
      </c>
      <c r="AI39">
        <v>0.02</v>
      </c>
      <c r="AK39" t="s">
        <v>56</v>
      </c>
      <c r="AL39">
        <v>0.02</v>
      </c>
      <c r="AN39" t="s">
        <v>56</v>
      </c>
      <c r="AO39" s="22">
        <v>1</v>
      </c>
      <c r="AQ39" t="s">
        <v>56</v>
      </c>
      <c r="AR39">
        <v>0.02</v>
      </c>
      <c r="AT39" t="s">
        <v>56</v>
      </c>
      <c r="AU39">
        <v>0.02</v>
      </c>
      <c r="AW39" t="s">
        <v>56</v>
      </c>
      <c r="AX39">
        <v>0.02</v>
      </c>
      <c r="AZ39" t="s">
        <v>56</v>
      </c>
      <c r="BA39">
        <v>0.02</v>
      </c>
      <c r="BC39" t="s">
        <v>56</v>
      </c>
      <c r="BD39">
        <v>0.02</v>
      </c>
      <c r="BF39" t="s">
        <v>56</v>
      </c>
      <c r="BG39">
        <v>0.02</v>
      </c>
      <c r="BI39" t="s">
        <v>56</v>
      </c>
      <c r="BJ39">
        <v>0.02</v>
      </c>
      <c r="BL39" t="s">
        <v>56</v>
      </c>
      <c r="BM39">
        <v>0.02</v>
      </c>
      <c r="BO39" t="s">
        <v>56</v>
      </c>
      <c r="BP39">
        <v>0.02</v>
      </c>
      <c r="BR39" t="s">
        <v>56</v>
      </c>
      <c r="BS39">
        <v>0.02</v>
      </c>
      <c r="BU39" t="s">
        <v>56</v>
      </c>
      <c r="BV39">
        <v>0.02</v>
      </c>
      <c r="BX39" t="s">
        <v>56</v>
      </c>
      <c r="BY39">
        <v>0.02</v>
      </c>
      <c r="CA39" t="s">
        <v>56</v>
      </c>
      <c r="CB39">
        <v>0.02</v>
      </c>
      <c r="CD39" t="s">
        <v>56</v>
      </c>
      <c r="CE39">
        <v>0.02</v>
      </c>
      <c r="CG39" t="s">
        <v>56</v>
      </c>
      <c r="CH39">
        <v>0.02</v>
      </c>
      <c r="CJ39" t="s">
        <v>56</v>
      </c>
      <c r="CK39">
        <v>0.02</v>
      </c>
      <c r="CM39" t="s">
        <v>56</v>
      </c>
      <c r="CN39">
        <v>0.02</v>
      </c>
      <c r="CP39" t="s">
        <v>56</v>
      </c>
      <c r="CQ39">
        <v>0.02</v>
      </c>
      <c r="CS39" t="s">
        <v>56</v>
      </c>
      <c r="CT39">
        <v>0.02</v>
      </c>
      <c r="CV39" t="s">
        <v>56</v>
      </c>
      <c r="CW39">
        <v>0.02</v>
      </c>
      <c r="CY39" t="s">
        <v>56</v>
      </c>
      <c r="CZ39">
        <v>0.02</v>
      </c>
      <c r="DB39" t="s">
        <v>56</v>
      </c>
      <c r="DC39">
        <v>0.02</v>
      </c>
      <c r="DE39" t="s">
        <v>56</v>
      </c>
      <c r="DF39">
        <v>0.02</v>
      </c>
      <c r="DH39" t="s">
        <v>56</v>
      </c>
      <c r="DI39">
        <v>0.02</v>
      </c>
      <c r="DK39" t="s">
        <v>56</v>
      </c>
      <c r="DL39">
        <v>0.02</v>
      </c>
      <c r="DN39" t="s">
        <v>56</v>
      </c>
      <c r="DO39">
        <v>0.02</v>
      </c>
      <c r="DQ39" t="s">
        <v>56</v>
      </c>
      <c r="DR39">
        <v>0.02</v>
      </c>
      <c r="DT39" t="s">
        <v>56</v>
      </c>
      <c r="DU39">
        <v>0.02</v>
      </c>
      <c r="DW39" t="s">
        <v>56</v>
      </c>
      <c r="DX39">
        <v>0.02</v>
      </c>
      <c r="DZ39" t="s">
        <v>56</v>
      </c>
      <c r="EA39">
        <v>0.02</v>
      </c>
      <c r="EC39" t="s">
        <v>56</v>
      </c>
      <c r="ED39">
        <v>0.02</v>
      </c>
      <c r="EF39" t="s">
        <v>56</v>
      </c>
      <c r="EG39">
        <v>0.02</v>
      </c>
      <c r="EI39" t="s">
        <v>56</v>
      </c>
      <c r="EJ39">
        <v>0.02</v>
      </c>
      <c r="EL39" t="s">
        <v>56</v>
      </c>
      <c r="EM39">
        <v>0.02</v>
      </c>
      <c r="EO39" t="s">
        <v>56</v>
      </c>
      <c r="EP39">
        <v>0.02</v>
      </c>
      <c r="ER39" t="s">
        <v>56</v>
      </c>
      <c r="ES39">
        <v>0.02</v>
      </c>
    </row>
    <row r="40" spans="1:149" x14ac:dyDescent="0.25">
      <c r="A40" t="s">
        <v>57</v>
      </c>
      <c r="B40">
        <v>8.8000000000000005E-3</v>
      </c>
      <c r="D40" t="s">
        <v>57</v>
      </c>
      <c r="E40">
        <v>8.8000000000000005E-3</v>
      </c>
      <c r="G40" t="s">
        <v>57</v>
      </c>
      <c r="H40">
        <v>8.8000000000000005E-3</v>
      </c>
      <c r="J40" t="s">
        <v>57</v>
      </c>
      <c r="K40">
        <v>8.8000000000000005E-3</v>
      </c>
      <c r="M40" t="s">
        <v>57</v>
      </c>
      <c r="N40">
        <v>8.8000000000000005E-3</v>
      </c>
      <c r="P40" t="s">
        <v>57</v>
      </c>
      <c r="Q40">
        <v>8.8000000000000005E-3</v>
      </c>
      <c r="S40" t="s">
        <v>57</v>
      </c>
      <c r="T40">
        <v>8.8000000000000005E-3</v>
      </c>
      <c r="V40" t="s">
        <v>57</v>
      </c>
      <c r="W40">
        <v>8.8000000000000005E-3</v>
      </c>
      <c r="Y40" t="s">
        <v>57</v>
      </c>
      <c r="Z40">
        <v>8.8000000000000005E-3</v>
      </c>
      <c r="AB40" t="s">
        <v>57</v>
      </c>
      <c r="AC40">
        <v>8.8000000000000005E-3</v>
      </c>
      <c r="AE40" t="s">
        <v>57</v>
      </c>
      <c r="AF40">
        <v>8.8000000000000005E-3</v>
      </c>
      <c r="AH40" t="s">
        <v>57</v>
      </c>
      <c r="AI40">
        <v>8.8000000000000005E-3</v>
      </c>
      <c r="AK40" t="s">
        <v>57</v>
      </c>
      <c r="AL40">
        <v>8.8000000000000005E-3</v>
      </c>
      <c r="AN40" t="s">
        <v>57</v>
      </c>
      <c r="AO40">
        <v>8.8000000000000005E-3</v>
      </c>
      <c r="AQ40" t="s">
        <v>57</v>
      </c>
      <c r="AR40" s="22">
        <v>1</v>
      </c>
      <c r="AT40" t="s">
        <v>57</v>
      </c>
      <c r="AU40">
        <v>8.8000000000000005E-3</v>
      </c>
      <c r="AW40" t="s">
        <v>57</v>
      </c>
      <c r="AX40">
        <v>8.8000000000000005E-3</v>
      </c>
      <c r="AZ40" t="s">
        <v>57</v>
      </c>
      <c r="BA40">
        <v>8.8000000000000005E-3</v>
      </c>
      <c r="BC40" t="s">
        <v>57</v>
      </c>
      <c r="BD40">
        <v>8.8000000000000005E-3</v>
      </c>
      <c r="BF40" t="s">
        <v>57</v>
      </c>
      <c r="BG40">
        <v>8.8000000000000005E-3</v>
      </c>
      <c r="BI40" t="s">
        <v>57</v>
      </c>
      <c r="BJ40">
        <v>8.8000000000000005E-3</v>
      </c>
      <c r="BL40" t="s">
        <v>57</v>
      </c>
      <c r="BM40">
        <v>8.8000000000000005E-3</v>
      </c>
      <c r="BO40" t="s">
        <v>57</v>
      </c>
      <c r="BP40">
        <v>8.8000000000000005E-3</v>
      </c>
      <c r="BR40" t="s">
        <v>57</v>
      </c>
      <c r="BS40">
        <v>8.8000000000000005E-3</v>
      </c>
      <c r="BU40" t="s">
        <v>57</v>
      </c>
      <c r="BV40">
        <v>8.8000000000000005E-3</v>
      </c>
      <c r="BX40" t="s">
        <v>57</v>
      </c>
      <c r="BY40">
        <v>8.8000000000000005E-3</v>
      </c>
      <c r="CA40" t="s">
        <v>57</v>
      </c>
      <c r="CB40">
        <v>8.8000000000000005E-3</v>
      </c>
      <c r="CD40" t="s">
        <v>57</v>
      </c>
      <c r="CE40">
        <v>8.8000000000000005E-3</v>
      </c>
      <c r="CG40" t="s">
        <v>57</v>
      </c>
      <c r="CH40">
        <v>8.8000000000000005E-3</v>
      </c>
      <c r="CJ40" t="s">
        <v>57</v>
      </c>
      <c r="CK40">
        <v>8.8000000000000005E-3</v>
      </c>
      <c r="CM40" t="s">
        <v>57</v>
      </c>
      <c r="CN40">
        <v>8.8000000000000005E-3</v>
      </c>
      <c r="CP40" t="s">
        <v>57</v>
      </c>
      <c r="CQ40">
        <v>8.8000000000000005E-3</v>
      </c>
      <c r="CS40" t="s">
        <v>57</v>
      </c>
      <c r="CT40">
        <v>8.8000000000000005E-3</v>
      </c>
      <c r="CV40" t="s">
        <v>57</v>
      </c>
      <c r="CW40">
        <v>8.8000000000000005E-3</v>
      </c>
      <c r="CY40" t="s">
        <v>57</v>
      </c>
      <c r="CZ40">
        <v>8.8000000000000005E-3</v>
      </c>
      <c r="DB40" t="s">
        <v>57</v>
      </c>
      <c r="DC40">
        <v>8.8000000000000005E-3</v>
      </c>
      <c r="DE40" t="s">
        <v>57</v>
      </c>
      <c r="DF40">
        <v>8.8000000000000005E-3</v>
      </c>
      <c r="DH40" t="s">
        <v>57</v>
      </c>
      <c r="DI40">
        <v>8.8000000000000005E-3</v>
      </c>
      <c r="DK40" t="s">
        <v>57</v>
      </c>
      <c r="DL40">
        <v>8.8000000000000005E-3</v>
      </c>
      <c r="DN40" t="s">
        <v>57</v>
      </c>
      <c r="DO40">
        <v>8.8000000000000005E-3</v>
      </c>
      <c r="DQ40" t="s">
        <v>57</v>
      </c>
      <c r="DR40">
        <v>8.8000000000000005E-3</v>
      </c>
      <c r="DT40" t="s">
        <v>57</v>
      </c>
      <c r="DU40">
        <v>8.8000000000000005E-3</v>
      </c>
      <c r="DW40" t="s">
        <v>57</v>
      </c>
      <c r="DX40">
        <v>8.8000000000000005E-3</v>
      </c>
      <c r="DZ40" t="s">
        <v>57</v>
      </c>
      <c r="EA40">
        <v>8.8000000000000005E-3</v>
      </c>
      <c r="EC40" t="s">
        <v>57</v>
      </c>
      <c r="ED40">
        <v>8.8000000000000005E-3</v>
      </c>
      <c r="EF40" t="s">
        <v>57</v>
      </c>
      <c r="EG40">
        <v>8.8000000000000005E-3</v>
      </c>
      <c r="EI40" t="s">
        <v>57</v>
      </c>
      <c r="EJ40">
        <v>8.8000000000000005E-3</v>
      </c>
      <c r="EL40" t="s">
        <v>57</v>
      </c>
      <c r="EM40">
        <v>8.8000000000000005E-3</v>
      </c>
      <c r="EO40" t="s">
        <v>57</v>
      </c>
      <c r="EP40">
        <v>8.8000000000000005E-3</v>
      </c>
      <c r="ER40" t="s">
        <v>57</v>
      </c>
      <c r="ES40">
        <v>8.8000000000000005E-3</v>
      </c>
    </row>
    <row r="41" spans="1:149" x14ac:dyDescent="0.25">
      <c r="A41" t="s">
        <v>58</v>
      </c>
      <c r="B41">
        <v>5.3999999999999999E-2</v>
      </c>
      <c r="D41" t="s">
        <v>58</v>
      </c>
      <c r="E41">
        <v>5.3999999999999999E-2</v>
      </c>
      <c r="G41" t="s">
        <v>58</v>
      </c>
      <c r="H41">
        <v>5.3999999999999999E-2</v>
      </c>
      <c r="J41" t="s">
        <v>58</v>
      </c>
      <c r="K41">
        <v>5.3999999999999999E-2</v>
      </c>
      <c r="M41" t="s">
        <v>58</v>
      </c>
      <c r="N41">
        <v>5.3999999999999999E-2</v>
      </c>
      <c r="P41" t="s">
        <v>58</v>
      </c>
      <c r="Q41">
        <v>5.3999999999999999E-2</v>
      </c>
      <c r="S41" t="s">
        <v>58</v>
      </c>
      <c r="T41">
        <v>5.3999999999999999E-2</v>
      </c>
      <c r="V41" t="s">
        <v>58</v>
      </c>
      <c r="W41">
        <v>5.3999999999999999E-2</v>
      </c>
      <c r="Y41" t="s">
        <v>58</v>
      </c>
      <c r="Z41">
        <v>5.3999999999999999E-2</v>
      </c>
      <c r="AB41" t="s">
        <v>58</v>
      </c>
      <c r="AC41">
        <v>5.3999999999999999E-2</v>
      </c>
      <c r="AE41" t="s">
        <v>58</v>
      </c>
      <c r="AF41">
        <v>5.3999999999999999E-2</v>
      </c>
      <c r="AH41" t="s">
        <v>58</v>
      </c>
      <c r="AI41">
        <v>5.3999999999999999E-2</v>
      </c>
      <c r="AK41" t="s">
        <v>58</v>
      </c>
      <c r="AL41">
        <v>5.3999999999999999E-2</v>
      </c>
      <c r="AN41" t="s">
        <v>58</v>
      </c>
      <c r="AO41">
        <v>5.3999999999999999E-2</v>
      </c>
      <c r="AQ41" t="s">
        <v>58</v>
      </c>
      <c r="AR41">
        <v>5.3999999999999999E-2</v>
      </c>
      <c r="AT41" t="s">
        <v>58</v>
      </c>
      <c r="AU41" s="22">
        <v>1</v>
      </c>
      <c r="AW41" t="s">
        <v>58</v>
      </c>
      <c r="AX41">
        <v>5.3999999999999999E-2</v>
      </c>
      <c r="AZ41" t="s">
        <v>58</v>
      </c>
      <c r="BA41">
        <v>5.3999999999999999E-2</v>
      </c>
      <c r="BC41" t="s">
        <v>58</v>
      </c>
      <c r="BD41">
        <v>5.3999999999999999E-2</v>
      </c>
      <c r="BF41" t="s">
        <v>58</v>
      </c>
      <c r="BG41">
        <v>5.3999999999999999E-2</v>
      </c>
      <c r="BI41" t="s">
        <v>58</v>
      </c>
      <c r="BJ41">
        <v>5.3999999999999999E-2</v>
      </c>
      <c r="BL41" t="s">
        <v>58</v>
      </c>
      <c r="BM41">
        <v>5.3999999999999999E-2</v>
      </c>
      <c r="BO41" t="s">
        <v>58</v>
      </c>
      <c r="BP41">
        <v>5.3999999999999999E-2</v>
      </c>
      <c r="BR41" t="s">
        <v>58</v>
      </c>
      <c r="BS41">
        <v>5.3999999999999999E-2</v>
      </c>
      <c r="BU41" t="s">
        <v>58</v>
      </c>
      <c r="BV41">
        <v>5.3999999999999999E-2</v>
      </c>
      <c r="BX41" t="s">
        <v>58</v>
      </c>
      <c r="BY41">
        <v>5.3999999999999999E-2</v>
      </c>
      <c r="CA41" t="s">
        <v>58</v>
      </c>
      <c r="CB41">
        <v>5.3999999999999999E-2</v>
      </c>
      <c r="CD41" t="s">
        <v>58</v>
      </c>
      <c r="CE41">
        <v>5.3999999999999999E-2</v>
      </c>
      <c r="CG41" t="s">
        <v>58</v>
      </c>
      <c r="CH41">
        <v>5.3999999999999999E-2</v>
      </c>
      <c r="CJ41" t="s">
        <v>58</v>
      </c>
      <c r="CK41">
        <v>5.3999999999999999E-2</v>
      </c>
      <c r="CM41" t="s">
        <v>58</v>
      </c>
      <c r="CN41">
        <v>5.3999999999999999E-2</v>
      </c>
      <c r="CP41" t="s">
        <v>58</v>
      </c>
      <c r="CQ41">
        <v>5.3999999999999999E-2</v>
      </c>
      <c r="CS41" t="s">
        <v>58</v>
      </c>
      <c r="CT41">
        <v>5.3999999999999999E-2</v>
      </c>
      <c r="CV41" t="s">
        <v>58</v>
      </c>
      <c r="CW41">
        <v>5.3999999999999999E-2</v>
      </c>
      <c r="CY41" t="s">
        <v>58</v>
      </c>
      <c r="CZ41">
        <v>5.3999999999999999E-2</v>
      </c>
      <c r="DB41" t="s">
        <v>58</v>
      </c>
      <c r="DC41">
        <v>5.3999999999999999E-2</v>
      </c>
      <c r="DE41" t="s">
        <v>58</v>
      </c>
      <c r="DF41">
        <v>5.3999999999999999E-2</v>
      </c>
      <c r="DH41" t="s">
        <v>58</v>
      </c>
      <c r="DI41">
        <v>5.3999999999999999E-2</v>
      </c>
      <c r="DK41" t="s">
        <v>58</v>
      </c>
      <c r="DL41">
        <v>5.3999999999999999E-2</v>
      </c>
      <c r="DN41" t="s">
        <v>58</v>
      </c>
      <c r="DO41">
        <v>5.3999999999999999E-2</v>
      </c>
      <c r="DQ41" t="s">
        <v>58</v>
      </c>
      <c r="DR41">
        <v>5.3999999999999999E-2</v>
      </c>
      <c r="DT41" t="s">
        <v>58</v>
      </c>
      <c r="DU41">
        <v>5.3999999999999999E-2</v>
      </c>
      <c r="DW41" t="s">
        <v>58</v>
      </c>
      <c r="DX41">
        <v>5.3999999999999999E-2</v>
      </c>
      <c r="DZ41" t="s">
        <v>58</v>
      </c>
      <c r="EA41">
        <v>5.3999999999999999E-2</v>
      </c>
      <c r="EC41" t="s">
        <v>58</v>
      </c>
      <c r="ED41">
        <v>5.3999999999999999E-2</v>
      </c>
      <c r="EF41" t="s">
        <v>58</v>
      </c>
      <c r="EG41">
        <v>5.3999999999999999E-2</v>
      </c>
      <c r="EI41" t="s">
        <v>58</v>
      </c>
      <c r="EJ41">
        <v>5.3999999999999999E-2</v>
      </c>
      <c r="EL41" t="s">
        <v>58</v>
      </c>
      <c r="EM41">
        <v>5.3999999999999999E-2</v>
      </c>
      <c r="EO41" t="s">
        <v>58</v>
      </c>
      <c r="EP41">
        <v>5.3999999999999999E-2</v>
      </c>
      <c r="ER41" t="s">
        <v>58</v>
      </c>
      <c r="ES41">
        <v>5.3999999999999999E-2</v>
      </c>
    </row>
    <row r="42" spans="1:149" x14ac:dyDescent="0.25">
      <c r="A42" t="s">
        <v>65</v>
      </c>
      <c r="B42">
        <v>0.04</v>
      </c>
      <c r="D42" t="s">
        <v>65</v>
      </c>
      <c r="E42">
        <v>0.04</v>
      </c>
      <c r="G42" t="s">
        <v>65</v>
      </c>
      <c r="H42">
        <v>0.04</v>
      </c>
      <c r="J42" t="s">
        <v>65</v>
      </c>
      <c r="K42">
        <v>0.04</v>
      </c>
      <c r="M42" t="s">
        <v>65</v>
      </c>
      <c r="N42">
        <v>0.04</v>
      </c>
      <c r="P42" t="s">
        <v>65</v>
      </c>
      <c r="Q42">
        <v>0.04</v>
      </c>
      <c r="S42" t="s">
        <v>65</v>
      </c>
      <c r="T42">
        <v>0.04</v>
      </c>
      <c r="V42" t="s">
        <v>65</v>
      </c>
      <c r="W42">
        <v>0.04</v>
      </c>
      <c r="Y42" t="s">
        <v>65</v>
      </c>
      <c r="Z42">
        <v>0.04</v>
      </c>
      <c r="AB42" t="s">
        <v>65</v>
      </c>
      <c r="AC42">
        <v>0.04</v>
      </c>
      <c r="AE42" t="s">
        <v>65</v>
      </c>
      <c r="AF42">
        <v>0.04</v>
      </c>
      <c r="AH42" t="s">
        <v>65</v>
      </c>
      <c r="AI42">
        <v>0.04</v>
      </c>
      <c r="AK42" t="s">
        <v>65</v>
      </c>
      <c r="AL42">
        <v>0.04</v>
      </c>
      <c r="AN42" t="s">
        <v>65</v>
      </c>
      <c r="AO42">
        <v>0.04</v>
      </c>
      <c r="AQ42" t="s">
        <v>65</v>
      </c>
      <c r="AR42">
        <v>0.04</v>
      </c>
      <c r="AT42" t="s">
        <v>65</v>
      </c>
      <c r="AU42">
        <v>0.04</v>
      </c>
      <c r="AW42" t="s">
        <v>65</v>
      </c>
      <c r="AX42" s="22">
        <v>1</v>
      </c>
      <c r="AZ42" t="s">
        <v>65</v>
      </c>
      <c r="BA42">
        <v>0.04</v>
      </c>
      <c r="BC42" t="s">
        <v>65</v>
      </c>
      <c r="BD42">
        <v>0.04</v>
      </c>
      <c r="BF42" t="s">
        <v>65</v>
      </c>
      <c r="BG42">
        <v>0.04</v>
      </c>
      <c r="BI42" t="s">
        <v>65</v>
      </c>
      <c r="BJ42">
        <v>0.04</v>
      </c>
      <c r="BL42" t="s">
        <v>65</v>
      </c>
      <c r="BM42">
        <v>0.04</v>
      </c>
      <c r="BO42" t="s">
        <v>65</v>
      </c>
      <c r="BP42">
        <v>0.04</v>
      </c>
      <c r="BR42" t="s">
        <v>65</v>
      </c>
      <c r="BS42">
        <v>0.04</v>
      </c>
      <c r="BU42" t="s">
        <v>65</v>
      </c>
      <c r="BV42">
        <v>0.04</v>
      </c>
      <c r="BX42" t="s">
        <v>65</v>
      </c>
      <c r="BY42">
        <v>0.04</v>
      </c>
      <c r="CA42" t="s">
        <v>65</v>
      </c>
      <c r="CB42">
        <v>0.04</v>
      </c>
      <c r="CD42" t="s">
        <v>65</v>
      </c>
      <c r="CE42">
        <v>0.04</v>
      </c>
      <c r="CG42" t="s">
        <v>65</v>
      </c>
      <c r="CH42">
        <v>0.04</v>
      </c>
      <c r="CJ42" t="s">
        <v>65</v>
      </c>
      <c r="CK42">
        <v>0.04</v>
      </c>
      <c r="CM42" t="s">
        <v>65</v>
      </c>
      <c r="CN42">
        <v>0.04</v>
      </c>
      <c r="CP42" t="s">
        <v>65</v>
      </c>
      <c r="CQ42">
        <v>0.04</v>
      </c>
      <c r="CS42" t="s">
        <v>65</v>
      </c>
      <c r="CT42">
        <v>0.04</v>
      </c>
      <c r="CV42" t="s">
        <v>65</v>
      </c>
      <c r="CW42">
        <v>0.04</v>
      </c>
      <c r="CY42" t="s">
        <v>65</v>
      </c>
      <c r="CZ42">
        <v>0.04</v>
      </c>
      <c r="DB42" t="s">
        <v>65</v>
      </c>
      <c r="DC42">
        <v>0.04</v>
      </c>
      <c r="DE42" t="s">
        <v>65</v>
      </c>
      <c r="DF42">
        <v>0.04</v>
      </c>
      <c r="DH42" t="s">
        <v>65</v>
      </c>
      <c r="DI42">
        <v>0.04</v>
      </c>
      <c r="DK42" t="s">
        <v>65</v>
      </c>
      <c r="DL42">
        <v>0.04</v>
      </c>
      <c r="DN42" t="s">
        <v>65</v>
      </c>
      <c r="DO42">
        <v>0.04</v>
      </c>
      <c r="DQ42" t="s">
        <v>65</v>
      </c>
      <c r="DR42">
        <v>0.04</v>
      </c>
      <c r="DT42" t="s">
        <v>65</v>
      </c>
      <c r="DU42">
        <v>0.04</v>
      </c>
      <c r="DW42" t="s">
        <v>65</v>
      </c>
      <c r="DX42">
        <v>0.04</v>
      </c>
      <c r="DZ42" t="s">
        <v>65</v>
      </c>
      <c r="EA42">
        <v>0.04</v>
      </c>
      <c r="EC42" t="s">
        <v>65</v>
      </c>
      <c r="ED42">
        <v>0.04</v>
      </c>
      <c r="EF42" t="s">
        <v>65</v>
      </c>
      <c r="EG42">
        <v>0.04</v>
      </c>
      <c r="EI42" t="s">
        <v>65</v>
      </c>
      <c r="EJ42">
        <v>0.04</v>
      </c>
      <c r="EL42" t="s">
        <v>65</v>
      </c>
      <c r="EM42">
        <v>0.04</v>
      </c>
      <c r="EO42" t="s">
        <v>65</v>
      </c>
      <c r="EP42">
        <v>0.04</v>
      </c>
      <c r="ER42" t="s">
        <v>65</v>
      </c>
      <c r="ES42">
        <v>0.04</v>
      </c>
    </row>
    <row r="43" spans="1:149" x14ac:dyDescent="0.25">
      <c r="A43" t="s">
        <v>66</v>
      </c>
      <c r="B43">
        <v>1.1999999999999999E-3</v>
      </c>
      <c r="D43" t="s">
        <v>66</v>
      </c>
      <c r="E43">
        <v>1.1999999999999999E-3</v>
      </c>
      <c r="G43" t="s">
        <v>66</v>
      </c>
      <c r="H43">
        <v>1.1999999999999999E-3</v>
      </c>
      <c r="J43" t="s">
        <v>66</v>
      </c>
      <c r="K43">
        <v>1.1999999999999999E-3</v>
      </c>
      <c r="M43" t="s">
        <v>66</v>
      </c>
      <c r="N43">
        <v>1.1999999999999999E-3</v>
      </c>
      <c r="P43" t="s">
        <v>66</v>
      </c>
      <c r="Q43">
        <v>1.1999999999999999E-3</v>
      </c>
      <c r="S43" t="s">
        <v>66</v>
      </c>
      <c r="T43">
        <v>1.1999999999999999E-3</v>
      </c>
      <c r="V43" t="s">
        <v>66</v>
      </c>
      <c r="W43">
        <v>1.1999999999999999E-3</v>
      </c>
      <c r="Y43" t="s">
        <v>66</v>
      </c>
      <c r="Z43">
        <v>1.1999999999999999E-3</v>
      </c>
      <c r="AB43" t="s">
        <v>66</v>
      </c>
      <c r="AC43">
        <v>1.1999999999999999E-3</v>
      </c>
      <c r="AE43" t="s">
        <v>66</v>
      </c>
      <c r="AF43">
        <v>1.1999999999999999E-3</v>
      </c>
      <c r="AH43" t="s">
        <v>66</v>
      </c>
      <c r="AI43">
        <v>1.1999999999999999E-3</v>
      </c>
      <c r="AK43" t="s">
        <v>66</v>
      </c>
      <c r="AL43">
        <v>1.1999999999999999E-3</v>
      </c>
      <c r="AN43" t="s">
        <v>66</v>
      </c>
      <c r="AO43">
        <v>1.1999999999999999E-3</v>
      </c>
      <c r="AQ43" t="s">
        <v>66</v>
      </c>
      <c r="AR43">
        <v>1.1999999999999999E-3</v>
      </c>
      <c r="AT43" t="s">
        <v>66</v>
      </c>
      <c r="AU43">
        <v>1.1999999999999999E-3</v>
      </c>
      <c r="AW43" t="s">
        <v>66</v>
      </c>
      <c r="AX43">
        <v>1.1999999999999999E-3</v>
      </c>
      <c r="AZ43" t="s">
        <v>66</v>
      </c>
      <c r="BA43" s="22">
        <v>1</v>
      </c>
      <c r="BC43" t="s">
        <v>66</v>
      </c>
      <c r="BD43">
        <v>1.1999999999999999E-3</v>
      </c>
      <c r="BF43" t="s">
        <v>66</v>
      </c>
      <c r="BG43">
        <v>1.1999999999999999E-3</v>
      </c>
      <c r="BI43" t="s">
        <v>66</v>
      </c>
      <c r="BJ43">
        <v>1.1999999999999999E-3</v>
      </c>
      <c r="BL43" t="s">
        <v>66</v>
      </c>
      <c r="BM43">
        <v>1.1999999999999999E-3</v>
      </c>
      <c r="BO43" t="s">
        <v>66</v>
      </c>
      <c r="BP43">
        <v>1.1999999999999999E-3</v>
      </c>
      <c r="BR43" t="s">
        <v>66</v>
      </c>
      <c r="BS43">
        <v>1.1999999999999999E-3</v>
      </c>
      <c r="BU43" t="s">
        <v>66</v>
      </c>
      <c r="BV43">
        <v>1.1999999999999999E-3</v>
      </c>
      <c r="BX43" t="s">
        <v>66</v>
      </c>
      <c r="BY43">
        <v>1.1999999999999999E-3</v>
      </c>
      <c r="CA43" t="s">
        <v>66</v>
      </c>
      <c r="CB43">
        <v>1.1999999999999999E-3</v>
      </c>
      <c r="CD43" t="s">
        <v>66</v>
      </c>
      <c r="CE43">
        <v>1.1999999999999999E-3</v>
      </c>
      <c r="CG43" t="s">
        <v>66</v>
      </c>
      <c r="CH43">
        <v>1.1999999999999999E-3</v>
      </c>
      <c r="CJ43" t="s">
        <v>66</v>
      </c>
      <c r="CK43">
        <v>1.1999999999999999E-3</v>
      </c>
      <c r="CM43" t="s">
        <v>66</v>
      </c>
      <c r="CN43">
        <v>1.1999999999999999E-3</v>
      </c>
      <c r="CP43" t="s">
        <v>66</v>
      </c>
      <c r="CQ43">
        <v>1.1999999999999999E-3</v>
      </c>
      <c r="CS43" t="s">
        <v>66</v>
      </c>
      <c r="CT43">
        <v>1.1999999999999999E-3</v>
      </c>
      <c r="CV43" t="s">
        <v>66</v>
      </c>
      <c r="CW43">
        <v>1.1999999999999999E-3</v>
      </c>
      <c r="CY43" t="s">
        <v>66</v>
      </c>
      <c r="CZ43">
        <v>1.1999999999999999E-3</v>
      </c>
      <c r="DB43" t="s">
        <v>66</v>
      </c>
      <c r="DC43">
        <v>1.1999999999999999E-3</v>
      </c>
      <c r="DE43" t="s">
        <v>66</v>
      </c>
      <c r="DF43">
        <v>1.1999999999999999E-3</v>
      </c>
      <c r="DH43" t="s">
        <v>66</v>
      </c>
      <c r="DI43">
        <v>1.1999999999999999E-3</v>
      </c>
      <c r="DK43" t="s">
        <v>66</v>
      </c>
      <c r="DL43">
        <v>1.1999999999999999E-3</v>
      </c>
      <c r="DN43" t="s">
        <v>66</v>
      </c>
      <c r="DO43">
        <v>1.1999999999999999E-3</v>
      </c>
      <c r="DQ43" t="s">
        <v>66</v>
      </c>
      <c r="DR43">
        <v>1.1999999999999999E-3</v>
      </c>
      <c r="DT43" t="s">
        <v>66</v>
      </c>
      <c r="DU43">
        <v>1.1999999999999999E-3</v>
      </c>
      <c r="DW43" t="s">
        <v>66</v>
      </c>
      <c r="DX43">
        <v>1.1999999999999999E-3</v>
      </c>
      <c r="DZ43" t="s">
        <v>66</v>
      </c>
      <c r="EA43">
        <v>1.1999999999999999E-3</v>
      </c>
      <c r="EC43" t="s">
        <v>66</v>
      </c>
      <c r="ED43">
        <v>1.1999999999999999E-3</v>
      </c>
      <c r="EF43" t="s">
        <v>66</v>
      </c>
      <c r="EG43">
        <v>1.1999999999999999E-3</v>
      </c>
      <c r="EI43" t="s">
        <v>66</v>
      </c>
      <c r="EJ43">
        <v>1.1999999999999999E-3</v>
      </c>
      <c r="EL43" t="s">
        <v>66</v>
      </c>
      <c r="EM43">
        <v>1.1999999999999999E-3</v>
      </c>
      <c r="EO43" t="s">
        <v>66</v>
      </c>
      <c r="EP43">
        <v>1.1999999999999999E-3</v>
      </c>
      <c r="ER43" t="s">
        <v>66</v>
      </c>
      <c r="ES43">
        <v>1.1999999999999999E-3</v>
      </c>
    </row>
    <row r="44" spans="1:149" x14ac:dyDescent="0.25">
      <c r="A44" t="s">
        <v>67</v>
      </c>
      <c r="B44">
        <v>0.25</v>
      </c>
      <c r="D44" t="s">
        <v>67</v>
      </c>
      <c r="E44">
        <v>0.25</v>
      </c>
      <c r="G44" t="s">
        <v>67</v>
      </c>
      <c r="H44">
        <v>0.25</v>
      </c>
      <c r="J44" t="s">
        <v>67</v>
      </c>
      <c r="K44">
        <v>0.25</v>
      </c>
      <c r="M44" t="s">
        <v>67</v>
      </c>
      <c r="N44">
        <v>0.25</v>
      </c>
      <c r="P44" t="s">
        <v>67</v>
      </c>
      <c r="Q44">
        <v>0.25</v>
      </c>
      <c r="S44" t="s">
        <v>67</v>
      </c>
      <c r="T44">
        <v>0.25</v>
      </c>
      <c r="V44" t="s">
        <v>67</v>
      </c>
      <c r="W44">
        <v>0.25</v>
      </c>
      <c r="Y44" t="s">
        <v>67</v>
      </c>
      <c r="Z44">
        <v>0.25</v>
      </c>
      <c r="AB44" t="s">
        <v>67</v>
      </c>
      <c r="AC44">
        <v>0.25</v>
      </c>
      <c r="AE44" t="s">
        <v>67</v>
      </c>
      <c r="AF44">
        <v>0.25</v>
      </c>
      <c r="AH44" t="s">
        <v>67</v>
      </c>
      <c r="AI44">
        <v>0.25</v>
      </c>
      <c r="AK44" t="s">
        <v>67</v>
      </c>
      <c r="AL44">
        <v>0.25</v>
      </c>
      <c r="AN44" t="s">
        <v>67</v>
      </c>
      <c r="AO44">
        <v>0.25</v>
      </c>
      <c r="AQ44" t="s">
        <v>67</v>
      </c>
      <c r="AR44">
        <v>0.25</v>
      </c>
      <c r="AT44" t="s">
        <v>67</v>
      </c>
      <c r="AU44">
        <v>0.25</v>
      </c>
      <c r="AW44" t="s">
        <v>67</v>
      </c>
      <c r="AX44">
        <v>0.25</v>
      </c>
      <c r="AZ44" t="s">
        <v>67</v>
      </c>
      <c r="BA44">
        <v>0.25</v>
      </c>
      <c r="BC44" t="s">
        <v>67</v>
      </c>
      <c r="BD44" s="22">
        <v>1</v>
      </c>
      <c r="BF44" t="s">
        <v>67</v>
      </c>
      <c r="BG44">
        <v>0.25</v>
      </c>
      <c r="BI44" t="s">
        <v>67</v>
      </c>
      <c r="BJ44">
        <v>0.25</v>
      </c>
      <c r="BL44" t="s">
        <v>67</v>
      </c>
      <c r="BM44">
        <v>0.25</v>
      </c>
      <c r="BO44" t="s">
        <v>67</v>
      </c>
      <c r="BP44">
        <v>0.25</v>
      </c>
      <c r="BR44" t="s">
        <v>67</v>
      </c>
      <c r="BS44">
        <v>0.25</v>
      </c>
      <c r="BU44" t="s">
        <v>67</v>
      </c>
      <c r="BV44">
        <v>0.25</v>
      </c>
      <c r="BX44" t="s">
        <v>67</v>
      </c>
      <c r="BY44">
        <v>0.25</v>
      </c>
      <c r="CA44" t="s">
        <v>67</v>
      </c>
      <c r="CB44">
        <v>0.25</v>
      </c>
      <c r="CD44" t="s">
        <v>67</v>
      </c>
      <c r="CE44">
        <v>0.25</v>
      </c>
      <c r="CG44" t="s">
        <v>67</v>
      </c>
      <c r="CH44">
        <v>0.25</v>
      </c>
      <c r="CJ44" t="s">
        <v>67</v>
      </c>
      <c r="CK44">
        <v>0.25</v>
      </c>
      <c r="CM44" t="s">
        <v>67</v>
      </c>
      <c r="CN44">
        <v>0.25</v>
      </c>
      <c r="CP44" t="s">
        <v>67</v>
      </c>
      <c r="CQ44">
        <v>0.25</v>
      </c>
      <c r="CS44" t="s">
        <v>67</v>
      </c>
      <c r="CT44">
        <v>0.25</v>
      </c>
      <c r="CV44" t="s">
        <v>67</v>
      </c>
      <c r="CW44">
        <v>0.25</v>
      </c>
      <c r="CY44" t="s">
        <v>67</v>
      </c>
      <c r="CZ44">
        <v>0.25</v>
      </c>
      <c r="DB44" t="s">
        <v>67</v>
      </c>
      <c r="DC44">
        <v>0.25</v>
      </c>
      <c r="DE44" t="s">
        <v>67</v>
      </c>
      <c r="DF44">
        <v>0.25</v>
      </c>
      <c r="DH44" t="s">
        <v>67</v>
      </c>
      <c r="DI44">
        <v>0.25</v>
      </c>
      <c r="DK44" t="s">
        <v>67</v>
      </c>
      <c r="DL44">
        <v>0.25</v>
      </c>
      <c r="DN44" t="s">
        <v>67</v>
      </c>
      <c r="DO44">
        <v>0.25</v>
      </c>
      <c r="DQ44" t="s">
        <v>67</v>
      </c>
      <c r="DR44">
        <v>0.25</v>
      </c>
      <c r="DT44" t="s">
        <v>67</v>
      </c>
      <c r="DU44">
        <v>0.25</v>
      </c>
      <c r="DW44" t="s">
        <v>67</v>
      </c>
      <c r="DX44">
        <v>0.25</v>
      </c>
      <c r="DZ44" t="s">
        <v>67</v>
      </c>
      <c r="EA44">
        <v>0.25</v>
      </c>
      <c r="EC44" t="s">
        <v>67</v>
      </c>
      <c r="ED44">
        <v>0.25</v>
      </c>
      <c r="EF44" t="s">
        <v>67</v>
      </c>
      <c r="EG44">
        <v>0.25</v>
      </c>
      <c r="EI44" t="s">
        <v>67</v>
      </c>
      <c r="EJ44">
        <v>0.25</v>
      </c>
      <c r="EL44" t="s">
        <v>67</v>
      </c>
      <c r="EM44">
        <v>0.25</v>
      </c>
      <c r="EO44" t="s">
        <v>67</v>
      </c>
      <c r="EP44">
        <v>0.25</v>
      </c>
      <c r="ER44" t="s">
        <v>67</v>
      </c>
      <c r="ES44">
        <v>0.25</v>
      </c>
    </row>
    <row r="45" spans="1:149" x14ac:dyDescent="0.25">
      <c r="A45" t="s">
        <v>68</v>
      </c>
      <c r="B45">
        <v>0.125</v>
      </c>
      <c r="D45" t="s">
        <v>68</v>
      </c>
      <c r="E45">
        <v>0.125</v>
      </c>
      <c r="G45" t="s">
        <v>68</v>
      </c>
      <c r="H45">
        <v>0.125</v>
      </c>
      <c r="J45" t="s">
        <v>68</v>
      </c>
      <c r="K45">
        <v>0.125</v>
      </c>
      <c r="M45" t="s">
        <v>68</v>
      </c>
      <c r="N45">
        <v>0.125</v>
      </c>
      <c r="P45" t="s">
        <v>68</v>
      </c>
      <c r="Q45">
        <v>0.125</v>
      </c>
      <c r="S45" t="s">
        <v>68</v>
      </c>
      <c r="T45">
        <v>0.125</v>
      </c>
      <c r="V45" t="s">
        <v>68</v>
      </c>
      <c r="W45">
        <v>0.125</v>
      </c>
      <c r="Y45" t="s">
        <v>68</v>
      </c>
      <c r="Z45">
        <v>0.125</v>
      </c>
      <c r="AB45" t="s">
        <v>68</v>
      </c>
      <c r="AC45">
        <v>0.125</v>
      </c>
      <c r="AE45" t="s">
        <v>68</v>
      </c>
      <c r="AF45">
        <v>0.125</v>
      </c>
      <c r="AH45" t="s">
        <v>68</v>
      </c>
      <c r="AI45">
        <v>0.125</v>
      </c>
      <c r="AK45" t="s">
        <v>68</v>
      </c>
      <c r="AL45">
        <v>0.125</v>
      </c>
      <c r="AN45" t="s">
        <v>68</v>
      </c>
      <c r="AO45">
        <v>0.125</v>
      </c>
      <c r="AQ45" t="s">
        <v>68</v>
      </c>
      <c r="AR45">
        <v>0.125</v>
      </c>
      <c r="AT45" t="s">
        <v>68</v>
      </c>
      <c r="AU45">
        <v>0.125</v>
      </c>
      <c r="AW45" t="s">
        <v>68</v>
      </c>
      <c r="AX45">
        <v>0.125</v>
      </c>
      <c r="AZ45" t="s">
        <v>68</v>
      </c>
      <c r="BA45">
        <v>0.125</v>
      </c>
      <c r="BC45" t="s">
        <v>68</v>
      </c>
      <c r="BD45">
        <v>0.125</v>
      </c>
      <c r="BF45" t="s">
        <v>68</v>
      </c>
      <c r="BG45" s="22">
        <v>1</v>
      </c>
      <c r="BI45" t="s">
        <v>68</v>
      </c>
      <c r="BJ45">
        <v>0.125</v>
      </c>
      <c r="BL45" t="s">
        <v>68</v>
      </c>
      <c r="BM45">
        <v>0.125</v>
      </c>
      <c r="BO45" t="s">
        <v>68</v>
      </c>
      <c r="BP45">
        <v>0.125</v>
      </c>
      <c r="BR45" t="s">
        <v>68</v>
      </c>
      <c r="BS45">
        <v>0.125</v>
      </c>
      <c r="BU45" t="s">
        <v>68</v>
      </c>
      <c r="BV45">
        <v>0.125</v>
      </c>
      <c r="BX45" t="s">
        <v>68</v>
      </c>
      <c r="BY45">
        <v>0.125</v>
      </c>
      <c r="CA45" t="s">
        <v>68</v>
      </c>
      <c r="CB45">
        <v>0.125</v>
      </c>
      <c r="CD45" t="s">
        <v>68</v>
      </c>
      <c r="CE45">
        <v>0.125</v>
      </c>
      <c r="CG45" t="s">
        <v>68</v>
      </c>
      <c r="CH45">
        <v>0.125</v>
      </c>
      <c r="CJ45" t="s">
        <v>68</v>
      </c>
      <c r="CK45">
        <v>0.125</v>
      </c>
      <c r="CM45" t="s">
        <v>68</v>
      </c>
      <c r="CN45">
        <v>0.125</v>
      </c>
      <c r="CP45" t="s">
        <v>68</v>
      </c>
      <c r="CQ45">
        <v>0.125</v>
      </c>
      <c r="CS45" t="s">
        <v>68</v>
      </c>
      <c r="CT45">
        <v>0.125</v>
      </c>
      <c r="CV45" t="s">
        <v>68</v>
      </c>
      <c r="CW45">
        <v>0.125</v>
      </c>
      <c r="CY45" t="s">
        <v>68</v>
      </c>
      <c r="CZ45">
        <v>0.125</v>
      </c>
      <c r="DB45" t="s">
        <v>68</v>
      </c>
      <c r="DC45">
        <v>0.125</v>
      </c>
      <c r="DE45" t="s">
        <v>68</v>
      </c>
      <c r="DF45">
        <v>0.125</v>
      </c>
      <c r="DH45" t="s">
        <v>68</v>
      </c>
      <c r="DI45">
        <v>0.125</v>
      </c>
      <c r="DK45" t="s">
        <v>68</v>
      </c>
      <c r="DL45">
        <v>0.125</v>
      </c>
      <c r="DN45" t="s">
        <v>68</v>
      </c>
      <c r="DO45">
        <v>0.125</v>
      </c>
      <c r="DQ45" t="s">
        <v>68</v>
      </c>
      <c r="DR45">
        <v>0.125</v>
      </c>
      <c r="DT45" t="s">
        <v>68</v>
      </c>
      <c r="DU45">
        <v>0.125</v>
      </c>
      <c r="DW45" t="s">
        <v>68</v>
      </c>
      <c r="DX45">
        <v>0.125</v>
      </c>
      <c r="DZ45" t="s">
        <v>68</v>
      </c>
      <c r="EA45">
        <v>0.125</v>
      </c>
      <c r="EC45" t="s">
        <v>68</v>
      </c>
      <c r="ED45">
        <v>0.125</v>
      </c>
      <c r="EF45" t="s">
        <v>68</v>
      </c>
      <c r="EG45">
        <v>0.125</v>
      </c>
      <c r="EI45" t="s">
        <v>68</v>
      </c>
      <c r="EJ45">
        <v>0.125</v>
      </c>
      <c r="EL45" t="s">
        <v>68</v>
      </c>
      <c r="EM45">
        <v>0.125</v>
      </c>
      <c r="EO45" t="s">
        <v>68</v>
      </c>
      <c r="EP45">
        <v>0.125</v>
      </c>
      <c r="ER45" t="s">
        <v>68</v>
      </c>
      <c r="ES45">
        <v>0.125</v>
      </c>
    </row>
    <row r="46" spans="1:149" x14ac:dyDescent="0.25">
      <c r="A46" t="s">
        <v>69</v>
      </c>
      <c r="B46">
        <v>1</v>
      </c>
      <c r="D46" t="s">
        <v>69</v>
      </c>
      <c r="E46">
        <v>1</v>
      </c>
      <c r="G46" t="s">
        <v>69</v>
      </c>
      <c r="H46">
        <v>1</v>
      </c>
      <c r="J46" t="s">
        <v>69</v>
      </c>
      <c r="K46">
        <v>1</v>
      </c>
      <c r="M46" t="s">
        <v>69</v>
      </c>
      <c r="N46">
        <v>1</v>
      </c>
      <c r="P46" t="s">
        <v>69</v>
      </c>
      <c r="Q46">
        <v>1</v>
      </c>
      <c r="S46" t="s">
        <v>69</v>
      </c>
      <c r="T46">
        <v>1</v>
      </c>
      <c r="V46" t="s">
        <v>69</v>
      </c>
      <c r="W46">
        <v>1</v>
      </c>
      <c r="Y46" t="s">
        <v>69</v>
      </c>
      <c r="Z46">
        <v>1</v>
      </c>
      <c r="AB46" t="s">
        <v>69</v>
      </c>
      <c r="AC46">
        <v>1</v>
      </c>
      <c r="AE46" t="s">
        <v>69</v>
      </c>
      <c r="AF46">
        <v>1</v>
      </c>
      <c r="AH46" t="s">
        <v>69</v>
      </c>
      <c r="AI46">
        <v>1</v>
      </c>
      <c r="AK46" t="s">
        <v>69</v>
      </c>
      <c r="AL46">
        <v>1</v>
      </c>
      <c r="AN46" t="s">
        <v>69</v>
      </c>
      <c r="AO46">
        <v>1</v>
      </c>
      <c r="AQ46" t="s">
        <v>69</v>
      </c>
      <c r="AR46">
        <v>1</v>
      </c>
      <c r="AT46" t="s">
        <v>69</v>
      </c>
      <c r="AU46">
        <v>1</v>
      </c>
      <c r="AW46" t="s">
        <v>69</v>
      </c>
      <c r="AX46">
        <v>1</v>
      </c>
      <c r="AZ46" t="s">
        <v>69</v>
      </c>
      <c r="BA46">
        <v>1</v>
      </c>
      <c r="BC46" t="s">
        <v>69</v>
      </c>
      <c r="BD46">
        <v>1</v>
      </c>
      <c r="BF46" t="s">
        <v>69</v>
      </c>
      <c r="BG46">
        <v>1</v>
      </c>
      <c r="BI46" t="s">
        <v>69</v>
      </c>
      <c r="BJ46">
        <v>1</v>
      </c>
      <c r="BL46" t="s">
        <v>69</v>
      </c>
      <c r="BM46">
        <v>1</v>
      </c>
      <c r="BO46" t="s">
        <v>69</v>
      </c>
      <c r="BP46">
        <v>1</v>
      </c>
      <c r="BR46" t="s">
        <v>69</v>
      </c>
      <c r="BS46">
        <v>1</v>
      </c>
      <c r="BU46" t="s">
        <v>69</v>
      </c>
      <c r="BV46">
        <v>1</v>
      </c>
      <c r="BX46" t="s">
        <v>69</v>
      </c>
      <c r="BY46">
        <v>1</v>
      </c>
      <c r="CA46" t="s">
        <v>69</v>
      </c>
      <c r="CB46">
        <v>1</v>
      </c>
      <c r="CD46" t="s">
        <v>69</v>
      </c>
      <c r="CE46">
        <v>1</v>
      </c>
      <c r="CG46" t="s">
        <v>69</v>
      </c>
      <c r="CH46">
        <v>1</v>
      </c>
      <c r="CJ46" t="s">
        <v>69</v>
      </c>
      <c r="CK46">
        <v>1</v>
      </c>
      <c r="CM46" t="s">
        <v>69</v>
      </c>
      <c r="CN46">
        <v>1</v>
      </c>
      <c r="CP46" t="s">
        <v>69</v>
      </c>
      <c r="CQ46">
        <v>1</v>
      </c>
      <c r="CS46" t="s">
        <v>69</v>
      </c>
      <c r="CT46">
        <v>1</v>
      </c>
      <c r="CV46" t="s">
        <v>69</v>
      </c>
      <c r="CW46">
        <v>1</v>
      </c>
      <c r="CY46" t="s">
        <v>69</v>
      </c>
      <c r="CZ46">
        <v>1</v>
      </c>
      <c r="DB46" t="s">
        <v>69</v>
      </c>
      <c r="DC46">
        <v>1</v>
      </c>
      <c r="DE46" t="s">
        <v>69</v>
      </c>
      <c r="DF46">
        <v>1</v>
      </c>
      <c r="DH46" t="s">
        <v>69</v>
      </c>
      <c r="DI46">
        <v>1</v>
      </c>
      <c r="DK46" t="s">
        <v>69</v>
      </c>
      <c r="DL46">
        <v>1</v>
      </c>
      <c r="DN46" t="s">
        <v>69</v>
      </c>
      <c r="DO46">
        <v>1</v>
      </c>
      <c r="DQ46" t="s">
        <v>69</v>
      </c>
      <c r="DR46">
        <v>1</v>
      </c>
      <c r="DT46" t="s">
        <v>69</v>
      </c>
      <c r="DU46">
        <v>1</v>
      </c>
      <c r="DW46" t="s">
        <v>69</v>
      </c>
      <c r="DX46">
        <v>1</v>
      </c>
      <c r="DZ46" t="s">
        <v>69</v>
      </c>
      <c r="EA46">
        <v>1</v>
      </c>
      <c r="EC46" t="s">
        <v>69</v>
      </c>
      <c r="ED46">
        <v>1</v>
      </c>
      <c r="EF46" t="s">
        <v>69</v>
      </c>
      <c r="EG46">
        <v>1</v>
      </c>
      <c r="EI46" t="s">
        <v>69</v>
      </c>
      <c r="EJ46">
        <v>1</v>
      </c>
      <c r="EL46" t="s">
        <v>69</v>
      </c>
      <c r="EM46">
        <v>1</v>
      </c>
      <c r="EO46" t="s">
        <v>69</v>
      </c>
      <c r="EP46">
        <v>1</v>
      </c>
      <c r="ER46" t="s">
        <v>69</v>
      </c>
      <c r="ES46">
        <v>1</v>
      </c>
    </row>
    <row r="47" spans="1:149" x14ac:dyDescent="0.25">
      <c r="A47" t="s">
        <v>70</v>
      </c>
      <c r="B47">
        <v>1</v>
      </c>
      <c r="D47" t="s">
        <v>70</v>
      </c>
      <c r="E47">
        <v>1</v>
      </c>
      <c r="G47" t="s">
        <v>70</v>
      </c>
      <c r="H47">
        <v>1</v>
      </c>
      <c r="J47" t="s">
        <v>70</v>
      </c>
      <c r="K47">
        <v>1</v>
      </c>
      <c r="M47" t="s">
        <v>70</v>
      </c>
      <c r="N47">
        <v>1</v>
      </c>
      <c r="P47" t="s">
        <v>70</v>
      </c>
      <c r="Q47">
        <v>1</v>
      </c>
      <c r="S47" t="s">
        <v>70</v>
      </c>
      <c r="T47">
        <v>1</v>
      </c>
      <c r="V47" t="s">
        <v>70</v>
      </c>
      <c r="W47">
        <v>1</v>
      </c>
      <c r="Y47" t="s">
        <v>70</v>
      </c>
      <c r="Z47">
        <v>1</v>
      </c>
      <c r="AB47" t="s">
        <v>70</v>
      </c>
      <c r="AC47">
        <v>1</v>
      </c>
      <c r="AE47" t="s">
        <v>70</v>
      </c>
      <c r="AF47">
        <v>1</v>
      </c>
      <c r="AH47" t="s">
        <v>70</v>
      </c>
      <c r="AI47">
        <v>1</v>
      </c>
      <c r="AK47" t="s">
        <v>70</v>
      </c>
      <c r="AL47">
        <v>1</v>
      </c>
      <c r="AN47" t="s">
        <v>70</v>
      </c>
      <c r="AO47">
        <v>1</v>
      </c>
      <c r="AQ47" t="s">
        <v>70</v>
      </c>
      <c r="AR47">
        <v>1</v>
      </c>
      <c r="AT47" t="s">
        <v>70</v>
      </c>
      <c r="AU47">
        <v>1</v>
      </c>
      <c r="AW47" t="s">
        <v>70</v>
      </c>
      <c r="AX47">
        <v>1</v>
      </c>
      <c r="AZ47" t="s">
        <v>70</v>
      </c>
      <c r="BA47">
        <v>1</v>
      </c>
      <c r="BC47" t="s">
        <v>70</v>
      </c>
      <c r="BD47">
        <v>1</v>
      </c>
      <c r="BF47" t="s">
        <v>70</v>
      </c>
      <c r="BG47">
        <v>1</v>
      </c>
      <c r="BI47" t="s">
        <v>70</v>
      </c>
      <c r="BJ47" s="22">
        <v>2</v>
      </c>
      <c r="BL47" t="s">
        <v>70</v>
      </c>
      <c r="BM47">
        <v>1</v>
      </c>
      <c r="BO47" t="s">
        <v>70</v>
      </c>
      <c r="BP47">
        <v>1</v>
      </c>
      <c r="BR47" t="s">
        <v>70</v>
      </c>
      <c r="BS47">
        <v>1</v>
      </c>
      <c r="BU47" t="s">
        <v>70</v>
      </c>
      <c r="BV47">
        <v>1</v>
      </c>
      <c r="BX47" t="s">
        <v>70</v>
      </c>
      <c r="BY47">
        <v>1</v>
      </c>
      <c r="CA47" t="s">
        <v>70</v>
      </c>
      <c r="CB47">
        <v>1</v>
      </c>
      <c r="CD47" t="s">
        <v>70</v>
      </c>
      <c r="CE47">
        <v>1</v>
      </c>
      <c r="CG47" t="s">
        <v>70</v>
      </c>
      <c r="CH47">
        <v>1</v>
      </c>
      <c r="CJ47" t="s">
        <v>70</v>
      </c>
      <c r="CK47">
        <v>1</v>
      </c>
      <c r="CM47" t="s">
        <v>70</v>
      </c>
      <c r="CN47">
        <v>1</v>
      </c>
      <c r="CP47" t="s">
        <v>70</v>
      </c>
      <c r="CQ47">
        <v>1</v>
      </c>
      <c r="CS47" t="s">
        <v>70</v>
      </c>
      <c r="CT47">
        <v>1</v>
      </c>
      <c r="CV47" t="s">
        <v>70</v>
      </c>
      <c r="CW47">
        <v>1</v>
      </c>
      <c r="CY47" t="s">
        <v>70</v>
      </c>
      <c r="CZ47">
        <v>1</v>
      </c>
      <c r="DB47" t="s">
        <v>70</v>
      </c>
      <c r="DC47">
        <v>1</v>
      </c>
      <c r="DE47" t="s">
        <v>70</v>
      </c>
      <c r="DF47">
        <v>1</v>
      </c>
      <c r="DH47" t="s">
        <v>70</v>
      </c>
      <c r="DI47">
        <v>1</v>
      </c>
      <c r="DK47" t="s">
        <v>70</v>
      </c>
      <c r="DL47">
        <v>1</v>
      </c>
      <c r="DN47" t="s">
        <v>70</v>
      </c>
      <c r="DO47">
        <v>1</v>
      </c>
      <c r="DQ47" t="s">
        <v>70</v>
      </c>
      <c r="DR47">
        <v>1</v>
      </c>
      <c r="DT47" t="s">
        <v>70</v>
      </c>
      <c r="DU47">
        <v>1</v>
      </c>
      <c r="DW47" t="s">
        <v>70</v>
      </c>
      <c r="DX47">
        <v>1</v>
      </c>
      <c r="DZ47" t="s">
        <v>70</v>
      </c>
      <c r="EA47">
        <v>1</v>
      </c>
      <c r="EC47" t="s">
        <v>70</v>
      </c>
      <c r="ED47">
        <v>1</v>
      </c>
      <c r="EF47" t="s">
        <v>70</v>
      </c>
      <c r="EG47">
        <v>1</v>
      </c>
      <c r="EI47" t="s">
        <v>70</v>
      </c>
      <c r="EJ47">
        <v>1</v>
      </c>
      <c r="EL47" t="s">
        <v>70</v>
      </c>
      <c r="EM47">
        <v>1</v>
      </c>
      <c r="EO47" t="s">
        <v>70</v>
      </c>
      <c r="EP47">
        <v>1</v>
      </c>
      <c r="ER47" t="s">
        <v>70</v>
      </c>
      <c r="ES47">
        <v>1</v>
      </c>
    </row>
    <row r="48" spans="1:149" x14ac:dyDescent="0.25">
      <c r="A48" t="s">
        <v>71</v>
      </c>
      <c r="B48">
        <v>1</v>
      </c>
      <c r="D48" t="s">
        <v>71</v>
      </c>
      <c r="E48">
        <v>1</v>
      </c>
      <c r="G48" t="s">
        <v>71</v>
      </c>
      <c r="H48">
        <v>1</v>
      </c>
      <c r="J48" t="s">
        <v>71</v>
      </c>
      <c r="K48">
        <v>1</v>
      </c>
      <c r="M48" t="s">
        <v>71</v>
      </c>
      <c r="N48">
        <v>1</v>
      </c>
      <c r="P48" t="s">
        <v>71</v>
      </c>
      <c r="Q48">
        <v>1</v>
      </c>
      <c r="S48" t="s">
        <v>71</v>
      </c>
      <c r="T48">
        <v>1</v>
      </c>
      <c r="V48" t="s">
        <v>71</v>
      </c>
      <c r="W48">
        <v>1</v>
      </c>
      <c r="Y48" t="s">
        <v>71</v>
      </c>
      <c r="Z48">
        <v>1</v>
      </c>
      <c r="AB48" t="s">
        <v>71</v>
      </c>
      <c r="AC48">
        <v>1</v>
      </c>
      <c r="AE48" t="s">
        <v>71</v>
      </c>
      <c r="AF48">
        <v>1</v>
      </c>
      <c r="AH48" t="s">
        <v>71</v>
      </c>
      <c r="AI48">
        <v>1</v>
      </c>
      <c r="AK48" t="s">
        <v>71</v>
      </c>
      <c r="AL48">
        <v>1</v>
      </c>
      <c r="AN48" t="s">
        <v>71</v>
      </c>
      <c r="AO48">
        <v>1</v>
      </c>
      <c r="AQ48" t="s">
        <v>71</v>
      </c>
      <c r="AR48">
        <v>1</v>
      </c>
      <c r="AT48" t="s">
        <v>71</v>
      </c>
      <c r="AU48">
        <v>1</v>
      </c>
      <c r="AW48" t="s">
        <v>71</v>
      </c>
      <c r="AX48">
        <v>1</v>
      </c>
      <c r="AZ48" t="s">
        <v>71</v>
      </c>
      <c r="BA48">
        <v>1</v>
      </c>
      <c r="BC48" t="s">
        <v>71</v>
      </c>
      <c r="BD48">
        <v>1</v>
      </c>
      <c r="BF48" t="s">
        <v>71</v>
      </c>
      <c r="BG48">
        <v>1</v>
      </c>
      <c r="BI48" t="s">
        <v>71</v>
      </c>
      <c r="BJ48">
        <v>1</v>
      </c>
      <c r="BL48" t="s">
        <v>71</v>
      </c>
      <c r="BM48" s="22">
        <v>2</v>
      </c>
      <c r="BO48" t="s">
        <v>71</v>
      </c>
      <c r="BP48">
        <v>1</v>
      </c>
      <c r="BR48" t="s">
        <v>71</v>
      </c>
      <c r="BS48">
        <v>1</v>
      </c>
      <c r="BU48" t="s">
        <v>71</v>
      </c>
      <c r="BV48">
        <v>1</v>
      </c>
      <c r="BX48" t="s">
        <v>71</v>
      </c>
      <c r="BY48">
        <v>1</v>
      </c>
      <c r="CA48" t="s">
        <v>71</v>
      </c>
      <c r="CB48">
        <v>1</v>
      </c>
      <c r="CD48" t="s">
        <v>71</v>
      </c>
      <c r="CE48">
        <v>1</v>
      </c>
      <c r="CG48" t="s">
        <v>71</v>
      </c>
      <c r="CH48">
        <v>1</v>
      </c>
      <c r="CJ48" t="s">
        <v>71</v>
      </c>
      <c r="CK48">
        <v>1</v>
      </c>
      <c r="CM48" t="s">
        <v>71</v>
      </c>
      <c r="CN48">
        <v>1</v>
      </c>
      <c r="CP48" t="s">
        <v>71</v>
      </c>
      <c r="CQ48">
        <v>1</v>
      </c>
      <c r="CS48" t="s">
        <v>71</v>
      </c>
      <c r="CT48">
        <v>1</v>
      </c>
      <c r="CV48" t="s">
        <v>71</v>
      </c>
      <c r="CW48">
        <v>1</v>
      </c>
      <c r="CY48" t="s">
        <v>71</v>
      </c>
      <c r="CZ48">
        <v>1</v>
      </c>
      <c r="DB48" t="s">
        <v>71</v>
      </c>
      <c r="DC48">
        <v>1</v>
      </c>
      <c r="DE48" t="s">
        <v>71</v>
      </c>
      <c r="DF48">
        <v>1</v>
      </c>
      <c r="DH48" t="s">
        <v>71</v>
      </c>
      <c r="DI48">
        <v>1</v>
      </c>
      <c r="DK48" t="s">
        <v>71</v>
      </c>
      <c r="DL48">
        <v>1</v>
      </c>
      <c r="DN48" t="s">
        <v>71</v>
      </c>
      <c r="DO48">
        <v>1</v>
      </c>
      <c r="DQ48" t="s">
        <v>71</v>
      </c>
      <c r="DR48">
        <v>1</v>
      </c>
      <c r="DT48" t="s">
        <v>71</v>
      </c>
      <c r="DU48">
        <v>1</v>
      </c>
      <c r="DW48" t="s">
        <v>71</v>
      </c>
      <c r="DX48">
        <v>1</v>
      </c>
      <c r="DZ48" t="s">
        <v>71</v>
      </c>
      <c r="EA48">
        <v>1</v>
      </c>
      <c r="EC48" t="s">
        <v>71</v>
      </c>
      <c r="ED48">
        <v>1</v>
      </c>
      <c r="EF48" t="s">
        <v>71</v>
      </c>
      <c r="EG48">
        <v>1</v>
      </c>
      <c r="EI48" t="s">
        <v>71</v>
      </c>
      <c r="EJ48">
        <v>1</v>
      </c>
      <c r="EL48" t="s">
        <v>71</v>
      </c>
      <c r="EM48">
        <v>1</v>
      </c>
      <c r="EO48" t="s">
        <v>71</v>
      </c>
      <c r="EP48">
        <v>1</v>
      </c>
      <c r="ER48" t="s">
        <v>71</v>
      </c>
      <c r="ES48">
        <v>1</v>
      </c>
    </row>
    <row r="49" spans="1:149" x14ac:dyDescent="0.25">
      <c r="A49" t="s">
        <v>9</v>
      </c>
      <c r="B49">
        <v>0.9</v>
      </c>
      <c r="D49" t="s">
        <v>9</v>
      </c>
      <c r="E49">
        <v>0.9</v>
      </c>
      <c r="G49" t="s">
        <v>9</v>
      </c>
      <c r="H49">
        <v>0.9</v>
      </c>
      <c r="J49" t="s">
        <v>9</v>
      </c>
      <c r="K49">
        <v>0.9</v>
      </c>
      <c r="M49" t="s">
        <v>9</v>
      </c>
      <c r="N49">
        <v>0.9</v>
      </c>
      <c r="P49" t="s">
        <v>9</v>
      </c>
      <c r="Q49">
        <v>0.9</v>
      </c>
      <c r="S49" t="s">
        <v>9</v>
      </c>
      <c r="T49">
        <v>0.9</v>
      </c>
      <c r="V49" t="s">
        <v>9</v>
      </c>
      <c r="W49">
        <v>0.9</v>
      </c>
      <c r="Y49" t="s">
        <v>9</v>
      </c>
      <c r="Z49">
        <v>0.9</v>
      </c>
      <c r="AB49" t="s">
        <v>9</v>
      </c>
      <c r="AC49">
        <v>0.9</v>
      </c>
      <c r="AE49" t="s">
        <v>9</v>
      </c>
      <c r="AF49">
        <v>0.9</v>
      </c>
      <c r="AH49" t="s">
        <v>9</v>
      </c>
      <c r="AI49">
        <v>0.9</v>
      </c>
      <c r="AK49" t="s">
        <v>9</v>
      </c>
      <c r="AL49">
        <v>0.9</v>
      </c>
      <c r="AN49" t="s">
        <v>9</v>
      </c>
      <c r="AO49">
        <v>0.9</v>
      </c>
      <c r="AQ49" t="s">
        <v>9</v>
      </c>
      <c r="AR49">
        <v>0.9</v>
      </c>
      <c r="AT49" t="s">
        <v>9</v>
      </c>
      <c r="AU49">
        <v>0.9</v>
      </c>
      <c r="AW49" t="s">
        <v>9</v>
      </c>
      <c r="AX49">
        <v>0.9</v>
      </c>
      <c r="AZ49" t="s">
        <v>9</v>
      </c>
      <c r="BA49">
        <v>0.9</v>
      </c>
      <c r="BC49" t="s">
        <v>9</v>
      </c>
      <c r="BD49">
        <v>0.9</v>
      </c>
      <c r="BF49" t="s">
        <v>9</v>
      </c>
      <c r="BG49">
        <v>0.9</v>
      </c>
      <c r="BI49" t="s">
        <v>9</v>
      </c>
      <c r="BJ49">
        <v>0.9</v>
      </c>
      <c r="BL49" t="s">
        <v>9</v>
      </c>
      <c r="BM49">
        <v>0.9</v>
      </c>
      <c r="BO49" t="s">
        <v>9</v>
      </c>
      <c r="BP49" s="22">
        <v>0.5</v>
      </c>
      <c r="BR49" t="s">
        <v>9</v>
      </c>
      <c r="BS49">
        <v>0.9</v>
      </c>
      <c r="BU49" t="s">
        <v>9</v>
      </c>
      <c r="BV49">
        <v>0.9</v>
      </c>
      <c r="BX49" t="s">
        <v>9</v>
      </c>
      <c r="BY49">
        <v>0.9</v>
      </c>
      <c r="CA49" t="s">
        <v>9</v>
      </c>
      <c r="CB49">
        <v>0.9</v>
      </c>
      <c r="CD49" t="s">
        <v>9</v>
      </c>
      <c r="CE49">
        <v>0.9</v>
      </c>
      <c r="CG49" t="s">
        <v>9</v>
      </c>
      <c r="CH49">
        <v>0.9</v>
      </c>
      <c r="CJ49" t="s">
        <v>9</v>
      </c>
      <c r="CK49">
        <v>0.9</v>
      </c>
      <c r="CM49" t="s">
        <v>9</v>
      </c>
      <c r="CN49">
        <v>0.9</v>
      </c>
      <c r="CP49" t="s">
        <v>9</v>
      </c>
      <c r="CQ49">
        <v>0.9</v>
      </c>
      <c r="CS49" t="s">
        <v>9</v>
      </c>
      <c r="CT49">
        <v>0.9</v>
      </c>
      <c r="CV49" t="s">
        <v>9</v>
      </c>
      <c r="CW49">
        <v>0.9</v>
      </c>
      <c r="CY49" t="s">
        <v>9</v>
      </c>
      <c r="CZ49">
        <v>0.9</v>
      </c>
      <c r="DB49" t="s">
        <v>9</v>
      </c>
      <c r="DC49">
        <v>0.9</v>
      </c>
      <c r="DE49" t="s">
        <v>9</v>
      </c>
      <c r="DF49">
        <v>0.9</v>
      </c>
      <c r="DH49" t="s">
        <v>9</v>
      </c>
      <c r="DI49">
        <v>0.9</v>
      </c>
      <c r="DK49" t="s">
        <v>9</v>
      </c>
      <c r="DL49">
        <v>0.9</v>
      </c>
      <c r="DN49" t="s">
        <v>9</v>
      </c>
      <c r="DO49">
        <v>0.9</v>
      </c>
      <c r="DQ49" t="s">
        <v>9</v>
      </c>
      <c r="DR49">
        <v>0.9</v>
      </c>
      <c r="DT49" t="s">
        <v>9</v>
      </c>
      <c r="DU49">
        <v>0.9</v>
      </c>
      <c r="DW49" t="s">
        <v>9</v>
      </c>
      <c r="DX49">
        <v>0.9</v>
      </c>
      <c r="DZ49" t="s">
        <v>9</v>
      </c>
      <c r="EA49">
        <v>0.9</v>
      </c>
      <c r="EC49" t="s">
        <v>9</v>
      </c>
      <c r="ED49">
        <v>0.9</v>
      </c>
      <c r="EF49" t="s">
        <v>9</v>
      </c>
      <c r="EG49">
        <v>0.9</v>
      </c>
      <c r="EI49" t="s">
        <v>9</v>
      </c>
      <c r="EJ49">
        <v>0.9</v>
      </c>
      <c r="EL49" t="s">
        <v>9</v>
      </c>
      <c r="EM49">
        <v>0.9</v>
      </c>
      <c r="EO49" t="s">
        <v>9</v>
      </c>
      <c r="EP49">
        <v>0.9</v>
      </c>
      <c r="ER49" t="s">
        <v>9</v>
      </c>
      <c r="ES49">
        <v>0.9</v>
      </c>
    </row>
    <row r="50" spans="1:149" x14ac:dyDescent="0.25">
      <c r="A50" t="s">
        <v>74</v>
      </c>
      <c r="B50">
        <v>10</v>
      </c>
      <c r="D50" t="s">
        <v>74</v>
      </c>
      <c r="E50">
        <v>10</v>
      </c>
      <c r="G50" t="s">
        <v>74</v>
      </c>
      <c r="H50">
        <v>10</v>
      </c>
      <c r="J50" t="s">
        <v>74</v>
      </c>
      <c r="K50">
        <v>10</v>
      </c>
      <c r="M50" t="s">
        <v>74</v>
      </c>
      <c r="N50">
        <v>10</v>
      </c>
      <c r="P50" t="s">
        <v>74</v>
      </c>
      <c r="Q50">
        <v>10</v>
      </c>
      <c r="S50" t="s">
        <v>74</v>
      </c>
      <c r="T50">
        <v>10</v>
      </c>
      <c r="V50" t="s">
        <v>74</v>
      </c>
      <c r="W50">
        <v>10</v>
      </c>
      <c r="Y50" t="s">
        <v>74</v>
      </c>
      <c r="Z50">
        <v>10</v>
      </c>
      <c r="AB50" t="s">
        <v>74</v>
      </c>
      <c r="AC50">
        <v>10</v>
      </c>
      <c r="AE50" t="s">
        <v>74</v>
      </c>
      <c r="AF50">
        <v>10</v>
      </c>
      <c r="AH50" t="s">
        <v>74</v>
      </c>
      <c r="AI50">
        <v>10</v>
      </c>
      <c r="AK50" t="s">
        <v>74</v>
      </c>
      <c r="AL50">
        <v>10</v>
      </c>
      <c r="AN50" t="s">
        <v>74</v>
      </c>
      <c r="AO50">
        <v>10</v>
      </c>
      <c r="AQ50" t="s">
        <v>74</v>
      </c>
      <c r="AR50">
        <v>10</v>
      </c>
      <c r="AT50" t="s">
        <v>74</v>
      </c>
      <c r="AU50">
        <v>10</v>
      </c>
      <c r="AW50" t="s">
        <v>74</v>
      </c>
      <c r="AX50">
        <v>10</v>
      </c>
      <c r="AZ50" t="s">
        <v>74</v>
      </c>
      <c r="BA50">
        <v>10</v>
      </c>
      <c r="BC50" t="s">
        <v>74</v>
      </c>
      <c r="BD50">
        <v>10</v>
      </c>
      <c r="BF50" t="s">
        <v>74</v>
      </c>
      <c r="BG50">
        <v>10</v>
      </c>
      <c r="BI50" t="s">
        <v>74</v>
      </c>
      <c r="BJ50">
        <v>10</v>
      </c>
      <c r="BL50" t="s">
        <v>74</v>
      </c>
      <c r="BM50">
        <v>10</v>
      </c>
      <c r="BO50" t="s">
        <v>74</v>
      </c>
      <c r="BP50">
        <v>10</v>
      </c>
      <c r="BR50" t="s">
        <v>74</v>
      </c>
      <c r="BS50" s="22">
        <v>1</v>
      </c>
      <c r="BU50" t="s">
        <v>74</v>
      </c>
      <c r="BV50">
        <v>10</v>
      </c>
      <c r="BX50" t="s">
        <v>74</v>
      </c>
      <c r="BY50">
        <v>10</v>
      </c>
      <c r="CA50" t="s">
        <v>74</v>
      </c>
      <c r="CB50">
        <v>10</v>
      </c>
      <c r="CD50" t="s">
        <v>74</v>
      </c>
      <c r="CE50">
        <v>10</v>
      </c>
      <c r="CG50" t="s">
        <v>74</v>
      </c>
      <c r="CH50">
        <v>10</v>
      </c>
      <c r="CJ50" t="s">
        <v>74</v>
      </c>
      <c r="CK50">
        <v>10</v>
      </c>
      <c r="CM50" t="s">
        <v>74</v>
      </c>
      <c r="CN50">
        <v>10</v>
      </c>
      <c r="CP50" t="s">
        <v>74</v>
      </c>
      <c r="CQ50">
        <v>10</v>
      </c>
      <c r="CS50" t="s">
        <v>74</v>
      </c>
      <c r="CT50">
        <v>10</v>
      </c>
      <c r="CV50" t="s">
        <v>74</v>
      </c>
      <c r="CW50">
        <v>10</v>
      </c>
      <c r="CY50" t="s">
        <v>74</v>
      </c>
      <c r="CZ50">
        <v>10</v>
      </c>
      <c r="DB50" t="s">
        <v>74</v>
      </c>
      <c r="DC50">
        <v>10</v>
      </c>
      <c r="DE50" t="s">
        <v>74</v>
      </c>
      <c r="DF50">
        <v>10</v>
      </c>
      <c r="DH50" t="s">
        <v>74</v>
      </c>
      <c r="DI50">
        <v>10</v>
      </c>
      <c r="DK50" t="s">
        <v>74</v>
      </c>
      <c r="DL50">
        <v>10</v>
      </c>
      <c r="DN50" t="s">
        <v>74</v>
      </c>
      <c r="DO50">
        <v>10</v>
      </c>
      <c r="DQ50" t="s">
        <v>74</v>
      </c>
      <c r="DR50">
        <v>10</v>
      </c>
      <c r="DT50" t="s">
        <v>74</v>
      </c>
      <c r="DU50">
        <v>10</v>
      </c>
      <c r="DW50" t="s">
        <v>74</v>
      </c>
      <c r="DX50">
        <v>10</v>
      </c>
      <c r="DZ50" t="s">
        <v>74</v>
      </c>
      <c r="EA50">
        <v>10</v>
      </c>
      <c r="EC50" t="s">
        <v>74</v>
      </c>
      <c r="ED50">
        <v>10</v>
      </c>
      <c r="EF50" t="s">
        <v>74</v>
      </c>
      <c r="EG50">
        <v>10</v>
      </c>
      <c r="EI50" t="s">
        <v>74</v>
      </c>
      <c r="EJ50">
        <v>10</v>
      </c>
      <c r="EL50" t="s">
        <v>74</v>
      </c>
      <c r="EM50">
        <v>10</v>
      </c>
      <c r="EO50" t="s">
        <v>74</v>
      </c>
      <c r="EP50">
        <v>10</v>
      </c>
      <c r="ER50" t="s">
        <v>74</v>
      </c>
      <c r="ES50">
        <v>10</v>
      </c>
    </row>
    <row r="51" spans="1:149" x14ac:dyDescent="0.25">
      <c r="A51" t="s">
        <v>75</v>
      </c>
      <c r="B51">
        <v>1000</v>
      </c>
      <c r="D51" t="s">
        <v>75</v>
      </c>
      <c r="E51">
        <v>1000</v>
      </c>
      <c r="G51" t="s">
        <v>75</v>
      </c>
      <c r="H51">
        <v>1000</v>
      </c>
      <c r="J51" t="s">
        <v>75</v>
      </c>
      <c r="K51">
        <v>1000</v>
      </c>
      <c r="M51" t="s">
        <v>75</v>
      </c>
      <c r="N51">
        <v>1000</v>
      </c>
      <c r="P51" t="s">
        <v>75</v>
      </c>
      <c r="Q51">
        <v>1000</v>
      </c>
      <c r="S51" t="s">
        <v>75</v>
      </c>
      <c r="T51">
        <v>1000</v>
      </c>
      <c r="V51" t="s">
        <v>75</v>
      </c>
      <c r="W51">
        <v>1000</v>
      </c>
      <c r="Y51" t="s">
        <v>75</v>
      </c>
      <c r="Z51">
        <v>1000</v>
      </c>
      <c r="AB51" t="s">
        <v>75</v>
      </c>
      <c r="AC51">
        <v>1000</v>
      </c>
      <c r="AE51" t="s">
        <v>75</v>
      </c>
      <c r="AF51">
        <v>1000</v>
      </c>
      <c r="AH51" t="s">
        <v>75</v>
      </c>
      <c r="AI51">
        <v>1000</v>
      </c>
      <c r="AK51" t="s">
        <v>75</v>
      </c>
      <c r="AL51">
        <v>1000</v>
      </c>
      <c r="AN51" t="s">
        <v>75</v>
      </c>
      <c r="AO51">
        <v>1000</v>
      </c>
      <c r="AQ51" t="s">
        <v>75</v>
      </c>
      <c r="AR51">
        <v>1000</v>
      </c>
      <c r="AT51" t="s">
        <v>75</v>
      </c>
      <c r="AU51">
        <v>1000</v>
      </c>
      <c r="AW51" t="s">
        <v>75</v>
      </c>
      <c r="AX51">
        <v>1000</v>
      </c>
      <c r="AZ51" t="s">
        <v>75</v>
      </c>
      <c r="BA51">
        <v>1000</v>
      </c>
      <c r="BC51" t="s">
        <v>75</v>
      </c>
      <c r="BD51">
        <v>1000</v>
      </c>
      <c r="BF51" t="s">
        <v>75</v>
      </c>
      <c r="BG51">
        <v>1000</v>
      </c>
      <c r="BI51" t="s">
        <v>75</v>
      </c>
      <c r="BJ51">
        <v>1000</v>
      </c>
      <c r="BL51" t="s">
        <v>75</v>
      </c>
      <c r="BM51">
        <v>1000</v>
      </c>
      <c r="BO51" t="s">
        <v>75</v>
      </c>
      <c r="BP51">
        <v>1000</v>
      </c>
      <c r="BR51" t="s">
        <v>75</v>
      </c>
      <c r="BS51">
        <v>1000</v>
      </c>
      <c r="BU51" t="s">
        <v>75</v>
      </c>
      <c r="BV51" s="22">
        <v>100</v>
      </c>
      <c r="BX51" t="s">
        <v>75</v>
      </c>
      <c r="BY51">
        <v>1000</v>
      </c>
      <c r="CA51" t="s">
        <v>75</v>
      </c>
      <c r="CB51">
        <v>1000</v>
      </c>
      <c r="CD51" t="s">
        <v>75</v>
      </c>
      <c r="CE51">
        <v>1000</v>
      </c>
      <c r="CG51" t="s">
        <v>75</v>
      </c>
      <c r="CH51">
        <v>1000</v>
      </c>
      <c r="CJ51" t="s">
        <v>75</v>
      </c>
      <c r="CK51">
        <v>1000</v>
      </c>
      <c r="CM51" t="s">
        <v>75</v>
      </c>
      <c r="CN51">
        <v>1000</v>
      </c>
      <c r="CP51" t="s">
        <v>75</v>
      </c>
      <c r="CQ51">
        <v>1000</v>
      </c>
      <c r="CS51" t="s">
        <v>75</v>
      </c>
      <c r="CT51">
        <v>1000</v>
      </c>
      <c r="CV51" t="s">
        <v>75</v>
      </c>
      <c r="CW51">
        <v>1000</v>
      </c>
      <c r="CY51" t="s">
        <v>75</v>
      </c>
      <c r="CZ51">
        <v>1000</v>
      </c>
      <c r="DB51" t="s">
        <v>75</v>
      </c>
      <c r="DC51">
        <v>1000</v>
      </c>
      <c r="DE51" t="s">
        <v>75</v>
      </c>
      <c r="DF51">
        <v>1000</v>
      </c>
      <c r="DH51" t="s">
        <v>75</v>
      </c>
      <c r="DI51">
        <v>1000</v>
      </c>
      <c r="DK51" t="s">
        <v>75</v>
      </c>
      <c r="DL51">
        <v>1000</v>
      </c>
      <c r="DN51" t="s">
        <v>75</v>
      </c>
      <c r="DO51">
        <v>1000</v>
      </c>
      <c r="DQ51" t="s">
        <v>75</v>
      </c>
      <c r="DR51">
        <v>1000</v>
      </c>
      <c r="DT51" t="s">
        <v>75</v>
      </c>
      <c r="DU51">
        <v>1000</v>
      </c>
      <c r="DW51" t="s">
        <v>75</v>
      </c>
      <c r="DX51">
        <v>1000</v>
      </c>
      <c r="DZ51" t="s">
        <v>75</v>
      </c>
      <c r="EA51">
        <v>1000</v>
      </c>
      <c r="EC51" t="s">
        <v>75</v>
      </c>
      <c r="ED51">
        <v>1000</v>
      </c>
      <c r="EF51" t="s">
        <v>75</v>
      </c>
      <c r="EG51">
        <v>1000</v>
      </c>
      <c r="EI51" t="s">
        <v>75</v>
      </c>
      <c r="EJ51">
        <v>1000</v>
      </c>
      <c r="EL51" t="s">
        <v>75</v>
      </c>
      <c r="EM51">
        <v>1000</v>
      </c>
      <c r="EO51" t="s">
        <v>75</v>
      </c>
      <c r="EP51">
        <v>1000</v>
      </c>
      <c r="ER51" t="s">
        <v>75</v>
      </c>
      <c r="ES51">
        <v>1000</v>
      </c>
    </row>
    <row r="52" spans="1:149" x14ac:dyDescent="0.25">
      <c r="A52" t="s">
        <v>76</v>
      </c>
      <c r="B52">
        <v>40</v>
      </c>
      <c r="D52" t="s">
        <v>76</v>
      </c>
      <c r="E52">
        <v>40</v>
      </c>
      <c r="G52" t="s">
        <v>76</v>
      </c>
      <c r="H52">
        <v>40</v>
      </c>
      <c r="J52" t="s">
        <v>76</v>
      </c>
      <c r="K52">
        <v>40</v>
      </c>
      <c r="M52" t="s">
        <v>76</v>
      </c>
      <c r="N52">
        <v>40</v>
      </c>
      <c r="P52" t="s">
        <v>76</v>
      </c>
      <c r="Q52">
        <v>40</v>
      </c>
      <c r="S52" t="s">
        <v>76</v>
      </c>
      <c r="T52">
        <v>40</v>
      </c>
      <c r="V52" t="s">
        <v>76</v>
      </c>
      <c r="W52">
        <v>40</v>
      </c>
      <c r="Y52" t="s">
        <v>76</v>
      </c>
      <c r="Z52">
        <v>40</v>
      </c>
      <c r="AB52" t="s">
        <v>76</v>
      </c>
      <c r="AC52">
        <v>40</v>
      </c>
      <c r="AE52" t="s">
        <v>76</v>
      </c>
      <c r="AF52">
        <v>40</v>
      </c>
      <c r="AH52" t="s">
        <v>76</v>
      </c>
      <c r="AI52">
        <v>40</v>
      </c>
      <c r="AK52" t="s">
        <v>76</v>
      </c>
      <c r="AL52">
        <v>40</v>
      </c>
      <c r="AN52" t="s">
        <v>76</v>
      </c>
      <c r="AO52">
        <v>40</v>
      </c>
      <c r="AQ52" t="s">
        <v>76</v>
      </c>
      <c r="AR52">
        <v>40</v>
      </c>
      <c r="AT52" t="s">
        <v>76</v>
      </c>
      <c r="AU52">
        <v>40</v>
      </c>
      <c r="AW52" t="s">
        <v>76</v>
      </c>
      <c r="AX52">
        <v>40</v>
      </c>
      <c r="AZ52" t="s">
        <v>76</v>
      </c>
      <c r="BA52">
        <v>40</v>
      </c>
      <c r="BC52" t="s">
        <v>76</v>
      </c>
      <c r="BD52">
        <v>40</v>
      </c>
      <c r="BF52" t="s">
        <v>76</v>
      </c>
      <c r="BG52">
        <v>40</v>
      </c>
      <c r="BI52" t="s">
        <v>76</v>
      </c>
      <c r="BJ52">
        <v>40</v>
      </c>
      <c r="BL52" t="s">
        <v>76</v>
      </c>
      <c r="BM52">
        <v>40</v>
      </c>
      <c r="BO52" t="s">
        <v>76</v>
      </c>
      <c r="BP52">
        <v>40</v>
      </c>
      <c r="BR52" t="s">
        <v>76</v>
      </c>
      <c r="BS52">
        <v>40</v>
      </c>
      <c r="BU52" t="s">
        <v>76</v>
      </c>
      <c r="BV52">
        <v>40</v>
      </c>
      <c r="BX52" t="s">
        <v>76</v>
      </c>
      <c r="BY52" s="22">
        <v>20</v>
      </c>
      <c r="CA52" t="s">
        <v>76</v>
      </c>
      <c r="CB52">
        <v>40</v>
      </c>
      <c r="CD52" t="s">
        <v>76</v>
      </c>
      <c r="CE52">
        <v>40</v>
      </c>
      <c r="CG52" t="s">
        <v>76</v>
      </c>
      <c r="CH52">
        <v>40</v>
      </c>
      <c r="CJ52" t="s">
        <v>76</v>
      </c>
      <c r="CK52">
        <v>40</v>
      </c>
      <c r="CM52" t="s">
        <v>76</v>
      </c>
      <c r="CN52">
        <v>40</v>
      </c>
      <c r="CP52" t="s">
        <v>76</v>
      </c>
      <c r="CQ52">
        <v>40</v>
      </c>
      <c r="CS52" t="s">
        <v>76</v>
      </c>
      <c r="CT52">
        <v>40</v>
      </c>
      <c r="CV52" t="s">
        <v>76</v>
      </c>
      <c r="CW52">
        <v>40</v>
      </c>
      <c r="CY52" t="s">
        <v>76</v>
      </c>
      <c r="CZ52">
        <v>40</v>
      </c>
      <c r="DB52" t="s">
        <v>76</v>
      </c>
      <c r="DC52">
        <v>40</v>
      </c>
      <c r="DE52" t="s">
        <v>76</v>
      </c>
      <c r="DF52">
        <v>40</v>
      </c>
      <c r="DH52" t="s">
        <v>76</v>
      </c>
      <c r="DI52">
        <v>40</v>
      </c>
      <c r="DK52" t="s">
        <v>76</v>
      </c>
      <c r="DL52">
        <v>40</v>
      </c>
      <c r="DN52" t="s">
        <v>76</v>
      </c>
      <c r="DO52">
        <v>40</v>
      </c>
      <c r="DQ52" t="s">
        <v>76</v>
      </c>
      <c r="DR52">
        <v>40</v>
      </c>
      <c r="DT52" t="s">
        <v>76</v>
      </c>
      <c r="DU52">
        <v>40</v>
      </c>
      <c r="DW52" t="s">
        <v>76</v>
      </c>
      <c r="DX52">
        <v>40</v>
      </c>
      <c r="DZ52" t="s">
        <v>76</v>
      </c>
      <c r="EA52">
        <v>40</v>
      </c>
      <c r="EC52" t="s">
        <v>76</v>
      </c>
      <c r="ED52">
        <v>40</v>
      </c>
      <c r="EF52" t="s">
        <v>76</v>
      </c>
      <c r="EG52">
        <v>40</v>
      </c>
      <c r="EI52" t="s">
        <v>76</v>
      </c>
      <c r="EJ52">
        <v>40</v>
      </c>
      <c r="EL52" t="s">
        <v>76</v>
      </c>
      <c r="EM52">
        <v>40</v>
      </c>
      <c r="EO52" t="s">
        <v>76</v>
      </c>
      <c r="EP52">
        <v>40</v>
      </c>
      <c r="ER52" t="s">
        <v>76</v>
      </c>
      <c r="ES52">
        <v>40</v>
      </c>
    </row>
    <row r="53" spans="1:149" x14ac:dyDescent="0.25">
      <c r="A53" t="s">
        <v>77</v>
      </c>
      <c r="B53">
        <v>100</v>
      </c>
      <c r="D53" t="s">
        <v>77</v>
      </c>
      <c r="E53">
        <v>100</v>
      </c>
      <c r="G53" t="s">
        <v>77</v>
      </c>
      <c r="H53">
        <v>100</v>
      </c>
      <c r="J53" t="s">
        <v>77</v>
      </c>
      <c r="K53">
        <v>100</v>
      </c>
      <c r="M53" t="s">
        <v>77</v>
      </c>
      <c r="N53">
        <v>100</v>
      </c>
      <c r="P53" t="s">
        <v>77</v>
      </c>
      <c r="Q53">
        <v>100</v>
      </c>
      <c r="S53" t="s">
        <v>77</v>
      </c>
      <c r="T53">
        <v>100</v>
      </c>
      <c r="V53" t="s">
        <v>77</v>
      </c>
      <c r="W53">
        <v>100</v>
      </c>
      <c r="Y53" t="s">
        <v>77</v>
      </c>
      <c r="Z53">
        <v>100</v>
      </c>
      <c r="AB53" t="s">
        <v>77</v>
      </c>
      <c r="AC53">
        <v>100</v>
      </c>
      <c r="AE53" t="s">
        <v>77</v>
      </c>
      <c r="AF53">
        <v>100</v>
      </c>
      <c r="AH53" t="s">
        <v>77</v>
      </c>
      <c r="AI53">
        <v>100</v>
      </c>
      <c r="AK53" t="s">
        <v>77</v>
      </c>
      <c r="AL53">
        <v>100</v>
      </c>
      <c r="AN53" t="s">
        <v>77</v>
      </c>
      <c r="AO53">
        <v>100</v>
      </c>
      <c r="AQ53" t="s">
        <v>77</v>
      </c>
      <c r="AR53">
        <v>100</v>
      </c>
      <c r="AT53" t="s">
        <v>77</v>
      </c>
      <c r="AU53">
        <v>100</v>
      </c>
      <c r="AW53" t="s">
        <v>77</v>
      </c>
      <c r="AX53">
        <v>100</v>
      </c>
      <c r="AZ53" t="s">
        <v>77</v>
      </c>
      <c r="BA53">
        <v>100</v>
      </c>
      <c r="BC53" t="s">
        <v>77</v>
      </c>
      <c r="BD53">
        <v>100</v>
      </c>
      <c r="BF53" t="s">
        <v>77</v>
      </c>
      <c r="BG53">
        <v>100</v>
      </c>
      <c r="BI53" t="s">
        <v>77</v>
      </c>
      <c r="BJ53">
        <v>100</v>
      </c>
      <c r="BL53" t="s">
        <v>77</v>
      </c>
      <c r="BM53">
        <v>100</v>
      </c>
      <c r="BO53" t="s">
        <v>77</v>
      </c>
      <c r="BP53">
        <v>100</v>
      </c>
      <c r="BR53" t="s">
        <v>77</v>
      </c>
      <c r="BS53">
        <v>100</v>
      </c>
      <c r="BU53" t="s">
        <v>77</v>
      </c>
      <c r="BV53">
        <v>100</v>
      </c>
      <c r="BX53" t="s">
        <v>77</v>
      </c>
      <c r="BY53">
        <v>100</v>
      </c>
      <c r="CA53" t="s">
        <v>77</v>
      </c>
      <c r="CB53" s="22">
        <v>50</v>
      </c>
      <c r="CD53" t="s">
        <v>77</v>
      </c>
      <c r="CE53">
        <v>100</v>
      </c>
      <c r="CG53" t="s">
        <v>77</v>
      </c>
      <c r="CH53">
        <v>100</v>
      </c>
      <c r="CJ53" t="s">
        <v>77</v>
      </c>
      <c r="CK53">
        <v>100</v>
      </c>
      <c r="CM53" t="s">
        <v>77</v>
      </c>
      <c r="CN53">
        <v>100</v>
      </c>
      <c r="CP53" t="s">
        <v>77</v>
      </c>
      <c r="CQ53">
        <v>100</v>
      </c>
      <c r="CS53" t="s">
        <v>77</v>
      </c>
      <c r="CT53">
        <v>100</v>
      </c>
      <c r="CV53" t="s">
        <v>77</v>
      </c>
      <c r="CW53">
        <v>100</v>
      </c>
      <c r="CY53" t="s">
        <v>77</v>
      </c>
      <c r="CZ53">
        <v>100</v>
      </c>
      <c r="DB53" t="s">
        <v>77</v>
      </c>
      <c r="DC53">
        <v>100</v>
      </c>
      <c r="DE53" t="s">
        <v>77</v>
      </c>
      <c r="DF53">
        <v>100</v>
      </c>
      <c r="DH53" t="s">
        <v>77</v>
      </c>
      <c r="DI53">
        <v>100</v>
      </c>
      <c r="DK53" t="s">
        <v>77</v>
      </c>
      <c r="DL53">
        <v>100</v>
      </c>
      <c r="DN53" t="s">
        <v>77</v>
      </c>
      <c r="DO53">
        <v>100</v>
      </c>
      <c r="DQ53" t="s">
        <v>77</v>
      </c>
      <c r="DR53">
        <v>100</v>
      </c>
      <c r="DT53" t="s">
        <v>77</v>
      </c>
      <c r="DU53">
        <v>100</v>
      </c>
      <c r="DW53" t="s">
        <v>77</v>
      </c>
      <c r="DX53">
        <v>100</v>
      </c>
      <c r="DZ53" t="s">
        <v>77</v>
      </c>
      <c r="EA53">
        <v>100</v>
      </c>
      <c r="EC53" t="s">
        <v>77</v>
      </c>
      <c r="ED53">
        <v>100</v>
      </c>
      <c r="EF53" t="s">
        <v>77</v>
      </c>
      <c r="EG53">
        <v>100</v>
      </c>
      <c r="EI53" t="s">
        <v>77</v>
      </c>
      <c r="EJ53">
        <v>100</v>
      </c>
      <c r="EL53" t="s">
        <v>77</v>
      </c>
      <c r="EM53">
        <v>100</v>
      </c>
      <c r="EO53" t="s">
        <v>77</v>
      </c>
      <c r="EP53">
        <v>100</v>
      </c>
      <c r="ER53" t="s">
        <v>77</v>
      </c>
      <c r="ES53">
        <v>100</v>
      </c>
    </row>
    <row r="54" spans="1:149" x14ac:dyDescent="0.25">
      <c r="A54" t="s">
        <v>78</v>
      </c>
      <c r="B54">
        <v>1</v>
      </c>
      <c r="D54" t="s">
        <v>78</v>
      </c>
      <c r="E54">
        <v>1</v>
      </c>
      <c r="G54" t="s">
        <v>78</v>
      </c>
      <c r="H54">
        <v>1</v>
      </c>
      <c r="J54" t="s">
        <v>78</v>
      </c>
      <c r="K54">
        <v>1</v>
      </c>
      <c r="M54" t="s">
        <v>78</v>
      </c>
      <c r="N54">
        <v>1</v>
      </c>
      <c r="P54" t="s">
        <v>78</v>
      </c>
      <c r="Q54">
        <v>1</v>
      </c>
      <c r="S54" t="s">
        <v>78</v>
      </c>
      <c r="T54">
        <v>1</v>
      </c>
      <c r="V54" t="s">
        <v>78</v>
      </c>
      <c r="W54">
        <v>1</v>
      </c>
      <c r="Y54" t="s">
        <v>78</v>
      </c>
      <c r="Z54">
        <v>1</v>
      </c>
      <c r="AB54" t="s">
        <v>78</v>
      </c>
      <c r="AC54">
        <v>1</v>
      </c>
      <c r="AE54" t="s">
        <v>78</v>
      </c>
      <c r="AF54">
        <v>1</v>
      </c>
      <c r="AH54" t="s">
        <v>78</v>
      </c>
      <c r="AI54">
        <v>1</v>
      </c>
      <c r="AK54" t="s">
        <v>78</v>
      </c>
      <c r="AL54">
        <v>1</v>
      </c>
      <c r="AN54" t="s">
        <v>78</v>
      </c>
      <c r="AO54">
        <v>1</v>
      </c>
      <c r="AQ54" t="s">
        <v>78</v>
      </c>
      <c r="AR54">
        <v>1</v>
      </c>
      <c r="AT54" t="s">
        <v>78</v>
      </c>
      <c r="AU54">
        <v>1</v>
      </c>
      <c r="AW54" t="s">
        <v>78</v>
      </c>
      <c r="AX54">
        <v>1</v>
      </c>
      <c r="AZ54" t="s">
        <v>78</v>
      </c>
      <c r="BA54">
        <v>1</v>
      </c>
      <c r="BC54" t="s">
        <v>78</v>
      </c>
      <c r="BD54">
        <v>1</v>
      </c>
      <c r="BF54" t="s">
        <v>78</v>
      </c>
      <c r="BG54">
        <v>1</v>
      </c>
      <c r="BI54" t="s">
        <v>78</v>
      </c>
      <c r="BJ54">
        <v>1</v>
      </c>
      <c r="BL54" t="s">
        <v>78</v>
      </c>
      <c r="BM54">
        <v>1</v>
      </c>
      <c r="BO54" t="s">
        <v>78</v>
      </c>
      <c r="BP54">
        <v>1</v>
      </c>
      <c r="BR54" t="s">
        <v>78</v>
      </c>
      <c r="BS54">
        <v>1</v>
      </c>
      <c r="BU54" t="s">
        <v>78</v>
      </c>
      <c r="BV54">
        <v>1</v>
      </c>
      <c r="BX54" t="s">
        <v>78</v>
      </c>
      <c r="BY54">
        <v>1</v>
      </c>
      <c r="CA54" t="s">
        <v>78</v>
      </c>
      <c r="CB54">
        <v>1</v>
      </c>
      <c r="CD54" t="s">
        <v>78</v>
      </c>
      <c r="CE54" s="22">
        <v>0.1</v>
      </c>
      <c r="CG54" t="s">
        <v>78</v>
      </c>
      <c r="CH54">
        <v>1</v>
      </c>
      <c r="CJ54" t="s">
        <v>78</v>
      </c>
      <c r="CK54">
        <v>1</v>
      </c>
      <c r="CM54" t="s">
        <v>78</v>
      </c>
      <c r="CN54">
        <v>1</v>
      </c>
      <c r="CP54" t="s">
        <v>78</v>
      </c>
      <c r="CQ54">
        <v>1</v>
      </c>
      <c r="CS54" t="s">
        <v>78</v>
      </c>
      <c r="CT54">
        <v>1</v>
      </c>
      <c r="CV54" t="s">
        <v>78</v>
      </c>
      <c r="CW54">
        <v>1</v>
      </c>
      <c r="CY54" t="s">
        <v>78</v>
      </c>
      <c r="CZ54">
        <v>1</v>
      </c>
      <c r="DB54" t="s">
        <v>78</v>
      </c>
      <c r="DC54">
        <v>1</v>
      </c>
      <c r="DE54" t="s">
        <v>78</v>
      </c>
      <c r="DF54">
        <v>1</v>
      </c>
      <c r="DH54" t="s">
        <v>78</v>
      </c>
      <c r="DI54">
        <v>1</v>
      </c>
      <c r="DK54" t="s">
        <v>78</v>
      </c>
      <c r="DL54">
        <v>1</v>
      </c>
      <c r="DN54" t="s">
        <v>78</v>
      </c>
      <c r="DO54">
        <v>1</v>
      </c>
      <c r="DQ54" t="s">
        <v>78</v>
      </c>
      <c r="DR54">
        <v>1</v>
      </c>
      <c r="DT54" t="s">
        <v>78</v>
      </c>
      <c r="DU54">
        <v>1</v>
      </c>
      <c r="DW54" t="s">
        <v>78</v>
      </c>
      <c r="DX54">
        <v>1</v>
      </c>
      <c r="DZ54" t="s">
        <v>78</v>
      </c>
      <c r="EA54">
        <v>1</v>
      </c>
      <c r="EC54" t="s">
        <v>78</v>
      </c>
      <c r="ED54">
        <v>1</v>
      </c>
      <c r="EF54" t="s">
        <v>78</v>
      </c>
      <c r="EG54">
        <v>1</v>
      </c>
      <c r="EI54" t="s">
        <v>78</v>
      </c>
      <c r="EJ54">
        <v>1</v>
      </c>
      <c r="EL54" t="s">
        <v>78</v>
      </c>
      <c r="EM54">
        <v>1</v>
      </c>
      <c r="EO54" t="s">
        <v>78</v>
      </c>
      <c r="EP54">
        <v>1</v>
      </c>
      <c r="ER54" t="s">
        <v>78</v>
      </c>
      <c r="ES54">
        <v>1</v>
      </c>
    </row>
    <row r="55" spans="1:149" x14ac:dyDescent="0.25">
      <c r="A55" t="s">
        <v>79</v>
      </c>
      <c r="B55">
        <v>7.2</v>
      </c>
      <c r="D55" t="s">
        <v>79</v>
      </c>
      <c r="E55">
        <v>7.2</v>
      </c>
      <c r="G55" t="s">
        <v>79</v>
      </c>
      <c r="H55">
        <v>7.2</v>
      </c>
      <c r="J55" t="s">
        <v>79</v>
      </c>
      <c r="K55">
        <v>7.2</v>
      </c>
      <c r="M55" t="s">
        <v>79</v>
      </c>
      <c r="N55">
        <v>7.2</v>
      </c>
      <c r="P55" t="s">
        <v>79</v>
      </c>
      <c r="Q55">
        <v>7.2</v>
      </c>
      <c r="S55" t="s">
        <v>79</v>
      </c>
      <c r="T55">
        <v>7.2</v>
      </c>
      <c r="V55" t="s">
        <v>79</v>
      </c>
      <c r="W55">
        <v>7.2</v>
      </c>
      <c r="Y55" t="s">
        <v>79</v>
      </c>
      <c r="Z55">
        <v>7.2</v>
      </c>
      <c r="AB55" t="s">
        <v>79</v>
      </c>
      <c r="AC55">
        <v>7.2</v>
      </c>
      <c r="AE55" t="s">
        <v>79</v>
      </c>
      <c r="AF55">
        <v>7.2</v>
      </c>
      <c r="AH55" t="s">
        <v>79</v>
      </c>
      <c r="AI55">
        <v>7.2</v>
      </c>
      <c r="AK55" t="s">
        <v>79</v>
      </c>
      <c r="AL55">
        <v>7.2</v>
      </c>
      <c r="AN55" t="s">
        <v>79</v>
      </c>
      <c r="AO55">
        <v>7.2</v>
      </c>
      <c r="AQ55" t="s">
        <v>79</v>
      </c>
      <c r="AR55">
        <v>7.2</v>
      </c>
      <c r="AT55" t="s">
        <v>79</v>
      </c>
      <c r="AU55">
        <v>7.2</v>
      </c>
      <c r="AW55" t="s">
        <v>79</v>
      </c>
      <c r="AX55">
        <v>7.2</v>
      </c>
      <c r="AZ55" t="s">
        <v>79</v>
      </c>
      <c r="BA55">
        <v>7.2</v>
      </c>
      <c r="BC55" t="s">
        <v>79</v>
      </c>
      <c r="BD55">
        <v>7.2</v>
      </c>
      <c r="BF55" t="s">
        <v>79</v>
      </c>
      <c r="BG55">
        <v>7.2</v>
      </c>
      <c r="BI55" t="s">
        <v>79</v>
      </c>
      <c r="BJ55">
        <v>7.2</v>
      </c>
      <c r="BL55" t="s">
        <v>79</v>
      </c>
      <c r="BM55">
        <v>7.2</v>
      </c>
      <c r="BO55" t="s">
        <v>79</v>
      </c>
      <c r="BP55">
        <v>7.2</v>
      </c>
      <c r="BR55" t="s">
        <v>79</v>
      </c>
      <c r="BS55">
        <v>7.2</v>
      </c>
      <c r="BU55" t="s">
        <v>79</v>
      </c>
      <c r="BV55">
        <v>7.2</v>
      </c>
      <c r="BX55" t="s">
        <v>79</v>
      </c>
      <c r="BY55">
        <v>7.2</v>
      </c>
      <c r="CA55" t="s">
        <v>79</v>
      </c>
      <c r="CB55">
        <v>7.2</v>
      </c>
      <c r="CD55" t="s">
        <v>79</v>
      </c>
      <c r="CE55">
        <v>7.2</v>
      </c>
      <c r="CG55" t="s">
        <v>79</v>
      </c>
      <c r="CH55" s="22">
        <v>0.1</v>
      </c>
      <c r="CJ55" t="s">
        <v>79</v>
      </c>
      <c r="CK55">
        <v>7.2</v>
      </c>
      <c r="CM55" t="s">
        <v>79</v>
      </c>
      <c r="CN55">
        <v>7.2</v>
      </c>
      <c r="CP55" t="s">
        <v>79</v>
      </c>
      <c r="CQ55">
        <v>7.2</v>
      </c>
      <c r="CS55" t="s">
        <v>79</v>
      </c>
      <c r="CT55">
        <v>7.2</v>
      </c>
      <c r="CV55" t="s">
        <v>79</v>
      </c>
      <c r="CW55">
        <v>7.2</v>
      </c>
      <c r="CY55" t="s">
        <v>79</v>
      </c>
      <c r="CZ55">
        <v>7.2</v>
      </c>
      <c r="DB55" t="s">
        <v>79</v>
      </c>
      <c r="DC55">
        <v>7.2</v>
      </c>
      <c r="DE55" t="s">
        <v>79</v>
      </c>
      <c r="DF55">
        <v>7.2</v>
      </c>
      <c r="DH55" t="s">
        <v>79</v>
      </c>
      <c r="DI55">
        <v>7.2</v>
      </c>
      <c r="DK55" t="s">
        <v>79</v>
      </c>
      <c r="DL55">
        <v>7.2</v>
      </c>
      <c r="DN55" t="s">
        <v>79</v>
      </c>
      <c r="DO55">
        <v>7.2</v>
      </c>
      <c r="DQ55" t="s">
        <v>79</v>
      </c>
      <c r="DR55">
        <v>7.2</v>
      </c>
      <c r="DT55" t="s">
        <v>79</v>
      </c>
      <c r="DU55">
        <v>7.2</v>
      </c>
      <c r="DW55" t="s">
        <v>79</v>
      </c>
      <c r="DX55">
        <v>7.2</v>
      </c>
      <c r="DZ55" t="s">
        <v>79</v>
      </c>
      <c r="EA55">
        <v>7.2</v>
      </c>
      <c r="EC55" t="s">
        <v>79</v>
      </c>
      <c r="ED55">
        <v>7.2</v>
      </c>
      <c r="EF55" t="s">
        <v>79</v>
      </c>
      <c r="EG55">
        <v>7.2</v>
      </c>
      <c r="EI55" t="s">
        <v>79</v>
      </c>
      <c r="EJ55">
        <v>7.2</v>
      </c>
      <c r="EL55" t="s">
        <v>79</v>
      </c>
      <c r="EM55">
        <v>7.2</v>
      </c>
      <c r="EO55" t="s">
        <v>79</v>
      </c>
      <c r="EP55">
        <v>7.2</v>
      </c>
      <c r="ER55" t="s">
        <v>79</v>
      </c>
      <c r="ES55">
        <v>7.2</v>
      </c>
    </row>
    <row r="56" spans="1:149" x14ac:dyDescent="0.25">
      <c r="A56" t="s">
        <v>80</v>
      </c>
      <c r="B56">
        <v>100</v>
      </c>
      <c r="D56" t="s">
        <v>80</v>
      </c>
      <c r="E56">
        <v>100</v>
      </c>
      <c r="G56" t="s">
        <v>80</v>
      </c>
      <c r="H56">
        <v>100</v>
      </c>
      <c r="J56" t="s">
        <v>80</v>
      </c>
      <c r="K56">
        <v>100</v>
      </c>
      <c r="M56" t="s">
        <v>80</v>
      </c>
      <c r="N56">
        <v>100</v>
      </c>
      <c r="P56" t="s">
        <v>80</v>
      </c>
      <c r="Q56">
        <v>100</v>
      </c>
      <c r="S56" t="s">
        <v>80</v>
      </c>
      <c r="T56">
        <v>100</v>
      </c>
      <c r="V56" t="s">
        <v>80</v>
      </c>
      <c r="W56">
        <v>100</v>
      </c>
      <c r="Y56" t="s">
        <v>80</v>
      </c>
      <c r="Z56">
        <v>100</v>
      </c>
      <c r="AB56" t="s">
        <v>80</v>
      </c>
      <c r="AC56">
        <v>100</v>
      </c>
      <c r="AE56" t="s">
        <v>80</v>
      </c>
      <c r="AF56">
        <v>100</v>
      </c>
      <c r="AH56" t="s">
        <v>80</v>
      </c>
      <c r="AI56">
        <v>100</v>
      </c>
      <c r="AK56" t="s">
        <v>80</v>
      </c>
      <c r="AL56">
        <v>100</v>
      </c>
      <c r="AN56" t="s">
        <v>80</v>
      </c>
      <c r="AO56">
        <v>100</v>
      </c>
      <c r="AQ56" t="s">
        <v>80</v>
      </c>
      <c r="AR56">
        <v>100</v>
      </c>
      <c r="AT56" t="s">
        <v>80</v>
      </c>
      <c r="AU56">
        <v>100</v>
      </c>
      <c r="AW56" t="s">
        <v>80</v>
      </c>
      <c r="AX56">
        <v>100</v>
      </c>
      <c r="AZ56" t="s">
        <v>80</v>
      </c>
      <c r="BA56">
        <v>100</v>
      </c>
      <c r="BC56" t="s">
        <v>80</v>
      </c>
      <c r="BD56">
        <v>100</v>
      </c>
      <c r="BF56" t="s">
        <v>80</v>
      </c>
      <c r="BG56">
        <v>100</v>
      </c>
      <c r="BI56" t="s">
        <v>80</v>
      </c>
      <c r="BJ56">
        <v>100</v>
      </c>
      <c r="BL56" t="s">
        <v>80</v>
      </c>
      <c r="BM56">
        <v>100</v>
      </c>
      <c r="BO56" t="s">
        <v>80</v>
      </c>
      <c r="BP56">
        <v>100</v>
      </c>
      <c r="BR56" t="s">
        <v>80</v>
      </c>
      <c r="BS56">
        <v>100</v>
      </c>
      <c r="BU56" t="s">
        <v>80</v>
      </c>
      <c r="BV56">
        <v>100</v>
      </c>
      <c r="BX56" t="s">
        <v>80</v>
      </c>
      <c r="BY56">
        <v>100</v>
      </c>
      <c r="CA56" t="s">
        <v>80</v>
      </c>
      <c r="CB56">
        <v>100</v>
      </c>
      <c r="CD56" t="s">
        <v>80</v>
      </c>
      <c r="CE56">
        <v>100</v>
      </c>
      <c r="CG56" t="s">
        <v>80</v>
      </c>
      <c r="CH56">
        <v>100</v>
      </c>
      <c r="CJ56" t="s">
        <v>80</v>
      </c>
      <c r="CK56" s="22">
        <v>50</v>
      </c>
      <c r="CM56" t="s">
        <v>80</v>
      </c>
      <c r="CN56">
        <v>100</v>
      </c>
      <c r="CP56" t="s">
        <v>80</v>
      </c>
      <c r="CQ56">
        <v>100</v>
      </c>
      <c r="CS56" t="s">
        <v>80</v>
      </c>
      <c r="CT56">
        <v>100</v>
      </c>
      <c r="CV56" t="s">
        <v>80</v>
      </c>
      <c r="CW56">
        <v>100</v>
      </c>
      <c r="CY56" t="s">
        <v>80</v>
      </c>
      <c r="CZ56">
        <v>100</v>
      </c>
      <c r="DB56" t="s">
        <v>80</v>
      </c>
      <c r="DC56">
        <v>100</v>
      </c>
      <c r="DE56" t="s">
        <v>80</v>
      </c>
      <c r="DF56">
        <v>100</v>
      </c>
      <c r="DH56" t="s">
        <v>80</v>
      </c>
      <c r="DI56">
        <v>100</v>
      </c>
      <c r="DK56" t="s">
        <v>80</v>
      </c>
      <c r="DL56">
        <v>100</v>
      </c>
      <c r="DN56" t="s">
        <v>80</v>
      </c>
      <c r="DO56">
        <v>100</v>
      </c>
      <c r="DQ56" t="s">
        <v>80</v>
      </c>
      <c r="DR56">
        <v>100</v>
      </c>
      <c r="DT56" t="s">
        <v>80</v>
      </c>
      <c r="DU56">
        <v>100</v>
      </c>
      <c r="DW56" t="s">
        <v>80</v>
      </c>
      <c r="DX56">
        <v>100</v>
      </c>
      <c r="DZ56" t="s">
        <v>80</v>
      </c>
      <c r="EA56">
        <v>100</v>
      </c>
      <c r="EC56" t="s">
        <v>80</v>
      </c>
      <c r="ED56">
        <v>100</v>
      </c>
      <c r="EF56" t="s">
        <v>80</v>
      </c>
      <c r="EG56">
        <v>100</v>
      </c>
      <c r="EI56" t="s">
        <v>80</v>
      </c>
      <c r="EJ56">
        <v>100</v>
      </c>
      <c r="EL56" t="s">
        <v>80</v>
      </c>
      <c r="EM56">
        <v>100</v>
      </c>
      <c r="EO56" t="s">
        <v>80</v>
      </c>
      <c r="EP56">
        <v>100</v>
      </c>
      <c r="ER56" t="s">
        <v>80</v>
      </c>
      <c r="ES56">
        <v>100</v>
      </c>
    </row>
    <row r="57" spans="1:149" x14ac:dyDescent="0.25">
      <c r="A57" t="s">
        <v>81</v>
      </c>
      <c r="B57">
        <v>40</v>
      </c>
      <c r="D57" t="s">
        <v>81</v>
      </c>
      <c r="E57">
        <v>40</v>
      </c>
      <c r="G57" t="s">
        <v>81</v>
      </c>
      <c r="H57">
        <v>40</v>
      </c>
      <c r="J57" t="s">
        <v>81</v>
      </c>
      <c r="K57">
        <v>40</v>
      </c>
      <c r="M57" t="s">
        <v>81</v>
      </c>
      <c r="N57">
        <v>40</v>
      </c>
      <c r="P57" t="s">
        <v>81</v>
      </c>
      <c r="Q57">
        <v>40</v>
      </c>
      <c r="S57" t="s">
        <v>81</v>
      </c>
      <c r="T57">
        <v>40</v>
      </c>
      <c r="V57" t="s">
        <v>81</v>
      </c>
      <c r="W57">
        <v>40</v>
      </c>
      <c r="Y57" t="s">
        <v>81</v>
      </c>
      <c r="Z57">
        <v>40</v>
      </c>
      <c r="AB57" t="s">
        <v>81</v>
      </c>
      <c r="AC57">
        <v>40</v>
      </c>
      <c r="AE57" t="s">
        <v>81</v>
      </c>
      <c r="AF57">
        <v>40</v>
      </c>
      <c r="AH57" t="s">
        <v>81</v>
      </c>
      <c r="AI57">
        <v>40</v>
      </c>
      <c r="AK57" t="s">
        <v>81</v>
      </c>
      <c r="AL57">
        <v>40</v>
      </c>
      <c r="AN57" t="s">
        <v>81</v>
      </c>
      <c r="AO57">
        <v>40</v>
      </c>
      <c r="AQ57" t="s">
        <v>81</v>
      </c>
      <c r="AR57">
        <v>40</v>
      </c>
      <c r="AT57" t="s">
        <v>81</v>
      </c>
      <c r="AU57">
        <v>40</v>
      </c>
      <c r="AW57" t="s">
        <v>81</v>
      </c>
      <c r="AX57">
        <v>40</v>
      </c>
      <c r="AZ57" t="s">
        <v>81</v>
      </c>
      <c r="BA57">
        <v>40</v>
      </c>
      <c r="BC57" t="s">
        <v>81</v>
      </c>
      <c r="BD57">
        <v>40</v>
      </c>
      <c r="BF57" t="s">
        <v>81</v>
      </c>
      <c r="BG57">
        <v>40</v>
      </c>
      <c r="BI57" t="s">
        <v>81</v>
      </c>
      <c r="BJ57">
        <v>40</v>
      </c>
      <c r="BL57" t="s">
        <v>81</v>
      </c>
      <c r="BM57">
        <v>40</v>
      </c>
      <c r="BO57" t="s">
        <v>81</v>
      </c>
      <c r="BP57">
        <v>40</v>
      </c>
      <c r="BR57" t="s">
        <v>81</v>
      </c>
      <c r="BS57">
        <v>40</v>
      </c>
      <c r="BU57" t="s">
        <v>81</v>
      </c>
      <c r="BV57">
        <v>40</v>
      </c>
      <c r="BX57" t="s">
        <v>81</v>
      </c>
      <c r="BY57">
        <v>40</v>
      </c>
      <c r="CA57" t="s">
        <v>81</v>
      </c>
      <c r="CB57">
        <v>40</v>
      </c>
      <c r="CD57" t="s">
        <v>81</v>
      </c>
      <c r="CE57">
        <v>40</v>
      </c>
      <c r="CG57" t="s">
        <v>81</v>
      </c>
      <c r="CH57">
        <v>40</v>
      </c>
      <c r="CJ57" t="s">
        <v>81</v>
      </c>
      <c r="CK57">
        <v>40</v>
      </c>
      <c r="CM57" t="s">
        <v>81</v>
      </c>
      <c r="CN57" s="22">
        <v>10</v>
      </c>
      <c r="CP57" t="s">
        <v>81</v>
      </c>
      <c r="CQ57">
        <v>40</v>
      </c>
      <c r="CS57" t="s">
        <v>81</v>
      </c>
      <c r="CT57">
        <v>40</v>
      </c>
      <c r="CV57" t="s">
        <v>81</v>
      </c>
      <c r="CW57">
        <v>40</v>
      </c>
      <c r="CY57" t="s">
        <v>81</v>
      </c>
      <c r="CZ57">
        <v>40</v>
      </c>
      <c r="DB57" t="s">
        <v>81</v>
      </c>
      <c r="DC57">
        <v>40</v>
      </c>
      <c r="DE57" t="s">
        <v>81</v>
      </c>
      <c r="DF57">
        <v>40</v>
      </c>
      <c r="DH57" t="s">
        <v>81</v>
      </c>
      <c r="DI57">
        <v>40</v>
      </c>
      <c r="DK57" t="s">
        <v>81</v>
      </c>
      <c r="DL57">
        <v>40</v>
      </c>
      <c r="DN57" t="s">
        <v>81</v>
      </c>
      <c r="DO57">
        <v>40</v>
      </c>
      <c r="DQ57" t="s">
        <v>81</v>
      </c>
      <c r="DR57">
        <v>40</v>
      </c>
      <c r="DT57" t="s">
        <v>81</v>
      </c>
      <c r="DU57">
        <v>40</v>
      </c>
      <c r="DW57" t="s">
        <v>81</v>
      </c>
      <c r="DX57">
        <v>40</v>
      </c>
      <c r="DZ57" t="s">
        <v>81</v>
      </c>
      <c r="EA57">
        <v>40</v>
      </c>
      <c r="EC57" t="s">
        <v>81</v>
      </c>
      <c r="ED57">
        <v>40</v>
      </c>
      <c r="EF57" t="s">
        <v>81</v>
      </c>
      <c r="EG57">
        <v>40</v>
      </c>
      <c r="EI57" t="s">
        <v>81</v>
      </c>
      <c r="EJ57">
        <v>40</v>
      </c>
      <c r="EL57" t="s">
        <v>81</v>
      </c>
      <c r="EM57">
        <v>40</v>
      </c>
      <c r="EO57" t="s">
        <v>81</v>
      </c>
      <c r="EP57">
        <v>40</v>
      </c>
      <c r="ER57" t="s">
        <v>81</v>
      </c>
      <c r="ES57">
        <v>40</v>
      </c>
    </row>
    <row r="58" spans="1:149" x14ac:dyDescent="0.25">
      <c r="A58" t="s">
        <v>82</v>
      </c>
      <c r="B58">
        <v>7.2</v>
      </c>
      <c r="D58" t="s">
        <v>82</v>
      </c>
      <c r="E58">
        <v>7.2</v>
      </c>
      <c r="G58" t="s">
        <v>82</v>
      </c>
      <c r="H58">
        <v>7.2</v>
      </c>
      <c r="J58" t="s">
        <v>82</v>
      </c>
      <c r="K58">
        <v>7.2</v>
      </c>
      <c r="M58" t="s">
        <v>82</v>
      </c>
      <c r="N58">
        <v>7.2</v>
      </c>
      <c r="P58" t="s">
        <v>82</v>
      </c>
      <c r="Q58">
        <v>7.2</v>
      </c>
      <c r="S58" t="s">
        <v>82</v>
      </c>
      <c r="T58">
        <v>7.2</v>
      </c>
      <c r="V58" t="s">
        <v>82</v>
      </c>
      <c r="W58">
        <v>7.2</v>
      </c>
      <c r="Y58" t="s">
        <v>82</v>
      </c>
      <c r="Z58">
        <v>7.2</v>
      </c>
      <c r="AB58" t="s">
        <v>82</v>
      </c>
      <c r="AC58">
        <v>7.2</v>
      </c>
      <c r="AE58" t="s">
        <v>82</v>
      </c>
      <c r="AF58">
        <v>7.2</v>
      </c>
      <c r="AH58" t="s">
        <v>82</v>
      </c>
      <c r="AI58">
        <v>7.2</v>
      </c>
      <c r="AK58" t="s">
        <v>82</v>
      </c>
      <c r="AL58">
        <v>7.2</v>
      </c>
      <c r="AN58" t="s">
        <v>82</v>
      </c>
      <c r="AO58">
        <v>7.2</v>
      </c>
      <c r="AQ58" t="s">
        <v>82</v>
      </c>
      <c r="AR58">
        <v>7.2</v>
      </c>
      <c r="AT58" t="s">
        <v>82</v>
      </c>
      <c r="AU58">
        <v>7.2</v>
      </c>
      <c r="AW58" t="s">
        <v>82</v>
      </c>
      <c r="AX58">
        <v>7.2</v>
      </c>
      <c r="AZ58" t="s">
        <v>82</v>
      </c>
      <c r="BA58">
        <v>7.2</v>
      </c>
      <c r="BC58" t="s">
        <v>82</v>
      </c>
      <c r="BD58">
        <v>7.2</v>
      </c>
      <c r="BF58" t="s">
        <v>82</v>
      </c>
      <c r="BG58">
        <v>7.2</v>
      </c>
      <c r="BI58" t="s">
        <v>82</v>
      </c>
      <c r="BJ58">
        <v>7.2</v>
      </c>
      <c r="BL58" t="s">
        <v>82</v>
      </c>
      <c r="BM58">
        <v>7.2</v>
      </c>
      <c r="BO58" t="s">
        <v>82</v>
      </c>
      <c r="BP58">
        <v>7.2</v>
      </c>
      <c r="BR58" t="s">
        <v>82</v>
      </c>
      <c r="BS58">
        <v>7.2</v>
      </c>
      <c r="BU58" t="s">
        <v>82</v>
      </c>
      <c r="BV58">
        <v>7.2</v>
      </c>
      <c r="BX58" t="s">
        <v>82</v>
      </c>
      <c r="BY58">
        <v>7.2</v>
      </c>
      <c r="CA58" t="s">
        <v>82</v>
      </c>
      <c r="CB58">
        <v>7.2</v>
      </c>
      <c r="CD58" t="s">
        <v>82</v>
      </c>
      <c r="CE58">
        <v>7.2</v>
      </c>
      <c r="CG58" t="s">
        <v>82</v>
      </c>
      <c r="CH58">
        <v>7.2</v>
      </c>
      <c r="CJ58" t="s">
        <v>82</v>
      </c>
      <c r="CK58">
        <v>7.2</v>
      </c>
      <c r="CM58" t="s">
        <v>82</v>
      </c>
      <c r="CN58">
        <v>7.2</v>
      </c>
      <c r="CP58" t="s">
        <v>82</v>
      </c>
      <c r="CQ58" s="22">
        <v>0.1</v>
      </c>
      <c r="CS58" t="s">
        <v>82</v>
      </c>
      <c r="CT58">
        <v>7.2</v>
      </c>
      <c r="CV58" t="s">
        <v>82</v>
      </c>
      <c r="CW58">
        <v>7.2</v>
      </c>
      <c r="CY58" t="s">
        <v>82</v>
      </c>
      <c r="CZ58">
        <v>7.2</v>
      </c>
      <c r="DB58" t="s">
        <v>82</v>
      </c>
      <c r="DC58">
        <v>7.2</v>
      </c>
      <c r="DE58" t="s">
        <v>82</v>
      </c>
      <c r="DF58">
        <v>7.2</v>
      </c>
      <c r="DH58" t="s">
        <v>82</v>
      </c>
      <c r="DI58">
        <v>7.2</v>
      </c>
      <c r="DK58" t="s">
        <v>82</v>
      </c>
      <c r="DL58">
        <v>7.2</v>
      </c>
      <c r="DN58" t="s">
        <v>82</v>
      </c>
      <c r="DO58">
        <v>7.2</v>
      </c>
      <c r="DQ58" t="s">
        <v>82</v>
      </c>
      <c r="DR58">
        <v>7.2</v>
      </c>
      <c r="DT58" t="s">
        <v>82</v>
      </c>
      <c r="DU58">
        <v>7.2</v>
      </c>
      <c r="DW58" t="s">
        <v>82</v>
      </c>
      <c r="DX58">
        <v>7.2</v>
      </c>
      <c r="DZ58" t="s">
        <v>82</v>
      </c>
      <c r="EA58">
        <v>7.2</v>
      </c>
      <c r="EC58" t="s">
        <v>82</v>
      </c>
      <c r="ED58">
        <v>7.2</v>
      </c>
      <c r="EF58" t="s">
        <v>82</v>
      </c>
      <c r="EG58">
        <v>7.2</v>
      </c>
      <c r="EI58" t="s">
        <v>82</v>
      </c>
      <c r="EJ58">
        <v>7.2</v>
      </c>
      <c r="EL58" t="s">
        <v>82</v>
      </c>
      <c r="EM58">
        <v>7.2</v>
      </c>
      <c r="EO58" t="s">
        <v>82</v>
      </c>
      <c r="EP58">
        <v>7.2</v>
      </c>
      <c r="ER58" t="s">
        <v>82</v>
      </c>
      <c r="ES58">
        <v>7.2</v>
      </c>
    </row>
    <row r="59" spans="1:149" x14ac:dyDescent="0.25">
      <c r="A59" t="s">
        <v>83</v>
      </c>
      <c r="B59">
        <v>1</v>
      </c>
      <c r="D59" t="s">
        <v>83</v>
      </c>
      <c r="E59">
        <v>1</v>
      </c>
      <c r="G59" t="s">
        <v>83</v>
      </c>
      <c r="H59">
        <v>1</v>
      </c>
      <c r="J59" t="s">
        <v>83</v>
      </c>
      <c r="K59">
        <v>1</v>
      </c>
      <c r="M59" t="s">
        <v>83</v>
      </c>
      <c r="N59">
        <v>1</v>
      </c>
      <c r="P59" t="s">
        <v>83</v>
      </c>
      <c r="Q59">
        <v>1</v>
      </c>
      <c r="S59" t="s">
        <v>83</v>
      </c>
      <c r="T59">
        <v>1</v>
      </c>
      <c r="V59" t="s">
        <v>83</v>
      </c>
      <c r="W59">
        <v>1</v>
      </c>
      <c r="Y59" t="s">
        <v>83</v>
      </c>
      <c r="Z59">
        <v>1</v>
      </c>
      <c r="AB59" t="s">
        <v>83</v>
      </c>
      <c r="AC59">
        <v>1</v>
      </c>
      <c r="AE59" t="s">
        <v>83</v>
      </c>
      <c r="AF59">
        <v>1</v>
      </c>
      <c r="AH59" t="s">
        <v>83</v>
      </c>
      <c r="AI59">
        <v>1</v>
      </c>
      <c r="AK59" t="s">
        <v>83</v>
      </c>
      <c r="AL59">
        <v>1</v>
      </c>
      <c r="AN59" t="s">
        <v>83</v>
      </c>
      <c r="AO59">
        <v>1</v>
      </c>
      <c r="AQ59" t="s">
        <v>83</v>
      </c>
      <c r="AR59">
        <v>1</v>
      </c>
      <c r="AT59" t="s">
        <v>83</v>
      </c>
      <c r="AU59">
        <v>1</v>
      </c>
      <c r="AW59" t="s">
        <v>83</v>
      </c>
      <c r="AX59">
        <v>1</v>
      </c>
      <c r="AZ59" t="s">
        <v>83</v>
      </c>
      <c r="BA59">
        <v>1</v>
      </c>
      <c r="BC59" t="s">
        <v>83</v>
      </c>
      <c r="BD59">
        <v>1</v>
      </c>
      <c r="BF59" t="s">
        <v>83</v>
      </c>
      <c r="BG59">
        <v>1</v>
      </c>
      <c r="BI59" t="s">
        <v>83</v>
      </c>
      <c r="BJ59">
        <v>1</v>
      </c>
      <c r="BL59" t="s">
        <v>83</v>
      </c>
      <c r="BM59">
        <v>1</v>
      </c>
      <c r="BO59" t="s">
        <v>83</v>
      </c>
      <c r="BP59">
        <v>1</v>
      </c>
      <c r="BR59" t="s">
        <v>83</v>
      </c>
      <c r="BS59">
        <v>1</v>
      </c>
      <c r="BU59" t="s">
        <v>83</v>
      </c>
      <c r="BV59">
        <v>1</v>
      </c>
      <c r="BX59" t="s">
        <v>83</v>
      </c>
      <c r="BY59">
        <v>1</v>
      </c>
      <c r="CA59" t="s">
        <v>83</v>
      </c>
      <c r="CB59">
        <v>1</v>
      </c>
      <c r="CD59" t="s">
        <v>83</v>
      </c>
      <c r="CE59">
        <v>1</v>
      </c>
      <c r="CG59" t="s">
        <v>83</v>
      </c>
      <c r="CH59">
        <v>1</v>
      </c>
      <c r="CJ59" t="s">
        <v>83</v>
      </c>
      <c r="CK59">
        <v>1</v>
      </c>
      <c r="CM59" t="s">
        <v>83</v>
      </c>
      <c r="CN59">
        <v>1</v>
      </c>
      <c r="CP59" t="s">
        <v>83</v>
      </c>
      <c r="CQ59">
        <v>1</v>
      </c>
      <c r="CS59" t="s">
        <v>83</v>
      </c>
      <c r="CT59" s="22">
        <v>0.1</v>
      </c>
      <c r="CV59" t="s">
        <v>83</v>
      </c>
      <c r="CW59">
        <v>1</v>
      </c>
      <c r="CY59" t="s">
        <v>83</v>
      </c>
      <c r="CZ59">
        <v>1</v>
      </c>
      <c r="DB59" t="s">
        <v>83</v>
      </c>
      <c r="DC59">
        <v>1</v>
      </c>
      <c r="DE59" t="s">
        <v>83</v>
      </c>
      <c r="DF59">
        <v>1</v>
      </c>
      <c r="DH59" t="s">
        <v>83</v>
      </c>
      <c r="DI59">
        <v>1</v>
      </c>
      <c r="DK59" t="s">
        <v>83</v>
      </c>
      <c r="DL59">
        <v>1</v>
      </c>
      <c r="DN59" t="s">
        <v>83</v>
      </c>
      <c r="DO59">
        <v>1</v>
      </c>
      <c r="DQ59" t="s">
        <v>83</v>
      </c>
      <c r="DR59">
        <v>1</v>
      </c>
      <c r="DT59" t="s">
        <v>83</v>
      </c>
      <c r="DU59">
        <v>1</v>
      </c>
      <c r="DW59" t="s">
        <v>83</v>
      </c>
      <c r="DX59">
        <v>1</v>
      </c>
      <c r="DZ59" t="s">
        <v>83</v>
      </c>
      <c r="EA59">
        <v>1</v>
      </c>
      <c r="EC59" t="s">
        <v>83</v>
      </c>
      <c r="ED59">
        <v>1</v>
      </c>
      <c r="EF59" t="s">
        <v>83</v>
      </c>
      <c r="EG59">
        <v>1</v>
      </c>
      <c r="EI59" t="s">
        <v>83</v>
      </c>
      <c r="EJ59">
        <v>1</v>
      </c>
      <c r="EL59" t="s">
        <v>83</v>
      </c>
      <c r="EM59">
        <v>1</v>
      </c>
      <c r="EO59" t="s">
        <v>83</v>
      </c>
      <c r="EP59">
        <v>1</v>
      </c>
      <c r="ER59" t="s">
        <v>83</v>
      </c>
      <c r="ES59">
        <v>1</v>
      </c>
    </row>
    <row r="60" spans="1:149" x14ac:dyDescent="0.25">
      <c r="A60" t="s">
        <v>84</v>
      </c>
      <c r="B60">
        <v>5000</v>
      </c>
      <c r="D60" t="s">
        <v>84</v>
      </c>
      <c r="E60">
        <v>5000</v>
      </c>
      <c r="G60" t="s">
        <v>84</v>
      </c>
      <c r="H60">
        <v>5000</v>
      </c>
      <c r="J60" t="s">
        <v>84</v>
      </c>
      <c r="K60">
        <v>5000</v>
      </c>
      <c r="M60" t="s">
        <v>84</v>
      </c>
      <c r="N60">
        <v>5000</v>
      </c>
      <c r="P60" t="s">
        <v>84</v>
      </c>
      <c r="Q60">
        <v>5000</v>
      </c>
      <c r="S60" t="s">
        <v>84</v>
      </c>
      <c r="T60">
        <v>5000</v>
      </c>
      <c r="V60" t="s">
        <v>84</v>
      </c>
      <c r="W60">
        <v>5000</v>
      </c>
      <c r="Y60" t="s">
        <v>84</v>
      </c>
      <c r="Z60">
        <v>5000</v>
      </c>
      <c r="AB60" t="s">
        <v>84</v>
      </c>
      <c r="AC60">
        <v>5000</v>
      </c>
      <c r="AE60" t="s">
        <v>84</v>
      </c>
      <c r="AF60">
        <v>5000</v>
      </c>
      <c r="AH60" t="s">
        <v>84</v>
      </c>
      <c r="AI60">
        <v>5000</v>
      </c>
      <c r="AK60" t="s">
        <v>84</v>
      </c>
      <c r="AL60">
        <v>5000</v>
      </c>
      <c r="AN60" t="s">
        <v>84</v>
      </c>
      <c r="AO60">
        <v>5000</v>
      </c>
      <c r="AQ60" t="s">
        <v>84</v>
      </c>
      <c r="AR60">
        <v>5000</v>
      </c>
      <c r="AT60" t="s">
        <v>84</v>
      </c>
      <c r="AU60">
        <v>5000</v>
      </c>
      <c r="AW60" t="s">
        <v>84</v>
      </c>
      <c r="AX60">
        <v>5000</v>
      </c>
      <c r="AZ60" t="s">
        <v>84</v>
      </c>
      <c r="BA60">
        <v>5000</v>
      </c>
      <c r="BC60" t="s">
        <v>84</v>
      </c>
      <c r="BD60">
        <v>5000</v>
      </c>
      <c r="BF60" t="s">
        <v>84</v>
      </c>
      <c r="BG60">
        <v>5000</v>
      </c>
      <c r="BI60" t="s">
        <v>84</v>
      </c>
      <c r="BJ60">
        <v>5000</v>
      </c>
      <c r="BL60" t="s">
        <v>84</v>
      </c>
      <c r="BM60">
        <v>5000</v>
      </c>
      <c r="BO60" t="s">
        <v>84</v>
      </c>
      <c r="BP60">
        <v>5000</v>
      </c>
      <c r="BR60" t="s">
        <v>84</v>
      </c>
      <c r="BS60">
        <v>5000</v>
      </c>
      <c r="BU60" t="s">
        <v>84</v>
      </c>
      <c r="BV60">
        <v>5000</v>
      </c>
      <c r="BX60" t="s">
        <v>84</v>
      </c>
      <c r="BY60">
        <v>5000</v>
      </c>
      <c r="CA60" t="s">
        <v>84</v>
      </c>
      <c r="CB60">
        <v>5000</v>
      </c>
      <c r="CD60" t="s">
        <v>84</v>
      </c>
      <c r="CE60">
        <v>5000</v>
      </c>
      <c r="CG60" t="s">
        <v>84</v>
      </c>
      <c r="CH60">
        <v>5000</v>
      </c>
      <c r="CJ60" t="s">
        <v>84</v>
      </c>
      <c r="CK60">
        <v>5000</v>
      </c>
      <c r="CM60" t="s">
        <v>84</v>
      </c>
      <c r="CN60">
        <v>5000</v>
      </c>
      <c r="CP60" t="s">
        <v>84</v>
      </c>
      <c r="CQ60">
        <v>5000</v>
      </c>
      <c r="CS60" t="s">
        <v>84</v>
      </c>
      <c r="CT60">
        <v>5000</v>
      </c>
      <c r="CV60" t="s">
        <v>84</v>
      </c>
      <c r="CW60" s="22">
        <v>1000</v>
      </c>
      <c r="CY60" t="s">
        <v>84</v>
      </c>
      <c r="CZ60">
        <v>5000</v>
      </c>
      <c r="DB60" t="s">
        <v>84</v>
      </c>
      <c r="DC60">
        <v>5000</v>
      </c>
      <c r="DE60" t="s">
        <v>84</v>
      </c>
      <c r="DF60">
        <v>5000</v>
      </c>
      <c r="DH60" t="s">
        <v>84</v>
      </c>
      <c r="DI60">
        <v>5000</v>
      </c>
      <c r="DK60" t="s">
        <v>84</v>
      </c>
      <c r="DL60">
        <v>5000</v>
      </c>
      <c r="DN60" t="s">
        <v>84</v>
      </c>
      <c r="DO60">
        <v>5000</v>
      </c>
      <c r="DQ60" t="s">
        <v>84</v>
      </c>
      <c r="DR60">
        <v>5000</v>
      </c>
      <c r="DT60" t="s">
        <v>84</v>
      </c>
      <c r="DU60">
        <v>5000</v>
      </c>
      <c r="DW60" t="s">
        <v>84</v>
      </c>
      <c r="DX60">
        <v>5000</v>
      </c>
      <c r="DZ60" t="s">
        <v>84</v>
      </c>
      <c r="EA60">
        <v>5000</v>
      </c>
      <c r="EC60" t="s">
        <v>84</v>
      </c>
      <c r="ED60">
        <v>5000</v>
      </c>
      <c r="EF60" t="s">
        <v>84</v>
      </c>
      <c r="EG60">
        <v>5000</v>
      </c>
      <c r="EI60" t="s">
        <v>84</v>
      </c>
      <c r="EJ60">
        <v>5000</v>
      </c>
      <c r="EL60" t="s">
        <v>84</v>
      </c>
      <c r="EM60">
        <v>5000</v>
      </c>
      <c r="EO60" t="s">
        <v>84</v>
      </c>
      <c r="EP60">
        <v>5000</v>
      </c>
      <c r="ER60" t="s">
        <v>84</v>
      </c>
      <c r="ES60">
        <v>5000</v>
      </c>
    </row>
    <row r="61" spans="1:149" x14ac:dyDescent="0.25">
      <c r="A61" t="s">
        <v>13</v>
      </c>
      <c r="B61">
        <v>1.5</v>
      </c>
      <c r="D61" t="s">
        <v>13</v>
      </c>
      <c r="E61">
        <v>1.5</v>
      </c>
      <c r="G61" t="s">
        <v>13</v>
      </c>
      <c r="H61">
        <v>1.5</v>
      </c>
      <c r="J61" t="s">
        <v>13</v>
      </c>
      <c r="K61">
        <v>1.5</v>
      </c>
      <c r="M61" t="s">
        <v>13</v>
      </c>
      <c r="N61">
        <v>1.5</v>
      </c>
      <c r="P61" t="s">
        <v>13</v>
      </c>
      <c r="Q61">
        <v>1.5</v>
      </c>
      <c r="S61" t="s">
        <v>13</v>
      </c>
      <c r="T61">
        <v>1.5</v>
      </c>
      <c r="V61" t="s">
        <v>13</v>
      </c>
      <c r="W61">
        <v>1.5</v>
      </c>
      <c r="Y61" t="s">
        <v>13</v>
      </c>
      <c r="Z61">
        <v>1.5</v>
      </c>
      <c r="AB61" t="s">
        <v>13</v>
      </c>
      <c r="AC61">
        <v>1.5</v>
      </c>
      <c r="AE61" t="s">
        <v>13</v>
      </c>
      <c r="AF61">
        <v>1.5</v>
      </c>
      <c r="AH61" t="s">
        <v>13</v>
      </c>
      <c r="AI61">
        <v>1.5</v>
      </c>
      <c r="AK61" t="s">
        <v>13</v>
      </c>
      <c r="AL61">
        <v>1.5</v>
      </c>
      <c r="AN61" t="s">
        <v>13</v>
      </c>
      <c r="AO61">
        <v>1.5</v>
      </c>
      <c r="AQ61" t="s">
        <v>13</v>
      </c>
      <c r="AR61">
        <v>1.5</v>
      </c>
      <c r="AT61" t="s">
        <v>13</v>
      </c>
      <c r="AU61">
        <v>1.5</v>
      </c>
      <c r="AW61" t="s">
        <v>13</v>
      </c>
      <c r="AX61">
        <v>1.5</v>
      </c>
      <c r="AZ61" t="s">
        <v>13</v>
      </c>
      <c r="BA61">
        <v>1.5</v>
      </c>
      <c r="BC61" t="s">
        <v>13</v>
      </c>
      <c r="BD61">
        <v>1.5</v>
      </c>
      <c r="BF61" t="s">
        <v>13</v>
      </c>
      <c r="BG61">
        <v>1.5</v>
      </c>
      <c r="BI61" t="s">
        <v>13</v>
      </c>
      <c r="BJ61">
        <v>1.5</v>
      </c>
      <c r="BL61" t="s">
        <v>13</v>
      </c>
      <c r="BM61">
        <v>1.5</v>
      </c>
      <c r="BO61" t="s">
        <v>13</v>
      </c>
      <c r="BP61">
        <v>1.5</v>
      </c>
      <c r="BR61" t="s">
        <v>13</v>
      </c>
      <c r="BS61">
        <v>1.5</v>
      </c>
      <c r="BU61" t="s">
        <v>13</v>
      </c>
      <c r="BV61">
        <v>1.5</v>
      </c>
      <c r="BX61" t="s">
        <v>13</v>
      </c>
      <c r="BY61">
        <v>1.5</v>
      </c>
      <c r="CA61" t="s">
        <v>13</v>
      </c>
      <c r="CB61">
        <v>1.5</v>
      </c>
      <c r="CD61" t="s">
        <v>13</v>
      </c>
      <c r="CE61">
        <v>1.5</v>
      </c>
      <c r="CG61" t="s">
        <v>13</v>
      </c>
      <c r="CH61">
        <v>1.5</v>
      </c>
      <c r="CJ61" t="s">
        <v>13</v>
      </c>
      <c r="CK61">
        <v>1.5</v>
      </c>
      <c r="CM61" t="s">
        <v>13</v>
      </c>
      <c r="CN61">
        <v>1.5</v>
      </c>
      <c r="CP61" t="s">
        <v>13</v>
      </c>
      <c r="CQ61">
        <v>1.5</v>
      </c>
      <c r="CS61" t="s">
        <v>13</v>
      </c>
      <c r="CT61">
        <v>1.5</v>
      </c>
      <c r="CV61" t="s">
        <v>13</v>
      </c>
      <c r="CW61">
        <v>1.5</v>
      </c>
      <c r="CY61" t="s">
        <v>13</v>
      </c>
      <c r="CZ61" s="22">
        <v>5</v>
      </c>
      <c r="DB61" t="s">
        <v>13</v>
      </c>
      <c r="DC61">
        <v>1.5</v>
      </c>
      <c r="DE61" t="s">
        <v>13</v>
      </c>
      <c r="DF61">
        <v>1.5</v>
      </c>
      <c r="DH61" t="s">
        <v>13</v>
      </c>
      <c r="DI61">
        <v>1.5</v>
      </c>
      <c r="DK61" t="s">
        <v>13</v>
      </c>
      <c r="DL61">
        <v>1.5</v>
      </c>
      <c r="DN61" t="s">
        <v>13</v>
      </c>
      <c r="DO61">
        <v>1.5</v>
      </c>
      <c r="DQ61" t="s">
        <v>13</v>
      </c>
      <c r="DR61">
        <v>1.5</v>
      </c>
      <c r="DT61" t="s">
        <v>13</v>
      </c>
      <c r="DU61">
        <v>1.5</v>
      </c>
      <c r="DW61" t="s">
        <v>13</v>
      </c>
      <c r="DX61">
        <v>1.5</v>
      </c>
      <c r="DZ61" t="s">
        <v>13</v>
      </c>
      <c r="EA61">
        <v>1.5</v>
      </c>
      <c r="EC61" t="s">
        <v>13</v>
      </c>
      <c r="ED61">
        <v>1.5</v>
      </c>
      <c r="EF61" t="s">
        <v>13</v>
      </c>
      <c r="EG61">
        <v>1.5</v>
      </c>
      <c r="EI61" t="s">
        <v>13</v>
      </c>
      <c r="EJ61">
        <v>1.5</v>
      </c>
      <c r="EL61" t="s">
        <v>13</v>
      </c>
      <c r="EM61">
        <v>1.5</v>
      </c>
      <c r="EO61" t="s">
        <v>13</v>
      </c>
      <c r="EP61">
        <v>1.5</v>
      </c>
      <c r="ER61" t="s">
        <v>13</v>
      </c>
      <c r="ES61">
        <v>1.5</v>
      </c>
    </row>
    <row r="62" spans="1:149" x14ac:dyDescent="0.25">
      <c r="A62" t="s">
        <v>85</v>
      </c>
      <c r="B62">
        <v>1</v>
      </c>
      <c r="D62" t="s">
        <v>85</v>
      </c>
      <c r="E62">
        <v>1</v>
      </c>
      <c r="G62" t="s">
        <v>85</v>
      </c>
      <c r="H62">
        <v>1</v>
      </c>
      <c r="J62" t="s">
        <v>85</v>
      </c>
      <c r="K62">
        <v>1</v>
      </c>
      <c r="M62" t="s">
        <v>85</v>
      </c>
      <c r="N62">
        <v>1</v>
      </c>
      <c r="P62" t="s">
        <v>85</v>
      </c>
      <c r="Q62">
        <v>1</v>
      </c>
      <c r="S62" t="s">
        <v>85</v>
      </c>
      <c r="T62">
        <v>1</v>
      </c>
      <c r="V62" t="s">
        <v>85</v>
      </c>
      <c r="W62">
        <v>1</v>
      </c>
      <c r="Y62" t="s">
        <v>85</v>
      </c>
      <c r="Z62">
        <v>1</v>
      </c>
      <c r="AB62" t="s">
        <v>85</v>
      </c>
      <c r="AC62">
        <v>1</v>
      </c>
      <c r="AE62" t="s">
        <v>85</v>
      </c>
      <c r="AF62">
        <v>1</v>
      </c>
      <c r="AH62" t="s">
        <v>85</v>
      </c>
      <c r="AI62">
        <v>1</v>
      </c>
      <c r="AK62" t="s">
        <v>85</v>
      </c>
      <c r="AL62">
        <v>1</v>
      </c>
      <c r="AN62" t="s">
        <v>85</v>
      </c>
      <c r="AO62">
        <v>1</v>
      </c>
      <c r="AQ62" t="s">
        <v>85</v>
      </c>
      <c r="AR62">
        <v>1</v>
      </c>
      <c r="AT62" t="s">
        <v>85</v>
      </c>
      <c r="AU62">
        <v>1</v>
      </c>
      <c r="AW62" t="s">
        <v>85</v>
      </c>
      <c r="AX62">
        <v>1</v>
      </c>
      <c r="AZ62" t="s">
        <v>85</v>
      </c>
      <c r="BA62">
        <v>1</v>
      </c>
      <c r="BC62" t="s">
        <v>85</v>
      </c>
      <c r="BD62">
        <v>1</v>
      </c>
      <c r="BF62" t="s">
        <v>85</v>
      </c>
      <c r="BG62">
        <v>1</v>
      </c>
      <c r="BI62" t="s">
        <v>85</v>
      </c>
      <c r="BJ62">
        <v>1</v>
      </c>
      <c r="BL62" t="s">
        <v>85</v>
      </c>
      <c r="BM62">
        <v>1</v>
      </c>
      <c r="BO62" t="s">
        <v>85</v>
      </c>
      <c r="BP62">
        <v>1</v>
      </c>
      <c r="BR62" t="s">
        <v>85</v>
      </c>
      <c r="BS62">
        <v>1</v>
      </c>
      <c r="BU62" t="s">
        <v>85</v>
      </c>
      <c r="BV62">
        <v>1</v>
      </c>
      <c r="BX62" t="s">
        <v>85</v>
      </c>
      <c r="BY62">
        <v>1</v>
      </c>
      <c r="CA62" t="s">
        <v>85</v>
      </c>
      <c r="CB62">
        <v>1</v>
      </c>
      <c r="CD62" t="s">
        <v>85</v>
      </c>
      <c r="CE62">
        <v>1</v>
      </c>
      <c r="CG62" t="s">
        <v>85</v>
      </c>
      <c r="CH62">
        <v>1</v>
      </c>
      <c r="CJ62" t="s">
        <v>85</v>
      </c>
      <c r="CK62">
        <v>1</v>
      </c>
      <c r="CM62" t="s">
        <v>85</v>
      </c>
      <c r="CN62">
        <v>1</v>
      </c>
      <c r="CP62" t="s">
        <v>85</v>
      </c>
      <c r="CQ62">
        <v>1</v>
      </c>
      <c r="CS62" t="s">
        <v>85</v>
      </c>
      <c r="CT62">
        <v>1</v>
      </c>
      <c r="CV62" t="s">
        <v>85</v>
      </c>
      <c r="CW62">
        <v>1</v>
      </c>
      <c r="CY62" t="s">
        <v>85</v>
      </c>
      <c r="CZ62">
        <v>1</v>
      </c>
      <c r="DB62" t="s">
        <v>85</v>
      </c>
      <c r="DC62" s="22">
        <v>0.2</v>
      </c>
      <c r="DE62" t="s">
        <v>85</v>
      </c>
      <c r="DF62">
        <v>1</v>
      </c>
      <c r="DH62" t="s">
        <v>85</v>
      </c>
      <c r="DI62">
        <v>1</v>
      </c>
      <c r="DK62" t="s">
        <v>85</v>
      </c>
      <c r="DL62">
        <v>1</v>
      </c>
      <c r="DN62" t="s">
        <v>85</v>
      </c>
      <c r="DO62">
        <v>1</v>
      </c>
      <c r="DQ62" t="s">
        <v>85</v>
      </c>
      <c r="DR62">
        <v>1</v>
      </c>
      <c r="DT62" t="s">
        <v>85</v>
      </c>
      <c r="DU62">
        <v>1</v>
      </c>
      <c r="DW62" t="s">
        <v>85</v>
      </c>
      <c r="DX62">
        <v>1</v>
      </c>
      <c r="DZ62" t="s">
        <v>85</v>
      </c>
      <c r="EA62">
        <v>1</v>
      </c>
      <c r="EC62" t="s">
        <v>85</v>
      </c>
      <c r="ED62">
        <v>1</v>
      </c>
      <c r="EF62" t="s">
        <v>85</v>
      </c>
      <c r="EG62">
        <v>1</v>
      </c>
      <c r="EI62" t="s">
        <v>85</v>
      </c>
      <c r="EJ62">
        <v>1</v>
      </c>
      <c r="EL62" t="s">
        <v>85</v>
      </c>
      <c r="EM62">
        <v>1</v>
      </c>
      <c r="EO62" t="s">
        <v>85</v>
      </c>
      <c r="EP62">
        <v>1</v>
      </c>
      <c r="ER62" t="s">
        <v>85</v>
      </c>
      <c r="ES62">
        <v>1</v>
      </c>
    </row>
    <row r="63" spans="1:149" x14ac:dyDescent="0.25">
      <c r="A63" t="s">
        <v>86</v>
      </c>
      <c r="B63">
        <v>0.4</v>
      </c>
      <c r="D63" t="s">
        <v>86</v>
      </c>
      <c r="E63">
        <v>0.4</v>
      </c>
      <c r="G63" t="s">
        <v>86</v>
      </c>
      <c r="H63">
        <v>0.4</v>
      </c>
      <c r="J63" t="s">
        <v>86</v>
      </c>
      <c r="K63">
        <v>0.4</v>
      </c>
      <c r="M63" t="s">
        <v>86</v>
      </c>
      <c r="N63">
        <v>0.4</v>
      </c>
      <c r="P63" t="s">
        <v>86</v>
      </c>
      <c r="Q63">
        <v>0.4</v>
      </c>
      <c r="S63" t="s">
        <v>86</v>
      </c>
      <c r="T63">
        <v>0.4</v>
      </c>
      <c r="V63" t="s">
        <v>86</v>
      </c>
      <c r="W63">
        <v>0.4</v>
      </c>
      <c r="Y63" t="s">
        <v>86</v>
      </c>
      <c r="Z63">
        <v>0.4</v>
      </c>
      <c r="AB63" t="s">
        <v>86</v>
      </c>
      <c r="AC63">
        <v>0.4</v>
      </c>
      <c r="AE63" t="s">
        <v>86</v>
      </c>
      <c r="AF63">
        <v>0.4</v>
      </c>
      <c r="AH63" t="s">
        <v>86</v>
      </c>
      <c r="AI63">
        <v>0.4</v>
      </c>
      <c r="AK63" t="s">
        <v>86</v>
      </c>
      <c r="AL63">
        <v>0.4</v>
      </c>
      <c r="AN63" t="s">
        <v>86</v>
      </c>
      <c r="AO63">
        <v>0.4</v>
      </c>
      <c r="AQ63" t="s">
        <v>86</v>
      </c>
      <c r="AR63">
        <v>0.4</v>
      </c>
      <c r="AT63" t="s">
        <v>86</v>
      </c>
      <c r="AU63">
        <v>0.4</v>
      </c>
      <c r="AW63" t="s">
        <v>86</v>
      </c>
      <c r="AX63">
        <v>0.4</v>
      </c>
      <c r="AZ63" t="s">
        <v>86</v>
      </c>
      <c r="BA63">
        <v>0.4</v>
      </c>
      <c r="BC63" t="s">
        <v>86</v>
      </c>
      <c r="BD63">
        <v>0.4</v>
      </c>
      <c r="BF63" t="s">
        <v>86</v>
      </c>
      <c r="BG63">
        <v>0.4</v>
      </c>
      <c r="BI63" t="s">
        <v>86</v>
      </c>
      <c r="BJ63">
        <v>0.4</v>
      </c>
      <c r="BL63" t="s">
        <v>86</v>
      </c>
      <c r="BM63">
        <v>0.4</v>
      </c>
      <c r="BO63" t="s">
        <v>86</v>
      </c>
      <c r="BP63">
        <v>0.4</v>
      </c>
      <c r="BR63" t="s">
        <v>86</v>
      </c>
      <c r="BS63">
        <v>0.4</v>
      </c>
      <c r="BU63" t="s">
        <v>86</v>
      </c>
      <c r="BV63">
        <v>0.4</v>
      </c>
      <c r="BX63" t="s">
        <v>86</v>
      </c>
      <c r="BY63">
        <v>0.4</v>
      </c>
      <c r="CA63" t="s">
        <v>86</v>
      </c>
      <c r="CB63">
        <v>0.4</v>
      </c>
      <c r="CD63" t="s">
        <v>86</v>
      </c>
      <c r="CE63">
        <v>0.4</v>
      </c>
      <c r="CG63" t="s">
        <v>86</v>
      </c>
      <c r="CH63">
        <v>0.4</v>
      </c>
      <c r="CJ63" t="s">
        <v>86</v>
      </c>
      <c r="CK63">
        <v>0.4</v>
      </c>
      <c r="CM63" t="s">
        <v>86</v>
      </c>
      <c r="CN63">
        <v>0.4</v>
      </c>
      <c r="CP63" t="s">
        <v>86</v>
      </c>
      <c r="CQ63">
        <v>0.4</v>
      </c>
      <c r="CS63" t="s">
        <v>86</v>
      </c>
      <c r="CT63">
        <v>0.4</v>
      </c>
      <c r="CV63" t="s">
        <v>86</v>
      </c>
      <c r="CW63">
        <v>0.4</v>
      </c>
      <c r="CY63" t="s">
        <v>86</v>
      </c>
      <c r="CZ63">
        <v>0.4</v>
      </c>
      <c r="DB63" t="s">
        <v>86</v>
      </c>
      <c r="DC63">
        <v>0.4</v>
      </c>
      <c r="DE63" t="s">
        <v>86</v>
      </c>
      <c r="DF63" s="22">
        <v>1</v>
      </c>
      <c r="DH63" t="s">
        <v>86</v>
      </c>
      <c r="DI63">
        <v>0.4</v>
      </c>
      <c r="DK63" t="s">
        <v>86</v>
      </c>
      <c r="DL63">
        <v>0.4</v>
      </c>
      <c r="DN63" t="s">
        <v>86</v>
      </c>
      <c r="DO63">
        <v>0.4</v>
      </c>
      <c r="DQ63" t="s">
        <v>86</v>
      </c>
      <c r="DR63">
        <v>0.4</v>
      </c>
      <c r="DT63" t="s">
        <v>86</v>
      </c>
      <c r="DU63">
        <v>0.4</v>
      </c>
      <c r="DW63" t="s">
        <v>86</v>
      </c>
      <c r="DX63">
        <v>0.4</v>
      </c>
      <c r="DZ63" t="s">
        <v>86</v>
      </c>
      <c r="EA63">
        <v>0.4</v>
      </c>
      <c r="EC63" t="s">
        <v>86</v>
      </c>
      <c r="ED63">
        <v>0.4</v>
      </c>
      <c r="EF63" t="s">
        <v>86</v>
      </c>
      <c r="EG63">
        <v>0.4</v>
      </c>
      <c r="EI63" t="s">
        <v>86</v>
      </c>
      <c r="EJ63">
        <v>0.4</v>
      </c>
      <c r="EL63" t="s">
        <v>86</v>
      </c>
      <c r="EM63">
        <v>0.4</v>
      </c>
      <c r="EO63" t="s">
        <v>86</v>
      </c>
      <c r="EP63">
        <v>0.4</v>
      </c>
      <c r="ER63" t="s">
        <v>86</v>
      </c>
      <c r="ES63">
        <v>0.4</v>
      </c>
    </row>
    <row r="64" spans="1:149" x14ac:dyDescent="0.25">
      <c r="A64" t="s">
        <v>1</v>
      </c>
      <c r="B64">
        <f>14/106/12/1000</f>
        <v>1.10062893081761E-5</v>
      </c>
      <c r="C64" t="s">
        <v>93</v>
      </c>
      <c r="D64" t="s">
        <v>1</v>
      </c>
      <c r="E64">
        <f>14/106/12/1000</f>
        <v>1.10062893081761E-5</v>
      </c>
      <c r="G64" t="s">
        <v>1</v>
      </c>
      <c r="H64">
        <f>14/106/12/1000</f>
        <v>1.10062893081761E-5</v>
      </c>
      <c r="J64" t="s">
        <v>1</v>
      </c>
      <c r="K64">
        <f>14/106/12/1000</f>
        <v>1.10062893081761E-5</v>
      </c>
      <c r="M64" t="s">
        <v>1</v>
      </c>
      <c r="N64">
        <f>14/106/12/1000</f>
        <v>1.10062893081761E-5</v>
      </c>
      <c r="P64" t="s">
        <v>1</v>
      </c>
      <c r="Q64">
        <f>14/106/12/1000</f>
        <v>1.10062893081761E-5</v>
      </c>
      <c r="S64" t="s">
        <v>1</v>
      </c>
      <c r="T64">
        <f>14/106/12/1000</f>
        <v>1.10062893081761E-5</v>
      </c>
      <c r="V64" t="s">
        <v>1</v>
      </c>
      <c r="W64">
        <f>14/106/12/1000</f>
        <v>1.10062893081761E-5</v>
      </c>
      <c r="Y64" t="s">
        <v>1</v>
      </c>
      <c r="Z64">
        <f>14/106/12/1000</f>
        <v>1.10062893081761E-5</v>
      </c>
      <c r="AB64" t="s">
        <v>1</v>
      </c>
      <c r="AC64">
        <f>14/106/12/1000</f>
        <v>1.10062893081761E-5</v>
      </c>
      <c r="AE64" t="s">
        <v>1</v>
      </c>
      <c r="AF64">
        <f>14/106/12/1000</f>
        <v>1.10062893081761E-5</v>
      </c>
      <c r="AH64" t="s">
        <v>1</v>
      </c>
      <c r="AI64">
        <f>14/106/12/1000</f>
        <v>1.10062893081761E-5</v>
      </c>
      <c r="AK64" t="s">
        <v>1</v>
      </c>
      <c r="AL64">
        <f>14/106/12/1000</f>
        <v>1.10062893081761E-5</v>
      </c>
      <c r="AN64" t="s">
        <v>1</v>
      </c>
      <c r="AO64">
        <f>14/106/12/1000</f>
        <v>1.10062893081761E-5</v>
      </c>
      <c r="AQ64" t="s">
        <v>1</v>
      </c>
      <c r="AR64">
        <f>14/106/12/1000</f>
        <v>1.10062893081761E-5</v>
      </c>
      <c r="AT64" t="s">
        <v>1</v>
      </c>
      <c r="AU64">
        <f>14/106/12/1000</f>
        <v>1.10062893081761E-5</v>
      </c>
      <c r="AW64" t="s">
        <v>1</v>
      </c>
      <c r="AX64">
        <f>14/106/12/1000</f>
        <v>1.10062893081761E-5</v>
      </c>
      <c r="AZ64" t="s">
        <v>1</v>
      </c>
      <c r="BA64">
        <f>14/106/12/1000</f>
        <v>1.10062893081761E-5</v>
      </c>
      <c r="BC64" t="s">
        <v>1</v>
      </c>
      <c r="BD64">
        <f>14/106/12/1000</f>
        <v>1.10062893081761E-5</v>
      </c>
      <c r="BF64" t="s">
        <v>1</v>
      </c>
      <c r="BG64">
        <f>14/106/12/1000</f>
        <v>1.10062893081761E-5</v>
      </c>
      <c r="BI64" t="s">
        <v>1</v>
      </c>
      <c r="BJ64">
        <f>14/106/12/1000</f>
        <v>1.10062893081761E-5</v>
      </c>
      <c r="BL64" t="s">
        <v>1</v>
      </c>
      <c r="BM64">
        <f>14/106/12/1000</f>
        <v>1.10062893081761E-5</v>
      </c>
      <c r="BO64" t="s">
        <v>1</v>
      </c>
      <c r="BP64">
        <f>14/106/12/1000</f>
        <v>1.10062893081761E-5</v>
      </c>
      <c r="BR64" t="s">
        <v>1</v>
      </c>
      <c r="BS64">
        <f>14/106/12/1000</f>
        <v>1.10062893081761E-5</v>
      </c>
      <c r="BU64" t="s">
        <v>1</v>
      </c>
      <c r="BV64">
        <f>14/106/12/1000</f>
        <v>1.10062893081761E-5</v>
      </c>
      <c r="BX64" t="s">
        <v>1</v>
      </c>
      <c r="BY64">
        <f>14/106/12/1000</f>
        <v>1.10062893081761E-5</v>
      </c>
      <c r="CA64" t="s">
        <v>1</v>
      </c>
      <c r="CB64">
        <f>14/106/12/1000</f>
        <v>1.10062893081761E-5</v>
      </c>
      <c r="CD64" t="s">
        <v>1</v>
      </c>
      <c r="CE64">
        <f>14/106/12/1000</f>
        <v>1.10062893081761E-5</v>
      </c>
      <c r="CG64" t="s">
        <v>1</v>
      </c>
      <c r="CH64">
        <f>14/106/12/1000</f>
        <v>1.10062893081761E-5</v>
      </c>
      <c r="CJ64" t="s">
        <v>1</v>
      </c>
      <c r="CK64">
        <f>14/106/12/1000</f>
        <v>1.10062893081761E-5</v>
      </c>
      <c r="CM64" t="s">
        <v>1</v>
      </c>
      <c r="CN64">
        <f>14/106/12/1000</f>
        <v>1.10062893081761E-5</v>
      </c>
      <c r="CP64" t="s">
        <v>1</v>
      </c>
      <c r="CQ64">
        <f>14/106/12/1000</f>
        <v>1.10062893081761E-5</v>
      </c>
      <c r="CS64" t="s">
        <v>1</v>
      </c>
      <c r="CT64">
        <f>14/106/12/1000</f>
        <v>1.10062893081761E-5</v>
      </c>
      <c r="CV64" t="s">
        <v>1</v>
      </c>
      <c r="CW64">
        <f>14/106/12/1000</f>
        <v>1.10062893081761E-5</v>
      </c>
      <c r="CY64" t="s">
        <v>1</v>
      </c>
      <c r="CZ64">
        <f>14/106/12/1000</f>
        <v>1.10062893081761E-5</v>
      </c>
      <c r="DB64" t="s">
        <v>1</v>
      </c>
      <c r="DC64">
        <f>14/106/12/1000</f>
        <v>1.10062893081761E-5</v>
      </c>
      <c r="DE64" t="s">
        <v>1</v>
      </c>
      <c r="DF64">
        <f>14/106/12/1000</f>
        <v>1.10062893081761E-5</v>
      </c>
      <c r="DH64" t="s">
        <v>1</v>
      </c>
      <c r="DI64">
        <f>14/106/12/1000</f>
        <v>1.10062893081761E-5</v>
      </c>
      <c r="DK64" t="s">
        <v>1</v>
      </c>
      <c r="DL64">
        <f>14/106/12/1000</f>
        <v>1.10062893081761E-5</v>
      </c>
      <c r="DN64" t="s">
        <v>1</v>
      </c>
      <c r="DO64">
        <f>14/106/12/1000</f>
        <v>1.10062893081761E-5</v>
      </c>
      <c r="DQ64" t="s">
        <v>1</v>
      </c>
      <c r="DR64">
        <f>14/106/12/1000</f>
        <v>1.10062893081761E-5</v>
      </c>
      <c r="DT64" t="s">
        <v>1</v>
      </c>
      <c r="DU64">
        <f>14/106/12/1000</f>
        <v>1.10062893081761E-5</v>
      </c>
      <c r="DW64" t="s">
        <v>1</v>
      </c>
      <c r="DX64">
        <f>14/106/12/1000</f>
        <v>1.10062893081761E-5</v>
      </c>
      <c r="DZ64" t="s">
        <v>1</v>
      </c>
      <c r="EA64">
        <f>14/106/12/1000</f>
        <v>1.10062893081761E-5</v>
      </c>
      <c r="EC64" t="s">
        <v>1</v>
      </c>
      <c r="ED64">
        <f>14/106/12/1000</f>
        <v>1.10062893081761E-5</v>
      </c>
      <c r="EF64" t="s">
        <v>1</v>
      </c>
      <c r="EG64">
        <f>14/106/12/1000</f>
        <v>1.10062893081761E-5</v>
      </c>
      <c r="EI64" t="s">
        <v>1</v>
      </c>
      <c r="EJ64">
        <f>14/106/12/1000</f>
        <v>1.10062893081761E-5</v>
      </c>
      <c r="EL64" t="s">
        <v>1</v>
      </c>
      <c r="EM64">
        <f>14/106/12/1000</f>
        <v>1.10062893081761E-5</v>
      </c>
      <c r="EO64" t="s">
        <v>1</v>
      </c>
      <c r="EP64">
        <f>14/106/12/1000</f>
        <v>1.10062893081761E-5</v>
      </c>
      <c r="ER64" t="s">
        <v>1</v>
      </c>
      <c r="ES64">
        <f>14/106/12/1000</f>
        <v>1.10062893081761E-5</v>
      </c>
    </row>
    <row r="65" spans="1:149" x14ac:dyDescent="0.25">
      <c r="A65" t="s">
        <v>3</v>
      </c>
      <c r="B65">
        <f>18/106/12/1000</f>
        <v>1.4150943396226413E-5</v>
      </c>
      <c r="C65" t="s">
        <v>93</v>
      </c>
      <c r="D65" t="s">
        <v>3</v>
      </c>
      <c r="E65">
        <f>18/106/12/1000</f>
        <v>1.4150943396226413E-5</v>
      </c>
      <c r="G65" t="s">
        <v>3</v>
      </c>
      <c r="H65">
        <f>18/106/12/1000</f>
        <v>1.4150943396226413E-5</v>
      </c>
      <c r="J65" t="s">
        <v>3</v>
      </c>
      <c r="K65">
        <f>18/106/12/1000</f>
        <v>1.4150943396226413E-5</v>
      </c>
      <c r="M65" t="s">
        <v>3</v>
      </c>
      <c r="N65">
        <f>18/106/12/1000</f>
        <v>1.4150943396226413E-5</v>
      </c>
      <c r="P65" t="s">
        <v>3</v>
      </c>
      <c r="Q65">
        <f>18/106/12/1000</f>
        <v>1.4150943396226413E-5</v>
      </c>
      <c r="S65" t="s">
        <v>3</v>
      </c>
      <c r="T65">
        <f>18/106/12/1000</f>
        <v>1.4150943396226413E-5</v>
      </c>
      <c r="V65" t="s">
        <v>3</v>
      </c>
      <c r="W65">
        <f>18/106/12/1000</f>
        <v>1.4150943396226413E-5</v>
      </c>
      <c r="Y65" t="s">
        <v>3</v>
      </c>
      <c r="Z65">
        <f>18/106/12/1000</f>
        <v>1.4150943396226413E-5</v>
      </c>
      <c r="AB65" t="s">
        <v>3</v>
      </c>
      <c r="AC65">
        <f>18/106/12/1000</f>
        <v>1.4150943396226413E-5</v>
      </c>
      <c r="AE65" t="s">
        <v>3</v>
      </c>
      <c r="AF65">
        <f>18/106/12/1000</f>
        <v>1.4150943396226413E-5</v>
      </c>
      <c r="AH65" t="s">
        <v>3</v>
      </c>
      <c r="AI65">
        <f>18/106/12/1000</f>
        <v>1.4150943396226413E-5</v>
      </c>
      <c r="AK65" t="s">
        <v>3</v>
      </c>
      <c r="AL65">
        <f>18/106/12/1000</f>
        <v>1.4150943396226413E-5</v>
      </c>
      <c r="AN65" t="s">
        <v>3</v>
      </c>
      <c r="AO65">
        <f>18/106/12/1000</f>
        <v>1.4150943396226413E-5</v>
      </c>
      <c r="AQ65" t="s">
        <v>3</v>
      </c>
      <c r="AR65">
        <f>18/106/12/1000</f>
        <v>1.4150943396226413E-5</v>
      </c>
      <c r="AT65" t="s">
        <v>3</v>
      </c>
      <c r="AU65">
        <f>18/106/12/1000</f>
        <v>1.4150943396226413E-5</v>
      </c>
      <c r="AW65" t="s">
        <v>3</v>
      </c>
      <c r="AX65">
        <f>18/106/12/1000</f>
        <v>1.4150943396226413E-5</v>
      </c>
      <c r="AZ65" t="s">
        <v>3</v>
      </c>
      <c r="BA65">
        <f>18/106/12/1000</f>
        <v>1.4150943396226413E-5</v>
      </c>
      <c r="BC65" t="s">
        <v>3</v>
      </c>
      <c r="BD65">
        <f>18/106/12/1000</f>
        <v>1.4150943396226413E-5</v>
      </c>
      <c r="BF65" t="s">
        <v>3</v>
      </c>
      <c r="BG65">
        <f>18/106/12/1000</f>
        <v>1.4150943396226413E-5</v>
      </c>
      <c r="BI65" t="s">
        <v>3</v>
      </c>
      <c r="BJ65">
        <f>18/106/12/1000</f>
        <v>1.4150943396226413E-5</v>
      </c>
      <c r="BL65" t="s">
        <v>3</v>
      </c>
      <c r="BM65">
        <f>18/106/12/1000</f>
        <v>1.4150943396226413E-5</v>
      </c>
      <c r="BO65" t="s">
        <v>3</v>
      </c>
      <c r="BP65">
        <f>18/106/12/1000</f>
        <v>1.4150943396226413E-5</v>
      </c>
      <c r="BR65" t="s">
        <v>3</v>
      </c>
      <c r="BS65">
        <f>18/106/12/1000</f>
        <v>1.4150943396226413E-5</v>
      </c>
      <c r="BU65" t="s">
        <v>3</v>
      </c>
      <c r="BV65">
        <f>18/106/12/1000</f>
        <v>1.4150943396226413E-5</v>
      </c>
      <c r="BX65" t="s">
        <v>3</v>
      </c>
      <c r="BY65">
        <f>18/106/12/1000</f>
        <v>1.4150943396226413E-5</v>
      </c>
      <c r="CA65" t="s">
        <v>3</v>
      </c>
      <c r="CB65">
        <f>18/106/12/1000</f>
        <v>1.4150943396226413E-5</v>
      </c>
      <c r="CD65" t="s">
        <v>3</v>
      </c>
      <c r="CE65">
        <f>18/106/12/1000</f>
        <v>1.4150943396226413E-5</v>
      </c>
      <c r="CG65" t="s">
        <v>3</v>
      </c>
      <c r="CH65">
        <f>18/106/12/1000</f>
        <v>1.4150943396226413E-5</v>
      </c>
      <c r="CJ65" t="s">
        <v>3</v>
      </c>
      <c r="CK65">
        <f>18/106/12/1000</f>
        <v>1.4150943396226413E-5</v>
      </c>
      <c r="CM65" t="s">
        <v>3</v>
      </c>
      <c r="CN65">
        <f>18/106/12/1000</f>
        <v>1.4150943396226413E-5</v>
      </c>
      <c r="CP65" t="s">
        <v>3</v>
      </c>
      <c r="CQ65">
        <f>18/106/12/1000</f>
        <v>1.4150943396226413E-5</v>
      </c>
      <c r="CS65" t="s">
        <v>3</v>
      </c>
      <c r="CT65">
        <f>18/106/12/1000</f>
        <v>1.4150943396226413E-5</v>
      </c>
      <c r="CV65" t="s">
        <v>3</v>
      </c>
      <c r="CW65">
        <f>18/106/12/1000</f>
        <v>1.4150943396226413E-5</v>
      </c>
      <c r="CY65" t="s">
        <v>3</v>
      </c>
      <c r="CZ65">
        <f>18/106/12/1000</f>
        <v>1.4150943396226413E-5</v>
      </c>
      <c r="DB65" t="s">
        <v>3</v>
      </c>
      <c r="DC65">
        <f>18/106/12/1000</f>
        <v>1.4150943396226413E-5</v>
      </c>
      <c r="DE65" t="s">
        <v>3</v>
      </c>
      <c r="DF65">
        <f>18/106/12/1000</f>
        <v>1.4150943396226413E-5</v>
      </c>
      <c r="DH65" t="s">
        <v>3</v>
      </c>
      <c r="DI65">
        <f>18/106/12/1000</f>
        <v>1.4150943396226413E-5</v>
      </c>
      <c r="DK65" t="s">
        <v>3</v>
      </c>
      <c r="DL65">
        <f>18/106/12/1000</f>
        <v>1.4150943396226413E-5</v>
      </c>
      <c r="DN65" t="s">
        <v>3</v>
      </c>
      <c r="DO65">
        <f>18/106/12/1000</f>
        <v>1.4150943396226413E-5</v>
      </c>
      <c r="DQ65" t="s">
        <v>3</v>
      </c>
      <c r="DR65">
        <f>18/106/12/1000</f>
        <v>1.4150943396226413E-5</v>
      </c>
      <c r="DT65" t="s">
        <v>3</v>
      </c>
      <c r="DU65">
        <f>18/106/12/1000</f>
        <v>1.4150943396226413E-5</v>
      </c>
      <c r="DW65" t="s">
        <v>3</v>
      </c>
      <c r="DX65">
        <f>18/106/12/1000</f>
        <v>1.4150943396226413E-5</v>
      </c>
      <c r="DZ65" t="s">
        <v>3</v>
      </c>
      <c r="EA65">
        <f>18/106/12/1000</f>
        <v>1.4150943396226413E-5</v>
      </c>
      <c r="EC65" t="s">
        <v>3</v>
      </c>
      <c r="ED65">
        <f>18/106/12/1000</f>
        <v>1.4150943396226413E-5</v>
      </c>
      <c r="EF65" t="s">
        <v>3</v>
      </c>
      <c r="EG65">
        <f>18/106/12/1000</f>
        <v>1.4150943396226413E-5</v>
      </c>
      <c r="EI65" t="s">
        <v>3</v>
      </c>
      <c r="EJ65">
        <f>18/106/12/1000</f>
        <v>1.4150943396226413E-5</v>
      </c>
      <c r="EL65" t="s">
        <v>3</v>
      </c>
      <c r="EM65">
        <f>18/106/12/1000</f>
        <v>1.4150943396226413E-5</v>
      </c>
      <c r="EO65" t="s">
        <v>3</v>
      </c>
      <c r="EP65">
        <f>18/106/12/1000</f>
        <v>1.4150943396226413E-5</v>
      </c>
      <c r="ER65" t="s">
        <v>3</v>
      </c>
      <c r="ES65">
        <f>18/106/12/1000</f>
        <v>1.4150943396226413E-5</v>
      </c>
    </row>
    <row r="66" spans="1:149" x14ac:dyDescent="0.25">
      <c r="A66" t="s">
        <v>17</v>
      </c>
      <c r="B66">
        <f>2/14/1000</f>
        <v>1.4285714285714284E-4</v>
      </c>
      <c r="C66" t="s">
        <v>93</v>
      </c>
      <c r="D66" t="s">
        <v>17</v>
      </c>
      <c r="E66">
        <f>2/14/1000</f>
        <v>1.4285714285714284E-4</v>
      </c>
      <c r="G66" t="s">
        <v>17</v>
      </c>
      <c r="H66">
        <f>2/14/1000</f>
        <v>1.4285714285714284E-4</v>
      </c>
      <c r="J66" t="s">
        <v>17</v>
      </c>
      <c r="K66">
        <f>2/14/1000</f>
        <v>1.4285714285714284E-4</v>
      </c>
      <c r="M66" t="s">
        <v>17</v>
      </c>
      <c r="N66">
        <f>2/14/1000</f>
        <v>1.4285714285714284E-4</v>
      </c>
      <c r="P66" t="s">
        <v>17</v>
      </c>
      <c r="Q66">
        <f>2/14/1000</f>
        <v>1.4285714285714284E-4</v>
      </c>
      <c r="S66" t="s">
        <v>17</v>
      </c>
      <c r="T66">
        <f>2/14/1000</f>
        <v>1.4285714285714284E-4</v>
      </c>
      <c r="V66" t="s">
        <v>17</v>
      </c>
      <c r="W66">
        <f>2/14/1000</f>
        <v>1.4285714285714284E-4</v>
      </c>
      <c r="Y66" t="s">
        <v>17</v>
      </c>
      <c r="Z66">
        <f>2/14/1000</f>
        <v>1.4285714285714284E-4</v>
      </c>
      <c r="AB66" t="s">
        <v>17</v>
      </c>
      <c r="AC66">
        <f>2/14/1000</f>
        <v>1.4285714285714284E-4</v>
      </c>
      <c r="AE66" t="s">
        <v>17</v>
      </c>
      <c r="AF66">
        <f>2/14/1000</f>
        <v>1.4285714285714284E-4</v>
      </c>
      <c r="AH66" t="s">
        <v>17</v>
      </c>
      <c r="AI66">
        <f>2/14/1000</f>
        <v>1.4285714285714284E-4</v>
      </c>
      <c r="AK66" t="s">
        <v>17</v>
      </c>
      <c r="AL66">
        <f>2/14/1000</f>
        <v>1.4285714285714284E-4</v>
      </c>
      <c r="AN66" t="s">
        <v>17</v>
      </c>
      <c r="AO66">
        <f>2/14/1000</f>
        <v>1.4285714285714284E-4</v>
      </c>
      <c r="AQ66" t="s">
        <v>17</v>
      </c>
      <c r="AR66">
        <f>2/14/1000</f>
        <v>1.4285714285714284E-4</v>
      </c>
      <c r="AT66" t="s">
        <v>17</v>
      </c>
      <c r="AU66">
        <f>2/14/1000</f>
        <v>1.4285714285714284E-4</v>
      </c>
      <c r="AW66" t="s">
        <v>17</v>
      </c>
      <c r="AX66">
        <f>2/14/1000</f>
        <v>1.4285714285714284E-4</v>
      </c>
      <c r="AZ66" t="s">
        <v>17</v>
      </c>
      <c r="BA66">
        <f>2/14/1000</f>
        <v>1.4285714285714284E-4</v>
      </c>
      <c r="BC66" t="s">
        <v>17</v>
      </c>
      <c r="BD66">
        <f>2/14/1000</f>
        <v>1.4285714285714284E-4</v>
      </c>
      <c r="BF66" t="s">
        <v>17</v>
      </c>
      <c r="BG66">
        <f>2/14/1000</f>
        <v>1.4285714285714284E-4</v>
      </c>
      <c r="BI66" t="s">
        <v>17</v>
      </c>
      <c r="BJ66">
        <f>2/14/1000</f>
        <v>1.4285714285714284E-4</v>
      </c>
      <c r="BL66" t="s">
        <v>17</v>
      </c>
      <c r="BM66">
        <f>2/14/1000</f>
        <v>1.4285714285714284E-4</v>
      </c>
      <c r="BO66" t="s">
        <v>17</v>
      </c>
      <c r="BP66">
        <f>2/14/1000</f>
        <v>1.4285714285714284E-4</v>
      </c>
      <c r="BR66" t="s">
        <v>17</v>
      </c>
      <c r="BS66">
        <f>2/14/1000</f>
        <v>1.4285714285714284E-4</v>
      </c>
      <c r="BU66" t="s">
        <v>17</v>
      </c>
      <c r="BV66">
        <f>2/14/1000</f>
        <v>1.4285714285714284E-4</v>
      </c>
      <c r="BX66" t="s">
        <v>17</v>
      </c>
      <c r="BY66">
        <f>2/14/1000</f>
        <v>1.4285714285714284E-4</v>
      </c>
      <c r="CA66" t="s">
        <v>17</v>
      </c>
      <c r="CB66">
        <f>2/14/1000</f>
        <v>1.4285714285714284E-4</v>
      </c>
      <c r="CD66" t="s">
        <v>17</v>
      </c>
      <c r="CE66">
        <f>2/14/1000</f>
        <v>1.4285714285714284E-4</v>
      </c>
      <c r="CG66" t="s">
        <v>17</v>
      </c>
      <c r="CH66">
        <f>2/14/1000</f>
        <v>1.4285714285714284E-4</v>
      </c>
      <c r="CJ66" t="s">
        <v>17</v>
      </c>
      <c r="CK66">
        <f>2/14/1000</f>
        <v>1.4285714285714284E-4</v>
      </c>
      <c r="CM66" t="s">
        <v>17</v>
      </c>
      <c r="CN66">
        <f>2/14/1000</f>
        <v>1.4285714285714284E-4</v>
      </c>
      <c r="CP66" t="s">
        <v>17</v>
      </c>
      <c r="CQ66">
        <f>2/14/1000</f>
        <v>1.4285714285714284E-4</v>
      </c>
      <c r="CS66" t="s">
        <v>17</v>
      </c>
      <c r="CT66">
        <f>2/14/1000</f>
        <v>1.4285714285714284E-4</v>
      </c>
      <c r="CV66" t="s">
        <v>17</v>
      </c>
      <c r="CW66">
        <f>2/14/1000</f>
        <v>1.4285714285714284E-4</v>
      </c>
      <c r="CY66" t="s">
        <v>17</v>
      </c>
      <c r="CZ66">
        <f>2/14/1000</f>
        <v>1.4285714285714284E-4</v>
      </c>
      <c r="DB66" t="s">
        <v>17</v>
      </c>
      <c r="DC66">
        <f>2/14/1000</f>
        <v>1.4285714285714284E-4</v>
      </c>
      <c r="DE66" t="s">
        <v>17</v>
      </c>
      <c r="DF66">
        <f>2/14/1000</f>
        <v>1.4285714285714284E-4</v>
      </c>
      <c r="DH66" t="s">
        <v>17</v>
      </c>
      <c r="DI66">
        <f>2/14/1000</f>
        <v>1.4285714285714284E-4</v>
      </c>
      <c r="DK66" t="s">
        <v>17</v>
      </c>
      <c r="DL66">
        <f>2/14/1000</f>
        <v>1.4285714285714284E-4</v>
      </c>
      <c r="DN66" t="s">
        <v>17</v>
      </c>
      <c r="DO66">
        <f>2/14/1000</f>
        <v>1.4285714285714284E-4</v>
      </c>
      <c r="DQ66" t="s">
        <v>17</v>
      </c>
      <c r="DR66">
        <f>2/14/1000</f>
        <v>1.4285714285714284E-4</v>
      </c>
      <c r="DT66" t="s">
        <v>17</v>
      </c>
      <c r="DU66">
        <f>2/14/1000</f>
        <v>1.4285714285714284E-4</v>
      </c>
      <c r="DW66" t="s">
        <v>17</v>
      </c>
      <c r="DX66">
        <f>2/14/1000</f>
        <v>1.4285714285714284E-4</v>
      </c>
      <c r="DZ66" t="s">
        <v>17</v>
      </c>
      <c r="EA66">
        <f>2/14/1000</f>
        <v>1.4285714285714284E-4</v>
      </c>
      <c r="EC66" t="s">
        <v>17</v>
      </c>
      <c r="ED66">
        <f>2/14/1000</f>
        <v>1.4285714285714284E-4</v>
      </c>
      <c r="EF66" t="s">
        <v>17</v>
      </c>
      <c r="EG66">
        <f>2/14/1000</f>
        <v>1.4285714285714284E-4</v>
      </c>
      <c r="EI66" t="s">
        <v>17</v>
      </c>
      <c r="EJ66">
        <f>2/14/1000</f>
        <v>1.4285714285714284E-4</v>
      </c>
      <c r="EL66" t="s">
        <v>17</v>
      </c>
      <c r="EM66">
        <f>2/14/1000</f>
        <v>1.4285714285714284E-4</v>
      </c>
      <c r="EO66" t="s">
        <v>17</v>
      </c>
      <c r="EP66">
        <f>2/14/1000</f>
        <v>1.4285714285714284E-4</v>
      </c>
      <c r="ER66" t="s">
        <v>17</v>
      </c>
      <c r="ES66">
        <f>2/14/1000</f>
        <v>1.4285714285714284E-4</v>
      </c>
    </row>
    <row r="67" spans="1:149" x14ac:dyDescent="0.25">
      <c r="A67" t="s">
        <v>20</v>
      </c>
      <c r="B67">
        <f>4/14/1000</f>
        <v>2.8571428571428568E-4</v>
      </c>
      <c r="C67" t="s">
        <v>93</v>
      </c>
      <c r="D67" t="s">
        <v>20</v>
      </c>
      <c r="E67">
        <f>4/14/1000</f>
        <v>2.8571428571428568E-4</v>
      </c>
      <c r="G67" t="s">
        <v>20</v>
      </c>
      <c r="H67">
        <f>4/14/1000</f>
        <v>2.8571428571428568E-4</v>
      </c>
      <c r="J67" t="s">
        <v>20</v>
      </c>
      <c r="K67">
        <f>4/14/1000</f>
        <v>2.8571428571428568E-4</v>
      </c>
      <c r="M67" t="s">
        <v>20</v>
      </c>
      <c r="N67">
        <f>4/14/1000</f>
        <v>2.8571428571428568E-4</v>
      </c>
      <c r="P67" t="s">
        <v>20</v>
      </c>
      <c r="Q67">
        <f>4/14/1000</f>
        <v>2.8571428571428568E-4</v>
      </c>
      <c r="S67" t="s">
        <v>20</v>
      </c>
      <c r="T67">
        <f>4/14/1000</f>
        <v>2.8571428571428568E-4</v>
      </c>
      <c r="V67" t="s">
        <v>20</v>
      </c>
      <c r="W67">
        <f>4/14/1000</f>
        <v>2.8571428571428568E-4</v>
      </c>
      <c r="Y67" t="s">
        <v>20</v>
      </c>
      <c r="Z67">
        <f>4/14/1000</f>
        <v>2.8571428571428568E-4</v>
      </c>
      <c r="AB67" t="s">
        <v>20</v>
      </c>
      <c r="AC67">
        <f>4/14/1000</f>
        <v>2.8571428571428568E-4</v>
      </c>
      <c r="AE67" t="s">
        <v>20</v>
      </c>
      <c r="AF67">
        <f>4/14/1000</f>
        <v>2.8571428571428568E-4</v>
      </c>
      <c r="AH67" t="s">
        <v>20</v>
      </c>
      <c r="AI67">
        <f>4/14/1000</f>
        <v>2.8571428571428568E-4</v>
      </c>
      <c r="AK67" t="s">
        <v>20</v>
      </c>
      <c r="AL67">
        <f>4/14/1000</f>
        <v>2.8571428571428568E-4</v>
      </c>
      <c r="AN67" t="s">
        <v>20</v>
      </c>
      <c r="AO67">
        <f>4/14/1000</f>
        <v>2.8571428571428568E-4</v>
      </c>
      <c r="AQ67" t="s">
        <v>20</v>
      </c>
      <c r="AR67">
        <f>4/14/1000</f>
        <v>2.8571428571428568E-4</v>
      </c>
      <c r="AT67" t="s">
        <v>20</v>
      </c>
      <c r="AU67">
        <f>4/14/1000</f>
        <v>2.8571428571428568E-4</v>
      </c>
      <c r="AW67" t="s">
        <v>20</v>
      </c>
      <c r="AX67">
        <f>4/14/1000</f>
        <v>2.8571428571428568E-4</v>
      </c>
      <c r="AZ67" t="s">
        <v>20</v>
      </c>
      <c r="BA67">
        <f>4/14/1000</f>
        <v>2.8571428571428568E-4</v>
      </c>
      <c r="BC67" t="s">
        <v>20</v>
      </c>
      <c r="BD67">
        <f>4/14/1000</f>
        <v>2.8571428571428568E-4</v>
      </c>
      <c r="BF67" t="s">
        <v>20</v>
      </c>
      <c r="BG67">
        <f>4/14/1000</f>
        <v>2.8571428571428568E-4</v>
      </c>
      <c r="BI67" t="s">
        <v>20</v>
      </c>
      <c r="BJ67">
        <f>4/14/1000</f>
        <v>2.8571428571428568E-4</v>
      </c>
      <c r="BL67" t="s">
        <v>20</v>
      </c>
      <c r="BM67">
        <f>4/14/1000</f>
        <v>2.8571428571428568E-4</v>
      </c>
      <c r="BO67" t="s">
        <v>20</v>
      </c>
      <c r="BP67">
        <f>4/14/1000</f>
        <v>2.8571428571428568E-4</v>
      </c>
      <c r="BR67" t="s">
        <v>20</v>
      </c>
      <c r="BS67">
        <f>4/14/1000</f>
        <v>2.8571428571428568E-4</v>
      </c>
      <c r="BU67" t="s">
        <v>20</v>
      </c>
      <c r="BV67">
        <f>4/14/1000</f>
        <v>2.8571428571428568E-4</v>
      </c>
      <c r="BX67" t="s">
        <v>20</v>
      </c>
      <c r="BY67">
        <f>4/14/1000</f>
        <v>2.8571428571428568E-4</v>
      </c>
      <c r="CA67" t="s">
        <v>20</v>
      </c>
      <c r="CB67">
        <f>4/14/1000</f>
        <v>2.8571428571428568E-4</v>
      </c>
      <c r="CD67" t="s">
        <v>20</v>
      </c>
      <c r="CE67">
        <f>4/14/1000</f>
        <v>2.8571428571428568E-4</v>
      </c>
      <c r="CG67" t="s">
        <v>20</v>
      </c>
      <c r="CH67">
        <f>4/14/1000</f>
        <v>2.8571428571428568E-4</v>
      </c>
      <c r="CJ67" t="s">
        <v>20</v>
      </c>
      <c r="CK67">
        <f>4/14/1000</f>
        <v>2.8571428571428568E-4</v>
      </c>
      <c r="CM67" t="s">
        <v>20</v>
      </c>
      <c r="CN67">
        <f>4/14/1000</f>
        <v>2.8571428571428568E-4</v>
      </c>
      <c r="CP67" t="s">
        <v>20</v>
      </c>
      <c r="CQ67">
        <f>4/14/1000</f>
        <v>2.8571428571428568E-4</v>
      </c>
      <c r="CS67" t="s">
        <v>20</v>
      </c>
      <c r="CT67">
        <f>4/14/1000</f>
        <v>2.8571428571428568E-4</v>
      </c>
      <c r="CV67" t="s">
        <v>20</v>
      </c>
      <c r="CW67">
        <f>4/14/1000</f>
        <v>2.8571428571428568E-4</v>
      </c>
      <c r="CY67" t="s">
        <v>20</v>
      </c>
      <c r="CZ67">
        <f>4/14/1000</f>
        <v>2.8571428571428568E-4</v>
      </c>
      <c r="DB67" t="s">
        <v>20</v>
      </c>
      <c r="DC67">
        <f>4/14/1000</f>
        <v>2.8571428571428568E-4</v>
      </c>
      <c r="DE67" t="s">
        <v>20</v>
      </c>
      <c r="DF67">
        <f>4/14/1000</f>
        <v>2.8571428571428568E-4</v>
      </c>
      <c r="DH67" t="s">
        <v>20</v>
      </c>
      <c r="DI67">
        <f>4/14/1000</f>
        <v>2.8571428571428568E-4</v>
      </c>
      <c r="DK67" t="s">
        <v>20</v>
      </c>
      <c r="DL67">
        <f>4/14/1000</f>
        <v>2.8571428571428568E-4</v>
      </c>
      <c r="DN67" t="s">
        <v>20</v>
      </c>
      <c r="DO67">
        <f>4/14/1000</f>
        <v>2.8571428571428568E-4</v>
      </c>
      <c r="DQ67" t="s">
        <v>20</v>
      </c>
      <c r="DR67">
        <f>4/14/1000</f>
        <v>2.8571428571428568E-4</v>
      </c>
      <c r="DT67" t="s">
        <v>20</v>
      </c>
      <c r="DU67">
        <f>4/14/1000</f>
        <v>2.8571428571428568E-4</v>
      </c>
      <c r="DW67" t="s">
        <v>20</v>
      </c>
      <c r="DX67">
        <f>4/14/1000</f>
        <v>2.8571428571428568E-4</v>
      </c>
      <c r="DZ67" t="s">
        <v>20</v>
      </c>
      <c r="EA67">
        <f>4/14/1000</f>
        <v>2.8571428571428568E-4</v>
      </c>
      <c r="EC67" t="s">
        <v>20</v>
      </c>
      <c r="ED67">
        <f>4/14/1000</f>
        <v>2.8571428571428568E-4</v>
      </c>
      <c r="EF67" t="s">
        <v>20</v>
      </c>
      <c r="EG67">
        <f>4/14/1000</f>
        <v>2.8571428571428568E-4</v>
      </c>
      <c r="EI67" t="s">
        <v>20</v>
      </c>
      <c r="EJ67">
        <f>4/14/1000</f>
        <v>2.8571428571428568E-4</v>
      </c>
      <c r="EL67" t="s">
        <v>20</v>
      </c>
      <c r="EM67">
        <f>4/14/1000</f>
        <v>2.8571428571428568E-4</v>
      </c>
      <c r="EO67" t="s">
        <v>20</v>
      </c>
      <c r="EP67">
        <f>4/14/1000</f>
        <v>2.8571428571428568E-4</v>
      </c>
      <c r="ER67" t="s">
        <v>20</v>
      </c>
      <c r="ES67">
        <f>4/14/1000</f>
        <v>2.8571428571428568E-4</v>
      </c>
    </row>
    <row r="68" spans="1:149" x14ac:dyDescent="0.25">
      <c r="A68" t="s">
        <v>87</v>
      </c>
      <c r="B68">
        <v>0.5</v>
      </c>
      <c r="D68" t="s">
        <v>87</v>
      </c>
      <c r="E68">
        <v>0.5</v>
      </c>
      <c r="G68" t="s">
        <v>87</v>
      </c>
      <c r="H68">
        <v>0.5</v>
      </c>
      <c r="J68" t="s">
        <v>87</v>
      </c>
      <c r="K68">
        <v>0.5</v>
      </c>
      <c r="M68" t="s">
        <v>87</v>
      </c>
      <c r="N68">
        <v>0.5</v>
      </c>
      <c r="P68" t="s">
        <v>87</v>
      </c>
      <c r="Q68">
        <v>0.5</v>
      </c>
      <c r="S68" t="s">
        <v>87</v>
      </c>
      <c r="T68">
        <v>0.5</v>
      </c>
      <c r="V68" t="s">
        <v>87</v>
      </c>
      <c r="W68">
        <v>0.5</v>
      </c>
      <c r="Y68" t="s">
        <v>87</v>
      </c>
      <c r="Z68">
        <v>0.5</v>
      </c>
      <c r="AB68" t="s">
        <v>87</v>
      </c>
      <c r="AC68">
        <v>0.5</v>
      </c>
      <c r="AE68" t="s">
        <v>87</v>
      </c>
      <c r="AF68">
        <v>0.5</v>
      </c>
      <c r="AH68" t="s">
        <v>87</v>
      </c>
      <c r="AI68">
        <v>0.5</v>
      </c>
      <c r="AK68" t="s">
        <v>87</v>
      </c>
      <c r="AL68">
        <v>0.5</v>
      </c>
      <c r="AN68" t="s">
        <v>87</v>
      </c>
      <c r="AO68">
        <v>0.5</v>
      </c>
      <c r="AQ68" t="s">
        <v>87</v>
      </c>
      <c r="AR68">
        <v>0.5</v>
      </c>
      <c r="AT68" t="s">
        <v>87</v>
      </c>
      <c r="AU68">
        <v>0.5</v>
      </c>
      <c r="AW68" t="s">
        <v>87</v>
      </c>
      <c r="AX68">
        <v>0.5</v>
      </c>
      <c r="AZ68" t="s">
        <v>87</v>
      </c>
      <c r="BA68">
        <v>0.5</v>
      </c>
      <c r="BC68" t="s">
        <v>87</v>
      </c>
      <c r="BD68">
        <v>0.5</v>
      </c>
      <c r="BF68" t="s">
        <v>87</v>
      </c>
      <c r="BG68">
        <v>0.5</v>
      </c>
      <c r="BI68" t="s">
        <v>87</v>
      </c>
      <c r="BJ68">
        <v>0.5</v>
      </c>
      <c r="BL68" t="s">
        <v>87</v>
      </c>
      <c r="BM68">
        <v>0.5</v>
      </c>
      <c r="BO68" t="s">
        <v>87</v>
      </c>
      <c r="BP68">
        <v>0.5</v>
      </c>
      <c r="BR68" t="s">
        <v>87</v>
      </c>
      <c r="BS68">
        <v>0.5</v>
      </c>
      <c r="BU68" t="s">
        <v>87</v>
      </c>
      <c r="BV68">
        <v>0.5</v>
      </c>
      <c r="BX68" t="s">
        <v>87</v>
      </c>
      <c r="BY68">
        <v>0.5</v>
      </c>
      <c r="CA68" t="s">
        <v>87</v>
      </c>
      <c r="CB68">
        <v>0.5</v>
      </c>
      <c r="CD68" t="s">
        <v>87</v>
      </c>
      <c r="CE68">
        <v>0.5</v>
      </c>
      <c r="CG68" t="s">
        <v>87</v>
      </c>
      <c r="CH68">
        <v>0.5</v>
      </c>
      <c r="CJ68" t="s">
        <v>87</v>
      </c>
      <c r="CK68">
        <v>0.5</v>
      </c>
      <c r="CM68" t="s">
        <v>87</v>
      </c>
      <c r="CN68">
        <v>0.5</v>
      </c>
      <c r="CP68" t="s">
        <v>87</v>
      </c>
      <c r="CQ68">
        <v>0.5</v>
      </c>
      <c r="CS68" t="s">
        <v>87</v>
      </c>
      <c r="CT68">
        <v>0.5</v>
      </c>
      <c r="CV68" t="s">
        <v>87</v>
      </c>
      <c r="CW68">
        <v>0.5</v>
      </c>
      <c r="CY68" t="s">
        <v>87</v>
      </c>
      <c r="CZ68">
        <v>0.5</v>
      </c>
      <c r="DB68" t="s">
        <v>87</v>
      </c>
      <c r="DC68">
        <v>0.5</v>
      </c>
      <c r="DE68" t="s">
        <v>87</v>
      </c>
      <c r="DF68">
        <v>0.5</v>
      </c>
      <c r="DH68" t="s">
        <v>87</v>
      </c>
      <c r="DI68" s="22">
        <v>0.9</v>
      </c>
      <c r="DK68" t="s">
        <v>87</v>
      </c>
      <c r="DL68">
        <v>0.5</v>
      </c>
      <c r="DN68" t="s">
        <v>87</v>
      </c>
      <c r="DO68">
        <v>0.5</v>
      </c>
      <c r="DQ68" t="s">
        <v>87</v>
      </c>
      <c r="DR68">
        <v>0.5</v>
      </c>
      <c r="DT68" t="s">
        <v>87</v>
      </c>
      <c r="DU68">
        <v>0.5</v>
      </c>
      <c r="DW68" t="s">
        <v>87</v>
      </c>
      <c r="DX68">
        <v>0.5</v>
      </c>
      <c r="DZ68" t="s">
        <v>87</v>
      </c>
      <c r="EA68">
        <v>0.5</v>
      </c>
      <c r="EC68" t="s">
        <v>87</v>
      </c>
      <c r="ED68">
        <v>0.5</v>
      </c>
      <c r="EF68" t="s">
        <v>87</v>
      </c>
      <c r="EG68">
        <v>0.5</v>
      </c>
      <c r="EI68" t="s">
        <v>87</v>
      </c>
      <c r="EJ68">
        <v>0.5</v>
      </c>
      <c r="EL68" t="s">
        <v>87</v>
      </c>
      <c r="EM68">
        <v>0.5</v>
      </c>
      <c r="EO68" t="s">
        <v>87</v>
      </c>
      <c r="EP68">
        <v>0.5</v>
      </c>
      <c r="ER68" t="s">
        <v>87</v>
      </c>
      <c r="ES68">
        <v>0.5</v>
      </c>
    </row>
    <row r="69" spans="1:149" x14ac:dyDescent="0.25">
      <c r="A69" t="s">
        <v>88</v>
      </c>
      <c r="B69">
        <v>0.5</v>
      </c>
      <c r="D69" t="s">
        <v>88</v>
      </c>
      <c r="E69">
        <v>0.5</v>
      </c>
      <c r="G69" t="s">
        <v>88</v>
      </c>
      <c r="H69">
        <v>0.5</v>
      </c>
      <c r="J69" t="s">
        <v>88</v>
      </c>
      <c r="K69">
        <v>0.5</v>
      </c>
      <c r="M69" t="s">
        <v>88</v>
      </c>
      <c r="N69">
        <v>0.5</v>
      </c>
      <c r="P69" t="s">
        <v>88</v>
      </c>
      <c r="Q69">
        <v>0.5</v>
      </c>
      <c r="S69" t="s">
        <v>88</v>
      </c>
      <c r="T69">
        <v>0.5</v>
      </c>
      <c r="V69" t="s">
        <v>88</v>
      </c>
      <c r="W69">
        <v>0.5</v>
      </c>
      <c r="Y69" t="s">
        <v>88</v>
      </c>
      <c r="Z69">
        <v>0.5</v>
      </c>
      <c r="AB69" t="s">
        <v>88</v>
      </c>
      <c r="AC69">
        <v>0.5</v>
      </c>
      <c r="AE69" t="s">
        <v>88</v>
      </c>
      <c r="AF69">
        <v>0.5</v>
      </c>
      <c r="AH69" t="s">
        <v>88</v>
      </c>
      <c r="AI69">
        <v>0.5</v>
      </c>
      <c r="AK69" t="s">
        <v>88</v>
      </c>
      <c r="AL69">
        <v>0.5</v>
      </c>
      <c r="AN69" t="s">
        <v>88</v>
      </c>
      <c r="AO69">
        <v>0.5</v>
      </c>
      <c r="AQ69" t="s">
        <v>88</v>
      </c>
      <c r="AR69">
        <v>0.5</v>
      </c>
      <c r="AT69" t="s">
        <v>88</v>
      </c>
      <c r="AU69">
        <v>0.5</v>
      </c>
      <c r="AW69" t="s">
        <v>88</v>
      </c>
      <c r="AX69">
        <v>0.5</v>
      </c>
      <c r="AZ69" t="s">
        <v>88</v>
      </c>
      <c r="BA69">
        <v>0.5</v>
      </c>
      <c r="BC69" t="s">
        <v>88</v>
      </c>
      <c r="BD69">
        <v>0.5</v>
      </c>
      <c r="BF69" t="s">
        <v>88</v>
      </c>
      <c r="BG69">
        <v>0.5</v>
      </c>
      <c r="BI69" t="s">
        <v>88</v>
      </c>
      <c r="BJ69">
        <v>0.5</v>
      </c>
      <c r="BL69" t="s">
        <v>88</v>
      </c>
      <c r="BM69">
        <v>0.5</v>
      </c>
      <c r="BO69" t="s">
        <v>88</v>
      </c>
      <c r="BP69">
        <v>0.5</v>
      </c>
      <c r="BR69" t="s">
        <v>88</v>
      </c>
      <c r="BS69">
        <v>0.5</v>
      </c>
      <c r="BU69" t="s">
        <v>88</v>
      </c>
      <c r="BV69">
        <v>0.5</v>
      </c>
      <c r="BX69" t="s">
        <v>88</v>
      </c>
      <c r="BY69">
        <v>0.5</v>
      </c>
      <c r="CA69" t="s">
        <v>88</v>
      </c>
      <c r="CB69">
        <v>0.5</v>
      </c>
      <c r="CD69" t="s">
        <v>88</v>
      </c>
      <c r="CE69">
        <v>0.5</v>
      </c>
      <c r="CG69" t="s">
        <v>88</v>
      </c>
      <c r="CH69">
        <v>0.5</v>
      </c>
      <c r="CJ69" t="s">
        <v>88</v>
      </c>
      <c r="CK69">
        <v>0.5</v>
      </c>
      <c r="CM69" t="s">
        <v>88</v>
      </c>
      <c r="CN69">
        <v>0.5</v>
      </c>
      <c r="CP69" t="s">
        <v>88</v>
      </c>
      <c r="CQ69">
        <v>0.5</v>
      </c>
      <c r="CS69" t="s">
        <v>88</v>
      </c>
      <c r="CT69">
        <v>0.5</v>
      </c>
      <c r="CV69" t="s">
        <v>88</v>
      </c>
      <c r="CW69">
        <v>0.5</v>
      </c>
      <c r="CY69" t="s">
        <v>88</v>
      </c>
      <c r="CZ69">
        <v>0.5</v>
      </c>
      <c r="DB69" t="s">
        <v>88</v>
      </c>
      <c r="DC69">
        <v>0.5</v>
      </c>
      <c r="DE69" t="s">
        <v>88</v>
      </c>
      <c r="DF69">
        <v>0.5</v>
      </c>
      <c r="DH69" t="s">
        <v>88</v>
      </c>
      <c r="DI69">
        <v>0.5</v>
      </c>
      <c r="DK69" t="s">
        <v>88</v>
      </c>
      <c r="DL69" s="22">
        <v>0.9</v>
      </c>
      <c r="DN69" t="s">
        <v>88</v>
      </c>
      <c r="DO69">
        <v>0.5</v>
      </c>
      <c r="DQ69" t="s">
        <v>88</v>
      </c>
      <c r="DR69">
        <v>0.5</v>
      </c>
      <c r="DT69" t="s">
        <v>88</v>
      </c>
      <c r="DU69">
        <v>0.5</v>
      </c>
      <c r="DW69" t="s">
        <v>88</v>
      </c>
      <c r="DX69">
        <v>0.5</v>
      </c>
      <c r="DZ69" t="s">
        <v>88</v>
      </c>
      <c r="EA69">
        <v>0.5</v>
      </c>
      <c r="EC69" t="s">
        <v>88</v>
      </c>
      <c r="ED69">
        <v>0.5</v>
      </c>
      <c r="EF69" t="s">
        <v>88</v>
      </c>
      <c r="EG69">
        <v>0.5</v>
      </c>
      <c r="EI69" t="s">
        <v>88</v>
      </c>
      <c r="EJ69">
        <v>0.5</v>
      </c>
      <c r="EL69" t="s">
        <v>88</v>
      </c>
      <c r="EM69">
        <v>0.5</v>
      </c>
      <c r="EO69" t="s">
        <v>88</v>
      </c>
      <c r="EP69">
        <v>0.5</v>
      </c>
      <c r="ER69" t="s">
        <v>88</v>
      </c>
      <c r="ES69">
        <v>0.5</v>
      </c>
    </row>
    <row r="70" spans="1:149" x14ac:dyDescent="0.25">
      <c r="A70" t="s">
        <v>92</v>
      </c>
      <c r="B70">
        <v>0.1</v>
      </c>
      <c r="D70" t="s">
        <v>92</v>
      </c>
      <c r="E70">
        <v>0.1</v>
      </c>
      <c r="G70" t="s">
        <v>92</v>
      </c>
      <c r="H70">
        <v>0.1</v>
      </c>
      <c r="J70" t="s">
        <v>92</v>
      </c>
      <c r="K70">
        <v>0.1</v>
      </c>
      <c r="M70" t="s">
        <v>92</v>
      </c>
      <c r="N70">
        <v>0.1</v>
      </c>
      <c r="P70" t="s">
        <v>92</v>
      </c>
      <c r="Q70">
        <v>0.1</v>
      </c>
      <c r="S70" t="s">
        <v>92</v>
      </c>
      <c r="T70">
        <v>0.1</v>
      </c>
      <c r="V70" t="s">
        <v>92</v>
      </c>
      <c r="W70">
        <v>0.1</v>
      </c>
      <c r="Y70" t="s">
        <v>92</v>
      </c>
      <c r="Z70">
        <v>0.1</v>
      </c>
      <c r="AB70" t="s">
        <v>92</v>
      </c>
      <c r="AC70">
        <v>0.1</v>
      </c>
      <c r="AE70" t="s">
        <v>92</v>
      </c>
      <c r="AF70">
        <v>0.1</v>
      </c>
      <c r="AH70" t="s">
        <v>92</v>
      </c>
      <c r="AI70">
        <v>0.1</v>
      </c>
      <c r="AK70" t="s">
        <v>92</v>
      </c>
      <c r="AL70">
        <v>0.1</v>
      </c>
      <c r="AN70" t="s">
        <v>92</v>
      </c>
      <c r="AO70">
        <v>0.1</v>
      </c>
      <c r="AQ70" t="s">
        <v>92</v>
      </c>
      <c r="AR70">
        <v>0.1</v>
      </c>
      <c r="AT70" t="s">
        <v>92</v>
      </c>
      <c r="AU70">
        <v>0.1</v>
      </c>
      <c r="AW70" t="s">
        <v>92</v>
      </c>
      <c r="AX70">
        <v>0.1</v>
      </c>
      <c r="AZ70" t="s">
        <v>92</v>
      </c>
      <c r="BA70">
        <v>0.1</v>
      </c>
      <c r="BC70" t="s">
        <v>92</v>
      </c>
      <c r="BD70">
        <v>0.1</v>
      </c>
      <c r="BF70" t="s">
        <v>92</v>
      </c>
      <c r="BG70">
        <v>0.1</v>
      </c>
      <c r="BI70" t="s">
        <v>92</v>
      </c>
      <c r="BJ70">
        <v>0.1</v>
      </c>
      <c r="BL70" t="s">
        <v>92</v>
      </c>
      <c r="BM70">
        <v>0.1</v>
      </c>
      <c r="BO70" t="s">
        <v>92</v>
      </c>
      <c r="BP70">
        <v>0.1</v>
      </c>
      <c r="BR70" t="s">
        <v>92</v>
      </c>
      <c r="BS70">
        <v>0.1</v>
      </c>
      <c r="BU70" t="s">
        <v>92</v>
      </c>
      <c r="BV70">
        <v>0.1</v>
      </c>
      <c r="BX70" t="s">
        <v>92</v>
      </c>
      <c r="BY70">
        <v>0.1</v>
      </c>
      <c r="CA70" t="s">
        <v>92</v>
      </c>
      <c r="CB70">
        <v>0.1</v>
      </c>
      <c r="CD70" t="s">
        <v>92</v>
      </c>
      <c r="CE70">
        <v>0.1</v>
      </c>
      <c r="CG70" t="s">
        <v>92</v>
      </c>
      <c r="CH70">
        <v>0.1</v>
      </c>
      <c r="CJ70" t="s">
        <v>92</v>
      </c>
      <c r="CK70">
        <v>0.1</v>
      </c>
      <c r="CM70" t="s">
        <v>92</v>
      </c>
      <c r="CN70">
        <v>0.1</v>
      </c>
      <c r="CP70" t="s">
        <v>92</v>
      </c>
      <c r="CQ70">
        <v>0.1</v>
      </c>
      <c r="CS70" t="s">
        <v>92</v>
      </c>
      <c r="CT70">
        <v>0.1</v>
      </c>
      <c r="CV70" t="s">
        <v>92</v>
      </c>
      <c r="CW70">
        <v>0.1</v>
      </c>
      <c r="CY70" t="s">
        <v>92</v>
      </c>
      <c r="CZ70">
        <v>0.1</v>
      </c>
      <c r="DB70" t="s">
        <v>92</v>
      </c>
      <c r="DC70">
        <v>0.1</v>
      </c>
      <c r="DE70" t="s">
        <v>92</v>
      </c>
      <c r="DF70">
        <v>0.1</v>
      </c>
      <c r="DH70" t="s">
        <v>92</v>
      </c>
      <c r="DI70">
        <v>0.1</v>
      </c>
      <c r="DK70" t="s">
        <v>92</v>
      </c>
      <c r="DL70">
        <v>0.1</v>
      </c>
      <c r="DN70" t="s">
        <v>92</v>
      </c>
      <c r="DO70" s="22">
        <v>0.01</v>
      </c>
      <c r="DQ70" t="s">
        <v>92</v>
      </c>
      <c r="DR70">
        <v>0.1</v>
      </c>
      <c r="DT70" t="s">
        <v>92</v>
      </c>
      <c r="DU70">
        <v>0.1</v>
      </c>
      <c r="DW70" t="s">
        <v>92</v>
      </c>
      <c r="DX70">
        <v>0.1</v>
      </c>
      <c r="DZ70" t="s">
        <v>92</v>
      </c>
      <c r="EA70">
        <v>0.1</v>
      </c>
      <c r="EC70" t="s">
        <v>92</v>
      </c>
      <c r="ED70">
        <v>0.1</v>
      </c>
      <c r="EF70" t="s">
        <v>92</v>
      </c>
      <c r="EG70">
        <v>0.1</v>
      </c>
      <c r="EI70" t="s">
        <v>92</v>
      </c>
      <c r="EJ70">
        <v>0.1</v>
      </c>
      <c r="EL70" t="s">
        <v>92</v>
      </c>
      <c r="EM70">
        <v>0.1</v>
      </c>
      <c r="EO70" t="s">
        <v>92</v>
      </c>
      <c r="EP70">
        <v>0.1</v>
      </c>
      <c r="ER70" t="s">
        <v>92</v>
      </c>
      <c r="ES70">
        <v>0.1</v>
      </c>
    </row>
    <row r="71" spans="1:149" x14ac:dyDescent="0.25">
      <c r="A71" t="s">
        <v>89</v>
      </c>
      <c r="B71">
        <v>0.6</v>
      </c>
      <c r="C71" t="s">
        <v>93</v>
      </c>
      <c r="D71" t="s">
        <v>89</v>
      </c>
      <c r="E71">
        <v>0.6</v>
      </c>
      <c r="G71" t="s">
        <v>89</v>
      </c>
      <c r="H71">
        <v>0.6</v>
      </c>
      <c r="J71" t="s">
        <v>89</v>
      </c>
      <c r="K71">
        <v>0.6</v>
      </c>
      <c r="M71" t="s">
        <v>89</v>
      </c>
      <c r="N71">
        <v>0.6</v>
      </c>
      <c r="P71" t="s">
        <v>89</v>
      </c>
      <c r="Q71">
        <v>0.6</v>
      </c>
      <c r="S71" t="s">
        <v>89</v>
      </c>
      <c r="T71">
        <v>0.6</v>
      </c>
      <c r="V71" t="s">
        <v>89</v>
      </c>
      <c r="W71">
        <v>0.6</v>
      </c>
      <c r="Y71" t="s">
        <v>89</v>
      </c>
      <c r="Z71">
        <v>0.6</v>
      </c>
      <c r="AB71" t="s">
        <v>89</v>
      </c>
      <c r="AC71">
        <v>0.6</v>
      </c>
      <c r="AE71" t="s">
        <v>89</v>
      </c>
      <c r="AF71">
        <v>0.6</v>
      </c>
      <c r="AH71" t="s">
        <v>89</v>
      </c>
      <c r="AI71">
        <v>0.6</v>
      </c>
      <c r="AK71" t="s">
        <v>89</v>
      </c>
      <c r="AL71">
        <v>0.6</v>
      </c>
      <c r="AN71" t="s">
        <v>89</v>
      </c>
      <c r="AO71">
        <v>0.6</v>
      </c>
      <c r="AQ71" t="s">
        <v>89</v>
      </c>
      <c r="AR71">
        <v>0.6</v>
      </c>
      <c r="AT71" t="s">
        <v>89</v>
      </c>
      <c r="AU71">
        <v>0.6</v>
      </c>
      <c r="AW71" t="s">
        <v>89</v>
      </c>
      <c r="AX71">
        <v>0.6</v>
      </c>
      <c r="AZ71" t="s">
        <v>89</v>
      </c>
      <c r="BA71">
        <v>0.6</v>
      </c>
      <c r="BC71" t="s">
        <v>89</v>
      </c>
      <c r="BD71">
        <v>0.6</v>
      </c>
      <c r="BF71" t="s">
        <v>89</v>
      </c>
      <c r="BG71">
        <v>0.6</v>
      </c>
      <c r="BI71" t="s">
        <v>89</v>
      </c>
      <c r="BJ71">
        <v>0.6</v>
      </c>
      <c r="BL71" t="s">
        <v>89</v>
      </c>
      <c r="BM71">
        <v>0.6</v>
      </c>
      <c r="BO71" t="s">
        <v>89</v>
      </c>
      <c r="BP71">
        <v>0.6</v>
      </c>
      <c r="BR71" t="s">
        <v>89</v>
      </c>
      <c r="BS71">
        <v>0.6</v>
      </c>
      <c r="BU71" t="s">
        <v>89</v>
      </c>
      <c r="BV71">
        <v>0.6</v>
      </c>
      <c r="BX71" t="s">
        <v>89</v>
      </c>
      <c r="BY71">
        <v>0.6</v>
      </c>
      <c r="CA71" t="s">
        <v>89</v>
      </c>
      <c r="CB71">
        <v>0.6</v>
      </c>
      <c r="CD71" t="s">
        <v>89</v>
      </c>
      <c r="CE71">
        <v>0.6</v>
      </c>
      <c r="CG71" t="s">
        <v>89</v>
      </c>
      <c r="CH71">
        <v>0.6</v>
      </c>
      <c r="CJ71" t="s">
        <v>89</v>
      </c>
      <c r="CK71">
        <v>0.6</v>
      </c>
      <c r="CM71" t="s">
        <v>89</v>
      </c>
      <c r="CN71">
        <v>0.6</v>
      </c>
      <c r="CP71" t="s">
        <v>89</v>
      </c>
      <c r="CQ71">
        <v>0.6</v>
      </c>
      <c r="CS71" t="s">
        <v>89</v>
      </c>
      <c r="CT71">
        <v>0.6</v>
      </c>
      <c r="CV71" t="s">
        <v>89</v>
      </c>
      <c r="CW71">
        <v>0.6</v>
      </c>
      <c r="CY71" t="s">
        <v>89</v>
      </c>
      <c r="CZ71">
        <v>0.6</v>
      </c>
      <c r="DB71" t="s">
        <v>89</v>
      </c>
      <c r="DC71">
        <v>0.6</v>
      </c>
      <c r="DE71" t="s">
        <v>89</v>
      </c>
      <c r="DF71">
        <v>0.6</v>
      </c>
      <c r="DH71" t="s">
        <v>89</v>
      </c>
      <c r="DI71">
        <v>0.6</v>
      </c>
      <c r="DK71" t="s">
        <v>89</v>
      </c>
      <c r="DL71">
        <v>0.6</v>
      </c>
      <c r="DN71" t="s">
        <v>89</v>
      </c>
      <c r="DO71">
        <v>0.6</v>
      </c>
      <c r="DQ71" t="s">
        <v>89</v>
      </c>
      <c r="DR71">
        <v>0.6</v>
      </c>
      <c r="DT71" t="s">
        <v>89</v>
      </c>
      <c r="DU71">
        <v>0.6</v>
      </c>
      <c r="DW71" t="s">
        <v>89</v>
      </c>
      <c r="DX71">
        <v>0.6</v>
      </c>
      <c r="DZ71" t="s">
        <v>89</v>
      </c>
      <c r="EA71">
        <v>0.6</v>
      </c>
      <c r="EC71" t="s">
        <v>89</v>
      </c>
      <c r="ED71">
        <v>0.6</v>
      </c>
      <c r="EF71" t="s">
        <v>89</v>
      </c>
      <c r="EG71">
        <v>0.6</v>
      </c>
      <c r="EI71" t="s">
        <v>89</v>
      </c>
      <c r="EJ71">
        <v>0.6</v>
      </c>
      <c r="EL71" t="s">
        <v>89</v>
      </c>
      <c r="EM71">
        <v>0.6</v>
      </c>
      <c r="EO71" t="s">
        <v>89</v>
      </c>
      <c r="EP71">
        <v>0.6</v>
      </c>
      <c r="ER71" t="s">
        <v>89</v>
      </c>
      <c r="ES71">
        <v>0.6</v>
      </c>
    </row>
    <row r="72" spans="1:149" x14ac:dyDescent="0.25">
      <c r="A72" t="s">
        <v>94</v>
      </c>
      <c r="B72">
        <v>0.1</v>
      </c>
      <c r="D72" t="s">
        <v>94</v>
      </c>
      <c r="E72">
        <v>0.1</v>
      </c>
      <c r="G72" t="s">
        <v>94</v>
      </c>
      <c r="H72">
        <v>0.1</v>
      </c>
      <c r="J72" t="s">
        <v>94</v>
      </c>
      <c r="K72">
        <v>0.1</v>
      </c>
      <c r="M72" t="s">
        <v>94</v>
      </c>
      <c r="N72">
        <v>0.1</v>
      </c>
      <c r="P72" t="s">
        <v>94</v>
      </c>
      <c r="Q72">
        <v>0.1</v>
      </c>
      <c r="S72" t="s">
        <v>94</v>
      </c>
      <c r="T72">
        <v>0.1</v>
      </c>
      <c r="V72" t="s">
        <v>94</v>
      </c>
      <c r="W72">
        <v>0.1</v>
      </c>
      <c r="Y72" t="s">
        <v>94</v>
      </c>
      <c r="Z72">
        <v>0.1</v>
      </c>
      <c r="AB72" t="s">
        <v>94</v>
      </c>
      <c r="AC72">
        <v>0.1</v>
      </c>
      <c r="AE72" t="s">
        <v>94</v>
      </c>
      <c r="AF72">
        <v>0.1</v>
      </c>
      <c r="AH72" t="s">
        <v>94</v>
      </c>
      <c r="AI72">
        <v>0.1</v>
      </c>
      <c r="AK72" t="s">
        <v>94</v>
      </c>
      <c r="AL72">
        <v>0.1</v>
      </c>
      <c r="AN72" t="s">
        <v>94</v>
      </c>
      <c r="AO72">
        <v>0.1</v>
      </c>
      <c r="AQ72" t="s">
        <v>94</v>
      </c>
      <c r="AR72">
        <v>0.1</v>
      </c>
      <c r="AT72" t="s">
        <v>94</v>
      </c>
      <c r="AU72">
        <v>0.1</v>
      </c>
      <c r="AW72" t="s">
        <v>94</v>
      </c>
      <c r="AX72">
        <v>0.1</v>
      </c>
      <c r="AZ72" t="s">
        <v>94</v>
      </c>
      <c r="BA72">
        <v>0.1</v>
      </c>
      <c r="BC72" t="s">
        <v>94</v>
      </c>
      <c r="BD72">
        <v>0.1</v>
      </c>
      <c r="BF72" t="s">
        <v>94</v>
      </c>
      <c r="BG72">
        <v>0.1</v>
      </c>
      <c r="BI72" t="s">
        <v>94</v>
      </c>
      <c r="BJ72">
        <v>0.1</v>
      </c>
      <c r="BL72" t="s">
        <v>94</v>
      </c>
      <c r="BM72">
        <v>0.1</v>
      </c>
      <c r="BO72" t="s">
        <v>94</v>
      </c>
      <c r="BP72">
        <v>0.1</v>
      </c>
      <c r="BR72" t="s">
        <v>94</v>
      </c>
      <c r="BS72">
        <v>0.1</v>
      </c>
      <c r="BU72" t="s">
        <v>94</v>
      </c>
      <c r="BV72">
        <v>0.1</v>
      </c>
      <c r="BX72" t="s">
        <v>94</v>
      </c>
      <c r="BY72">
        <v>0.1</v>
      </c>
      <c r="CA72" t="s">
        <v>94</v>
      </c>
      <c r="CB72">
        <v>0.1</v>
      </c>
      <c r="CD72" t="s">
        <v>94</v>
      </c>
      <c r="CE72">
        <v>0.1</v>
      </c>
      <c r="CG72" t="s">
        <v>94</v>
      </c>
      <c r="CH72">
        <v>0.1</v>
      </c>
      <c r="CJ72" t="s">
        <v>94</v>
      </c>
      <c r="CK72">
        <v>0.1</v>
      </c>
      <c r="CM72" t="s">
        <v>94</v>
      </c>
      <c r="CN72">
        <v>0.1</v>
      </c>
      <c r="CP72" t="s">
        <v>94</v>
      </c>
      <c r="CQ72">
        <v>0.1</v>
      </c>
      <c r="CS72" t="s">
        <v>94</v>
      </c>
      <c r="CT72">
        <v>0.1</v>
      </c>
      <c r="CV72" t="s">
        <v>94</v>
      </c>
      <c r="CW72">
        <v>0.1</v>
      </c>
      <c r="CY72" t="s">
        <v>94</v>
      </c>
      <c r="CZ72">
        <v>0.1</v>
      </c>
      <c r="DB72" t="s">
        <v>94</v>
      </c>
      <c r="DC72">
        <v>0.1</v>
      </c>
      <c r="DE72" t="s">
        <v>94</v>
      </c>
      <c r="DF72">
        <v>0.1</v>
      </c>
      <c r="DH72" t="s">
        <v>94</v>
      </c>
      <c r="DI72">
        <v>0.1</v>
      </c>
      <c r="DK72" t="s">
        <v>94</v>
      </c>
      <c r="DL72">
        <v>0.1</v>
      </c>
      <c r="DN72" t="s">
        <v>94</v>
      </c>
      <c r="DO72">
        <v>0.1</v>
      </c>
      <c r="DQ72" t="s">
        <v>94</v>
      </c>
      <c r="DR72" s="22">
        <v>0.01</v>
      </c>
      <c r="DT72" t="s">
        <v>94</v>
      </c>
      <c r="DU72">
        <v>0.1</v>
      </c>
      <c r="DW72" t="s">
        <v>94</v>
      </c>
      <c r="DX72">
        <v>0.1</v>
      </c>
      <c r="DZ72" t="s">
        <v>94</v>
      </c>
      <c r="EA72">
        <v>0.1</v>
      </c>
      <c r="EC72" t="s">
        <v>94</v>
      </c>
      <c r="ED72">
        <v>0.1</v>
      </c>
      <c r="EF72" t="s">
        <v>94</v>
      </c>
      <c r="EG72">
        <v>0.1</v>
      </c>
      <c r="EI72" t="s">
        <v>94</v>
      </c>
      <c r="EJ72">
        <v>0.1</v>
      </c>
      <c r="EL72" t="s">
        <v>94</v>
      </c>
      <c r="EM72">
        <v>0.1</v>
      </c>
      <c r="EO72" t="s">
        <v>94</v>
      </c>
      <c r="EP72">
        <v>0.1</v>
      </c>
      <c r="ER72" t="s">
        <v>94</v>
      </c>
      <c r="ES72">
        <v>0.1</v>
      </c>
    </row>
    <row r="73" spans="1:149" x14ac:dyDescent="0.25">
      <c r="A73" t="s">
        <v>96</v>
      </c>
      <c r="B73">
        <v>2E-3</v>
      </c>
      <c r="D73" t="s">
        <v>96</v>
      </c>
      <c r="E73">
        <v>2E-3</v>
      </c>
      <c r="G73" t="s">
        <v>96</v>
      </c>
      <c r="H73">
        <v>2E-3</v>
      </c>
      <c r="J73" t="s">
        <v>96</v>
      </c>
      <c r="K73">
        <v>2E-3</v>
      </c>
      <c r="M73" t="s">
        <v>96</v>
      </c>
      <c r="N73">
        <v>2E-3</v>
      </c>
      <c r="P73" t="s">
        <v>96</v>
      </c>
      <c r="Q73">
        <v>2E-3</v>
      </c>
      <c r="S73" t="s">
        <v>96</v>
      </c>
      <c r="T73">
        <v>2E-3</v>
      </c>
      <c r="V73" t="s">
        <v>96</v>
      </c>
      <c r="W73">
        <v>2E-3</v>
      </c>
      <c r="Y73" t="s">
        <v>96</v>
      </c>
      <c r="Z73">
        <v>2E-3</v>
      </c>
      <c r="AB73" t="s">
        <v>96</v>
      </c>
      <c r="AC73">
        <v>2E-3</v>
      </c>
      <c r="AE73" t="s">
        <v>96</v>
      </c>
      <c r="AF73">
        <v>2E-3</v>
      </c>
      <c r="AH73" t="s">
        <v>96</v>
      </c>
      <c r="AI73">
        <v>2E-3</v>
      </c>
      <c r="AK73" t="s">
        <v>96</v>
      </c>
      <c r="AL73">
        <v>2E-3</v>
      </c>
      <c r="AN73" t="s">
        <v>96</v>
      </c>
      <c r="AO73">
        <v>2E-3</v>
      </c>
      <c r="AQ73" t="s">
        <v>96</v>
      </c>
      <c r="AR73">
        <v>2E-3</v>
      </c>
      <c r="AT73" t="s">
        <v>96</v>
      </c>
      <c r="AU73">
        <v>2E-3</v>
      </c>
      <c r="AW73" t="s">
        <v>96</v>
      </c>
      <c r="AX73">
        <v>2E-3</v>
      </c>
      <c r="AZ73" t="s">
        <v>96</v>
      </c>
      <c r="BA73">
        <v>2E-3</v>
      </c>
      <c r="BC73" t="s">
        <v>96</v>
      </c>
      <c r="BD73">
        <v>2E-3</v>
      </c>
      <c r="BF73" t="s">
        <v>96</v>
      </c>
      <c r="BG73">
        <v>2E-3</v>
      </c>
      <c r="BI73" t="s">
        <v>96</v>
      </c>
      <c r="BJ73">
        <v>2E-3</v>
      </c>
      <c r="BL73" t="s">
        <v>96</v>
      </c>
      <c r="BM73">
        <v>2E-3</v>
      </c>
      <c r="BO73" t="s">
        <v>96</v>
      </c>
      <c r="BP73">
        <v>2E-3</v>
      </c>
      <c r="BR73" t="s">
        <v>96</v>
      </c>
      <c r="BS73">
        <v>2E-3</v>
      </c>
      <c r="BU73" t="s">
        <v>96</v>
      </c>
      <c r="BV73">
        <v>2E-3</v>
      </c>
      <c r="BX73" t="s">
        <v>96</v>
      </c>
      <c r="BY73">
        <v>2E-3</v>
      </c>
      <c r="CA73" t="s">
        <v>96</v>
      </c>
      <c r="CB73">
        <v>2E-3</v>
      </c>
      <c r="CD73" t="s">
        <v>96</v>
      </c>
      <c r="CE73">
        <v>2E-3</v>
      </c>
      <c r="CG73" t="s">
        <v>96</v>
      </c>
      <c r="CH73">
        <v>2E-3</v>
      </c>
      <c r="CJ73" t="s">
        <v>96</v>
      </c>
      <c r="CK73">
        <v>2E-3</v>
      </c>
      <c r="CM73" t="s">
        <v>96</v>
      </c>
      <c r="CN73">
        <v>2E-3</v>
      </c>
      <c r="CP73" t="s">
        <v>96</v>
      </c>
      <c r="CQ73">
        <v>2E-3</v>
      </c>
      <c r="CS73" t="s">
        <v>96</v>
      </c>
      <c r="CT73">
        <v>2E-3</v>
      </c>
      <c r="CV73" t="s">
        <v>96</v>
      </c>
      <c r="CW73">
        <v>2E-3</v>
      </c>
      <c r="CY73" t="s">
        <v>96</v>
      </c>
      <c r="CZ73">
        <v>2E-3</v>
      </c>
      <c r="DB73" t="s">
        <v>96</v>
      </c>
      <c r="DC73">
        <v>2E-3</v>
      </c>
      <c r="DE73" t="s">
        <v>96</v>
      </c>
      <c r="DF73">
        <v>2E-3</v>
      </c>
      <c r="DH73" t="s">
        <v>96</v>
      </c>
      <c r="DI73">
        <v>2E-3</v>
      </c>
      <c r="DK73" t="s">
        <v>96</v>
      </c>
      <c r="DL73">
        <v>2E-3</v>
      </c>
      <c r="DN73" t="s">
        <v>96</v>
      </c>
      <c r="DO73">
        <v>2E-3</v>
      </c>
      <c r="DQ73" t="s">
        <v>96</v>
      </c>
      <c r="DR73">
        <v>2E-3</v>
      </c>
      <c r="DT73" t="s">
        <v>96</v>
      </c>
      <c r="DU73" s="22">
        <v>0.1</v>
      </c>
      <c r="DW73" t="s">
        <v>96</v>
      </c>
      <c r="DX73">
        <v>2E-3</v>
      </c>
      <c r="DZ73" t="s">
        <v>96</v>
      </c>
      <c r="EA73">
        <v>2E-3</v>
      </c>
      <c r="EC73" t="s">
        <v>96</v>
      </c>
      <c r="ED73">
        <v>2E-3</v>
      </c>
      <c r="EF73" t="s">
        <v>96</v>
      </c>
      <c r="EG73">
        <v>2E-3</v>
      </c>
      <c r="EI73" t="s">
        <v>96</v>
      </c>
      <c r="EJ73">
        <v>2E-3</v>
      </c>
      <c r="EL73" t="s">
        <v>96</v>
      </c>
      <c r="EM73">
        <v>2E-3</v>
      </c>
      <c r="EO73" t="s">
        <v>96</v>
      </c>
      <c r="EP73">
        <v>2E-3</v>
      </c>
      <c r="ER73" t="s">
        <v>96</v>
      </c>
      <c r="ES73">
        <v>2E-3</v>
      </c>
    </row>
    <row r="74" spans="1:149" x14ac:dyDescent="0.25">
      <c r="A74" t="s">
        <v>99</v>
      </c>
      <c r="B74">
        <v>0.2</v>
      </c>
      <c r="D74" t="s">
        <v>99</v>
      </c>
      <c r="E74">
        <v>0.2</v>
      </c>
      <c r="G74" t="s">
        <v>99</v>
      </c>
      <c r="H74">
        <v>0.2</v>
      </c>
      <c r="J74" t="s">
        <v>99</v>
      </c>
      <c r="K74">
        <v>0.2</v>
      </c>
      <c r="M74" t="s">
        <v>99</v>
      </c>
      <c r="N74">
        <v>0.2</v>
      </c>
      <c r="P74" t="s">
        <v>99</v>
      </c>
      <c r="Q74">
        <v>0.2</v>
      </c>
      <c r="S74" t="s">
        <v>99</v>
      </c>
      <c r="T74">
        <v>0.2</v>
      </c>
      <c r="V74" t="s">
        <v>99</v>
      </c>
      <c r="W74">
        <v>0.2</v>
      </c>
      <c r="Y74" t="s">
        <v>99</v>
      </c>
      <c r="Z74">
        <v>0.2</v>
      </c>
      <c r="AB74" t="s">
        <v>99</v>
      </c>
      <c r="AC74">
        <v>0.2</v>
      </c>
      <c r="AE74" t="s">
        <v>99</v>
      </c>
      <c r="AF74">
        <v>0.2</v>
      </c>
      <c r="AH74" t="s">
        <v>99</v>
      </c>
      <c r="AI74">
        <v>0.2</v>
      </c>
      <c r="AK74" t="s">
        <v>99</v>
      </c>
      <c r="AL74">
        <v>0.2</v>
      </c>
      <c r="AN74" t="s">
        <v>99</v>
      </c>
      <c r="AO74">
        <v>0.2</v>
      </c>
      <c r="AQ74" t="s">
        <v>99</v>
      </c>
      <c r="AR74">
        <v>0.2</v>
      </c>
      <c r="AT74" t="s">
        <v>99</v>
      </c>
      <c r="AU74">
        <v>0.2</v>
      </c>
      <c r="AW74" t="s">
        <v>99</v>
      </c>
      <c r="AX74">
        <v>0.2</v>
      </c>
      <c r="AZ74" t="s">
        <v>99</v>
      </c>
      <c r="BA74">
        <v>0.2</v>
      </c>
      <c r="BC74" t="s">
        <v>99</v>
      </c>
      <c r="BD74">
        <v>0.2</v>
      </c>
      <c r="BF74" t="s">
        <v>99</v>
      </c>
      <c r="BG74">
        <v>0.2</v>
      </c>
      <c r="BI74" t="s">
        <v>99</v>
      </c>
      <c r="BJ74">
        <v>0.2</v>
      </c>
      <c r="BL74" t="s">
        <v>99</v>
      </c>
      <c r="BM74">
        <v>0.2</v>
      </c>
      <c r="BO74" t="s">
        <v>99</v>
      </c>
      <c r="BP74">
        <v>0.2</v>
      </c>
      <c r="BR74" t="s">
        <v>99</v>
      </c>
      <c r="BS74">
        <v>0.2</v>
      </c>
      <c r="BU74" t="s">
        <v>99</v>
      </c>
      <c r="BV74">
        <v>0.2</v>
      </c>
      <c r="BX74" t="s">
        <v>99</v>
      </c>
      <c r="BY74">
        <v>0.2</v>
      </c>
      <c r="CA74" t="s">
        <v>99</v>
      </c>
      <c r="CB74">
        <v>0.2</v>
      </c>
      <c r="CD74" t="s">
        <v>99</v>
      </c>
      <c r="CE74">
        <v>0.2</v>
      </c>
      <c r="CG74" t="s">
        <v>99</v>
      </c>
      <c r="CH74">
        <v>0.2</v>
      </c>
      <c r="CJ74" t="s">
        <v>99</v>
      </c>
      <c r="CK74">
        <v>0.2</v>
      </c>
      <c r="CM74" t="s">
        <v>99</v>
      </c>
      <c r="CN74">
        <v>0.2</v>
      </c>
      <c r="CP74" t="s">
        <v>99</v>
      </c>
      <c r="CQ74">
        <v>0.2</v>
      </c>
      <c r="CS74" t="s">
        <v>99</v>
      </c>
      <c r="CT74">
        <v>0.2</v>
      </c>
      <c r="CV74" t="s">
        <v>99</v>
      </c>
      <c r="CW74">
        <v>0.2</v>
      </c>
      <c r="CY74" t="s">
        <v>99</v>
      </c>
      <c r="CZ74">
        <v>0.2</v>
      </c>
      <c r="DB74" t="s">
        <v>99</v>
      </c>
      <c r="DC74">
        <v>0.2</v>
      </c>
      <c r="DE74" t="s">
        <v>99</v>
      </c>
      <c r="DF74">
        <v>0.2</v>
      </c>
      <c r="DH74" t="s">
        <v>99</v>
      </c>
      <c r="DI74">
        <v>0.2</v>
      </c>
      <c r="DK74" t="s">
        <v>99</v>
      </c>
      <c r="DL74">
        <v>0.2</v>
      </c>
      <c r="DN74" t="s">
        <v>99</v>
      </c>
      <c r="DO74">
        <v>0.2</v>
      </c>
      <c r="DQ74" t="s">
        <v>99</v>
      </c>
      <c r="DR74">
        <v>0.2</v>
      </c>
      <c r="DT74" t="s">
        <v>99</v>
      </c>
      <c r="DU74">
        <v>0.2</v>
      </c>
      <c r="DW74" t="s">
        <v>99</v>
      </c>
      <c r="DX74" s="22">
        <v>0.01</v>
      </c>
      <c r="DZ74" t="s">
        <v>99</v>
      </c>
      <c r="EA74">
        <v>0.2</v>
      </c>
      <c r="EC74" t="s">
        <v>99</v>
      </c>
      <c r="ED74">
        <v>0.2</v>
      </c>
      <c r="EF74" t="s">
        <v>99</v>
      </c>
      <c r="EG74">
        <v>0.2</v>
      </c>
      <c r="EI74" t="s">
        <v>99</v>
      </c>
      <c r="EJ74">
        <v>0.2</v>
      </c>
      <c r="EL74" t="s">
        <v>99</v>
      </c>
      <c r="EM74">
        <v>0.2</v>
      </c>
      <c r="EO74" t="s">
        <v>99</v>
      </c>
      <c r="EP74">
        <v>0.2</v>
      </c>
      <c r="ER74" t="s">
        <v>99</v>
      </c>
      <c r="ES74">
        <v>0.2</v>
      </c>
    </row>
    <row r="75" spans="1:149" s="15" customFormat="1" x14ac:dyDescent="0.25">
      <c r="A75" s="15" t="s">
        <v>100</v>
      </c>
      <c r="B75" s="15">
        <v>0.2</v>
      </c>
      <c r="D75" s="15" t="s">
        <v>100</v>
      </c>
      <c r="E75" s="15">
        <v>0.2</v>
      </c>
      <c r="G75" s="15" t="s">
        <v>100</v>
      </c>
      <c r="H75" s="15">
        <v>0.2</v>
      </c>
      <c r="J75" s="15" t="s">
        <v>100</v>
      </c>
      <c r="K75" s="15">
        <v>0.2</v>
      </c>
      <c r="M75" s="15" t="s">
        <v>100</v>
      </c>
      <c r="N75" s="15">
        <v>0.2</v>
      </c>
      <c r="P75" s="15" t="s">
        <v>100</v>
      </c>
      <c r="Q75" s="15">
        <v>0.2</v>
      </c>
      <c r="S75" s="15" t="s">
        <v>100</v>
      </c>
      <c r="T75" s="15">
        <v>0.2</v>
      </c>
      <c r="V75" s="15" t="s">
        <v>100</v>
      </c>
      <c r="W75" s="15">
        <v>0.2</v>
      </c>
      <c r="Y75" s="15" t="s">
        <v>100</v>
      </c>
      <c r="Z75" s="15">
        <v>0.2</v>
      </c>
      <c r="AB75" s="15" t="s">
        <v>100</v>
      </c>
      <c r="AC75" s="15">
        <v>0.2</v>
      </c>
      <c r="AE75" s="15" t="s">
        <v>100</v>
      </c>
      <c r="AF75" s="15">
        <v>0.2</v>
      </c>
      <c r="AH75" s="15" t="s">
        <v>100</v>
      </c>
      <c r="AI75" s="15">
        <v>0.2</v>
      </c>
      <c r="AK75" s="15" t="s">
        <v>100</v>
      </c>
      <c r="AL75" s="15">
        <v>0.2</v>
      </c>
      <c r="AN75" s="15" t="s">
        <v>100</v>
      </c>
      <c r="AO75" s="15">
        <v>0.2</v>
      </c>
      <c r="AQ75" s="15" t="s">
        <v>100</v>
      </c>
      <c r="AR75" s="15">
        <v>0.2</v>
      </c>
      <c r="AT75" s="15" t="s">
        <v>100</v>
      </c>
      <c r="AU75" s="15">
        <v>0.2</v>
      </c>
      <c r="AW75" s="15" t="s">
        <v>100</v>
      </c>
      <c r="AX75" s="15">
        <v>0.2</v>
      </c>
      <c r="AZ75" s="15" t="s">
        <v>100</v>
      </c>
      <c r="BA75" s="15">
        <v>0.2</v>
      </c>
      <c r="BC75" s="15" t="s">
        <v>100</v>
      </c>
      <c r="BD75" s="15">
        <v>0.2</v>
      </c>
      <c r="BF75" s="15" t="s">
        <v>100</v>
      </c>
      <c r="BG75" s="15">
        <v>0.2</v>
      </c>
      <c r="BI75" s="15" t="s">
        <v>100</v>
      </c>
      <c r="BJ75" s="15">
        <v>0.2</v>
      </c>
      <c r="BL75" s="15" t="s">
        <v>100</v>
      </c>
      <c r="BM75" s="15">
        <v>0.2</v>
      </c>
      <c r="BO75" s="15" t="s">
        <v>100</v>
      </c>
      <c r="BP75" s="15">
        <v>0.2</v>
      </c>
      <c r="BR75" s="15" t="s">
        <v>100</v>
      </c>
      <c r="BS75" s="15">
        <v>0.2</v>
      </c>
      <c r="BU75" s="15" t="s">
        <v>100</v>
      </c>
      <c r="BV75" s="15">
        <v>0.2</v>
      </c>
      <c r="BX75" s="15" t="s">
        <v>100</v>
      </c>
      <c r="BY75" s="15">
        <v>0.2</v>
      </c>
      <c r="CA75" s="15" t="s">
        <v>100</v>
      </c>
      <c r="CB75" s="15">
        <v>0.2</v>
      </c>
      <c r="CD75" s="15" t="s">
        <v>100</v>
      </c>
      <c r="CE75" s="15">
        <v>0.2</v>
      </c>
      <c r="CG75" s="15" t="s">
        <v>100</v>
      </c>
      <c r="CH75" s="15">
        <v>0.2</v>
      </c>
      <c r="CJ75" s="15" t="s">
        <v>100</v>
      </c>
      <c r="CK75" s="15">
        <v>0.2</v>
      </c>
      <c r="CM75" s="15" t="s">
        <v>100</v>
      </c>
      <c r="CN75" s="15">
        <v>0.2</v>
      </c>
      <c r="CP75" s="15" t="s">
        <v>100</v>
      </c>
      <c r="CQ75" s="15">
        <v>0.2</v>
      </c>
      <c r="CS75" s="15" t="s">
        <v>100</v>
      </c>
      <c r="CT75" s="15">
        <v>0.2</v>
      </c>
      <c r="CV75" s="15" t="s">
        <v>100</v>
      </c>
      <c r="CW75" s="15">
        <v>0.2</v>
      </c>
      <c r="CY75" s="15" t="s">
        <v>100</v>
      </c>
      <c r="CZ75" s="15">
        <v>0.2</v>
      </c>
      <c r="DB75" s="15" t="s">
        <v>100</v>
      </c>
      <c r="DC75" s="15">
        <v>0.2</v>
      </c>
      <c r="DE75" s="15" t="s">
        <v>100</v>
      </c>
      <c r="DF75" s="15">
        <v>0.2</v>
      </c>
      <c r="DH75" s="15" t="s">
        <v>100</v>
      </c>
      <c r="DI75" s="15">
        <v>0.2</v>
      </c>
      <c r="DK75" s="15" t="s">
        <v>100</v>
      </c>
      <c r="DL75" s="15">
        <v>0.2</v>
      </c>
      <c r="DN75" s="15" t="s">
        <v>100</v>
      </c>
      <c r="DO75" s="15">
        <v>0.2</v>
      </c>
      <c r="DQ75" s="15" t="s">
        <v>100</v>
      </c>
      <c r="DR75" s="15">
        <v>0.2</v>
      </c>
      <c r="DT75" s="15" t="s">
        <v>100</v>
      </c>
      <c r="DU75" s="15">
        <v>0.2</v>
      </c>
      <c r="DW75" s="15" t="s">
        <v>100</v>
      </c>
      <c r="DX75" s="15">
        <v>0.2</v>
      </c>
      <c r="DZ75" s="15" t="s">
        <v>100</v>
      </c>
      <c r="EA75" s="24">
        <v>0.01</v>
      </c>
      <c r="EC75" s="15" t="s">
        <v>100</v>
      </c>
      <c r="ED75" s="15">
        <v>0.2</v>
      </c>
      <c r="EF75" s="15" t="s">
        <v>100</v>
      </c>
      <c r="EG75" s="15">
        <v>0.2</v>
      </c>
      <c r="EI75" s="15" t="s">
        <v>100</v>
      </c>
      <c r="EJ75" s="15">
        <v>0.2</v>
      </c>
      <c r="EL75" s="15" t="s">
        <v>100</v>
      </c>
      <c r="EM75" s="15">
        <v>0.2</v>
      </c>
      <c r="EO75" s="15" t="s">
        <v>100</v>
      </c>
      <c r="EP75" s="15">
        <v>0.2</v>
      </c>
      <c r="ER75" s="15" t="s">
        <v>100</v>
      </c>
      <c r="ES75" s="15">
        <v>0.2</v>
      </c>
    </row>
    <row r="76" spans="1:149" x14ac:dyDescent="0.25">
      <c r="A76" t="s">
        <v>107</v>
      </c>
      <c r="B76" s="16">
        <v>1.0469999999999999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I76" s="15"/>
      <c r="BJ76" s="15"/>
      <c r="BL76" s="15"/>
      <c r="BM76" s="15"/>
      <c r="BO76" s="15"/>
      <c r="BP76" s="15"/>
      <c r="BR76" s="15"/>
      <c r="BS76" s="15"/>
      <c r="BU76" s="15"/>
      <c r="BV76" s="15"/>
      <c r="BX76" s="15"/>
      <c r="BY76" s="15"/>
      <c r="CA76" s="15"/>
      <c r="CB76" s="15"/>
      <c r="CD76" s="15"/>
      <c r="CE76" s="15"/>
      <c r="CG76" s="15"/>
      <c r="CH76" s="15"/>
      <c r="CJ76" s="15"/>
      <c r="CK76" s="15"/>
      <c r="CM76" s="15"/>
      <c r="CN76" s="15"/>
      <c r="CP76" s="15"/>
      <c r="CQ76" s="15"/>
      <c r="CS76" s="15"/>
      <c r="CT76" s="15"/>
      <c r="CV76" s="15"/>
      <c r="CW76" s="15"/>
      <c r="CY76" s="15"/>
      <c r="CZ76" s="15"/>
      <c r="DB76" s="15"/>
      <c r="DC76" s="15"/>
      <c r="DE76" s="15"/>
      <c r="DF76" s="15"/>
      <c r="DH76" s="15"/>
      <c r="DI76" s="15"/>
      <c r="DK76" s="15"/>
      <c r="DL76" s="15"/>
      <c r="DN76" s="15"/>
      <c r="DO76" s="15"/>
      <c r="DQ76" s="15"/>
      <c r="DR76" s="15"/>
      <c r="DT76" s="15"/>
      <c r="DU76" s="15"/>
      <c r="DW76" s="15"/>
      <c r="DX76" s="15"/>
      <c r="DZ76" s="15"/>
      <c r="EA76" s="16"/>
      <c r="EC76" t="s">
        <v>107</v>
      </c>
      <c r="ED76" s="24">
        <v>1.2</v>
      </c>
      <c r="EF76" t="s">
        <v>107</v>
      </c>
      <c r="EG76" s="16">
        <v>1.0469999999999999</v>
      </c>
      <c r="EI76" t="s">
        <v>107</v>
      </c>
      <c r="EJ76" s="16">
        <v>1.0469999999999999</v>
      </c>
      <c r="EL76" t="s">
        <v>107</v>
      </c>
      <c r="EM76" s="16">
        <v>1.0469999999999999</v>
      </c>
      <c r="EO76" t="s">
        <v>107</v>
      </c>
      <c r="EP76" s="16">
        <v>1.0469999999999999</v>
      </c>
      <c r="ER76" t="s">
        <v>107</v>
      </c>
      <c r="ES76" s="16">
        <v>1.0469999999999999</v>
      </c>
    </row>
    <row r="77" spans="1:149" x14ac:dyDescent="0.25">
      <c r="A77" t="s">
        <v>108</v>
      </c>
      <c r="B77" s="16">
        <v>1.0469999999999999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I77" s="15"/>
      <c r="BJ77" s="15"/>
      <c r="BL77" s="15"/>
      <c r="BM77" s="15"/>
      <c r="BO77" s="15"/>
      <c r="BP77" s="15"/>
      <c r="BR77" s="15"/>
      <c r="BS77" s="15"/>
      <c r="BU77" s="15"/>
      <c r="BV77" s="15"/>
      <c r="BX77" s="15"/>
      <c r="BY77" s="15"/>
      <c r="CA77" s="15"/>
      <c r="CB77" s="15"/>
      <c r="CD77" s="15"/>
      <c r="CE77" s="15"/>
      <c r="CG77" s="15"/>
      <c r="CH77" s="15"/>
      <c r="CJ77" s="15"/>
      <c r="CK77" s="15"/>
      <c r="CM77" s="15"/>
      <c r="CN77" s="15"/>
      <c r="CP77" s="15"/>
      <c r="CQ77" s="15"/>
      <c r="CS77" s="15"/>
      <c r="CT77" s="15"/>
      <c r="CV77" s="15"/>
      <c r="CW77" s="15"/>
      <c r="CY77" s="15"/>
      <c r="CZ77" s="15"/>
      <c r="DB77" s="15"/>
      <c r="DC77" s="15"/>
      <c r="DE77" s="15"/>
      <c r="DF77" s="15"/>
      <c r="DH77" s="15"/>
      <c r="DI77" s="15"/>
      <c r="DK77" s="15"/>
      <c r="DL77" s="15"/>
      <c r="DN77" s="15"/>
      <c r="DO77" s="15"/>
      <c r="DQ77" s="15"/>
      <c r="DR77" s="15"/>
      <c r="DT77" s="15"/>
      <c r="DU77" s="15"/>
      <c r="DW77" s="15"/>
      <c r="DX77" s="15"/>
      <c r="DZ77" s="15"/>
      <c r="EA77" s="16"/>
      <c r="EC77" t="s">
        <v>108</v>
      </c>
      <c r="ED77" s="16">
        <v>1.0469999999999999</v>
      </c>
      <c r="EF77" t="s">
        <v>108</v>
      </c>
      <c r="EG77" s="24">
        <v>1.2</v>
      </c>
      <c r="EI77" t="s">
        <v>108</v>
      </c>
      <c r="EJ77" s="16">
        <v>1.0469999999999999</v>
      </c>
      <c r="EL77" t="s">
        <v>108</v>
      </c>
      <c r="EM77" s="16">
        <v>1.0469999999999999</v>
      </c>
      <c r="EO77" t="s">
        <v>108</v>
      </c>
      <c r="EP77" s="16">
        <v>1.0469999999999999</v>
      </c>
      <c r="ER77" t="s">
        <v>108</v>
      </c>
      <c r="ES77" s="16">
        <v>1.0469999999999999</v>
      </c>
    </row>
    <row r="78" spans="1:149" x14ac:dyDescent="0.25">
      <c r="A78" t="s">
        <v>109</v>
      </c>
      <c r="B78" s="16">
        <v>1.0469999999999999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I78" s="15"/>
      <c r="BJ78" s="15"/>
      <c r="BL78" s="15"/>
      <c r="BM78" s="15"/>
      <c r="BO78" s="15"/>
      <c r="BP78" s="15"/>
      <c r="BR78" s="15"/>
      <c r="BS78" s="15"/>
      <c r="BU78" s="15"/>
      <c r="BV78" s="15"/>
      <c r="BX78" s="15"/>
      <c r="BY78" s="15"/>
      <c r="CA78" s="15"/>
      <c r="CB78" s="15"/>
      <c r="CD78" s="15"/>
      <c r="CE78" s="15"/>
      <c r="CG78" s="15"/>
      <c r="CH78" s="15"/>
      <c r="CJ78" s="15"/>
      <c r="CK78" s="15"/>
      <c r="CM78" s="15"/>
      <c r="CN78" s="15"/>
      <c r="CP78" s="15"/>
      <c r="CQ78" s="15"/>
      <c r="CS78" s="15"/>
      <c r="CT78" s="15"/>
      <c r="CV78" s="15"/>
      <c r="CW78" s="15"/>
      <c r="CY78" s="15"/>
      <c r="CZ78" s="15"/>
      <c r="DB78" s="15"/>
      <c r="DC78" s="15"/>
      <c r="DE78" s="15"/>
      <c r="DF78" s="15"/>
      <c r="DH78" s="15"/>
      <c r="DI78" s="15"/>
      <c r="DK78" s="15"/>
      <c r="DL78" s="15"/>
      <c r="DN78" s="15"/>
      <c r="DO78" s="15"/>
      <c r="DQ78" s="15"/>
      <c r="DR78" s="15"/>
      <c r="DT78" s="15"/>
      <c r="DU78" s="15"/>
      <c r="DW78" s="15"/>
      <c r="DX78" s="15"/>
      <c r="DZ78" s="15"/>
      <c r="EA78" s="16"/>
      <c r="EC78" t="s">
        <v>109</v>
      </c>
      <c r="ED78" s="16">
        <v>1.0469999999999999</v>
      </c>
      <c r="EF78" t="s">
        <v>109</v>
      </c>
      <c r="EG78" s="16">
        <v>1.0469999999999999</v>
      </c>
      <c r="EI78" t="s">
        <v>109</v>
      </c>
      <c r="EJ78" s="24">
        <v>1.2</v>
      </c>
      <c r="EL78" t="s">
        <v>109</v>
      </c>
      <c r="EM78" s="16">
        <v>1.0469999999999999</v>
      </c>
      <c r="EO78" t="s">
        <v>109</v>
      </c>
      <c r="EP78" s="16">
        <v>1.0469999999999999</v>
      </c>
      <c r="ER78" t="s">
        <v>109</v>
      </c>
      <c r="ES78" s="16">
        <v>1.0469999999999999</v>
      </c>
    </row>
    <row r="79" spans="1:149" x14ac:dyDescent="0.25">
      <c r="A79" t="s">
        <v>110</v>
      </c>
      <c r="B79" s="16">
        <v>1.0469999999999999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I79" s="15"/>
      <c r="BJ79" s="15"/>
      <c r="BL79" s="15"/>
      <c r="BM79" s="15"/>
      <c r="BO79" s="15"/>
      <c r="BP79" s="15"/>
      <c r="BR79" s="15"/>
      <c r="BS79" s="15"/>
      <c r="BU79" s="15"/>
      <c r="BV79" s="15"/>
      <c r="BX79" s="15"/>
      <c r="BY79" s="15"/>
      <c r="CA79" s="15"/>
      <c r="CB79" s="15"/>
      <c r="CD79" s="15"/>
      <c r="CE79" s="15"/>
      <c r="CG79" s="15"/>
      <c r="CH79" s="15"/>
      <c r="CJ79" s="15"/>
      <c r="CK79" s="15"/>
      <c r="CM79" s="15"/>
      <c r="CN79" s="15"/>
      <c r="CP79" s="15"/>
      <c r="CQ79" s="15"/>
      <c r="CS79" s="15"/>
      <c r="CT79" s="15"/>
      <c r="CV79" s="15"/>
      <c r="CW79" s="15"/>
      <c r="CY79" s="15"/>
      <c r="CZ79" s="15"/>
      <c r="DB79" s="15"/>
      <c r="DC79" s="15"/>
      <c r="DE79" s="15"/>
      <c r="DF79" s="15"/>
      <c r="DH79" s="15"/>
      <c r="DI79" s="15"/>
      <c r="DK79" s="15"/>
      <c r="DL79" s="15"/>
      <c r="DN79" s="15"/>
      <c r="DO79" s="15"/>
      <c r="DQ79" s="15"/>
      <c r="DR79" s="15"/>
      <c r="DT79" s="15"/>
      <c r="DU79" s="15"/>
      <c r="DW79" s="15"/>
      <c r="DX79" s="15"/>
      <c r="DZ79" s="15"/>
      <c r="EA79" s="16"/>
      <c r="EC79" t="s">
        <v>110</v>
      </c>
      <c r="ED79" s="16">
        <v>1.0469999999999999</v>
      </c>
      <c r="EF79" t="s">
        <v>110</v>
      </c>
      <c r="EG79" s="16">
        <v>1.0469999999999999</v>
      </c>
      <c r="EI79" t="s">
        <v>110</v>
      </c>
      <c r="EJ79" s="16">
        <v>1.0469999999999999</v>
      </c>
      <c r="EL79" t="s">
        <v>110</v>
      </c>
      <c r="EM79" s="24">
        <v>1.2</v>
      </c>
      <c r="EO79" t="s">
        <v>110</v>
      </c>
      <c r="EP79" s="16">
        <v>1.0469999999999999</v>
      </c>
      <c r="ER79" t="s">
        <v>110</v>
      </c>
      <c r="ES79" s="16">
        <v>1.0469999999999999</v>
      </c>
    </row>
    <row r="80" spans="1:149" x14ac:dyDescent="0.25">
      <c r="A80" t="s">
        <v>111</v>
      </c>
      <c r="B80" s="16">
        <v>1.0469999999999999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I80" s="15"/>
      <c r="BJ80" s="15"/>
      <c r="BL80" s="15"/>
      <c r="BM80" s="15"/>
      <c r="BO80" s="15"/>
      <c r="BP80" s="15"/>
      <c r="BR80" s="15"/>
      <c r="BS80" s="15"/>
      <c r="BU80" s="15"/>
      <c r="BV80" s="15"/>
      <c r="BX80" s="15"/>
      <c r="BY80" s="15"/>
      <c r="CA80" s="15"/>
      <c r="CB80" s="15"/>
      <c r="CD80" s="15"/>
      <c r="CE80" s="15"/>
      <c r="CG80" s="15"/>
      <c r="CH80" s="15"/>
      <c r="CJ80" s="15"/>
      <c r="CK80" s="15"/>
      <c r="CM80" s="15"/>
      <c r="CN80" s="15"/>
      <c r="CP80" s="15"/>
      <c r="CQ80" s="15"/>
      <c r="CS80" s="15"/>
      <c r="CT80" s="15"/>
      <c r="CV80" s="15"/>
      <c r="CW80" s="15"/>
      <c r="CY80" s="15"/>
      <c r="CZ80" s="15"/>
      <c r="DB80" s="15"/>
      <c r="DC80" s="15"/>
      <c r="DE80" s="15"/>
      <c r="DF80" s="15"/>
      <c r="DH80" s="15"/>
      <c r="DI80" s="15"/>
      <c r="DK80" s="15"/>
      <c r="DL80" s="15"/>
      <c r="DN80" s="15"/>
      <c r="DO80" s="15"/>
      <c r="DQ80" s="15"/>
      <c r="DR80" s="15"/>
      <c r="DT80" s="15"/>
      <c r="DU80" s="15"/>
      <c r="DW80" s="15"/>
      <c r="DX80" s="15"/>
      <c r="DZ80" s="15"/>
      <c r="EA80" s="16"/>
      <c r="EC80" t="s">
        <v>111</v>
      </c>
      <c r="ED80" s="16">
        <v>1.0469999999999999</v>
      </c>
      <c r="EF80" t="s">
        <v>111</v>
      </c>
      <c r="EG80" s="16">
        <v>1.0469999999999999</v>
      </c>
      <c r="EI80" t="s">
        <v>111</v>
      </c>
      <c r="EJ80" s="16">
        <v>1.0469999999999999</v>
      </c>
      <c r="EL80" t="s">
        <v>111</v>
      </c>
      <c r="EM80" s="16">
        <v>1.0469999999999999</v>
      </c>
      <c r="EO80" t="s">
        <v>111</v>
      </c>
      <c r="EP80" s="24">
        <v>1.2</v>
      </c>
      <c r="ER80" t="s">
        <v>111</v>
      </c>
      <c r="ES80" s="16">
        <v>1.0469999999999999</v>
      </c>
    </row>
    <row r="81" spans="1:149" s="13" customFormat="1" x14ac:dyDescent="0.25">
      <c r="A81" s="13" t="s">
        <v>112</v>
      </c>
      <c r="B81" s="23">
        <v>1.2</v>
      </c>
      <c r="EA81" s="25"/>
      <c r="EC81" s="13" t="s">
        <v>112</v>
      </c>
      <c r="ED81" s="25">
        <v>1.0469999999999999</v>
      </c>
      <c r="EF81" s="13" t="s">
        <v>112</v>
      </c>
      <c r="EG81" s="25">
        <v>1.0469999999999999</v>
      </c>
      <c r="EI81" s="13" t="s">
        <v>112</v>
      </c>
      <c r="EJ81" s="25">
        <v>1.0469999999999999</v>
      </c>
      <c r="EL81" s="13" t="s">
        <v>112</v>
      </c>
      <c r="EM81" s="25">
        <v>1.0469999999999999</v>
      </c>
      <c r="EO81" s="13" t="s">
        <v>112</v>
      </c>
      <c r="EP81" s="25">
        <v>1.0469999999999999</v>
      </c>
      <c r="ER81" s="13" t="s">
        <v>112</v>
      </c>
      <c r="ES81" s="23">
        <v>1.2</v>
      </c>
    </row>
    <row r="83" spans="1:149" x14ac:dyDescent="0.25">
      <c r="A83" t="s">
        <v>59</v>
      </c>
      <c r="B83">
        <f>$W$15</f>
        <v>4.049102874861056</v>
      </c>
      <c r="D83" t="s">
        <v>59</v>
      </c>
      <c r="E83">
        <v>3.2692233280761545</v>
      </c>
      <c r="G83" t="s">
        <v>59</v>
      </c>
      <c r="H83">
        <v>2.3129747105301801</v>
      </c>
      <c r="J83" t="s">
        <v>59</v>
      </c>
      <c r="K83">
        <v>2.7530334086455364</v>
      </c>
      <c r="M83" t="s">
        <v>59</v>
      </c>
      <c r="N83">
        <v>7.2692233280761549</v>
      </c>
      <c r="P83" t="s">
        <v>59</v>
      </c>
      <c r="Q83">
        <v>2.0961250247186207</v>
      </c>
      <c r="S83" t="s">
        <v>59</v>
      </c>
      <c r="T83">
        <v>3.5409808009510493</v>
      </c>
      <c r="V83" t="s">
        <v>59</v>
      </c>
      <c r="W83">
        <v>3.32</v>
      </c>
      <c r="Y83" t="s">
        <v>59</v>
      </c>
      <c r="Z83">
        <v>3.0967224465670742</v>
      </c>
      <c r="AB83" t="s">
        <v>59</v>
      </c>
      <c r="AC83">
        <v>2.4335420043166387</v>
      </c>
      <c r="AE83" t="s">
        <v>59</v>
      </c>
      <c r="AF83">
        <v>3.1591865140838613</v>
      </c>
      <c r="AH83" t="s">
        <v>59</v>
      </c>
      <c r="AI83">
        <v>3.3634296439844276</v>
      </c>
      <c r="AK83" t="s">
        <v>59</v>
      </c>
      <c r="AL83">
        <v>3.2961630823248482</v>
      </c>
      <c r="AN83" t="s">
        <v>59</v>
      </c>
      <c r="AO83">
        <v>3.0895956845200905</v>
      </c>
      <c r="AQ83" t="s">
        <v>59</v>
      </c>
      <c r="AR83">
        <v>2.0190592905961742</v>
      </c>
      <c r="AT83" t="s">
        <v>59</v>
      </c>
      <c r="AU83">
        <v>2.181929359703481</v>
      </c>
      <c r="AW83" t="s">
        <v>59</v>
      </c>
      <c r="AX83">
        <v>3.1024522009635307</v>
      </c>
      <c r="AZ83" t="s">
        <v>59</v>
      </c>
      <c r="BA83">
        <v>2.1994790036306746</v>
      </c>
      <c r="BC83" t="s">
        <v>59</v>
      </c>
      <c r="BD83">
        <v>3.2493969831440714</v>
      </c>
      <c r="BF83" t="s">
        <v>59</v>
      </c>
      <c r="BG83">
        <v>3.1266161869143425</v>
      </c>
      <c r="BI83" t="s">
        <v>59</v>
      </c>
      <c r="BJ83">
        <v>3.3687377194545949</v>
      </c>
      <c r="BL83" t="s">
        <v>59</v>
      </c>
      <c r="BM83">
        <v>3.2966276792731497</v>
      </c>
      <c r="BO83" t="s">
        <v>59</v>
      </c>
      <c r="BP83">
        <v>2.8371466280187185</v>
      </c>
      <c r="BR83" t="s">
        <v>59</v>
      </c>
      <c r="BS83">
        <v>3.1184111424404568</v>
      </c>
      <c r="BU83" t="s">
        <v>59</v>
      </c>
      <c r="BV83">
        <v>15.425911014928884</v>
      </c>
      <c r="BX83" t="s">
        <v>59</v>
      </c>
      <c r="BY83">
        <v>2.5938517899176698</v>
      </c>
      <c r="CA83" t="s">
        <v>59</v>
      </c>
      <c r="CB83">
        <v>3.2692233280761545</v>
      </c>
      <c r="CD83" t="s">
        <v>59</v>
      </c>
      <c r="CE83">
        <v>3.2692233280761545</v>
      </c>
      <c r="CG83" t="s">
        <v>59</v>
      </c>
      <c r="CH83">
        <v>3.2692233280761545</v>
      </c>
      <c r="CJ83" t="s">
        <v>59</v>
      </c>
      <c r="CK83">
        <v>4.2413959032053858</v>
      </c>
      <c r="CM83" t="s">
        <v>59</v>
      </c>
      <c r="CN83">
        <v>2.54</v>
      </c>
      <c r="CP83" t="s">
        <v>59</v>
      </c>
      <c r="CQ83">
        <v>3.2692233280761545</v>
      </c>
      <c r="CS83" t="s">
        <v>59</v>
      </c>
      <c r="CT83">
        <v>3.2692233280761545</v>
      </c>
      <c r="CV83" t="s">
        <v>59</v>
      </c>
      <c r="CW83">
        <v>3.2692233280761545</v>
      </c>
      <c r="CY83" t="s">
        <v>59</v>
      </c>
      <c r="CZ83">
        <v>2.2006610192270379</v>
      </c>
      <c r="DB83" t="s">
        <v>59</v>
      </c>
      <c r="DC83">
        <v>2.3515652011389427</v>
      </c>
      <c r="DE83" t="s">
        <v>59</v>
      </c>
      <c r="DF83">
        <v>3.5310500392492408</v>
      </c>
      <c r="DH83" t="s">
        <v>59</v>
      </c>
      <c r="DI83">
        <v>3.0994265915726351</v>
      </c>
      <c r="DK83" t="s">
        <v>59</v>
      </c>
      <c r="DL83">
        <v>3.2433851966956322</v>
      </c>
      <c r="DN83" t="s">
        <v>59</v>
      </c>
      <c r="DO83">
        <v>3.319759170484414</v>
      </c>
      <c r="DQ83" t="s">
        <v>59</v>
      </c>
      <c r="DR83">
        <v>3.2670133391870486</v>
      </c>
      <c r="DT83" t="s">
        <v>59</v>
      </c>
      <c r="DU83">
        <v>3.3896953473935496</v>
      </c>
      <c r="DW83" t="s">
        <v>59</v>
      </c>
      <c r="DX83">
        <v>3.0757364313129716</v>
      </c>
      <c r="DZ83" t="s">
        <v>59</v>
      </c>
      <c r="EA83">
        <v>2.5114829654463398</v>
      </c>
      <c r="EC83" t="s">
        <v>59</v>
      </c>
      <c r="ED83">
        <v>3.2143213850732977</v>
      </c>
      <c r="EF83" t="s">
        <v>59</v>
      </c>
      <c r="EG83">
        <v>3.2716272525798811</v>
      </c>
      <c r="EI83" t="s">
        <v>59</v>
      </c>
      <c r="EJ83">
        <v>4.3907810829856313</v>
      </c>
      <c r="EL83" t="s">
        <v>59</v>
      </c>
      <c r="EM83">
        <v>3.4398918416114199</v>
      </c>
      <c r="EO83" t="s">
        <v>59</v>
      </c>
      <c r="EP83">
        <v>3.4683634040156046</v>
      </c>
      <c r="ER83" t="s">
        <v>59</v>
      </c>
      <c r="ES83">
        <v>4.049102874861056</v>
      </c>
    </row>
  </sheetData>
  <mergeCells count="8">
    <mergeCell ref="AD1:AE1"/>
    <mergeCell ref="AG1:AI1"/>
    <mergeCell ref="AC1:AC6"/>
    <mergeCell ref="A25:B25"/>
    <mergeCell ref="D25:E25"/>
    <mergeCell ref="U1:U7"/>
    <mergeCell ref="V1:W1"/>
    <mergeCell ref="Y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Mudge, Isaac J CIV USARMY CEMVN (USA)</dc:creator>
  <cp:lastModifiedBy>Isaac</cp:lastModifiedBy>
  <dcterms:created xsi:type="dcterms:W3CDTF">2015-06-05T18:17:20Z</dcterms:created>
  <dcterms:modified xsi:type="dcterms:W3CDTF">2024-07-22T20:58:09Z</dcterms:modified>
</cp:coreProperties>
</file>