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RDC Steiss\DLL\NSM Testing\Manual Calcs\"/>
    </mc:Choice>
  </mc:AlternateContent>
  <xr:revisionPtr revIDLastSave="0" documentId="13_ncr:1_{1C04142C-FB70-454B-BFFE-905B99AC0624}" xr6:coauthVersionLast="47" xr6:coauthVersionMax="47" xr10:uidLastSave="{00000000-0000-0000-0000-000000000000}"/>
  <bookViews>
    <workbookView xWindow="-28800" yWindow="30" windowWidth="14400" windowHeight="15570" xr2:uid="{B463A9AF-6420-4937-9ACF-BC677A3DE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" l="1"/>
  <c r="B74" i="1"/>
  <c r="GF75" i="1"/>
  <c r="GC75" i="1"/>
  <c r="FZ75" i="1"/>
  <c r="FW75" i="1"/>
  <c r="GF74" i="1"/>
  <c r="GC74" i="1"/>
  <c r="FZ74" i="1"/>
  <c r="FW74" i="1"/>
  <c r="FT75" i="1"/>
  <c r="FQ75" i="1"/>
  <c r="FN75" i="1"/>
  <c r="FK75" i="1"/>
  <c r="FT74" i="1"/>
  <c r="FQ74" i="1"/>
  <c r="FN74" i="1"/>
  <c r="FK74" i="1"/>
  <c r="D3" i="1" l="1"/>
  <c r="D4" i="1"/>
  <c r="D5" i="1"/>
  <c r="D6" i="1"/>
  <c r="D7" i="1"/>
  <c r="D8" i="1"/>
  <c r="D9" i="1"/>
  <c r="D10" i="1"/>
  <c r="D11" i="1"/>
  <c r="D2" i="1"/>
  <c r="FH75" i="1"/>
  <c r="FH74" i="1"/>
  <c r="FE75" i="1"/>
  <c r="FE74" i="1"/>
  <c r="FB75" i="1"/>
  <c r="FB74" i="1"/>
  <c r="EY75" i="1"/>
  <c r="EY74" i="1"/>
  <c r="EV75" i="1"/>
  <c r="EV74" i="1"/>
  <c r="ES75" i="1"/>
  <c r="ES74" i="1"/>
  <c r="EP75" i="1"/>
  <c r="EP74" i="1"/>
  <c r="EM75" i="1"/>
  <c r="EM74" i="1"/>
  <c r="EJ75" i="1"/>
  <c r="EJ74" i="1"/>
  <c r="EG75" i="1"/>
  <c r="EG74" i="1"/>
  <c r="ED75" i="1"/>
  <c r="ED74" i="1"/>
  <c r="EA75" i="1"/>
  <c r="EA74" i="1"/>
  <c r="DX75" i="1"/>
  <c r="DX74" i="1"/>
  <c r="DU75" i="1"/>
  <c r="DU74" i="1"/>
  <c r="DR75" i="1"/>
  <c r="DR74" i="1"/>
  <c r="DO75" i="1"/>
  <c r="DO74" i="1"/>
  <c r="DL75" i="1"/>
  <c r="DL74" i="1"/>
  <c r="DI75" i="1"/>
  <c r="DI74" i="1"/>
  <c r="DF75" i="1"/>
  <c r="DF74" i="1"/>
  <c r="DC75" i="1"/>
  <c r="DC74" i="1"/>
  <c r="CZ75" i="1"/>
  <c r="CZ74" i="1"/>
  <c r="CW75" i="1"/>
  <c r="CW74" i="1"/>
  <c r="CT75" i="1"/>
  <c r="CT74" i="1"/>
  <c r="CQ75" i="1"/>
  <c r="CQ74" i="1"/>
  <c r="CN75" i="1"/>
  <c r="CN74" i="1"/>
  <c r="CK75" i="1"/>
  <c r="CK74" i="1"/>
  <c r="CH75" i="1"/>
  <c r="CH74" i="1"/>
  <c r="CE75" i="1"/>
  <c r="CE74" i="1"/>
  <c r="CB75" i="1"/>
  <c r="CB74" i="1"/>
  <c r="BY75" i="1"/>
  <c r="BY74" i="1"/>
  <c r="BV75" i="1"/>
  <c r="BV74" i="1"/>
  <c r="BS75" i="1"/>
  <c r="BS74" i="1"/>
  <c r="BP75" i="1"/>
  <c r="BP74" i="1"/>
  <c r="BM75" i="1"/>
  <c r="BM74" i="1"/>
  <c r="BJ75" i="1"/>
  <c r="BJ74" i="1"/>
  <c r="BG75" i="1"/>
  <c r="BG74" i="1"/>
  <c r="BD75" i="1"/>
  <c r="BD74" i="1"/>
  <c r="BA75" i="1"/>
  <c r="BA74" i="1"/>
  <c r="AX75" i="1"/>
  <c r="AX74" i="1"/>
  <c r="AU75" i="1"/>
  <c r="AU74" i="1"/>
  <c r="AR75" i="1"/>
  <c r="AR74" i="1"/>
  <c r="AO75" i="1"/>
  <c r="AO74" i="1"/>
  <c r="AL75" i="1"/>
  <c r="AL74" i="1"/>
  <c r="AI75" i="1"/>
  <c r="AI74" i="1"/>
  <c r="AF75" i="1"/>
  <c r="AF74" i="1"/>
  <c r="AC75" i="1"/>
  <c r="AC74" i="1"/>
  <c r="Z75" i="1"/>
  <c r="Z74" i="1"/>
  <c r="W75" i="1"/>
  <c r="W74" i="1"/>
  <c r="T75" i="1"/>
  <c r="T74" i="1"/>
  <c r="Q75" i="1"/>
  <c r="Q74" i="1"/>
  <c r="N75" i="1"/>
  <c r="N74" i="1"/>
  <c r="K75" i="1"/>
  <c r="K74" i="1"/>
  <c r="H75" i="1"/>
  <c r="H74" i="1"/>
  <c r="E75" i="1"/>
  <c r="E74" i="1"/>
  <c r="I3" i="1"/>
  <c r="S18" i="1" l="1"/>
  <c r="Q18" i="1"/>
  <c r="U18" i="1"/>
  <c r="W18" i="1"/>
  <c r="B11" i="1"/>
  <c r="B10" i="1"/>
  <c r="K44" i="1"/>
  <c r="H45" i="1"/>
  <c r="H44" i="1"/>
  <c r="K43" i="1"/>
  <c r="AG8" i="1"/>
  <c r="S6" i="1" s="1"/>
  <c r="AG7" i="1"/>
  <c r="S4" i="1" s="1"/>
  <c r="AG6" i="1"/>
  <c r="S5" i="1" s="1"/>
  <c r="AC5" i="1"/>
  <c r="AC4" i="1"/>
  <c r="H42" i="1" s="1"/>
  <c r="AC3" i="1"/>
  <c r="AC2" i="1"/>
  <c r="Z7" i="1"/>
  <c r="Q4" i="1" s="1"/>
  <c r="Z6" i="1"/>
  <c r="Q5" i="1" s="1"/>
  <c r="V7" i="1"/>
  <c r="V5" i="1"/>
  <c r="V3" i="1"/>
  <c r="V2" i="1"/>
  <c r="V4" i="1"/>
  <c r="B42" i="1" s="1"/>
  <c r="B9" i="1"/>
  <c r="B8" i="1"/>
  <c r="M3" i="1"/>
  <c r="M4" i="1"/>
  <c r="M2" i="1"/>
  <c r="F10" i="1" l="1"/>
  <c r="Q17" i="1" s="1"/>
  <c r="Q16" i="1" s="1"/>
  <c r="E42" i="1" s="1"/>
  <c r="F11" i="1"/>
  <c r="S17" i="1" s="1"/>
  <c r="S16" i="1" s="1"/>
  <c r="K42" i="1" s="1"/>
  <c r="F8" i="1"/>
  <c r="Q2" i="1" s="1"/>
  <c r="F9" i="1"/>
  <c r="S2" i="1" s="1"/>
  <c r="M1" i="1"/>
  <c r="AC6" i="1" s="1"/>
  <c r="E41" i="1"/>
  <c r="K41" i="1"/>
  <c r="V6" i="1" l="1"/>
  <c r="Z2" i="1" s="1"/>
  <c r="AG4" i="1"/>
  <c r="AG3" i="1"/>
  <c r="AG2" i="1"/>
  <c r="S3" i="1" s="1"/>
  <c r="S1" i="1" s="1"/>
  <c r="W17" i="1" s="1"/>
  <c r="W16" i="1" s="1"/>
  <c r="H43" i="1" s="1"/>
  <c r="Z4" i="1" l="1"/>
  <c r="Z3" i="1"/>
  <c r="N32" i="1"/>
  <c r="B7" i="1"/>
  <c r="F7" i="1" s="1"/>
  <c r="H31" i="1"/>
  <c r="E31" i="1"/>
  <c r="B33" i="1"/>
  <c r="B6" i="1"/>
  <c r="F6" i="1" s="1"/>
  <c r="B5" i="1"/>
  <c r="F5" i="1" s="1"/>
  <c r="H26" i="1"/>
  <c r="H24" i="1"/>
  <c r="B4" i="1"/>
  <c r="H23" i="1"/>
  <c r="B3" i="1"/>
  <c r="N20" i="1"/>
  <c r="N18" i="1"/>
  <c r="N17" i="1"/>
  <c r="B2" i="1"/>
  <c r="K20" i="1"/>
  <c r="K18" i="1"/>
  <c r="K17" i="1"/>
  <c r="E25" i="1"/>
  <c r="E24" i="1"/>
  <c r="E23" i="1"/>
  <c r="B25" i="1"/>
  <c r="B24" i="1"/>
  <c r="B23" i="1"/>
  <c r="B18" i="1"/>
  <c r="B17" i="1"/>
  <c r="B19" i="1" s="1"/>
  <c r="F3" i="1" l="1"/>
  <c r="N19" i="1" s="1"/>
  <c r="N16" i="1" s="1"/>
  <c r="H32" i="1" s="1"/>
  <c r="H30" i="1" s="1"/>
  <c r="N42" i="1" s="1"/>
  <c r="F4" i="1"/>
  <c r="H25" i="1" s="1"/>
  <c r="H22" i="1" s="1"/>
  <c r="K31" i="1" s="1"/>
  <c r="K30" i="1" s="1"/>
  <c r="N43" i="1" s="1"/>
  <c r="F2" i="1"/>
  <c r="K19" i="1" s="1"/>
  <c r="K16" i="1" s="1"/>
  <c r="E32" i="1" s="1"/>
  <c r="E30" i="1" s="1"/>
  <c r="N41" i="1" s="1"/>
  <c r="Q3" i="1"/>
  <c r="Q1" i="1" s="1"/>
  <c r="U17" i="1" s="1"/>
  <c r="U16" i="1" s="1"/>
  <c r="B43" i="1" s="1"/>
  <c r="I1" i="1"/>
  <c r="B31" i="1" s="1"/>
  <c r="E22" i="1"/>
  <c r="H40" i="1" s="1"/>
  <c r="B22" i="1"/>
  <c r="B40" i="1" s="1"/>
  <c r="I2" i="1"/>
  <c r="N31" i="1" s="1"/>
  <c r="N30" i="1" s="1"/>
  <c r="N44" i="1" s="1"/>
  <c r="B41" i="1"/>
  <c r="H41" i="1"/>
  <c r="E40" i="1"/>
  <c r="E39" i="1" s="1"/>
  <c r="N46" i="1" s="1"/>
  <c r="K40" i="1"/>
  <c r="K39" i="1" s="1"/>
  <c r="N48" i="1" s="1"/>
  <c r="H17" i="1"/>
  <c r="B16" i="1"/>
  <c r="H39" i="1" l="1"/>
  <c r="N47" i="1" s="1"/>
  <c r="E17" i="1"/>
  <c r="E18" i="1" s="1"/>
  <c r="E16" i="1" s="1"/>
  <c r="B39" i="1"/>
  <c r="N45" i="1" s="1"/>
  <c r="H16" i="1" l="1"/>
  <c r="B32" i="1"/>
  <c r="B30" i="1" s="1"/>
  <c r="N40" i="1" s="1"/>
  <c r="N39" i="1" s="1"/>
  <c r="Q39" i="1" s="1"/>
  <c r="GF118" i="1" l="1"/>
  <c r="GC118" i="1"/>
  <c r="EJ118" i="1"/>
  <c r="B118" i="1"/>
</calcChain>
</file>

<file path=xl/sharedStrings.xml><?xml version="1.0" encoding="utf-8"?>
<sst xmlns="http://schemas.openxmlformats.org/spreadsheetml/2006/main" count="4027" uniqueCount="143">
  <si>
    <t>O2_Reaeration</t>
  </si>
  <si>
    <t>O2_Nitrification</t>
  </si>
  <si>
    <t>O2_DOC_Oxidation</t>
  </si>
  <si>
    <t>O2_CBOD_Oxidation</t>
  </si>
  <si>
    <t>O2_SOD</t>
  </si>
  <si>
    <t>O2_ApGrowth</t>
  </si>
  <si>
    <t>O2_ApRespiration</t>
  </si>
  <si>
    <t>O2_AbGrowth</t>
  </si>
  <si>
    <t>O2_AbRespiration</t>
  </si>
  <si>
    <t>ka_tc</t>
  </si>
  <si>
    <t>O2sat</t>
  </si>
  <si>
    <t>DOX</t>
  </si>
  <si>
    <t>ron</t>
  </si>
  <si>
    <t>NH4_Nitrification</t>
  </si>
  <si>
    <t>roc</t>
  </si>
  <si>
    <t>DOC_DIC_Oxidation</t>
  </si>
  <si>
    <t>CBOD_Oxidation</t>
  </si>
  <si>
    <t>SOD_tc</t>
  </si>
  <si>
    <t>depth</t>
  </si>
  <si>
    <t>ApUptakeFr_NH4</t>
  </si>
  <si>
    <t>rca</t>
  </si>
  <si>
    <t>ApGrowth</t>
  </si>
  <si>
    <t>ApRespiration</t>
  </si>
  <si>
    <t>AbUptakeFr_NH4</t>
  </si>
  <si>
    <t>rcb</t>
  </si>
  <si>
    <t>AbGrowth</t>
  </si>
  <si>
    <t>Fb</t>
  </si>
  <si>
    <t>AbRespiration</t>
  </si>
  <si>
    <t>TwaterK</t>
  </si>
  <si>
    <t>TwaterC</t>
  </si>
  <si>
    <t>correction</t>
  </si>
  <si>
    <t>P_wv</t>
  </si>
  <si>
    <t>pressure_atm</t>
  </si>
  <si>
    <t>O2sat_pressure_correction</t>
  </si>
  <si>
    <t>O2sat_atm</t>
  </si>
  <si>
    <t>O2sat_atm_P_wv</t>
  </si>
  <si>
    <t>O2sat_sal_correction</t>
  </si>
  <si>
    <t>sal_correction</t>
  </si>
  <si>
    <t>salinity</t>
  </si>
  <si>
    <t>KNR</t>
  </si>
  <si>
    <t>knit_tc</t>
  </si>
  <si>
    <t>NH4</t>
  </si>
  <si>
    <t>PN</t>
  </si>
  <si>
    <t>NO3</t>
  </si>
  <si>
    <t>PNb</t>
  </si>
  <si>
    <t>knit_20</t>
  </si>
  <si>
    <t>Temp Corrections</t>
  </si>
  <si>
    <t>Theta:</t>
  </si>
  <si>
    <t>KsOxmc</t>
  </si>
  <si>
    <t>kdoc_tc</t>
  </si>
  <si>
    <t>DOC</t>
  </si>
  <si>
    <t>kdoc_20</t>
  </si>
  <si>
    <t>KsOxbod</t>
  </si>
  <si>
    <t>kbod_tc</t>
  </si>
  <si>
    <t>CBOD</t>
  </si>
  <si>
    <t>kbod_20</t>
  </si>
  <si>
    <t>kah_20</t>
  </si>
  <si>
    <t>kaw_20</t>
  </si>
  <si>
    <t>kah_tc</t>
  </si>
  <si>
    <t>kaw_tc</t>
  </si>
  <si>
    <t>hardcoded</t>
  </si>
  <si>
    <t>SOD_20</t>
  </si>
  <si>
    <t>Lambda</t>
  </si>
  <si>
    <t>mu</t>
  </si>
  <si>
    <t>mub</t>
  </si>
  <si>
    <t>Algae</t>
  </si>
  <si>
    <t>Ratios</t>
  </si>
  <si>
    <t>FL/FN/FP Calculations</t>
  </si>
  <si>
    <t>Benthic Algae</t>
  </si>
  <si>
    <t>Lambda0</t>
  </si>
  <si>
    <t>mu_max_tc</t>
  </si>
  <si>
    <t>mub_max_tc</t>
  </si>
  <si>
    <t>ran</t>
  </si>
  <si>
    <t>Half-Saturation</t>
  </si>
  <si>
    <t>FL</t>
  </si>
  <si>
    <t>rnb</t>
  </si>
  <si>
    <t>FLb</t>
  </si>
  <si>
    <t>Lambda1</t>
  </si>
  <si>
    <t>rpa</t>
  </si>
  <si>
    <t>Smith</t>
  </si>
  <si>
    <t>rpb</t>
  </si>
  <si>
    <t>Lambda2</t>
  </si>
  <si>
    <t>FP</t>
  </si>
  <si>
    <t>FPb</t>
  </si>
  <si>
    <t>Steeles</t>
  </si>
  <si>
    <t>FN</t>
  </si>
  <si>
    <t>FNb</t>
  </si>
  <si>
    <t>rda</t>
  </si>
  <si>
    <t>rab</t>
  </si>
  <si>
    <t>FSb</t>
  </si>
  <si>
    <t>lamda*depth</t>
  </si>
  <si>
    <t>exp(lamda*depth)</t>
  </si>
  <si>
    <t>PAR/KL</t>
  </si>
  <si>
    <t>lambda0</t>
  </si>
  <si>
    <t>lambda1</t>
  </si>
  <si>
    <t>lambda2</t>
  </si>
  <si>
    <t>mu_max_20</t>
  </si>
  <si>
    <t>mub_max_20</t>
  </si>
  <si>
    <t>FL_opt</t>
  </si>
  <si>
    <t>AWa</t>
  </si>
  <si>
    <t>AWc</t>
  </si>
  <si>
    <t>AWd</t>
  </si>
  <si>
    <t>AWp</t>
  </si>
  <si>
    <t>AWn</t>
  </si>
  <si>
    <t>BWd</t>
  </si>
  <si>
    <t>BWc</t>
  </si>
  <si>
    <t>BWn</t>
  </si>
  <si>
    <t>BWp</t>
  </si>
  <si>
    <t>Fr_PAR</t>
  </si>
  <si>
    <t>q_solar</t>
  </si>
  <si>
    <t>KL</t>
  </si>
  <si>
    <t>KsN</t>
  </si>
  <si>
    <t>TIP</t>
  </si>
  <si>
    <t>KsP</t>
  </si>
  <si>
    <t>fdp</t>
  </si>
  <si>
    <t>BWa</t>
  </si>
  <si>
    <t>KLb</t>
  </si>
  <si>
    <t>KsNb</t>
  </si>
  <si>
    <t>KsPb</t>
  </si>
  <si>
    <t>Ksb</t>
  </si>
  <si>
    <t>Ap</t>
  </si>
  <si>
    <t>Ab</t>
  </si>
  <si>
    <t>krp_tc</t>
  </si>
  <si>
    <t>krb_tc</t>
  </si>
  <si>
    <t>krp_20</t>
  </si>
  <si>
    <t>krb_20</t>
  </si>
  <si>
    <t>dDOXdt</t>
  </si>
  <si>
    <t>KsSOD</t>
  </si>
  <si>
    <t>pressure_mbar</t>
  </si>
  <si>
    <t>Value</t>
  </si>
  <si>
    <t>Variable</t>
  </si>
  <si>
    <t>Master</t>
  </si>
  <si>
    <t>need to separate FLb_opt</t>
  </si>
  <si>
    <t>knit_theta</t>
  </si>
  <si>
    <t>kdoc_theta</t>
  </si>
  <si>
    <t>kbod_theta</t>
  </si>
  <si>
    <t>kah_theta</t>
  </si>
  <si>
    <t>kaw_theta</t>
  </si>
  <si>
    <t>SOD_theta</t>
  </si>
  <si>
    <t>mu_max_theta</t>
  </si>
  <si>
    <t>mub_max_theta</t>
  </si>
  <si>
    <t>krp_theta</t>
  </si>
  <si>
    <t>krb_theta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</si>
</sst>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0" xfId="0" applyFill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0" fillId="4" borderId="0" xfId="0" applyFill="1"/>
    <xf numFmtId="0" fontId="0" fillId="3" borderId="0" xfId="0" applyFill="1" applyBorder="1"/>
    <xf numFmtId="0" fontId="0" fillId="3" borderId="1" xfId="0" applyFill="1" applyBorder="1"/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09C5E-7E92-47DD-B49E-E4E315435916}">
  <dimension ref="A1:GF120"/>
  <sheetViews>
    <sheetView tabSelected="1" topLeftCell="BZ80" zoomScale="80" zoomScaleNormal="80" workbookViewId="0">
      <selection activeCell="CE81" sqref="CE81"/>
    </sheetView>
  </sheetViews>
  <sheetFormatPr defaultRowHeight="15" x14ac:dyDescent="0.25"/>
  <cols>
    <col min="1" max="1" width="18.140625" bestFit="1" customWidth="1"/>
    <col min="2" max="2" width="13" bestFit="1" customWidth="1"/>
    <col min="3" max="3" width="17" bestFit="1" customWidth="1"/>
    <col min="4" max="4" width="27.85546875" bestFit="1" customWidth="1"/>
    <col min="5" max="5" width="13.140625" bestFit="1" customWidth="1"/>
    <col min="6" max="6" width="13" bestFit="1" customWidth="1"/>
    <col min="7" max="7" width="22" bestFit="1" customWidth="1"/>
    <col min="8" max="8" width="14.85546875" bestFit="1" customWidth="1"/>
    <col min="9" max="9" width="13" bestFit="1" customWidth="1"/>
    <col min="10" max="10" width="20.85546875" bestFit="1" customWidth="1"/>
    <col min="11" max="11" width="13" bestFit="1" customWidth="1"/>
    <col min="12" max="12" width="10" bestFit="1" customWidth="1"/>
    <col min="13" max="13" width="20.85546875" bestFit="1" customWidth="1"/>
    <col min="14" max="15" width="13" bestFit="1" customWidth="1"/>
    <col min="16" max="16" width="16" bestFit="1" customWidth="1"/>
    <col min="17" max="17" width="13" bestFit="1" customWidth="1"/>
    <col min="18" max="18" width="13.7109375" bestFit="1" customWidth="1"/>
    <col min="19" max="19" width="16" bestFit="1" customWidth="1"/>
    <col min="20" max="20" width="13" bestFit="1" customWidth="1"/>
    <col min="21" max="21" width="14.42578125" bestFit="1" customWidth="1"/>
    <col min="22" max="22" width="16" bestFit="1" customWidth="1"/>
    <col min="23" max="23" width="13" bestFit="1" customWidth="1"/>
    <col min="24" max="24" width="16.42578125" bestFit="1" customWidth="1"/>
    <col min="25" max="25" width="16" bestFit="1" customWidth="1"/>
    <col min="26" max="26" width="13" bestFit="1" customWidth="1"/>
    <col min="27" max="27" width="13.42578125" bestFit="1" customWidth="1"/>
    <col min="28" max="28" width="19.42578125" bestFit="1" customWidth="1"/>
    <col min="29" max="29" width="13" bestFit="1" customWidth="1"/>
    <col min="30" max="30" width="5" bestFit="1" customWidth="1"/>
    <col min="31" max="31" width="16.42578125" bestFit="1" customWidth="1"/>
    <col min="32" max="33" width="13" bestFit="1" customWidth="1"/>
    <col min="34" max="34" width="16" bestFit="1" customWidth="1"/>
    <col min="35" max="35" width="13" bestFit="1" customWidth="1"/>
    <col min="37" max="37" width="16" bestFit="1" customWidth="1"/>
    <col min="38" max="38" width="13" bestFit="1" customWidth="1"/>
    <col min="40" max="40" width="16" bestFit="1" customWidth="1"/>
    <col min="41" max="41" width="13" bestFit="1" customWidth="1"/>
    <col min="43" max="43" width="16" bestFit="1" customWidth="1"/>
    <col min="44" max="44" width="13" bestFit="1" customWidth="1"/>
    <col min="46" max="46" width="16" bestFit="1" customWidth="1"/>
    <col min="47" max="47" width="13" bestFit="1" customWidth="1"/>
    <col min="49" max="49" width="16" bestFit="1" customWidth="1"/>
    <col min="50" max="50" width="13" bestFit="1" customWidth="1"/>
    <col min="52" max="52" width="16" bestFit="1" customWidth="1"/>
    <col min="53" max="53" width="13" bestFit="1" customWidth="1"/>
    <col min="55" max="55" width="16" bestFit="1" customWidth="1"/>
    <col min="56" max="56" width="13" bestFit="1" customWidth="1"/>
    <col min="58" max="58" width="16" bestFit="1" customWidth="1"/>
    <col min="59" max="59" width="13" bestFit="1" customWidth="1"/>
    <col min="61" max="61" width="16" bestFit="1" customWidth="1"/>
    <col min="62" max="62" width="13" bestFit="1" customWidth="1"/>
    <col min="64" max="64" width="16" bestFit="1" customWidth="1"/>
    <col min="65" max="65" width="13" bestFit="1" customWidth="1"/>
    <col min="67" max="67" width="16" bestFit="1" customWidth="1"/>
    <col min="68" max="68" width="13" bestFit="1" customWidth="1"/>
    <col min="70" max="70" width="16" bestFit="1" customWidth="1"/>
    <col min="71" max="71" width="13" bestFit="1" customWidth="1"/>
    <col min="73" max="73" width="16" bestFit="1" customWidth="1"/>
    <col min="74" max="74" width="13" bestFit="1" customWidth="1"/>
    <col min="76" max="76" width="16" bestFit="1" customWidth="1"/>
    <col min="77" max="77" width="13" bestFit="1" customWidth="1"/>
    <col min="79" max="79" width="16" bestFit="1" customWidth="1"/>
    <col min="80" max="80" width="13" bestFit="1" customWidth="1"/>
    <col min="82" max="82" width="16" bestFit="1" customWidth="1"/>
    <col min="83" max="83" width="13" bestFit="1" customWidth="1"/>
    <col min="85" max="85" width="16" bestFit="1" customWidth="1"/>
    <col min="86" max="86" width="13" bestFit="1" customWidth="1"/>
    <col min="88" max="88" width="16" bestFit="1" customWidth="1"/>
    <col min="89" max="89" width="13" bestFit="1" customWidth="1"/>
    <col min="91" max="91" width="16" bestFit="1" customWidth="1"/>
    <col min="92" max="92" width="13" bestFit="1" customWidth="1"/>
    <col min="94" max="94" width="16" bestFit="1" customWidth="1"/>
    <col min="95" max="95" width="13" bestFit="1" customWidth="1"/>
    <col min="97" max="97" width="16" bestFit="1" customWidth="1"/>
    <col min="98" max="98" width="13" bestFit="1" customWidth="1"/>
    <col min="100" max="100" width="16" bestFit="1" customWidth="1"/>
    <col min="101" max="101" width="13" bestFit="1" customWidth="1"/>
    <col min="103" max="103" width="16" bestFit="1" customWidth="1"/>
    <col min="104" max="104" width="13" bestFit="1" customWidth="1"/>
    <col min="106" max="106" width="16" bestFit="1" customWidth="1"/>
    <col min="107" max="107" width="13" bestFit="1" customWidth="1"/>
    <col min="109" max="109" width="16" bestFit="1" customWidth="1"/>
    <col min="110" max="110" width="13" bestFit="1" customWidth="1"/>
    <col min="112" max="112" width="16" bestFit="1" customWidth="1"/>
    <col min="113" max="113" width="13" bestFit="1" customWidth="1"/>
    <col min="115" max="115" width="16" bestFit="1" customWidth="1"/>
    <col min="116" max="116" width="13" bestFit="1" customWidth="1"/>
    <col min="118" max="118" width="16" bestFit="1" customWidth="1"/>
    <col min="119" max="119" width="13" bestFit="1" customWidth="1"/>
    <col min="121" max="121" width="16" bestFit="1" customWidth="1"/>
    <col min="122" max="122" width="13" bestFit="1" customWidth="1"/>
    <col min="124" max="124" width="16" bestFit="1" customWidth="1"/>
    <col min="125" max="125" width="13" bestFit="1" customWidth="1"/>
    <col min="127" max="127" width="16" bestFit="1" customWidth="1"/>
    <col min="128" max="128" width="13" bestFit="1" customWidth="1"/>
    <col min="130" max="130" width="16" bestFit="1" customWidth="1"/>
    <col min="131" max="131" width="13" bestFit="1" customWidth="1"/>
    <col min="133" max="133" width="16" bestFit="1" customWidth="1"/>
    <col min="134" max="134" width="13" bestFit="1" customWidth="1"/>
    <col min="136" max="136" width="16" bestFit="1" customWidth="1"/>
    <col min="137" max="137" width="13" bestFit="1" customWidth="1"/>
    <col min="139" max="139" width="16" bestFit="1" customWidth="1"/>
    <col min="140" max="140" width="13" bestFit="1" customWidth="1"/>
    <col min="142" max="142" width="16" bestFit="1" customWidth="1"/>
    <col min="143" max="143" width="13" bestFit="1" customWidth="1"/>
    <col min="145" max="145" width="16" bestFit="1" customWidth="1"/>
    <col min="146" max="146" width="13" bestFit="1" customWidth="1"/>
    <col min="148" max="148" width="16" bestFit="1" customWidth="1"/>
    <col min="149" max="149" width="13.7109375" bestFit="1" customWidth="1"/>
    <col min="151" max="151" width="16" bestFit="1" customWidth="1"/>
    <col min="152" max="152" width="13" bestFit="1" customWidth="1"/>
    <col min="154" max="154" width="17" bestFit="1" customWidth="1"/>
    <col min="155" max="155" width="13" bestFit="1" customWidth="1"/>
    <col min="157" max="157" width="17" bestFit="1" customWidth="1"/>
    <col min="158" max="158" width="13" bestFit="1" customWidth="1"/>
    <col min="160" max="160" width="17" bestFit="1" customWidth="1"/>
    <col min="161" max="161" width="13" bestFit="1" customWidth="1"/>
    <col min="163" max="163" width="17" bestFit="1" customWidth="1"/>
    <col min="164" max="164" width="13" bestFit="1" customWidth="1"/>
    <col min="166" max="166" width="17" bestFit="1" customWidth="1"/>
    <col min="167" max="167" width="13" bestFit="1" customWidth="1"/>
    <col min="169" max="169" width="17" bestFit="1" customWidth="1"/>
    <col min="170" max="170" width="13" bestFit="1" customWidth="1"/>
    <col min="172" max="172" width="17" bestFit="1" customWidth="1"/>
    <col min="173" max="173" width="13" bestFit="1" customWidth="1"/>
    <col min="175" max="175" width="17" bestFit="1" customWidth="1"/>
    <col min="176" max="176" width="13" bestFit="1" customWidth="1"/>
    <col min="178" max="178" width="17" bestFit="1" customWidth="1"/>
    <col min="179" max="179" width="13" bestFit="1" customWidth="1"/>
    <col min="181" max="181" width="17" bestFit="1" customWidth="1"/>
    <col min="182" max="182" width="13" bestFit="1" customWidth="1"/>
    <col min="184" max="184" width="17" bestFit="1" customWidth="1"/>
    <col min="185" max="185" width="13" bestFit="1" customWidth="1"/>
    <col min="187" max="187" width="17" bestFit="1" customWidth="1"/>
    <col min="188" max="188" width="13" bestFit="1" customWidth="1"/>
  </cols>
  <sheetData>
    <row r="1" spans="1:33" ht="15.75" thickBot="1" x14ac:dyDescent="0.3">
      <c r="A1" s="1" t="s">
        <v>46</v>
      </c>
      <c r="B1" s="1" t="s">
        <v>47</v>
      </c>
      <c r="C1" s="1"/>
      <c r="D1" s="1"/>
      <c r="E1" s="1">
        <v>1.0469999999999999</v>
      </c>
      <c r="H1" t="s">
        <v>9</v>
      </c>
      <c r="I1">
        <f>F6/B73+F5</f>
        <v>1.2581528577500065</v>
      </c>
      <c r="L1" s="2" t="s">
        <v>62</v>
      </c>
      <c r="M1">
        <f>M2+M3*B52+M4*B52^0.66667</f>
        <v>0.94069569795396313</v>
      </c>
      <c r="P1" s="2" t="s">
        <v>63</v>
      </c>
      <c r="Q1" s="3">
        <f>Q2*Q3*Q4*Q5</f>
        <v>1.1247372729911926</v>
      </c>
      <c r="R1" s="2" t="s">
        <v>64</v>
      </c>
      <c r="S1">
        <f>S2*S3*S4*S5*S6</f>
        <v>4.3703275575098496E-2</v>
      </c>
      <c r="T1" s="31" t="s">
        <v>65</v>
      </c>
      <c r="U1" s="32" t="s">
        <v>66</v>
      </c>
      <c r="V1" s="33"/>
      <c r="X1" s="32" t="s">
        <v>67</v>
      </c>
      <c r="Y1" s="34"/>
      <c r="Z1" s="33"/>
      <c r="AA1" s="35" t="s">
        <v>68</v>
      </c>
      <c r="AB1" s="32" t="s">
        <v>66</v>
      </c>
      <c r="AC1" s="33"/>
      <c r="AE1" s="28" t="s">
        <v>67</v>
      </c>
      <c r="AF1" s="29"/>
      <c r="AG1" s="30"/>
    </row>
    <row r="2" spans="1:33" x14ac:dyDescent="0.25">
      <c r="A2" t="s">
        <v>45</v>
      </c>
      <c r="B2">
        <f>B65</f>
        <v>0.1</v>
      </c>
      <c r="C2" t="s">
        <v>133</v>
      </c>
      <c r="D2">
        <f>B107</f>
        <v>1.0469999999999999</v>
      </c>
      <c r="E2" t="s">
        <v>40</v>
      </c>
      <c r="F2">
        <f>B2*D2^(B$60-20)</f>
        <v>0.12581528577500065</v>
      </c>
      <c r="H2" t="s">
        <v>17</v>
      </c>
      <c r="I2">
        <f>F7*B57/(B57+B106)</f>
        <v>0.55917904788889183</v>
      </c>
      <c r="L2" t="s">
        <v>69</v>
      </c>
      <c r="M2">
        <f>B77</f>
        <v>0.02</v>
      </c>
      <c r="P2" t="s">
        <v>70</v>
      </c>
      <c r="Q2" s="3">
        <f>F8</f>
        <v>1.2581528577500065</v>
      </c>
      <c r="R2" t="s">
        <v>71</v>
      </c>
      <c r="S2">
        <f>F9</f>
        <v>0.50326114310000258</v>
      </c>
      <c r="T2" s="31"/>
      <c r="U2" s="4" t="s">
        <v>72</v>
      </c>
      <c r="V2" s="5">
        <f>B87/B83</f>
        <v>7.1999999999999998E-3</v>
      </c>
      <c r="X2" s="4" t="s">
        <v>73</v>
      </c>
      <c r="Y2" s="6" t="s">
        <v>74</v>
      </c>
      <c r="Z2" s="5">
        <f>(1/(V6))*LN((B95+B93*B94)/(B95+(B93*B94*EXP(-V6))))</f>
        <v>0.91555819830867957</v>
      </c>
      <c r="AA2" s="35"/>
      <c r="AB2" s="4" t="s">
        <v>75</v>
      </c>
      <c r="AC2" s="5">
        <f>B90/B88</f>
        <v>7.2000000000000008E-2</v>
      </c>
      <c r="AE2" s="7" t="s">
        <v>73</v>
      </c>
      <c r="AF2" s="8" t="s">
        <v>76</v>
      </c>
      <c r="AG2" s="9">
        <f>(B93*B94*AC6)/(B99+B93*B94*AC6)</f>
        <v>0.85144211964635808</v>
      </c>
    </row>
    <row r="3" spans="1:33" x14ac:dyDescent="0.25">
      <c r="A3" t="s">
        <v>51</v>
      </c>
      <c r="B3">
        <f>B67</f>
        <v>0.01</v>
      </c>
      <c r="C3" t="s">
        <v>134</v>
      </c>
      <c r="D3">
        <f t="shared" ref="D3:D11" si="0">B108</f>
        <v>1.0469999999999999</v>
      </c>
      <c r="E3" t="s">
        <v>49</v>
      </c>
      <c r="F3">
        <f t="shared" ref="F3:F11" si="1">B3*D3^(B$60-20)</f>
        <v>1.2581528577500065E-2</v>
      </c>
      <c r="H3" t="s">
        <v>32</v>
      </c>
      <c r="I3">
        <f>B61/1013.25</f>
        <v>1</v>
      </c>
      <c r="L3" t="s">
        <v>77</v>
      </c>
      <c r="M3">
        <f t="shared" ref="M3:M4" si="2">B78</f>
        <v>8.8000000000000005E-3</v>
      </c>
      <c r="P3" t="s">
        <v>74</v>
      </c>
      <c r="Q3" s="3">
        <f>IF(B82=1,Z2,IF(B82=2,Z3,Z4))</f>
        <v>0.91555819830867957</v>
      </c>
      <c r="R3" t="s">
        <v>76</v>
      </c>
      <c r="S3">
        <f>IF(B82=1,AG2,IF(B82=2,AG3,AG4))</f>
        <v>0.85144211964635808</v>
      </c>
      <c r="T3" s="31"/>
      <c r="U3" s="10" t="s">
        <v>78</v>
      </c>
      <c r="V3" s="11">
        <f>B86/B83</f>
        <v>1E-3</v>
      </c>
      <c r="X3" s="10" t="s">
        <v>79</v>
      </c>
      <c r="Y3" t="s">
        <v>74</v>
      </c>
      <c r="Z3" s="11">
        <f>(1/V6)*LN((V7+(1+V7^2)^0.5)/((V7*EXP(-V6))+(1+(V7*EXP(-V6))^2)^0.5))</f>
        <v>0.99498753191493117</v>
      </c>
      <c r="AA3" s="35"/>
      <c r="AB3" s="10" t="s">
        <v>80</v>
      </c>
      <c r="AC3" s="11">
        <f>B91/B88</f>
        <v>0.01</v>
      </c>
      <c r="AE3" s="12" t="s">
        <v>79</v>
      </c>
      <c r="AF3" t="s">
        <v>76</v>
      </c>
      <c r="AG3" s="3">
        <f>(B93*B94*AC6)/(B99*B99+(B93*B94*AC6)^2)^(0.5)</f>
        <v>0.98511766462510186</v>
      </c>
    </row>
    <row r="4" spans="1:33" x14ac:dyDescent="0.25">
      <c r="A4" t="s">
        <v>55</v>
      </c>
      <c r="B4">
        <f>B70</f>
        <v>0.12</v>
      </c>
      <c r="C4" t="s">
        <v>135</v>
      </c>
      <c r="D4">
        <f t="shared" si="0"/>
        <v>1.0469999999999999</v>
      </c>
      <c r="E4" t="s">
        <v>53</v>
      </c>
      <c r="F4">
        <f t="shared" si="1"/>
        <v>0.15097834293000079</v>
      </c>
      <c r="L4" t="s">
        <v>81</v>
      </c>
      <c r="M4">
        <f t="shared" si="2"/>
        <v>5.3999999999999999E-2</v>
      </c>
      <c r="P4" t="s">
        <v>82</v>
      </c>
      <c r="Q4" s="3">
        <f>Z7</f>
        <v>0.98337950138504149</v>
      </c>
      <c r="R4" t="s">
        <v>83</v>
      </c>
      <c r="S4">
        <f>AG7</f>
        <v>0.36224489795918363</v>
      </c>
      <c r="T4" s="31"/>
      <c r="U4" s="10" t="s">
        <v>20</v>
      </c>
      <c r="V4" s="11">
        <f>B84/B83</f>
        <v>0.04</v>
      </c>
      <c r="X4" s="10" t="s">
        <v>84</v>
      </c>
      <c r="Y4" t="s">
        <v>74</v>
      </c>
      <c r="Z4" s="11">
        <f>(2.718/V6)*(EXP(-V7*EXP(-V6))-EXP(-V7))</f>
        <v>6.245985738515431E-3</v>
      </c>
      <c r="AA4" s="35"/>
      <c r="AB4" s="10" t="s">
        <v>24</v>
      </c>
      <c r="AC4" s="11">
        <f>B89/B88</f>
        <v>0.4</v>
      </c>
      <c r="AE4" s="12" t="s">
        <v>84</v>
      </c>
      <c r="AF4" t="s">
        <v>76</v>
      </c>
      <c r="AG4" s="3">
        <f>((B93*B94*AC6)/B99)*EXP(1-((B93*B94*AC6)/B99))</f>
        <v>5.0517968662795697E-2</v>
      </c>
    </row>
    <row r="5" spans="1:33" x14ac:dyDescent="0.25">
      <c r="A5" t="s">
        <v>56</v>
      </c>
      <c r="B5">
        <f>B71</f>
        <v>1</v>
      </c>
      <c r="C5" t="s">
        <v>136</v>
      </c>
      <c r="D5">
        <f t="shared" si="0"/>
        <v>1.0469999999999999</v>
      </c>
      <c r="E5" t="s">
        <v>58</v>
      </c>
      <c r="F5">
        <f t="shared" si="1"/>
        <v>1.2581528577500065</v>
      </c>
      <c r="P5" t="s">
        <v>85</v>
      </c>
      <c r="Q5" s="3">
        <f>Z6</f>
        <v>0.9929115718589403</v>
      </c>
      <c r="R5" t="s">
        <v>86</v>
      </c>
      <c r="S5">
        <f>AG6</f>
        <v>0.95728686143857855</v>
      </c>
      <c r="T5" s="31"/>
      <c r="U5" s="10" t="s">
        <v>87</v>
      </c>
      <c r="V5" s="11">
        <f>B85/B83</f>
        <v>0.1</v>
      </c>
      <c r="X5" s="10"/>
      <c r="Z5" s="11"/>
      <c r="AA5" s="35"/>
      <c r="AB5" s="10" t="s">
        <v>88</v>
      </c>
      <c r="AC5" s="11">
        <f>B92/B88</f>
        <v>50</v>
      </c>
      <c r="AE5" s="12"/>
      <c r="AG5" s="3"/>
    </row>
    <row r="6" spans="1:33" x14ac:dyDescent="0.25">
      <c r="A6" t="s">
        <v>57</v>
      </c>
      <c r="B6">
        <f>B72</f>
        <v>0</v>
      </c>
      <c r="C6" t="s">
        <v>137</v>
      </c>
      <c r="D6">
        <f t="shared" si="0"/>
        <v>1.0469999999999999</v>
      </c>
      <c r="E6" t="s">
        <v>59</v>
      </c>
      <c r="F6">
        <f t="shared" si="1"/>
        <v>0</v>
      </c>
      <c r="R6" t="s">
        <v>89</v>
      </c>
      <c r="S6">
        <f>AG8</f>
        <v>0.29411764705882348</v>
      </c>
      <c r="T6" s="31"/>
      <c r="U6" s="10" t="s">
        <v>90</v>
      </c>
      <c r="V6" s="11">
        <f>M1*B73</f>
        <v>1.4110435469309448</v>
      </c>
      <c r="X6" s="10"/>
      <c r="Y6" t="s">
        <v>85</v>
      </c>
      <c r="Z6" s="11">
        <f>(B58+B59)/(B96+(B58+B59))</f>
        <v>0.9929115718589403</v>
      </c>
      <c r="AA6" s="35"/>
      <c r="AB6" s="13" t="s">
        <v>91</v>
      </c>
      <c r="AC6" s="14">
        <f>EXP(-M1*B73)</f>
        <v>0.24388864106818336</v>
      </c>
      <c r="AE6" s="12"/>
      <c r="AF6" t="s">
        <v>86</v>
      </c>
      <c r="AG6" s="3">
        <f>(B58+B59)/(B100+(B58+B59))</f>
        <v>0.95728686143857855</v>
      </c>
    </row>
    <row r="7" spans="1:33" ht="15.75" thickBot="1" x14ac:dyDescent="0.3">
      <c r="A7" t="s">
        <v>61</v>
      </c>
      <c r="B7">
        <f>B76</f>
        <v>0.5</v>
      </c>
      <c r="C7" t="s">
        <v>138</v>
      </c>
      <c r="D7">
        <f t="shared" si="0"/>
        <v>1.0469999999999999</v>
      </c>
      <c r="E7" t="s">
        <v>17</v>
      </c>
      <c r="F7">
        <f t="shared" si="1"/>
        <v>0.62907642887500326</v>
      </c>
      <c r="T7" s="31"/>
      <c r="U7" s="15" t="s">
        <v>92</v>
      </c>
      <c r="V7" s="16">
        <f>B93*B94/B95</f>
        <v>23.5</v>
      </c>
      <c r="X7" s="15"/>
      <c r="Y7" s="17" t="s">
        <v>82</v>
      </c>
      <c r="Z7" s="16">
        <f>(B98*B54)/(B97+(B54*B98))</f>
        <v>0.98337950138504149</v>
      </c>
      <c r="AA7" s="35"/>
      <c r="AE7" s="12"/>
      <c r="AF7" t="s">
        <v>83</v>
      </c>
      <c r="AG7" s="3">
        <f>B98*B54/(B101+B98*B54)</f>
        <v>0.36224489795918363</v>
      </c>
    </row>
    <row r="8" spans="1:33" x14ac:dyDescent="0.25">
      <c r="A8" t="s">
        <v>96</v>
      </c>
      <c r="B8">
        <f>B80</f>
        <v>1</v>
      </c>
      <c r="C8" t="s">
        <v>139</v>
      </c>
      <c r="D8">
        <f t="shared" si="0"/>
        <v>1.0469999999999999</v>
      </c>
      <c r="E8" t="s">
        <v>70</v>
      </c>
      <c r="F8">
        <f t="shared" si="1"/>
        <v>1.2581528577500065</v>
      </c>
      <c r="AA8" s="35"/>
      <c r="AE8" s="18"/>
      <c r="AF8" s="1" t="s">
        <v>89</v>
      </c>
      <c r="AG8" s="19">
        <f>1-(B53/(B53+B102))</f>
        <v>0.29411764705882348</v>
      </c>
    </row>
    <row r="9" spans="1:33" x14ac:dyDescent="0.25">
      <c r="A9" t="s">
        <v>97</v>
      </c>
      <c r="B9">
        <f>B81</f>
        <v>0.4</v>
      </c>
      <c r="C9" t="s">
        <v>140</v>
      </c>
      <c r="D9">
        <f t="shared" si="0"/>
        <v>1.0469999999999999</v>
      </c>
      <c r="E9" t="s">
        <v>71</v>
      </c>
      <c r="F9">
        <f t="shared" si="1"/>
        <v>0.50326114310000258</v>
      </c>
    </row>
    <row r="10" spans="1:33" x14ac:dyDescent="0.25">
      <c r="A10" t="s">
        <v>124</v>
      </c>
      <c r="B10">
        <f>B104</f>
        <v>0.2</v>
      </c>
      <c r="C10" t="s">
        <v>141</v>
      </c>
      <c r="D10">
        <f t="shared" si="0"/>
        <v>1.0469999999999999</v>
      </c>
      <c r="E10" t="s">
        <v>122</v>
      </c>
      <c r="F10">
        <f t="shared" si="1"/>
        <v>0.25163057155000129</v>
      </c>
    </row>
    <row r="11" spans="1:33" x14ac:dyDescent="0.25">
      <c r="A11" t="s">
        <v>125</v>
      </c>
      <c r="B11">
        <f>B105</f>
        <v>0.2</v>
      </c>
      <c r="C11" t="s">
        <v>142</v>
      </c>
      <c r="D11">
        <f t="shared" si="0"/>
        <v>1.2</v>
      </c>
      <c r="E11" t="s">
        <v>123</v>
      </c>
      <c r="F11">
        <f t="shared" si="1"/>
        <v>0.497664</v>
      </c>
    </row>
    <row r="16" spans="1:33" x14ac:dyDescent="0.25">
      <c r="A16" t="s">
        <v>10</v>
      </c>
      <c r="B16">
        <f>EXP(-139.3441+(1.575701*10^5/B17) - (6.642308*10^7/B17^2)+(1.2438*10^10/B17^3)-(8.621949*10^11/B17^4))</f>
        <v>8.2635393327995583</v>
      </c>
      <c r="D16" t="s">
        <v>33</v>
      </c>
      <c r="E16">
        <f>E18/((1-B19)*(1-B18))</f>
        <v>8.2635393327995601</v>
      </c>
      <c r="G16" t="s">
        <v>36</v>
      </c>
      <c r="H16">
        <f>E16*EXP(-B62*H17)</f>
        <v>8.2635393327995601</v>
      </c>
      <c r="J16" t="s">
        <v>13</v>
      </c>
      <c r="K16">
        <f>(1-EXP(-K17*K18))*K19*K20</f>
        <v>7.9263630038250415E-3</v>
      </c>
      <c r="M16" t="s">
        <v>15</v>
      </c>
      <c r="N16">
        <f>N17/(N17+N18)*N19*N20</f>
        <v>1.1183580957777835E-2</v>
      </c>
      <c r="P16" s="2" t="s">
        <v>22</v>
      </c>
      <c r="Q16" s="3">
        <f>Q17*Q18</f>
        <v>9.2524561158935477</v>
      </c>
      <c r="R16" s="2" t="s">
        <v>27</v>
      </c>
      <c r="S16" s="3">
        <f>S17*S18</f>
        <v>11.943936000000001</v>
      </c>
      <c r="T16" s="2" t="s">
        <v>21</v>
      </c>
      <c r="U16" s="3">
        <f>U17*U18</f>
        <v>41.356589527886157</v>
      </c>
      <c r="V16" s="2" t="s">
        <v>25</v>
      </c>
      <c r="W16" s="3">
        <f>W17*W18</f>
        <v>1.0488786138023638</v>
      </c>
    </row>
    <row r="17" spans="1:23" x14ac:dyDescent="0.25">
      <c r="A17" t="s">
        <v>28</v>
      </c>
      <c r="B17">
        <f>273.15+B60</f>
        <v>298.14999999999998</v>
      </c>
      <c r="D17" t="s">
        <v>34</v>
      </c>
      <c r="E17">
        <f>B16*I3</f>
        <v>8.2635393327995583</v>
      </c>
      <c r="G17" t="s">
        <v>37</v>
      </c>
      <c r="H17">
        <f>0.017674-(10.754/B17)+(2140.7/(B17^2))</f>
        <v>5.6865540222056331E-3</v>
      </c>
      <c r="J17" t="s">
        <v>39</v>
      </c>
      <c r="K17">
        <f>B66</f>
        <v>10</v>
      </c>
      <c r="M17" t="s">
        <v>11</v>
      </c>
      <c r="N17">
        <f>B57</f>
        <v>8</v>
      </c>
      <c r="P17" t="s">
        <v>122</v>
      </c>
      <c r="Q17" s="3">
        <f>F10</f>
        <v>0.25163057155000129</v>
      </c>
      <c r="R17" t="s">
        <v>123</v>
      </c>
      <c r="S17" s="3">
        <f>F11</f>
        <v>0.497664</v>
      </c>
      <c r="T17" t="s">
        <v>63</v>
      </c>
      <c r="U17" s="3">
        <f>Q1</f>
        <v>1.1247372729911926</v>
      </c>
      <c r="V17" t="s">
        <v>64</v>
      </c>
      <c r="W17" s="3">
        <f>S1</f>
        <v>4.3703275575098496E-2</v>
      </c>
    </row>
    <row r="18" spans="1:23" x14ac:dyDescent="0.25">
      <c r="A18" t="s">
        <v>30</v>
      </c>
      <c r="B18">
        <f>0.000975-(1.426*10^-5*B60)+6.436*10^-8*B60^2</f>
        <v>6.5872499999999987E-4</v>
      </c>
      <c r="D18" t="s">
        <v>35</v>
      </c>
      <c r="E18">
        <f>E17*(1-(B19/I3))*(1-B18*I3)</f>
        <v>7.9999328123068256</v>
      </c>
      <c r="J18" t="s">
        <v>11</v>
      </c>
      <c r="K18">
        <f>B57</f>
        <v>8</v>
      </c>
      <c r="M18" t="s">
        <v>48</v>
      </c>
      <c r="N18">
        <f>B68</f>
        <v>1</v>
      </c>
      <c r="P18" t="s">
        <v>120</v>
      </c>
      <c r="Q18" s="3">
        <f>B52</f>
        <v>36.770000000000003</v>
      </c>
      <c r="R18" t="s">
        <v>121</v>
      </c>
      <c r="S18" s="3">
        <f>B53</f>
        <v>24</v>
      </c>
      <c r="T18" t="s">
        <v>120</v>
      </c>
      <c r="U18" s="3">
        <f>B52</f>
        <v>36.770000000000003</v>
      </c>
      <c r="V18" t="s">
        <v>121</v>
      </c>
      <c r="W18" s="3">
        <f>B53</f>
        <v>24</v>
      </c>
    </row>
    <row r="19" spans="1:23" x14ac:dyDescent="0.25">
      <c r="A19" t="s">
        <v>31</v>
      </c>
      <c r="B19">
        <f>EXP(11.8571-(3840.7/B17) - (216961/(B17^2)))</f>
        <v>3.1261821447085038E-2</v>
      </c>
      <c r="J19" t="s">
        <v>40</v>
      </c>
      <c r="K19">
        <f>F2</f>
        <v>0.12581528577500065</v>
      </c>
      <c r="M19" t="s">
        <v>49</v>
      </c>
      <c r="N19">
        <f>F3</f>
        <v>1.2581528577500065E-2</v>
      </c>
    </row>
    <row r="20" spans="1:23" x14ac:dyDescent="0.25">
      <c r="J20" t="s">
        <v>41</v>
      </c>
      <c r="K20">
        <f>B59</f>
        <v>6.3E-2</v>
      </c>
      <c r="M20" t="s">
        <v>50</v>
      </c>
      <c r="N20">
        <f>B56</f>
        <v>1</v>
      </c>
    </row>
    <row r="22" spans="1:23" x14ac:dyDescent="0.25">
      <c r="A22" t="s">
        <v>19</v>
      </c>
      <c r="B22">
        <f>B23*B24/(B23*B24+(1-B23)*B25)</f>
        <v>1.1243976441192219E-2</v>
      </c>
      <c r="D22" t="s">
        <v>23</v>
      </c>
      <c r="E22">
        <f>E23*E24/(E23*E24+(1-E23)*E25)</f>
        <v>1.1243976441192219E-2</v>
      </c>
      <c r="G22" t="s">
        <v>16</v>
      </c>
      <c r="H22">
        <f>H23/(H23+H24)*H25*H26</f>
        <v>0.1420972639341184</v>
      </c>
    </row>
    <row r="23" spans="1:23" x14ac:dyDescent="0.25">
      <c r="A23" t="s">
        <v>42</v>
      </c>
      <c r="B23">
        <f>B63</f>
        <v>0.5</v>
      </c>
      <c r="D23" t="s">
        <v>44</v>
      </c>
      <c r="E23">
        <f>B64</f>
        <v>0.5</v>
      </c>
      <c r="G23" t="s">
        <v>11</v>
      </c>
      <c r="H23">
        <f>B57</f>
        <v>8</v>
      </c>
    </row>
    <row r="24" spans="1:23" x14ac:dyDescent="0.25">
      <c r="A24" t="s">
        <v>41</v>
      </c>
      <c r="B24">
        <f>B59</f>
        <v>6.3E-2</v>
      </c>
      <c r="D24" t="s">
        <v>41</v>
      </c>
      <c r="E24">
        <f>B59</f>
        <v>6.3E-2</v>
      </c>
      <c r="G24" t="s">
        <v>52</v>
      </c>
      <c r="H24">
        <f>B69</f>
        <v>0.5</v>
      </c>
    </row>
    <row r="25" spans="1:23" x14ac:dyDescent="0.25">
      <c r="A25" t="s">
        <v>43</v>
      </c>
      <c r="B25">
        <f>B58</f>
        <v>5.54</v>
      </c>
      <c r="D25" t="s">
        <v>43</v>
      </c>
      <c r="E25">
        <f>B58</f>
        <v>5.54</v>
      </c>
      <c r="G25" t="s">
        <v>53</v>
      </c>
      <c r="H25">
        <f>F4</f>
        <v>0.15097834293000079</v>
      </c>
    </row>
    <row r="26" spans="1:23" x14ac:dyDescent="0.25">
      <c r="G26" t="s">
        <v>54</v>
      </c>
      <c r="H26">
        <f>B55</f>
        <v>1</v>
      </c>
    </row>
    <row r="30" spans="1:23" x14ac:dyDescent="0.25">
      <c r="A30" t="s">
        <v>0</v>
      </c>
      <c r="B30">
        <f>B31*(B32-B33)</f>
        <v>0.33157276469129654</v>
      </c>
      <c r="D30" t="s">
        <v>1</v>
      </c>
      <c r="E30">
        <f>E31*E32</f>
        <v>3.6234802303200191E-2</v>
      </c>
      <c r="G30" t="s">
        <v>2</v>
      </c>
      <c r="H30">
        <f>H31*H32</f>
        <v>2.9822882554074226E-2</v>
      </c>
      <c r="J30" t="s">
        <v>3</v>
      </c>
      <c r="K30">
        <f>K31</f>
        <v>0.1420972639341184</v>
      </c>
      <c r="M30" t="s">
        <v>4</v>
      </c>
      <c r="N30">
        <f>N31/N32</f>
        <v>0.37278603192592791</v>
      </c>
    </row>
    <row r="31" spans="1:23" x14ac:dyDescent="0.25">
      <c r="A31" t="s">
        <v>9</v>
      </c>
      <c r="B31">
        <f>I1</f>
        <v>1.2581528577500065</v>
      </c>
      <c r="D31" t="s">
        <v>12</v>
      </c>
      <c r="E31">
        <f>B74</f>
        <v>4.5714285714285712</v>
      </c>
      <c r="G31" t="s">
        <v>14</v>
      </c>
      <c r="H31">
        <f>B75</f>
        <v>2.6666666666666665</v>
      </c>
      <c r="J31" t="s">
        <v>16</v>
      </c>
      <c r="K31">
        <f>H22</f>
        <v>0.1420972639341184</v>
      </c>
      <c r="M31" t="s">
        <v>17</v>
      </c>
      <c r="N31">
        <f>I2</f>
        <v>0.55917904788889183</v>
      </c>
    </row>
    <row r="32" spans="1:23" x14ac:dyDescent="0.25">
      <c r="A32" t="s">
        <v>10</v>
      </c>
      <c r="B32">
        <f>E16</f>
        <v>8.2635393327995601</v>
      </c>
      <c r="D32" t="s">
        <v>13</v>
      </c>
      <c r="E32">
        <f>K16</f>
        <v>7.9263630038250415E-3</v>
      </c>
      <c r="G32" t="s">
        <v>15</v>
      </c>
      <c r="H32">
        <f>N16</f>
        <v>1.1183580957777835E-2</v>
      </c>
      <c r="M32" t="s">
        <v>18</v>
      </c>
      <c r="N32">
        <f>B73</f>
        <v>1.5</v>
      </c>
    </row>
    <row r="33" spans="1:17" x14ac:dyDescent="0.25">
      <c r="A33" t="s">
        <v>11</v>
      </c>
      <c r="B33">
        <f>B57</f>
        <v>8</v>
      </c>
    </row>
    <row r="39" spans="1:17" x14ac:dyDescent="0.25">
      <c r="A39" t="s">
        <v>5</v>
      </c>
      <c r="B39">
        <f>(138/106-32/106*B40)*B41*B42*B43</f>
        <v>5.7281297652945122</v>
      </c>
      <c r="D39" t="s">
        <v>6</v>
      </c>
      <c r="E39">
        <f>E40*E41*E42</f>
        <v>0.98692865236197835</v>
      </c>
      <c r="G39" t="s">
        <v>7</v>
      </c>
      <c r="H39">
        <f>(138/106-32/106*H40)*H41*H42*H43*H44/H45</f>
        <v>0.87165497104411616</v>
      </c>
      <c r="J39" t="s">
        <v>8</v>
      </c>
      <c r="K39">
        <f>K40*K41*K42*K43/K44</f>
        <v>7.6441190400000005</v>
      </c>
      <c r="M39" s="2" t="s">
        <v>126</v>
      </c>
      <c r="N39">
        <f>N40-N41-N42-N43-N44+N45-N46+N47-N48</f>
        <v>-2.2806311720493744</v>
      </c>
      <c r="P39" s="2" t="s">
        <v>11</v>
      </c>
      <c r="Q39">
        <f>B57+N39</f>
        <v>5.7193688279506256</v>
      </c>
    </row>
    <row r="40" spans="1:17" x14ac:dyDescent="0.25">
      <c r="A40" t="s">
        <v>19</v>
      </c>
      <c r="B40">
        <f>B22</f>
        <v>1.1243976441192219E-2</v>
      </c>
      <c r="D40" t="s">
        <v>14</v>
      </c>
      <c r="E40">
        <f>B75</f>
        <v>2.6666666666666665</v>
      </c>
      <c r="G40" t="s">
        <v>23</v>
      </c>
      <c r="H40">
        <f>E22</f>
        <v>1.1243976441192219E-2</v>
      </c>
      <c r="J40" t="s">
        <v>14</v>
      </c>
      <c r="K40">
        <f>B75</f>
        <v>2.6666666666666665</v>
      </c>
      <c r="M40" t="s">
        <v>0</v>
      </c>
      <c r="N40">
        <f>B30</f>
        <v>0.33157276469129654</v>
      </c>
    </row>
    <row r="41" spans="1:17" x14ac:dyDescent="0.25">
      <c r="A41" t="s">
        <v>14</v>
      </c>
      <c r="B41">
        <f>B75</f>
        <v>2.6666666666666665</v>
      </c>
      <c r="D41" t="s">
        <v>20</v>
      </c>
      <c r="E41">
        <f>V4</f>
        <v>0.04</v>
      </c>
      <c r="G41" t="s">
        <v>14</v>
      </c>
      <c r="H41">
        <f>B75</f>
        <v>2.6666666666666665</v>
      </c>
      <c r="J41" t="s">
        <v>24</v>
      </c>
      <c r="K41">
        <f>AC4</f>
        <v>0.4</v>
      </c>
      <c r="M41" t="s">
        <v>1</v>
      </c>
      <c r="N41">
        <f>E30</f>
        <v>3.6234802303200191E-2</v>
      </c>
    </row>
    <row r="42" spans="1:17" x14ac:dyDescent="0.25">
      <c r="A42" t="s">
        <v>20</v>
      </c>
      <c r="B42">
        <f>V4</f>
        <v>0.04</v>
      </c>
      <c r="D42" t="s">
        <v>22</v>
      </c>
      <c r="E42">
        <f>Q16</f>
        <v>9.2524561158935477</v>
      </c>
      <c r="G42" t="s">
        <v>24</v>
      </c>
      <c r="H42">
        <f>AC4</f>
        <v>0.4</v>
      </c>
      <c r="J42" t="s">
        <v>27</v>
      </c>
      <c r="K42">
        <f>S16</f>
        <v>11.943936000000001</v>
      </c>
      <c r="M42" t="s">
        <v>2</v>
      </c>
      <c r="N42">
        <f>H30</f>
        <v>2.9822882554074226E-2</v>
      </c>
    </row>
    <row r="43" spans="1:17" x14ac:dyDescent="0.25">
      <c r="A43" t="s">
        <v>21</v>
      </c>
      <c r="B43">
        <f>U16</f>
        <v>41.356589527886157</v>
      </c>
      <c r="G43" t="s">
        <v>25</v>
      </c>
      <c r="H43">
        <f>W16</f>
        <v>1.0488786138023638</v>
      </c>
      <c r="J43" t="s">
        <v>26</v>
      </c>
      <c r="K43">
        <f>B103</f>
        <v>0.9</v>
      </c>
      <c r="M43" t="s">
        <v>3</v>
      </c>
      <c r="N43">
        <f>K30</f>
        <v>0.1420972639341184</v>
      </c>
    </row>
    <row r="44" spans="1:17" x14ac:dyDescent="0.25">
      <c r="G44" t="s">
        <v>26</v>
      </c>
      <c r="H44">
        <f>B103</f>
        <v>0.9</v>
      </c>
      <c r="J44" t="s">
        <v>18</v>
      </c>
      <c r="K44">
        <f>B73</f>
        <v>1.5</v>
      </c>
      <c r="M44" t="s">
        <v>4</v>
      </c>
      <c r="N44">
        <f>N30</f>
        <v>0.37278603192592791</v>
      </c>
    </row>
    <row r="45" spans="1:17" x14ac:dyDescent="0.25">
      <c r="G45" t="s">
        <v>18</v>
      </c>
      <c r="H45">
        <f>B73</f>
        <v>1.5</v>
      </c>
      <c r="M45" t="s">
        <v>5</v>
      </c>
      <c r="N45">
        <f>B39</f>
        <v>5.7281297652945122</v>
      </c>
    </row>
    <row r="46" spans="1:17" x14ac:dyDescent="0.25">
      <c r="M46" t="s">
        <v>6</v>
      </c>
      <c r="N46">
        <f>E39</f>
        <v>0.98692865236197835</v>
      </c>
    </row>
    <row r="47" spans="1:17" x14ac:dyDescent="0.25">
      <c r="M47" t="s">
        <v>7</v>
      </c>
      <c r="N47">
        <f>H39</f>
        <v>0.87165497104411616</v>
      </c>
    </row>
    <row r="48" spans="1:17" x14ac:dyDescent="0.25">
      <c r="M48" t="s">
        <v>8</v>
      </c>
      <c r="N48">
        <f>K39</f>
        <v>7.6441190400000005</v>
      </c>
    </row>
    <row r="50" spans="1:188" x14ac:dyDescent="0.25">
      <c r="A50" s="27" t="s">
        <v>131</v>
      </c>
      <c r="B50" s="27"/>
      <c r="D50" s="27" t="s">
        <v>131</v>
      </c>
      <c r="E50" s="27"/>
      <c r="G50" s="27" t="s">
        <v>131</v>
      </c>
      <c r="H50" s="27"/>
      <c r="J50" s="27" t="s">
        <v>131</v>
      </c>
      <c r="K50" s="27"/>
      <c r="M50" s="27" t="s">
        <v>131</v>
      </c>
      <c r="N50" s="27"/>
      <c r="P50" s="27" t="s">
        <v>131</v>
      </c>
      <c r="Q50" s="27"/>
      <c r="S50" s="27" t="s">
        <v>131</v>
      </c>
      <c r="T50" s="27"/>
      <c r="V50" s="27" t="s">
        <v>131</v>
      </c>
      <c r="W50" s="27"/>
      <c r="Y50" s="27" t="s">
        <v>131</v>
      </c>
      <c r="Z50" s="27"/>
      <c r="AB50" s="27" t="s">
        <v>131</v>
      </c>
      <c r="AC50" s="27"/>
      <c r="AE50" s="27" t="s">
        <v>131</v>
      </c>
      <c r="AF50" s="27"/>
      <c r="AH50" s="27" t="s">
        <v>131</v>
      </c>
      <c r="AI50" s="27"/>
      <c r="AK50" s="27" t="s">
        <v>131</v>
      </c>
      <c r="AL50" s="27"/>
      <c r="AN50" s="27" t="s">
        <v>131</v>
      </c>
      <c r="AO50" s="27"/>
      <c r="AQ50" s="27" t="s">
        <v>131</v>
      </c>
      <c r="AR50" s="27"/>
      <c r="AT50" s="27" t="s">
        <v>131</v>
      </c>
      <c r="AU50" s="27"/>
      <c r="AW50" s="27" t="s">
        <v>131</v>
      </c>
      <c r="AX50" s="27"/>
      <c r="AZ50" s="27" t="s">
        <v>131</v>
      </c>
      <c r="BA50" s="27"/>
      <c r="BC50" s="27" t="s">
        <v>131</v>
      </c>
      <c r="BD50" s="27"/>
      <c r="BF50" s="27" t="s">
        <v>131</v>
      </c>
      <c r="BG50" s="27"/>
      <c r="BI50" s="27" t="s">
        <v>131</v>
      </c>
      <c r="BJ50" s="27"/>
      <c r="BL50" s="27" t="s">
        <v>131</v>
      </c>
      <c r="BM50" s="27"/>
      <c r="BO50" s="27" t="s">
        <v>131</v>
      </c>
      <c r="BP50" s="27"/>
      <c r="BR50" s="27" t="s">
        <v>131</v>
      </c>
      <c r="BS50" s="27"/>
      <c r="BU50" s="27" t="s">
        <v>131</v>
      </c>
      <c r="BV50" s="27"/>
      <c r="BX50" s="27" t="s">
        <v>131</v>
      </c>
      <c r="BY50" s="27"/>
      <c r="CA50" s="27" t="s">
        <v>131</v>
      </c>
      <c r="CB50" s="27"/>
      <c r="CD50" s="27" t="s">
        <v>131</v>
      </c>
      <c r="CE50" s="27"/>
      <c r="CG50" s="27" t="s">
        <v>131</v>
      </c>
      <c r="CH50" s="27"/>
      <c r="CJ50" s="27" t="s">
        <v>131</v>
      </c>
      <c r="CK50" s="27"/>
      <c r="CM50" s="27" t="s">
        <v>131</v>
      </c>
      <c r="CN50" s="27"/>
      <c r="CP50" s="27" t="s">
        <v>131</v>
      </c>
      <c r="CQ50" s="27"/>
      <c r="CS50" s="27" t="s">
        <v>131</v>
      </c>
      <c r="CT50" s="27"/>
      <c r="CV50" s="27" t="s">
        <v>131</v>
      </c>
      <c r="CW50" s="27"/>
      <c r="CY50" s="27" t="s">
        <v>131</v>
      </c>
      <c r="CZ50" s="27"/>
      <c r="DB50" s="27" t="s">
        <v>131</v>
      </c>
      <c r="DC50" s="27"/>
      <c r="DE50" s="27" t="s">
        <v>131</v>
      </c>
      <c r="DF50" s="27"/>
      <c r="DH50" s="27" t="s">
        <v>131</v>
      </c>
      <c r="DI50" s="27"/>
      <c r="DK50" s="27" t="s">
        <v>131</v>
      </c>
      <c r="DL50" s="27"/>
      <c r="DN50" s="27" t="s">
        <v>131</v>
      </c>
      <c r="DO50" s="27"/>
      <c r="DQ50" s="27" t="s">
        <v>131</v>
      </c>
      <c r="DR50" s="27"/>
      <c r="DT50" s="27" t="s">
        <v>131</v>
      </c>
      <c r="DU50" s="27"/>
      <c r="DW50" s="27" t="s">
        <v>131</v>
      </c>
      <c r="DX50" s="27"/>
      <c r="DZ50" s="27" t="s">
        <v>131</v>
      </c>
      <c r="EA50" s="27"/>
      <c r="EC50" s="27" t="s">
        <v>131</v>
      </c>
      <c r="ED50" s="27"/>
      <c r="EF50" s="27" t="s">
        <v>131</v>
      </c>
      <c r="EG50" s="27"/>
      <c r="EI50" s="27" t="s">
        <v>131</v>
      </c>
      <c r="EJ50" s="27"/>
      <c r="EL50" s="27" t="s">
        <v>131</v>
      </c>
      <c r="EM50" s="27"/>
      <c r="EO50" s="27" t="s">
        <v>131</v>
      </c>
      <c r="EP50" s="27"/>
      <c r="ER50" s="27" t="s">
        <v>131</v>
      </c>
      <c r="ES50" s="27"/>
      <c r="EU50" s="27" t="s">
        <v>131</v>
      </c>
      <c r="EV50" s="27"/>
      <c r="EX50" s="27" t="s">
        <v>131</v>
      </c>
      <c r="EY50" s="27"/>
      <c r="FA50" s="27" t="s">
        <v>131</v>
      </c>
      <c r="FB50" s="27"/>
      <c r="FD50" s="27" t="s">
        <v>131</v>
      </c>
      <c r="FE50" s="27"/>
      <c r="FG50" s="27" t="s">
        <v>131</v>
      </c>
      <c r="FH50" s="27"/>
      <c r="FJ50" s="27" t="s">
        <v>131</v>
      </c>
      <c r="FK50" s="27"/>
      <c r="FM50" s="27" t="s">
        <v>131</v>
      </c>
      <c r="FN50" s="27"/>
      <c r="FP50" s="27" t="s">
        <v>131</v>
      </c>
      <c r="FQ50" s="27"/>
      <c r="FS50" s="27" t="s">
        <v>131</v>
      </c>
      <c r="FT50" s="27"/>
      <c r="FV50" s="27" t="s">
        <v>131</v>
      </c>
      <c r="FW50" s="27"/>
      <c r="FY50" s="27" t="s">
        <v>131</v>
      </c>
      <c r="FZ50" s="27"/>
      <c r="GB50" s="27" t="s">
        <v>131</v>
      </c>
      <c r="GC50" s="27"/>
      <c r="GE50" s="27" t="s">
        <v>131</v>
      </c>
      <c r="GF50" s="27"/>
    </row>
    <row r="51" spans="1:188" x14ac:dyDescent="0.25">
      <c r="A51" t="s">
        <v>130</v>
      </c>
      <c r="B51" t="s">
        <v>129</v>
      </c>
      <c r="D51" t="s">
        <v>130</v>
      </c>
      <c r="E51" t="s">
        <v>129</v>
      </c>
      <c r="G51" t="s">
        <v>130</v>
      </c>
      <c r="H51" t="s">
        <v>129</v>
      </c>
      <c r="J51" t="s">
        <v>130</v>
      </c>
      <c r="K51" t="s">
        <v>129</v>
      </c>
      <c r="M51" t="s">
        <v>130</v>
      </c>
      <c r="N51" t="s">
        <v>129</v>
      </c>
      <c r="P51" t="s">
        <v>130</v>
      </c>
      <c r="Q51" t="s">
        <v>129</v>
      </c>
      <c r="S51" t="s">
        <v>130</v>
      </c>
      <c r="T51" t="s">
        <v>129</v>
      </c>
      <c r="V51" t="s">
        <v>130</v>
      </c>
      <c r="W51" t="s">
        <v>129</v>
      </c>
      <c r="Y51" t="s">
        <v>130</v>
      </c>
      <c r="Z51" t="s">
        <v>129</v>
      </c>
      <c r="AB51" t="s">
        <v>130</v>
      </c>
      <c r="AC51" t="s">
        <v>129</v>
      </c>
      <c r="AE51" t="s">
        <v>130</v>
      </c>
      <c r="AF51" t="s">
        <v>129</v>
      </c>
      <c r="AH51" t="s">
        <v>130</v>
      </c>
      <c r="AI51" t="s">
        <v>129</v>
      </c>
      <c r="AK51" t="s">
        <v>130</v>
      </c>
      <c r="AL51" t="s">
        <v>129</v>
      </c>
      <c r="AN51" t="s">
        <v>130</v>
      </c>
      <c r="AO51" t="s">
        <v>129</v>
      </c>
      <c r="AQ51" t="s">
        <v>130</v>
      </c>
      <c r="AR51" t="s">
        <v>129</v>
      </c>
      <c r="AT51" t="s">
        <v>130</v>
      </c>
      <c r="AU51" t="s">
        <v>129</v>
      </c>
      <c r="AW51" t="s">
        <v>130</v>
      </c>
      <c r="AX51" t="s">
        <v>129</v>
      </c>
      <c r="AZ51" t="s">
        <v>130</v>
      </c>
      <c r="BA51" t="s">
        <v>129</v>
      </c>
      <c r="BC51" t="s">
        <v>130</v>
      </c>
      <c r="BD51" t="s">
        <v>129</v>
      </c>
      <c r="BF51" t="s">
        <v>130</v>
      </c>
      <c r="BG51" t="s">
        <v>129</v>
      </c>
      <c r="BI51" t="s">
        <v>130</v>
      </c>
      <c r="BJ51" t="s">
        <v>129</v>
      </c>
      <c r="BL51" t="s">
        <v>130</v>
      </c>
      <c r="BM51" t="s">
        <v>129</v>
      </c>
      <c r="BO51" t="s">
        <v>130</v>
      </c>
      <c r="BP51" t="s">
        <v>129</v>
      </c>
      <c r="BR51" t="s">
        <v>130</v>
      </c>
      <c r="BS51" t="s">
        <v>129</v>
      </c>
      <c r="BU51" t="s">
        <v>130</v>
      </c>
      <c r="BV51" t="s">
        <v>129</v>
      </c>
      <c r="BX51" t="s">
        <v>130</v>
      </c>
      <c r="BY51" t="s">
        <v>129</v>
      </c>
      <c r="CA51" t="s">
        <v>130</v>
      </c>
      <c r="CB51" t="s">
        <v>129</v>
      </c>
      <c r="CD51" t="s">
        <v>130</v>
      </c>
      <c r="CE51" t="s">
        <v>129</v>
      </c>
      <c r="CG51" t="s">
        <v>130</v>
      </c>
      <c r="CH51" t="s">
        <v>129</v>
      </c>
      <c r="CJ51" t="s">
        <v>130</v>
      </c>
      <c r="CK51" t="s">
        <v>129</v>
      </c>
      <c r="CM51" t="s">
        <v>130</v>
      </c>
      <c r="CN51" t="s">
        <v>129</v>
      </c>
      <c r="CP51" t="s">
        <v>130</v>
      </c>
      <c r="CQ51" t="s">
        <v>129</v>
      </c>
      <c r="CS51" t="s">
        <v>130</v>
      </c>
      <c r="CT51" t="s">
        <v>129</v>
      </c>
      <c r="CV51" t="s">
        <v>130</v>
      </c>
      <c r="CW51" t="s">
        <v>129</v>
      </c>
      <c r="CY51" t="s">
        <v>130</v>
      </c>
      <c r="CZ51" t="s">
        <v>129</v>
      </c>
      <c r="DB51" t="s">
        <v>130</v>
      </c>
      <c r="DC51" t="s">
        <v>129</v>
      </c>
      <c r="DE51" t="s">
        <v>130</v>
      </c>
      <c r="DF51" t="s">
        <v>129</v>
      </c>
      <c r="DH51" t="s">
        <v>130</v>
      </c>
      <c r="DI51" t="s">
        <v>129</v>
      </c>
      <c r="DK51" t="s">
        <v>130</v>
      </c>
      <c r="DL51" t="s">
        <v>129</v>
      </c>
      <c r="DN51" t="s">
        <v>130</v>
      </c>
      <c r="DO51" t="s">
        <v>129</v>
      </c>
      <c r="DQ51" t="s">
        <v>130</v>
      </c>
      <c r="DR51" t="s">
        <v>129</v>
      </c>
      <c r="DT51" t="s">
        <v>130</v>
      </c>
      <c r="DU51" t="s">
        <v>129</v>
      </c>
      <c r="DW51" t="s">
        <v>130</v>
      </c>
      <c r="DX51" t="s">
        <v>129</v>
      </c>
      <c r="DZ51" t="s">
        <v>130</v>
      </c>
      <c r="EA51" t="s">
        <v>129</v>
      </c>
      <c r="EC51" t="s">
        <v>130</v>
      </c>
      <c r="ED51" t="s">
        <v>129</v>
      </c>
      <c r="EF51" t="s">
        <v>130</v>
      </c>
      <c r="EG51" t="s">
        <v>129</v>
      </c>
      <c r="EI51" t="s">
        <v>130</v>
      </c>
      <c r="EJ51" t="s">
        <v>129</v>
      </c>
      <c r="EL51" t="s">
        <v>130</v>
      </c>
      <c r="EM51" t="s">
        <v>129</v>
      </c>
      <c r="EO51" t="s">
        <v>130</v>
      </c>
      <c r="EP51" t="s">
        <v>129</v>
      </c>
      <c r="ER51" t="s">
        <v>130</v>
      </c>
      <c r="ES51" t="s">
        <v>129</v>
      </c>
      <c r="EU51" t="s">
        <v>130</v>
      </c>
      <c r="EV51" t="s">
        <v>129</v>
      </c>
      <c r="EX51" t="s">
        <v>130</v>
      </c>
      <c r="EY51" t="s">
        <v>129</v>
      </c>
      <c r="FA51" t="s">
        <v>130</v>
      </c>
      <c r="FB51" t="s">
        <v>129</v>
      </c>
      <c r="FD51" t="s">
        <v>130</v>
      </c>
      <c r="FE51" t="s">
        <v>129</v>
      </c>
      <c r="FG51" t="s">
        <v>130</v>
      </c>
      <c r="FH51" t="s">
        <v>129</v>
      </c>
      <c r="FJ51" t="s">
        <v>130</v>
      </c>
      <c r="FK51" t="s">
        <v>129</v>
      </c>
      <c r="FM51" t="s">
        <v>130</v>
      </c>
      <c r="FN51" t="s">
        <v>129</v>
      </c>
      <c r="FP51" t="s">
        <v>130</v>
      </c>
      <c r="FQ51" t="s">
        <v>129</v>
      </c>
      <c r="FS51" t="s">
        <v>130</v>
      </c>
      <c r="FT51" t="s">
        <v>129</v>
      </c>
      <c r="FV51" t="s">
        <v>130</v>
      </c>
      <c r="FW51" t="s">
        <v>129</v>
      </c>
      <c r="FY51" t="s">
        <v>130</v>
      </c>
      <c r="FZ51" t="s">
        <v>129</v>
      </c>
      <c r="GB51" t="s">
        <v>130</v>
      </c>
      <c r="GC51" t="s">
        <v>129</v>
      </c>
      <c r="GE51" t="s">
        <v>130</v>
      </c>
      <c r="GF51" t="s">
        <v>129</v>
      </c>
    </row>
    <row r="52" spans="1:188" x14ac:dyDescent="0.25">
      <c r="A52" t="s">
        <v>120</v>
      </c>
      <c r="B52">
        <v>36.770000000000003</v>
      </c>
      <c r="D52" t="s">
        <v>120</v>
      </c>
      <c r="E52">
        <v>36.770000000000003</v>
      </c>
      <c r="G52" t="s">
        <v>120</v>
      </c>
      <c r="H52" s="20">
        <v>5</v>
      </c>
      <c r="J52" t="s">
        <v>120</v>
      </c>
      <c r="K52">
        <v>36.770000000000003</v>
      </c>
      <c r="M52" t="s">
        <v>120</v>
      </c>
      <c r="N52">
        <v>36.770000000000003</v>
      </c>
      <c r="P52" t="s">
        <v>120</v>
      </c>
      <c r="Q52">
        <v>36.770000000000003</v>
      </c>
      <c r="S52" t="s">
        <v>120</v>
      </c>
      <c r="T52">
        <v>36.770000000000003</v>
      </c>
      <c r="V52" t="s">
        <v>120</v>
      </c>
      <c r="W52">
        <v>36.770000000000003</v>
      </c>
      <c r="Y52" t="s">
        <v>120</v>
      </c>
      <c r="Z52">
        <v>36.770000000000003</v>
      </c>
      <c r="AB52" t="s">
        <v>120</v>
      </c>
      <c r="AC52">
        <v>36.770000000000003</v>
      </c>
      <c r="AE52" t="s">
        <v>120</v>
      </c>
      <c r="AF52">
        <v>36.770000000000003</v>
      </c>
      <c r="AH52" t="s">
        <v>120</v>
      </c>
      <c r="AI52">
        <v>36.770000000000003</v>
      </c>
      <c r="AK52" t="s">
        <v>120</v>
      </c>
      <c r="AL52">
        <v>36.770000000000003</v>
      </c>
      <c r="AN52" t="s">
        <v>120</v>
      </c>
      <c r="AO52">
        <v>36.770000000000003</v>
      </c>
      <c r="AQ52" t="s">
        <v>120</v>
      </c>
      <c r="AR52">
        <v>36.770000000000003</v>
      </c>
      <c r="AT52" t="s">
        <v>120</v>
      </c>
      <c r="AU52">
        <v>36.770000000000003</v>
      </c>
      <c r="AW52" t="s">
        <v>120</v>
      </c>
      <c r="AX52">
        <v>36.770000000000003</v>
      </c>
      <c r="AZ52" t="s">
        <v>120</v>
      </c>
      <c r="BA52">
        <v>36.770000000000003</v>
      </c>
      <c r="BC52" t="s">
        <v>120</v>
      </c>
      <c r="BD52">
        <v>36.770000000000003</v>
      </c>
      <c r="BF52" t="s">
        <v>120</v>
      </c>
      <c r="BG52">
        <v>36.770000000000003</v>
      </c>
      <c r="BI52" t="s">
        <v>120</v>
      </c>
      <c r="BJ52">
        <v>36.770000000000003</v>
      </c>
      <c r="BL52" t="s">
        <v>120</v>
      </c>
      <c r="BM52">
        <v>36.770000000000003</v>
      </c>
      <c r="BO52" t="s">
        <v>120</v>
      </c>
      <c r="BP52">
        <v>36.770000000000003</v>
      </c>
      <c r="BR52" t="s">
        <v>120</v>
      </c>
      <c r="BS52">
        <v>36.770000000000003</v>
      </c>
      <c r="BU52" t="s">
        <v>120</v>
      </c>
      <c r="BV52">
        <v>36.770000000000003</v>
      </c>
      <c r="BX52" t="s">
        <v>120</v>
      </c>
      <c r="BY52">
        <v>36.770000000000003</v>
      </c>
      <c r="CA52" t="s">
        <v>120</v>
      </c>
      <c r="CB52">
        <v>36.770000000000003</v>
      </c>
      <c r="CD52" t="s">
        <v>120</v>
      </c>
      <c r="CE52">
        <v>36.770000000000003</v>
      </c>
      <c r="CG52" t="s">
        <v>120</v>
      </c>
      <c r="CH52">
        <v>36.770000000000003</v>
      </c>
      <c r="CJ52" t="s">
        <v>120</v>
      </c>
      <c r="CK52">
        <v>36.770000000000003</v>
      </c>
      <c r="CM52" t="s">
        <v>120</v>
      </c>
      <c r="CN52">
        <v>36.770000000000003</v>
      </c>
      <c r="CP52" t="s">
        <v>120</v>
      </c>
      <c r="CQ52">
        <v>36.770000000000003</v>
      </c>
      <c r="CS52" t="s">
        <v>120</v>
      </c>
      <c r="CT52">
        <v>36.770000000000003</v>
      </c>
      <c r="CV52" t="s">
        <v>120</v>
      </c>
      <c r="CW52">
        <v>36.770000000000003</v>
      </c>
      <c r="CY52" t="s">
        <v>120</v>
      </c>
      <c r="CZ52">
        <v>36.770000000000003</v>
      </c>
      <c r="DB52" t="s">
        <v>120</v>
      </c>
      <c r="DC52">
        <v>36.770000000000003</v>
      </c>
      <c r="DE52" t="s">
        <v>120</v>
      </c>
      <c r="DF52">
        <v>36.770000000000003</v>
      </c>
      <c r="DH52" t="s">
        <v>120</v>
      </c>
      <c r="DI52">
        <v>36.770000000000003</v>
      </c>
      <c r="DK52" t="s">
        <v>120</v>
      </c>
      <c r="DL52">
        <v>36.770000000000003</v>
      </c>
      <c r="DN52" t="s">
        <v>120</v>
      </c>
      <c r="DO52">
        <v>36.770000000000003</v>
      </c>
      <c r="DQ52" t="s">
        <v>120</v>
      </c>
      <c r="DR52">
        <v>36.770000000000003</v>
      </c>
      <c r="DT52" t="s">
        <v>120</v>
      </c>
      <c r="DU52">
        <v>36.770000000000003</v>
      </c>
      <c r="DW52" t="s">
        <v>120</v>
      </c>
      <c r="DX52">
        <v>36.770000000000003</v>
      </c>
      <c r="DZ52" t="s">
        <v>120</v>
      </c>
      <c r="EA52">
        <v>36.770000000000003</v>
      </c>
      <c r="EC52" t="s">
        <v>120</v>
      </c>
      <c r="ED52">
        <v>36.770000000000003</v>
      </c>
      <c r="EF52" t="s">
        <v>120</v>
      </c>
      <c r="EG52">
        <v>36.770000000000003</v>
      </c>
      <c r="EI52" t="s">
        <v>120</v>
      </c>
      <c r="EJ52">
        <v>36.770000000000003</v>
      </c>
      <c r="EL52" t="s">
        <v>120</v>
      </c>
      <c r="EM52">
        <v>36.770000000000003</v>
      </c>
      <c r="EO52" t="s">
        <v>120</v>
      </c>
      <c r="EP52">
        <v>36.770000000000003</v>
      </c>
      <c r="ER52" t="s">
        <v>120</v>
      </c>
      <c r="ES52">
        <v>36.770000000000003</v>
      </c>
      <c r="EU52" t="s">
        <v>120</v>
      </c>
      <c r="EV52">
        <v>36.770000000000003</v>
      </c>
      <c r="EX52" t="s">
        <v>120</v>
      </c>
      <c r="EY52">
        <v>36.770000000000003</v>
      </c>
      <c r="FA52" t="s">
        <v>120</v>
      </c>
      <c r="FB52">
        <v>36.770000000000003</v>
      </c>
      <c r="FD52" t="s">
        <v>120</v>
      </c>
      <c r="FE52">
        <v>36.770000000000003</v>
      </c>
      <c r="FG52" t="s">
        <v>120</v>
      </c>
      <c r="FH52">
        <v>36.770000000000003</v>
      </c>
      <c r="FJ52" t="s">
        <v>120</v>
      </c>
      <c r="FK52">
        <v>36.770000000000003</v>
      </c>
      <c r="FM52" t="s">
        <v>120</v>
      </c>
      <c r="FN52">
        <v>36.770000000000003</v>
      </c>
      <c r="FP52" t="s">
        <v>120</v>
      </c>
      <c r="FQ52">
        <v>36.770000000000003</v>
      </c>
      <c r="FS52" t="s">
        <v>120</v>
      </c>
      <c r="FT52">
        <v>36.770000000000003</v>
      </c>
      <c r="FV52" t="s">
        <v>120</v>
      </c>
      <c r="FW52">
        <v>36.770000000000003</v>
      </c>
      <c r="FY52" t="s">
        <v>120</v>
      </c>
      <c r="FZ52">
        <v>36.770000000000003</v>
      </c>
      <c r="GB52" t="s">
        <v>120</v>
      </c>
      <c r="GC52">
        <v>36.770000000000003</v>
      </c>
      <c r="GE52" t="s">
        <v>120</v>
      </c>
      <c r="GF52">
        <v>36.770000000000003</v>
      </c>
    </row>
    <row r="53" spans="1:188" x14ac:dyDescent="0.25">
      <c r="A53" t="s">
        <v>121</v>
      </c>
      <c r="B53">
        <v>24</v>
      </c>
      <c r="D53" t="s">
        <v>121</v>
      </c>
      <c r="E53">
        <v>24</v>
      </c>
      <c r="G53" t="s">
        <v>121</v>
      </c>
      <c r="H53">
        <v>24</v>
      </c>
      <c r="J53" t="s">
        <v>121</v>
      </c>
      <c r="K53" s="20">
        <v>5</v>
      </c>
      <c r="M53" t="s">
        <v>121</v>
      </c>
      <c r="N53">
        <v>24</v>
      </c>
      <c r="P53" t="s">
        <v>121</v>
      </c>
      <c r="Q53">
        <v>24</v>
      </c>
      <c r="S53" t="s">
        <v>121</v>
      </c>
      <c r="T53">
        <v>24</v>
      </c>
      <c r="V53" t="s">
        <v>121</v>
      </c>
      <c r="W53">
        <v>24</v>
      </c>
      <c r="Y53" t="s">
        <v>121</v>
      </c>
      <c r="Z53">
        <v>24</v>
      </c>
      <c r="AB53" t="s">
        <v>121</v>
      </c>
      <c r="AC53">
        <v>24</v>
      </c>
      <c r="AE53" t="s">
        <v>121</v>
      </c>
      <c r="AF53">
        <v>24</v>
      </c>
      <c r="AH53" t="s">
        <v>121</v>
      </c>
      <c r="AI53">
        <v>24</v>
      </c>
      <c r="AK53" t="s">
        <v>121</v>
      </c>
      <c r="AL53">
        <v>24</v>
      </c>
      <c r="AN53" t="s">
        <v>121</v>
      </c>
      <c r="AO53">
        <v>24</v>
      </c>
      <c r="AQ53" t="s">
        <v>121</v>
      </c>
      <c r="AR53">
        <v>24</v>
      </c>
      <c r="AT53" t="s">
        <v>121</v>
      </c>
      <c r="AU53">
        <v>24</v>
      </c>
      <c r="AW53" t="s">
        <v>121</v>
      </c>
      <c r="AX53">
        <v>24</v>
      </c>
      <c r="AZ53" t="s">
        <v>121</v>
      </c>
      <c r="BA53">
        <v>24</v>
      </c>
      <c r="BC53" t="s">
        <v>121</v>
      </c>
      <c r="BD53">
        <v>24</v>
      </c>
      <c r="BF53" t="s">
        <v>121</v>
      </c>
      <c r="BG53">
        <v>24</v>
      </c>
      <c r="BI53" t="s">
        <v>121</v>
      </c>
      <c r="BJ53">
        <v>24</v>
      </c>
      <c r="BL53" t="s">
        <v>121</v>
      </c>
      <c r="BM53">
        <v>24</v>
      </c>
      <c r="BO53" t="s">
        <v>121</v>
      </c>
      <c r="BP53">
        <v>24</v>
      </c>
      <c r="BR53" t="s">
        <v>121</v>
      </c>
      <c r="BS53">
        <v>24</v>
      </c>
      <c r="BU53" t="s">
        <v>121</v>
      </c>
      <c r="BV53">
        <v>24</v>
      </c>
      <c r="BX53" t="s">
        <v>121</v>
      </c>
      <c r="BY53">
        <v>24</v>
      </c>
      <c r="CA53" t="s">
        <v>121</v>
      </c>
      <c r="CB53">
        <v>24</v>
      </c>
      <c r="CD53" t="s">
        <v>121</v>
      </c>
      <c r="CE53">
        <v>24</v>
      </c>
      <c r="CG53" t="s">
        <v>121</v>
      </c>
      <c r="CH53">
        <v>24</v>
      </c>
      <c r="CJ53" t="s">
        <v>121</v>
      </c>
      <c r="CK53">
        <v>24</v>
      </c>
      <c r="CM53" t="s">
        <v>121</v>
      </c>
      <c r="CN53">
        <v>24</v>
      </c>
      <c r="CP53" t="s">
        <v>121</v>
      </c>
      <c r="CQ53">
        <v>24</v>
      </c>
      <c r="CS53" t="s">
        <v>121</v>
      </c>
      <c r="CT53">
        <v>24</v>
      </c>
      <c r="CV53" t="s">
        <v>121</v>
      </c>
      <c r="CW53">
        <v>24</v>
      </c>
      <c r="CY53" t="s">
        <v>121</v>
      </c>
      <c r="CZ53">
        <v>24</v>
      </c>
      <c r="DB53" t="s">
        <v>121</v>
      </c>
      <c r="DC53">
        <v>24</v>
      </c>
      <c r="DE53" t="s">
        <v>121</v>
      </c>
      <c r="DF53">
        <v>24</v>
      </c>
      <c r="DH53" t="s">
        <v>121</v>
      </c>
      <c r="DI53">
        <v>24</v>
      </c>
      <c r="DK53" t="s">
        <v>121</v>
      </c>
      <c r="DL53">
        <v>24</v>
      </c>
      <c r="DN53" t="s">
        <v>121</v>
      </c>
      <c r="DO53">
        <v>24</v>
      </c>
      <c r="DQ53" t="s">
        <v>121</v>
      </c>
      <c r="DR53">
        <v>24</v>
      </c>
      <c r="DT53" t="s">
        <v>121</v>
      </c>
      <c r="DU53">
        <v>24</v>
      </c>
      <c r="DW53" t="s">
        <v>121</v>
      </c>
      <c r="DX53">
        <v>24</v>
      </c>
      <c r="DZ53" t="s">
        <v>121</v>
      </c>
      <c r="EA53">
        <v>24</v>
      </c>
      <c r="EC53" t="s">
        <v>121</v>
      </c>
      <c r="ED53">
        <v>24</v>
      </c>
      <c r="EF53" t="s">
        <v>121</v>
      </c>
      <c r="EG53">
        <v>24</v>
      </c>
      <c r="EI53" t="s">
        <v>121</v>
      </c>
      <c r="EJ53">
        <v>24</v>
      </c>
      <c r="EL53" t="s">
        <v>121</v>
      </c>
      <c r="EM53">
        <v>24</v>
      </c>
      <c r="EO53" t="s">
        <v>121</v>
      </c>
      <c r="EP53">
        <v>24</v>
      </c>
      <c r="ER53" t="s">
        <v>121</v>
      </c>
      <c r="ES53">
        <v>24</v>
      </c>
      <c r="EU53" t="s">
        <v>121</v>
      </c>
      <c r="EV53">
        <v>24</v>
      </c>
      <c r="EX53" t="s">
        <v>121</v>
      </c>
      <c r="EY53">
        <v>24</v>
      </c>
      <c r="FA53" t="s">
        <v>121</v>
      </c>
      <c r="FB53">
        <v>24</v>
      </c>
      <c r="FD53" t="s">
        <v>121</v>
      </c>
      <c r="FE53">
        <v>24</v>
      </c>
      <c r="FG53" t="s">
        <v>121</v>
      </c>
      <c r="FH53">
        <v>24</v>
      </c>
      <c r="FJ53" t="s">
        <v>121</v>
      </c>
      <c r="FK53">
        <v>24</v>
      </c>
      <c r="FM53" t="s">
        <v>121</v>
      </c>
      <c r="FN53">
        <v>24</v>
      </c>
      <c r="FP53" t="s">
        <v>121</v>
      </c>
      <c r="FQ53">
        <v>24</v>
      </c>
      <c r="FS53" t="s">
        <v>121</v>
      </c>
      <c r="FT53">
        <v>24</v>
      </c>
      <c r="FV53" t="s">
        <v>121</v>
      </c>
      <c r="FW53">
        <v>24</v>
      </c>
      <c r="FY53" t="s">
        <v>121</v>
      </c>
      <c r="FZ53">
        <v>24</v>
      </c>
      <c r="GB53" t="s">
        <v>121</v>
      </c>
      <c r="GC53">
        <v>24</v>
      </c>
      <c r="GE53" t="s">
        <v>121</v>
      </c>
      <c r="GF53">
        <v>24</v>
      </c>
    </row>
    <row r="54" spans="1:188" x14ac:dyDescent="0.25">
      <c r="A54" t="s">
        <v>112</v>
      </c>
      <c r="B54">
        <v>7.0999999999999994E-2</v>
      </c>
      <c r="D54" t="s">
        <v>112</v>
      </c>
      <c r="E54">
        <v>7.0999999999999994E-2</v>
      </c>
      <c r="G54" t="s">
        <v>112</v>
      </c>
      <c r="H54">
        <v>7.0999999999999994E-2</v>
      </c>
      <c r="J54" t="s">
        <v>112</v>
      </c>
      <c r="K54">
        <v>7.0999999999999994E-2</v>
      </c>
      <c r="M54" t="s">
        <v>112</v>
      </c>
      <c r="N54" s="20">
        <v>0.5</v>
      </c>
      <c r="P54" t="s">
        <v>112</v>
      </c>
      <c r="Q54">
        <v>7.0999999999999994E-2</v>
      </c>
      <c r="S54" t="s">
        <v>112</v>
      </c>
      <c r="T54">
        <v>7.0999999999999994E-2</v>
      </c>
      <c r="V54" t="s">
        <v>112</v>
      </c>
      <c r="W54">
        <v>7.0999999999999994E-2</v>
      </c>
      <c r="Y54" t="s">
        <v>112</v>
      </c>
      <c r="Z54">
        <v>7.0999999999999994E-2</v>
      </c>
      <c r="AB54" t="s">
        <v>112</v>
      </c>
      <c r="AC54">
        <v>7.0999999999999994E-2</v>
      </c>
      <c r="AE54" t="s">
        <v>112</v>
      </c>
      <c r="AF54">
        <v>7.0999999999999994E-2</v>
      </c>
      <c r="AH54" t="s">
        <v>112</v>
      </c>
      <c r="AI54">
        <v>7.0999999999999994E-2</v>
      </c>
      <c r="AK54" t="s">
        <v>112</v>
      </c>
      <c r="AL54">
        <v>7.0999999999999994E-2</v>
      </c>
      <c r="AN54" t="s">
        <v>112</v>
      </c>
      <c r="AO54">
        <v>7.0999999999999994E-2</v>
      </c>
      <c r="AQ54" t="s">
        <v>112</v>
      </c>
      <c r="AR54">
        <v>7.0999999999999994E-2</v>
      </c>
      <c r="AT54" t="s">
        <v>112</v>
      </c>
      <c r="AU54">
        <v>7.0999999999999994E-2</v>
      </c>
      <c r="AW54" t="s">
        <v>112</v>
      </c>
      <c r="AX54">
        <v>7.0999999999999994E-2</v>
      </c>
      <c r="AZ54" t="s">
        <v>112</v>
      </c>
      <c r="BA54">
        <v>7.0999999999999994E-2</v>
      </c>
      <c r="BC54" t="s">
        <v>112</v>
      </c>
      <c r="BD54">
        <v>7.0999999999999994E-2</v>
      </c>
      <c r="BF54" t="s">
        <v>112</v>
      </c>
      <c r="BG54">
        <v>7.0999999999999994E-2</v>
      </c>
      <c r="BI54" t="s">
        <v>112</v>
      </c>
      <c r="BJ54">
        <v>7.0999999999999994E-2</v>
      </c>
      <c r="BL54" t="s">
        <v>112</v>
      </c>
      <c r="BM54">
        <v>7.0999999999999994E-2</v>
      </c>
      <c r="BO54" t="s">
        <v>112</v>
      </c>
      <c r="BP54">
        <v>7.0999999999999994E-2</v>
      </c>
      <c r="BR54" t="s">
        <v>112</v>
      </c>
      <c r="BS54">
        <v>7.0999999999999994E-2</v>
      </c>
      <c r="BU54" t="s">
        <v>112</v>
      </c>
      <c r="BV54">
        <v>7.0999999999999994E-2</v>
      </c>
      <c r="BX54" t="s">
        <v>112</v>
      </c>
      <c r="BY54">
        <v>7.0999999999999994E-2</v>
      </c>
      <c r="CA54" t="s">
        <v>112</v>
      </c>
      <c r="CB54">
        <v>7.0999999999999994E-2</v>
      </c>
      <c r="CD54" t="s">
        <v>112</v>
      </c>
      <c r="CE54">
        <v>7.0999999999999994E-2</v>
      </c>
      <c r="CG54" t="s">
        <v>112</v>
      </c>
      <c r="CH54">
        <v>7.0999999999999994E-2</v>
      </c>
      <c r="CJ54" t="s">
        <v>112</v>
      </c>
      <c r="CK54">
        <v>7.0999999999999994E-2</v>
      </c>
      <c r="CM54" t="s">
        <v>112</v>
      </c>
      <c r="CN54">
        <v>7.0999999999999994E-2</v>
      </c>
      <c r="CP54" t="s">
        <v>112</v>
      </c>
      <c r="CQ54">
        <v>7.0999999999999994E-2</v>
      </c>
      <c r="CS54" t="s">
        <v>112</v>
      </c>
      <c r="CT54">
        <v>7.0999999999999994E-2</v>
      </c>
      <c r="CV54" t="s">
        <v>112</v>
      </c>
      <c r="CW54">
        <v>7.0999999999999994E-2</v>
      </c>
      <c r="CY54" t="s">
        <v>112</v>
      </c>
      <c r="CZ54">
        <v>7.0999999999999994E-2</v>
      </c>
      <c r="DB54" t="s">
        <v>112</v>
      </c>
      <c r="DC54">
        <v>7.0999999999999994E-2</v>
      </c>
      <c r="DE54" t="s">
        <v>112</v>
      </c>
      <c r="DF54">
        <v>7.0999999999999994E-2</v>
      </c>
      <c r="DH54" t="s">
        <v>112</v>
      </c>
      <c r="DI54">
        <v>7.0999999999999994E-2</v>
      </c>
      <c r="DK54" t="s">
        <v>112</v>
      </c>
      <c r="DL54">
        <v>7.0999999999999994E-2</v>
      </c>
      <c r="DN54" t="s">
        <v>112</v>
      </c>
      <c r="DO54">
        <v>7.0999999999999994E-2</v>
      </c>
      <c r="DQ54" t="s">
        <v>112</v>
      </c>
      <c r="DR54">
        <v>7.0999999999999994E-2</v>
      </c>
      <c r="DT54" t="s">
        <v>112</v>
      </c>
      <c r="DU54">
        <v>7.0999999999999994E-2</v>
      </c>
      <c r="DW54" t="s">
        <v>112</v>
      </c>
      <c r="DX54">
        <v>7.0999999999999994E-2</v>
      </c>
      <c r="DZ54" t="s">
        <v>112</v>
      </c>
      <c r="EA54">
        <v>7.0999999999999994E-2</v>
      </c>
      <c r="EC54" t="s">
        <v>112</v>
      </c>
      <c r="ED54">
        <v>7.0999999999999994E-2</v>
      </c>
      <c r="EF54" t="s">
        <v>112</v>
      </c>
      <c r="EG54">
        <v>7.0999999999999994E-2</v>
      </c>
      <c r="EI54" t="s">
        <v>112</v>
      </c>
      <c r="EJ54">
        <v>7.0999999999999994E-2</v>
      </c>
      <c r="EL54" t="s">
        <v>112</v>
      </c>
      <c r="EM54">
        <v>7.0999999999999994E-2</v>
      </c>
      <c r="EO54" t="s">
        <v>112</v>
      </c>
      <c r="EP54">
        <v>7.0999999999999994E-2</v>
      </c>
      <c r="ER54" t="s">
        <v>112</v>
      </c>
      <c r="ES54">
        <v>7.0999999999999994E-2</v>
      </c>
      <c r="EU54" t="s">
        <v>112</v>
      </c>
      <c r="EV54">
        <v>7.0999999999999994E-2</v>
      </c>
      <c r="EX54" t="s">
        <v>112</v>
      </c>
      <c r="EY54">
        <v>7.0999999999999994E-2</v>
      </c>
      <c r="FA54" t="s">
        <v>112</v>
      </c>
      <c r="FB54">
        <v>7.0999999999999994E-2</v>
      </c>
      <c r="FD54" t="s">
        <v>112</v>
      </c>
      <c r="FE54">
        <v>7.0999999999999994E-2</v>
      </c>
      <c r="FG54" t="s">
        <v>112</v>
      </c>
      <c r="FH54">
        <v>7.0999999999999994E-2</v>
      </c>
      <c r="FJ54" t="s">
        <v>112</v>
      </c>
      <c r="FK54">
        <v>7.0999999999999994E-2</v>
      </c>
      <c r="FM54" t="s">
        <v>112</v>
      </c>
      <c r="FN54">
        <v>7.0999999999999994E-2</v>
      </c>
      <c r="FP54" t="s">
        <v>112</v>
      </c>
      <c r="FQ54">
        <v>7.0999999999999994E-2</v>
      </c>
      <c r="FS54" t="s">
        <v>112</v>
      </c>
      <c r="FT54">
        <v>7.0999999999999994E-2</v>
      </c>
      <c r="FV54" t="s">
        <v>112</v>
      </c>
      <c r="FW54">
        <v>7.0999999999999994E-2</v>
      </c>
      <c r="FY54" t="s">
        <v>112</v>
      </c>
      <c r="FZ54">
        <v>7.0999999999999994E-2</v>
      </c>
      <c r="GB54" t="s">
        <v>112</v>
      </c>
      <c r="GC54">
        <v>7.0999999999999994E-2</v>
      </c>
      <c r="GE54" t="s">
        <v>112</v>
      </c>
      <c r="GF54">
        <v>7.0999999999999994E-2</v>
      </c>
    </row>
    <row r="55" spans="1:188" x14ac:dyDescent="0.25">
      <c r="A55" t="s">
        <v>54</v>
      </c>
      <c r="B55">
        <v>1</v>
      </c>
      <c r="D55" t="s">
        <v>54</v>
      </c>
      <c r="E55">
        <v>1</v>
      </c>
      <c r="G55" t="s">
        <v>54</v>
      </c>
      <c r="H55">
        <v>1</v>
      </c>
      <c r="J55" t="s">
        <v>54</v>
      </c>
      <c r="K55">
        <v>1</v>
      </c>
      <c r="M55" t="s">
        <v>54</v>
      </c>
      <c r="N55">
        <v>1</v>
      </c>
      <c r="P55" t="s">
        <v>54</v>
      </c>
      <c r="Q55" s="20">
        <v>5</v>
      </c>
      <c r="S55" t="s">
        <v>54</v>
      </c>
      <c r="T55">
        <v>1</v>
      </c>
      <c r="V55" t="s">
        <v>54</v>
      </c>
      <c r="W55">
        <v>1</v>
      </c>
      <c r="Y55" t="s">
        <v>54</v>
      </c>
      <c r="Z55">
        <v>1</v>
      </c>
      <c r="AB55" t="s">
        <v>54</v>
      </c>
      <c r="AC55">
        <v>1</v>
      </c>
      <c r="AE55" t="s">
        <v>54</v>
      </c>
      <c r="AF55">
        <v>1</v>
      </c>
      <c r="AH55" t="s">
        <v>54</v>
      </c>
      <c r="AI55">
        <v>1</v>
      </c>
      <c r="AK55" t="s">
        <v>54</v>
      </c>
      <c r="AL55">
        <v>1</v>
      </c>
      <c r="AN55" t="s">
        <v>54</v>
      </c>
      <c r="AO55">
        <v>1</v>
      </c>
      <c r="AQ55" t="s">
        <v>54</v>
      </c>
      <c r="AR55">
        <v>1</v>
      </c>
      <c r="AT55" t="s">
        <v>54</v>
      </c>
      <c r="AU55">
        <v>1</v>
      </c>
      <c r="AW55" t="s">
        <v>54</v>
      </c>
      <c r="AX55">
        <v>1</v>
      </c>
      <c r="AZ55" t="s">
        <v>54</v>
      </c>
      <c r="BA55">
        <v>1</v>
      </c>
      <c r="BC55" t="s">
        <v>54</v>
      </c>
      <c r="BD55">
        <v>1</v>
      </c>
      <c r="BF55" t="s">
        <v>54</v>
      </c>
      <c r="BG55">
        <v>1</v>
      </c>
      <c r="BI55" t="s">
        <v>54</v>
      </c>
      <c r="BJ55">
        <v>1</v>
      </c>
      <c r="BL55" t="s">
        <v>54</v>
      </c>
      <c r="BM55">
        <v>1</v>
      </c>
      <c r="BO55" t="s">
        <v>54</v>
      </c>
      <c r="BP55">
        <v>1</v>
      </c>
      <c r="BR55" t="s">
        <v>54</v>
      </c>
      <c r="BS55">
        <v>1</v>
      </c>
      <c r="BU55" t="s">
        <v>54</v>
      </c>
      <c r="BV55">
        <v>1</v>
      </c>
      <c r="BX55" t="s">
        <v>54</v>
      </c>
      <c r="BY55">
        <v>1</v>
      </c>
      <c r="CA55" t="s">
        <v>54</v>
      </c>
      <c r="CB55">
        <v>1</v>
      </c>
      <c r="CD55" t="s">
        <v>54</v>
      </c>
      <c r="CE55">
        <v>1</v>
      </c>
      <c r="CG55" t="s">
        <v>54</v>
      </c>
      <c r="CH55">
        <v>1</v>
      </c>
      <c r="CJ55" t="s">
        <v>54</v>
      </c>
      <c r="CK55">
        <v>1</v>
      </c>
      <c r="CM55" t="s">
        <v>54</v>
      </c>
      <c r="CN55">
        <v>1</v>
      </c>
      <c r="CP55" t="s">
        <v>54</v>
      </c>
      <c r="CQ55">
        <v>1</v>
      </c>
      <c r="CS55" t="s">
        <v>54</v>
      </c>
      <c r="CT55">
        <v>1</v>
      </c>
      <c r="CV55" t="s">
        <v>54</v>
      </c>
      <c r="CW55">
        <v>1</v>
      </c>
      <c r="CY55" t="s">
        <v>54</v>
      </c>
      <c r="CZ55">
        <v>1</v>
      </c>
      <c r="DB55" t="s">
        <v>54</v>
      </c>
      <c r="DC55">
        <v>1</v>
      </c>
      <c r="DE55" t="s">
        <v>54</v>
      </c>
      <c r="DF55">
        <v>1</v>
      </c>
      <c r="DH55" t="s">
        <v>54</v>
      </c>
      <c r="DI55">
        <v>1</v>
      </c>
      <c r="DK55" t="s">
        <v>54</v>
      </c>
      <c r="DL55">
        <v>1</v>
      </c>
      <c r="DN55" t="s">
        <v>54</v>
      </c>
      <c r="DO55">
        <v>1</v>
      </c>
      <c r="DQ55" t="s">
        <v>54</v>
      </c>
      <c r="DR55">
        <v>1</v>
      </c>
      <c r="DT55" t="s">
        <v>54</v>
      </c>
      <c r="DU55">
        <v>1</v>
      </c>
      <c r="DW55" t="s">
        <v>54</v>
      </c>
      <c r="DX55">
        <v>1</v>
      </c>
      <c r="DZ55" t="s">
        <v>54</v>
      </c>
      <c r="EA55">
        <v>1</v>
      </c>
      <c r="EC55" t="s">
        <v>54</v>
      </c>
      <c r="ED55">
        <v>1</v>
      </c>
      <c r="EF55" t="s">
        <v>54</v>
      </c>
      <c r="EG55">
        <v>1</v>
      </c>
      <c r="EI55" t="s">
        <v>54</v>
      </c>
      <c r="EJ55">
        <v>1</v>
      </c>
      <c r="EL55" t="s">
        <v>54</v>
      </c>
      <c r="EM55">
        <v>1</v>
      </c>
      <c r="EO55" t="s">
        <v>54</v>
      </c>
      <c r="EP55">
        <v>1</v>
      </c>
      <c r="ER55" t="s">
        <v>54</v>
      </c>
      <c r="ES55">
        <v>1</v>
      </c>
      <c r="EU55" t="s">
        <v>54</v>
      </c>
      <c r="EV55">
        <v>1</v>
      </c>
      <c r="EX55" t="s">
        <v>54</v>
      </c>
      <c r="EY55">
        <v>1</v>
      </c>
      <c r="FA55" t="s">
        <v>54</v>
      </c>
      <c r="FB55">
        <v>1</v>
      </c>
      <c r="FD55" t="s">
        <v>54</v>
      </c>
      <c r="FE55">
        <v>1</v>
      </c>
      <c r="FG55" t="s">
        <v>54</v>
      </c>
      <c r="FH55">
        <v>1</v>
      </c>
      <c r="FJ55" t="s">
        <v>54</v>
      </c>
      <c r="FK55">
        <v>1</v>
      </c>
      <c r="FM55" t="s">
        <v>54</v>
      </c>
      <c r="FN55">
        <v>1</v>
      </c>
      <c r="FP55" t="s">
        <v>54</v>
      </c>
      <c r="FQ55">
        <v>1</v>
      </c>
      <c r="FS55" t="s">
        <v>54</v>
      </c>
      <c r="FT55">
        <v>1</v>
      </c>
      <c r="FV55" t="s">
        <v>54</v>
      </c>
      <c r="FW55">
        <v>1</v>
      </c>
      <c r="FY55" t="s">
        <v>54</v>
      </c>
      <c r="FZ55">
        <v>1</v>
      </c>
      <c r="GB55" t="s">
        <v>54</v>
      </c>
      <c r="GC55">
        <v>1</v>
      </c>
      <c r="GE55" t="s">
        <v>54</v>
      </c>
      <c r="GF55">
        <v>1</v>
      </c>
    </row>
    <row r="56" spans="1:188" x14ac:dyDescent="0.25">
      <c r="A56" t="s">
        <v>50</v>
      </c>
      <c r="B56">
        <v>1</v>
      </c>
      <c r="D56" t="s">
        <v>50</v>
      </c>
      <c r="E56">
        <v>1</v>
      </c>
      <c r="G56" t="s">
        <v>50</v>
      </c>
      <c r="H56">
        <v>1</v>
      </c>
      <c r="J56" t="s">
        <v>50</v>
      </c>
      <c r="K56">
        <v>1</v>
      </c>
      <c r="M56" t="s">
        <v>50</v>
      </c>
      <c r="N56">
        <v>1</v>
      </c>
      <c r="P56" t="s">
        <v>50</v>
      </c>
      <c r="Q56">
        <v>1</v>
      </c>
      <c r="S56" t="s">
        <v>50</v>
      </c>
      <c r="T56" s="20">
        <v>0.1</v>
      </c>
      <c r="V56" t="s">
        <v>50</v>
      </c>
      <c r="W56">
        <v>1</v>
      </c>
      <c r="Y56" t="s">
        <v>50</v>
      </c>
      <c r="Z56">
        <v>1</v>
      </c>
      <c r="AB56" t="s">
        <v>50</v>
      </c>
      <c r="AC56">
        <v>1</v>
      </c>
      <c r="AE56" t="s">
        <v>50</v>
      </c>
      <c r="AF56">
        <v>1</v>
      </c>
      <c r="AH56" t="s">
        <v>50</v>
      </c>
      <c r="AI56">
        <v>1</v>
      </c>
      <c r="AK56" t="s">
        <v>50</v>
      </c>
      <c r="AL56">
        <v>1</v>
      </c>
      <c r="AN56" t="s">
        <v>50</v>
      </c>
      <c r="AO56">
        <v>1</v>
      </c>
      <c r="AQ56" t="s">
        <v>50</v>
      </c>
      <c r="AR56">
        <v>1</v>
      </c>
      <c r="AT56" t="s">
        <v>50</v>
      </c>
      <c r="AU56">
        <v>1</v>
      </c>
      <c r="AW56" t="s">
        <v>50</v>
      </c>
      <c r="AX56">
        <v>1</v>
      </c>
      <c r="AZ56" t="s">
        <v>50</v>
      </c>
      <c r="BA56">
        <v>1</v>
      </c>
      <c r="BC56" t="s">
        <v>50</v>
      </c>
      <c r="BD56">
        <v>1</v>
      </c>
      <c r="BF56" t="s">
        <v>50</v>
      </c>
      <c r="BG56">
        <v>1</v>
      </c>
      <c r="BI56" t="s">
        <v>50</v>
      </c>
      <c r="BJ56">
        <v>1</v>
      </c>
      <c r="BL56" t="s">
        <v>50</v>
      </c>
      <c r="BM56">
        <v>1</v>
      </c>
      <c r="BO56" t="s">
        <v>50</v>
      </c>
      <c r="BP56">
        <v>1</v>
      </c>
      <c r="BR56" t="s">
        <v>50</v>
      </c>
      <c r="BS56">
        <v>1</v>
      </c>
      <c r="BU56" t="s">
        <v>50</v>
      </c>
      <c r="BV56">
        <v>1</v>
      </c>
      <c r="BX56" t="s">
        <v>50</v>
      </c>
      <c r="BY56">
        <v>1</v>
      </c>
      <c r="CA56" t="s">
        <v>50</v>
      </c>
      <c r="CB56">
        <v>1</v>
      </c>
      <c r="CD56" t="s">
        <v>50</v>
      </c>
      <c r="CE56">
        <v>1</v>
      </c>
      <c r="CG56" t="s">
        <v>50</v>
      </c>
      <c r="CH56">
        <v>1</v>
      </c>
      <c r="CJ56" t="s">
        <v>50</v>
      </c>
      <c r="CK56">
        <v>1</v>
      </c>
      <c r="CM56" t="s">
        <v>50</v>
      </c>
      <c r="CN56">
        <v>1</v>
      </c>
      <c r="CP56" t="s">
        <v>50</v>
      </c>
      <c r="CQ56">
        <v>1</v>
      </c>
      <c r="CS56" t="s">
        <v>50</v>
      </c>
      <c r="CT56">
        <v>1</v>
      </c>
      <c r="CV56" t="s">
        <v>50</v>
      </c>
      <c r="CW56">
        <v>1</v>
      </c>
      <c r="CY56" t="s">
        <v>50</v>
      </c>
      <c r="CZ56">
        <v>1</v>
      </c>
      <c r="DB56" t="s">
        <v>50</v>
      </c>
      <c r="DC56">
        <v>1</v>
      </c>
      <c r="DE56" t="s">
        <v>50</v>
      </c>
      <c r="DF56">
        <v>1</v>
      </c>
      <c r="DH56" t="s">
        <v>50</v>
      </c>
      <c r="DI56">
        <v>1</v>
      </c>
      <c r="DK56" t="s">
        <v>50</v>
      </c>
      <c r="DL56">
        <v>1</v>
      </c>
      <c r="DN56" t="s">
        <v>50</v>
      </c>
      <c r="DO56">
        <v>1</v>
      </c>
      <c r="DQ56" t="s">
        <v>50</v>
      </c>
      <c r="DR56">
        <v>1</v>
      </c>
      <c r="DT56" t="s">
        <v>50</v>
      </c>
      <c r="DU56">
        <v>1</v>
      </c>
      <c r="DW56" t="s">
        <v>50</v>
      </c>
      <c r="DX56">
        <v>1</v>
      </c>
      <c r="DZ56" t="s">
        <v>50</v>
      </c>
      <c r="EA56">
        <v>1</v>
      </c>
      <c r="EC56" t="s">
        <v>50</v>
      </c>
      <c r="ED56">
        <v>1</v>
      </c>
      <c r="EF56" t="s">
        <v>50</v>
      </c>
      <c r="EG56">
        <v>1</v>
      </c>
      <c r="EI56" t="s">
        <v>50</v>
      </c>
      <c r="EJ56">
        <v>1</v>
      </c>
      <c r="EL56" t="s">
        <v>50</v>
      </c>
      <c r="EM56">
        <v>1</v>
      </c>
      <c r="EO56" t="s">
        <v>50</v>
      </c>
      <c r="EP56">
        <v>1</v>
      </c>
      <c r="ER56" t="s">
        <v>50</v>
      </c>
      <c r="ES56">
        <v>1</v>
      </c>
      <c r="EU56" t="s">
        <v>50</v>
      </c>
      <c r="EV56">
        <v>1</v>
      </c>
      <c r="EX56" t="s">
        <v>50</v>
      </c>
      <c r="EY56">
        <v>1</v>
      </c>
      <c r="FA56" t="s">
        <v>50</v>
      </c>
      <c r="FB56">
        <v>1</v>
      </c>
      <c r="FD56" t="s">
        <v>50</v>
      </c>
      <c r="FE56">
        <v>1</v>
      </c>
      <c r="FG56" t="s">
        <v>50</v>
      </c>
      <c r="FH56">
        <v>1</v>
      </c>
      <c r="FJ56" t="s">
        <v>50</v>
      </c>
      <c r="FK56">
        <v>1</v>
      </c>
      <c r="FM56" t="s">
        <v>50</v>
      </c>
      <c r="FN56">
        <v>1</v>
      </c>
      <c r="FP56" t="s">
        <v>50</v>
      </c>
      <c r="FQ56">
        <v>1</v>
      </c>
      <c r="FS56" t="s">
        <v>50</v>
      </c>
      <c r="FT56">
        <v>1</v>
      </c>
      <c r="FV56" t="s">
        <v>50</v>
      </c>
      <c r="FW56">
        <v>1</v>
      </c>
      <c r="FY56" t="s">
        <v>50</v>
      </c>
      <c r="FZ56">
        <v>1</v>
      </c>
      <c r="GB56" t="s">
        <v>50</v>
      </c>
      <c r="GC56">
        <v>1</v>
      </c>
      <c r="GE56" t="s">
        <v>50</v>
      </c>
      <c r="GF56">
        <v>1</v>
      </c>
    </row>
    <row r="57" spans="1:188" x14ac:dyDescent="0.25">
      <c r="A57" t="s">
        <v>11</v>
      </c>
      <c r="B57">
        <v>8</v>
      </c>
      <c r="D57" t="s">
        <v>11</v>
      </c>
      <c r="E57">
        <v>8</v>
      </c>
      <c r="G57" t="s">
        <v>11</v>
      </c>
      <c r="H57">
        <v>8</v>
      </c>
      <c r="J57" t="s">
        <v>11</v>
      </c>
      <c r="K57">
        <v>8</v>
      </c>
      <c r="M57" t="s">
        <v>11</v>
      </c>
      <c r="N57">
        <v>8</v>
      </c>
      <c r="P57" t="s">
        <v>11</v>
      </c>
      <c r="Q57">
        <v>8</v>
      </c>
      <c r="S57" t="s">
        <v>11</v>
      </c>
      <c r="T57">
        <v>8</v>
      </c>
      <c r="V57" t="s">
        <v>11</v>
      </c>
      <c r="W57" s="20">
        <v>1</v>
      </c>
      <c r="Y57" t="s">
        <v>11</v>
      </c>
      <c r="Z57">
        <v>8</v>
      </c>
      <c r="AB57" t="s">
        <v>11</v>
      </c>
      <c r="AC57">
        <v>8</v>
      </c>
      <c r="AE57" t="s">
        <v>11</v>
      </c>
      <c r="AF57">
        <v>8</v>
      </c>
      <c r="AH57" t="s">
        <v>11</v>
      </c>
      <c r="AI57">
        <v>8</v>
      </c>
      <c r="AK57" t="s">
        <v>11</v>
      </c>
      <c r="AL57">
        <v>8</v>
      </c>
      <c r="AN57" t="s">
        <v>11</v>
      </c>
      <c r="AO57">
        <v>8</v>
      </c>
      <c r="AQ57" t="s">
        <v>11</v>
      </c>
      <c r="AR57">
        <v>8</v>
      </c>
      <c r="AT57" t="s">
        <v>11</v>
      </c>
      <c r="AU57">
        <v>8</v>
      </c>
      <c r="AW57" t="s">
        <v>11</v>
      </c>
      <c r="AX57">
        <v>8</v>
      </c>
      <c r="AZ57" t="s">
        <v>11</v>
      </c>
      <c r="BA57">
        <v>8</v>
      </c>
      <c r="BC57" t="s">
        <v>11</v>
      </c>
      <c r="BD57">
        <v>8</v>
      </c>
      <c r="BF57" t="s">
        <v>11</v>
      </c>
      <c r="BG57">
        <v>8</v>
      </c>
      <c r="BI57" t="s">
        <v>11</v>
      </c>
      <c r="BJ57">
        <v>8</v>
      </c>
      <c r="BL57" t="s">
        <v>11</v>
      </c>
      <c r="BM57">
        <v>8</v>
      </c>
      <c r="BO57" t="s">
        <v>11</v>
      </c>
      <c r="BP57">
        <v>8</v>
      </c>
      <c r="BR57" t="s">
        <v>11</v>
      </c>
      <c r="BS57">
        <v>8</v>
      </c>
      <c r="BU57" t="s">
        <v>11</v>
      </c>
      <c r="BV57">
        <v>8</v>
      </c>
      <c r="BX57" t="s">
        <v>11</v>
      </c>
      <c r="BY57">
        <v>8</v>
      </c>
      <c r="CA57" t="s">
        <v>11</v>
      </c>
      <c r="CB57">
        <v>8</v>
      </c>
      <c r="CD57" t="s">
        <v>11</v>
      </c>
      <c r="CE57">
        <v>8</v>
      </c>
      <c r="CG57" t="s">
        <v>11</v>
      </c>
      <c r="CH57">
        <v>8</v>
      </c>
      <c r="CJ57" t="s">
        <v>11</v>
      </c>
      <c r="CK57">
        <v>8</v>
      </c>
      <c r="CM57" t="s">
        <v>11</v>
      </c>
      <c r="CN57">
        <v>8</v>
      </c>
      <c r="CP57" t="s">
        <v>11</v>
      </c>
      <c r="CQ57">
        <v>8</v>
      </c>
      <c r="CS57" t="s">
        <v>11</v>
      </c>
      <c r="CT57">
        <v>8</v>
      </c>
      <c r="CV57" t="s">
        <v>11</v>
      </c>
      <c r="CW57">
        <v>8</v>
      </c>
      <c r="CY57" t="s">
        <v>11</v>
      </c>
      <c r="CZ57">
        <v>8</v>
      </c>
      <c r="DB57" t="s">
        <v>11</v>
      </c>
      <c r="DC57">
        <v>8</v>
      </c>
      <c r="DE57" t="s">
        <v>11</v>
      </c>
      <c r="DF57">
        <v>8</v>
      </c>
      <c r="DH57" t="s">
        <v>11</v>
      </c>
      <c r="DI57">
        <v>8</v>
      </c>
      <c r="DK57" t="s">
        <v>11</v>
      </c>
      <c r="DL57">
        <v>8</v>
      </c>
      <c r="DN57" t="s">
        <v>11</v>
      </c>
      <c r="DO57">
        <v>8</v>
      </c>
      <c r="DQ57" t="s">
        <v>11</v>
      </c>
      <c r="DR57">
        <v>8</v>
      </c>
      <c r="DT57" t="s">
        <v>11</v>
      </c>
      <c r="DU57">
        <v>8</v>
      </c>
      <c r="DW57" t="s">
        <v>11</v>
      </c>
      <c r="DX57">
        <v>8</v>
      </c>
      <c r="DZ57" t="s">
        <v>11</v>
      </c>
      <c r="EA57">
        <v>8</v>
      </c>
      <c r="EC57" t="s">
        <v>11</v>
      </c>
      <c r="ED57">
        <v>8</v>
      </c>
      <c r="EF57" t="s">
        <v>11</v>
      </c>
      <c r="EG57">
        <v>8</v>
      </c>
      <c r="EI57" t="s">
        <v>11</v>
      </c>
      <c r="EJ57">
        <v>8</v>
      </c>
      <c r="EL57" t="s">
        <v>11</v>
      </c>
      <c r="EM57">
        <v>8</v>
      </c>
      <c r="EO57" t="s">
        <v>11</v>
      </c>
      <c r="EP57">
        <v>8</v>
      </c>
      <c r="ER57" t="s">
        <v>11</v>
      </c>
      <c r="ES57">
        <v>8</v>
      </c>
      <c r="EU57" t="s">
        <v>11</v>
      </c>
      <c r="EV57">
        <v>8</v>
      </c>
      <c r="EX57" t="s">
        <v>11</v>
      </c>
      <c r="EY57">
        <v>8</v>
      </c>
      <c r="FA57" t="s">
        <v>11</v>
      </c>
      <c r="FB57">
        <v>8</v>
      </c>
      <c r="FD57" t="s">
        <v>11</v>
      </c>
      <c r="FE57">
        <v>8</v>
      </c>
      <c r="FG57" t="s">
        <v>11</v>
      </c>
      <c r="FH57">
        <v>8</v>
      </c>
      <c r="FJ57" t="s">
        <v>11</v>
      </c>
      <c r="FK57">
        <v>8</v>
      </c>
      <c r="FM57" t="s">
        <v>11</v>
      </c>
      <c r="FN57">
        <v>8</v>
      </c>
      <c r="FP57" t="s">
        <v>11</v>
      </c>
      <c r="FQ57">
        <v>8</v>
      </c>
      <c r="FS57" t="s">
        <v>11</v>
      </c>
      <c r="FT57">
        <v>8</v>
      </c>
      <c r="FV57" t="s">
        <v>11</v>
      </c>
      <c r="FW57">
        <v>8</v>
      </c>
      <c r="FY57" t="s">
        <v>11</v>
      </c>
      <c r="FZ57">
        <v>8</v>
      </c>
      <c r="GB57" t="s">
        <v>11</v>
      </c>
      <c r="GC57">
        <v>8</v>
      </c>
      <c r="GE57" t="s">
        <v>11</v>
      </c>
      <c r="GF57">
        <v>8</v>
      </c>
    </row>
    <row r="58" spans="1:188" x14ac:dyDescent="0.25">
      <c r="A58" t="s">
        <v>43</v>
      </c>
      <c r="B58">
        <v>5.54</v>
      </c>
      <c r="D58" t="s">
        <v>43</v>
      </c>
      <c r="E58">
        <v>5.54</v>
      </c>
      <c r="G58" t="s">
        <v>43</v>
      </c>
      <c r="H58">
        <v>5.54</v>
      </c>
      <c r="J58" t="s">
        <v>43</v>
      </c>
      <c r="K58">
        <v>5.54</v>
      </c>
      <c r="M58" t="s">
        <v>43</v>
      </c>
      <c r="N58">
        <v>5.54</v>
      </c>
      <c r="P58" t="s">
        <v>43</v>
      </c>
      <c r="Q58">
        <v>5.54</v>
      </c>
      <c r="S58" t="s">
        <v>43</v>
      </c>
      <c r="T58">
        <v>5.54</v>
      </c>
      <c r="V58" t="s">
        <v>43</v>
      </c>
      <c r="W58">
        <v>5.54</v>
      </c>
      <c r="Y58" t="s">
        <v>43</v>
      </c>
      <c r="Z58" s="20">
        <v>1</v>
      </c>
      <c r="AB58" t="s">
        <v>43</v>
      </c>
      <c r="AC58">
        <v>5.54</v>
      </c>
      <c r="AE58" t="s">
        <v>43</v>
      </c>
      <c r="AF58">
        <v>5.54</v>
      </c>
      <c r="AH58" t="s">
        <v>43</v>
      </c>
      <c r="AI58">
        <v>5.54</v>
      </c>
      <c r="AK58" t="s">
        <v>43</v>
      </c>
      <c r="AL58">
        <v>5.54</v>
      </c>
      <c r="AN58" t="s">
        <v>43</v>
      </c>
      <c r="AO58">
        <v>5.54</v>
      </c>
      <c r="AQ58" t="s">
        <v>43</v>
      </c>
      <c r="AR58">
        <v>5.54</v>
      </c>
      <c r="AT58" t="s">
        <v>43</v>
      </c>
      <c r="AU58">
        <v>5.54</v>
      </c>
      <c r="AW58" t="s">
        <v>43</v>
      </c>
      <c r="AX58">
        <v>5.54</v>
      </c>
      <c r="AZ58" t="s">
        <v>43</v>
      </c>
      <c r="BA58">
        <v>5.54</v>
      </c>
      <c r="BC58" t="s">
        <v>43</v>
      </c>
      <c r="BD58">
        <v>5.54</v>
      </c>
      <c r="BF58" t="s">
        <v>43</v>
      </c>
      <c r="BG58">
        <v>5.54</v>
      </c>
      <c r="BI58" t="s">
        <v>43</v>
      </c>
      <c r="BJ58">
        <v>5.54</v>
      </c>
      <c r="BL58" t="s">
        <v>43</v>
      </c>
      <c r="BM58">
        <v>5.54</v>
      </c>
      <c r="BO58" t="s">
        <v>43</v>
      </c>
      <c r="BP58">
        <v>5.54</v>
      </c>
      <c r="BR58" t="s">
        <v>43</v>
      </c>
      <c r="BS58">
        <v>5.54</v>
      </c>
      <c r="BU58" t="s">
        <v>43</v>
      </c>
      <c r="BV58">
        <v>5.54</v>
      </c>
      <c r="BX58" t="s">
        <v>43</v>
      </c>
      <c r="BY58">
        <v>5.54</v>
      </c>
      <c r="CA58" t="s">
        <v>43</v>
      </c>
      <c r="CB58">
        <v>5.54</v>
      </c>
      <c r="CD58" t="s">
        <v>43</v>
      </c>
      <c r="CE58">
        <v>5.54</v>
      </c>
      <c r="CG58" t="s">
        <v>43</v>
      </c>
      <c r="CH58">
        <v>5.54</v>
      </c>
      <c r="CJ58" t="s">
        <v>43</v>
      </c>
      <c r="CK58">
        <v>5.54</v>
      </c>
      <c r="CM58" t="s">
        <v>43</v>
      </c>
      <c r="CN58">
        <v>5.54</v>
      </c>
      <c r="CP58" t="s">
        <v>43</v>
      </c>
      <c r="CQ58">
        <v>5.54</v>
      </c>
      <c r="CS58" t="s">
        <v>43</v>
      </c>
      <c r="CT58">
        <v>5.54</v>
      </c>
      <c r="CV58" t="s">
        <v>43</v>
      </c>
      <c r="CW58">
        <v>5.54</v>
      </c>
      <c r="CY58" t="s">
        <v>43</v>
      </c>
      <c r="CZ58">
        <v>5.54</v>
      </c>
      <c r="DB58" t="s">
        <v>43</v>
      </c>
      <c r="DC58">
        <v>5.54</v>
      </c>
      <c r="DE58" t="s">
        <v>43</v>
      </c>
      <c r="DF58">
        <v>5.54</v>
      </c>
      <c r="DH58" t="s">
        <v>43</v>
      </c>
      <c r="DI58">
        <v>5.54</v>
      </c>
      <c r="DK58" t="s">
        <v>43</v>
      </c>
      <c r="DL58">
        <v>5.54</v>
      </c>
      <c r="DN58" t="s">
        <v>43</v>
      </c>
      <c r="DO58">
        <v>5.54</v>
      </c>
      <c r="DQ58" t="s">
        <v>43</v>
      </c>
      <c r="DR58">
        <v>5.54</v>
      </c>
      <c r="DT58" t="s">
        <v>43</v>
      </c>
      <c r="DU58">
        <v>5.54</v>
      </c>
      <c r="DW58" t="s">
        <v>43</v>
      </c>
      <c r="DX58">
        <v>5.54</v>
      </c>
      <c r="DZ58" t="s">
        <v>43</v>
      </c>
      <c r="EA58">
        <v>5.54</v>
      </c>
      <c r="EC58" t="s">
        <v>43</v>
      </c>
      <c r="ED58">
        <v>5.54</v>
      </c>
      <c r="EF58" t="s">
        <v>43</v>
      </c>
      <c r="EG58">
        <v>5.54</v>
      </c>
      <c r="EI58" t="s">
        <v>43</v>
      </c>
      <c r="EJ58">
        <v>5.54</v>
      </c>
      <c r="EL58" t="s">
        <v>43</v>
      </c>
      <c r="EM58">
        <v>5.54</v>
      </c>
      <c r="EO58" t="s">
        <v>43</v>
      </c>
      <c r="EP58">
        <v>5.54</v>
      </c>
      <c r="ER58" t="s">
        <v>43</v>
      </c>
      <c r="ES58">
        <v>5.54</v>
      </c>
      <c r="EU58" t="s">
        <v>43</v>
      </c>
      <c r="EV58">
        <v>5.54</v>
      </c>
      <c r="EX58" t="s">
        <v>43</v>
      </c>
      <c r="EY58">
        <v>5.54</v>
      </c>
      <c r="FA58" t="s">
        <v>43</v>
      </c>
      <c r="FB58">
        <v>5.54</v>
      </c>
      <c r="FD58" t="s">
        <v>43</v>
      </c>
      <c r="FE58">
        <v>5.54</v>
      </c>
      <c r="FG58" t="s">
        <v>43</v>
      </c>
      <c r="FH58">
        <v>5.54</v>
      </c>
      <c r="FJ58" t="s">
        <v>43</v>
      </c>
      <c r="FK58">
        <v>5.54</v>
      </c>
      <c r="FM58" t="s">
        <v>43</v>
      </c>
      <c r="FN58">
        <v>5.54</v>
      </c>
      <c r="FP58" t="s">
        <v>43</v>
      </c>
      <c r="FQ58">
        <v>5.54</v>
      </c>
      <c r="FS58" t="s">
        <v>43</v>
      </c>
      <c r="FT58">
        <v>5.54</v>
      </c>
      <c r="FV58" t="s">
        <v>43</v>
      </c>
      <c r="FW58">
        <v>5.54</v>
      </c>
      <c r="FY58" t="s">
        <v>43</v>
      </c>
      <c r="FZ58">
        <v>5.54</v>
      </c>
      <c r="GB58" t="s">
        <v>43</v>
      </c>
      <c r="GC58">
        <v>5.54</v>
      </c>
      <c r="GE58" t="s">
        <v>43</v>
      </c>
      <c r="GF58">
        <v>5.54</v>
      </c>
    </row>
    <row r="59" spans="1:188" x14ac:dyDescent="0.25">
      <c r="A59" t="s">
        <v>41</v>
      </c>
      <c r="B59">
        <v>6.3E-2</v>
      </c>
      <c r="D59" t="s">
        <v>41</v>
      </c>
      <c r="E59">
        <v>6.3E-2</v>
      </c>
      <c r="G59" t="s">
        <v>41</v>
      </c>
      <c r="H59">
        <v>6.3E-2</v>
      </c>
      <c r="J59" t="s">
        <v>41</v>
      </c>
      <c r="K59">
        <v>6.3E-2</v>
      </c>
      <c r="M59" t="s">
        <v>41</v>
      </c>
      <c r="N59">
        <v>6.3E-2</v>
      </c>
      <c r="P59" t="s">
        <v>41</v>
      </c>
      <c r="Q59">
        <v>6.3E-2</v>
      </c>
      <c r="S59" t="s">
        <v>41</v>
      </c>
      <c r="T59">
        <v>6.3E-2</v>
      </c>
      <c r="V59" t="s">
        <v>41</v>
      </c>
      <c r="W59">
        <v>6.3E-2</v>
      </c>
      <c r="Y59" t="s">
        <v>41</v>
      </c>
      <c r="Z59">
        <v>6.3E-2</v>
      </c>
      <c r="AB59" t="s">
        <v>41</v>
      </c>
      <c r="AC59" s="20">
        <v>0.5</v>
      </c>
      <c r="AE59" t="s">
        <v>41</v>
      </c>
      <c r="AF59">
        <v>6.3E-2</v>
      </c>
      <c r="AH59" t="s">
        <v>41</v>
      </c>
      <c r="AI59">
        <v>6.3E-2</v>
      </c>
      <c r="AK59" t="s">
        <v>41</v>
      </c>
      <c r="AL59">
        <v>6.3E-2</v>
      </c>
      <c r="AN59" t="s">
        <v>41</v>
      </c>
      <c r="AO59">
        <v>6.3E-2</v>
      </c>
      <c r="AQ59" t="s">
        <v>41</v>
      </c>
      <c r="AR59">
        <v>6.3E-2</v>
      </c>
      <c r="AT59" t="s">
        <v>41</v>
      </c>
      <c r="AU59">
        <v>6.3E-2</v>
      </c>
      <c r="AW59" t="s">
        <v>41</v>
      </c>
      <c r="AX59">
        <v>6.3E-2</v>
      </c>
      <c r="AZ59" t="s">
        <v>41</v>
      </c>
      <c r="BA59">
        <v>6.3E-2</v>
      </c>
      <c r="BC59" t="s">
        <v>41</v>
      </c>
      <c r="BD59">
        <v>6.3E-2</v>
      </c>
      <c r="BF59" t="s">
        <v>41</v>
      </c>
      <c r="BG59">
        <v>6.3E-2</v>
      </c>
      <c r="BI59" t="s">
        <v>41</v>
      </c>
      <c r="BJ59">
        <v>6.3E-2</v>
      </c>
      <c r="BL59" t="s">
        <v>41</v>
      </c>
      <c r="BM59">
        <v>6.3E-2</v>
      </c>
      <c r="BO59" t="s">
        <v>41</v>
      </c>
      <c r="BP59">
        <v>6.3E-2</v>
      </c>
      <c r="BR59" t="s">
        <v>41</v>
      </c>
      <c r="BS59">
        <v>6.3E-2</v>
      </c>
      <c r="BU59" t="s">
        <v>41</v>
      </c>
      <c r="BV59">
        <v>6.3E-2</v>
      </c>
      <c r="BX59" t="s">
        <v>41</v>
      </c>
      <c r="BY59">
        <v>6.3E-2</v>
      </c>
      <c r="CA59" t="s">
        <v>41</v>
      </c>
      <c r="CB59">
        <v>6.3E-2</v>
      </c>
      <c r="CD59" t="s">
        <v>41</v>
      </c>
      <c r="CE59">
        <v>6.3E-2</v>
      </c>
      <c r="CG59" t="s">
        <v>41</v>
      </c>
      <c r="CH59">
        <v>6.3E-2</v>
      </c>
      <c r="CJ59" t="s">
        <v>41</v>
      </c>
      <c r="CK59">
        <v>6.3E-2</v>
      </c>
      <c r="CM59" t="s">
        <v>41</v>
      </c>
      <c r="CN59">
        <v>6.3E-2</v>
      </c>
      <c r="CP59" t="s">
        <v>41</v>
      </c>
      <c r="CQ59">
        <v>6.3E-2</v>
      </c>
      <c r="CS59" t="s">
        <v>41</v>
      </c>
      <c r="CT59">
        <v>6.3E-2</v>
      </c>
      <c r="CV59" t="s">
        <v>41</v>
      </c>
      <c r="CW59">
        <v>6.3E-2</v>
      </c>
      <c r="CY59" t="s">
        <v>41</v>
      </c>
      <c r="CZ59">
        <v>6.3E-2</v>
      </c>
      <c r="DB59" t="s">
        <v>41</v>
      </c>
      <c r="DC59">
        <v>6.3E-2</v>
      </c>
      <c r="DE59" t="s">
        <v>41</v>
      </c>
      <c r="DF59">
        <v>6.3E-2</v>
      </c>
      <c r="DH59" t="s">
        <v>41</v>
      </c>
      <c r="DI59">
        <v>6.3E-2</v>
      </c>
      <c r="DK59" t="s">
        <v>41</v>
      </c>
      <c r="DL59">
        <v>6.3E-2</v>
      </c>
      <c r="DN59" t="s">
        <v>41</v>
      </c>
      <c r="DO59">
        <v>6.3E-2</v>
      </c>
      <c r="DQ59" t="s">
        <v>41</v>
      </c>
      <c r="DR59">
        <v>6.3E-2</v>
      </c>
      <c r="DT59" t="s">
        <v>41</v>
      </c>
      <c r="DU59">
        <v>6.3E-2</v>
      </c>
      <c r="DW59" t="s">
        <v>41</v>
      </c>
      <c r="DX59">
        <v>6.3E-2</v>
      </c>
      <c r="DZ59" t="s">
        <v>41</v>
      </c>
      <c r="EA59">
        <v>6.3E-2</v>
      </c>
      <c r="EC59" t="s">
        <v>41</v>
      </c>
      <c r="ED59">
        <v>6.3E-2</v>
      </c>
      <c r="EF59" t="s">
        <v>41</v>
      </c>
      <c r="EG59">
        <v>6.3E-2</v>
      </c>
      <c r="EI59" t="s">
        <v>41</v>
      </c>
      <c r="EJ59">
        <v>6.3E-2</v>
      </c>
      <c r="EL59" t="s">
        <v>41</v>
      </c>
      <c r="EM59">
        <v>6.3E-2</v>
      </c>
      <c r="EO59" t="s">
        <v>41</v>
      </c>
      <c r="EP59">
        <v>6.3E-2</v>
      </c>
      <c r="ER59" t="s">
        <v>41</v>
      </c>
      <c r="ES59">
        <v>6.3E-2</v>
      </c>
      <c r="EU59" t="s">
        <v>41</v>
      </c>
      <c r="EV59">
        <v>6.3E-2</v>
      </c>
      <c r="EX59" t="s">
        <v>41</v>
      </c>
      <c r="EY59">
        <v>6.3E-2</v>
      </c>
      <c r="FA59" t="s">
        <v>41</v>
      </c>
      <c r="FB59">
        <v>6.3E-2</v>
      </c>
      <c r="FD59" t="s">
        <v>41</v>
      </c>
      <c r="FE59">
        <v>6.3E-2</v>
      </c>
      <c r="FG59" t="s">
        <v>41</v>
      </c>
      <c r="FH59">
        <v>6.3E-2</v>
      </c>
      <c r="FJ59" t="s">
        <v>41</v>
      </c>
      <c r="FK59">
        <v>6.3E-2</v>
      </c>
      <c r="FM59" t="s">
        <v>41</v>
      </c>
      <c r="FN59">
        <v>6.3E-2</v>
      </c>
      <c r="FP59" t="s">
        <v>41</v>
      </c>
      <c r="FQ59">
        <v>6.3E-2</v>
      </c>
      <c r="FS59" t="s">
        <v>41</v>
      </c>
      <c r="FT59">
        <v>6.3E-2</v>
      </c>
      <c r="FV59" t="s">
        <v>41</v>
      </c>
      <c r="FW59">
        <v>6.3E-2</v>
      </c>
      <c r="FY59" t="s">
        <v>41</v>
      </c>
      <c r="FZ59">
        <v>6.3E-2</v>
      </c>
      <c r="GB59" t="s">
        <v>41</v>
      </c>
      <c r="GC59">
        <v>6.3E-2</v>
      </c>
      <c r="GE59" t="s">
        <v>41</v>
      </c>
      <c r="GF59">
        <v>6.3E-2</v>
      </c>
    </row>
    <row r="60" spans="1:188" x14ac:dyDescent="0.25">
      <c r="A60" t="s">
        <v>29</v>
      </c>
      <c r="B60">
        <v>25</v>
      </c>
      <c r="D60" t="s">
        <v>29</v>
      </c>
      <c r="E60">
        <v>25</v>
      </c>
      <c r="G60" t="s">
        <v>29</v>
      </c>
      <c r="H60">
        <v>25</v>
      </c>
      <c r="J60" t="s">
        <v>29</v>
      </c>
      <c r="K60">
        <v>25</v>
      </c>
      <c r="M60" t="s">
        <v>29</v>
      </c>
      <c r="N60">
        <v>25</v>
      </c>
      <c r="P60" t="s">
        <v>29</v>
      </c>
      <c r="Q60">
        <v>25</v>
      </c>
      <c r="S60" t="s">
        <v>29</v>
      </c>
      <c r="T60">
        <v>25</v>
      </c>
      <c r="V60" t="s">
        <v>29</v>
      </c>
      <c r="W60">
        <v>25</v>
      </c>
      <c r="Y60" t="s">
        <v>29</v>
      </c>
      <c r="Z60">
        <v>25</v>
      </c>
      <c r="AB60" t="s">
        <v>29</v>
      </c>
      <c r="AC60">
        <v>25</v>
      </c>
      <c r="AE60" t="s">
        <v>29</v>
      </c>
      <c r="AF60" s="20">
        <v>15</v>
      </c>
      <c r="AH60" t="s">
        <v>29</v>
      </c>
      <c r="AI60">
        <v>25</v>
      </c>
      <c r="AK60" t="s">
        <v>29</v>
      </c>
      <c r="AL60">
        <v>25</v>
      </c>
      <c r="AN60" t="s">
        <v>29</v>
      </c>
      <c r="AO60">
        <v>25</v>
      </c>
      <c r="AQ60" t="s">
        <v>29</v>
      </c>
      <c r="AR60">
        <v>25</v>
      </c>
      <c r="AT60" t="s">
        <v>29</v>
      </c>
      <c r="AU60">
        <v>25</v>
      </c>
      <c r="AW60" t="s">
        <v>29</v>
      </c>
      <c r="AX60">
        <v>25</v>
      </c>
      <c r="AZ60" t="s">
        <v>29</v>
      </c>
      <c r="BA60">
        <v>25</v>
      </c>
      <c r="BC60" t="s">
        <v>29</v>
      </c>
      <c r="BD60">
        <v>25</v>
      </c>
      <c r="BF60" t="s">
        <v>29</v>
      </c>
      <c r="BG60">
        <v>25</v>
      </c>
      <c r="BI60" t="s">
        <v>29</v>
      </c>
      <c r="BJ60">
        <v>25</v>
      </c>
      <c r="BL60" t="s">
        <v>29</v>
      </c>
      <c r="BM60">
        <v>25</v>
      </c>
      <c r="BO60" t="s">
        <v>29</v>
      </c>
      <c r="BP60">
        <v>25</v>
      </c>
      <c r="BR60" t="s">
        <v>29</v>
      </c>
      <c r="BS60">
        <v>25</v>
      </c>
      <c r="BU60" t="s">
        <v>29</v>
      </c>
      <c r="BV60">
        <v>25</v>
      </c>
      <c r="BX60" t="s">
        <v>29</v>
      </c>
      <c r="BY60">
        <v>25</v>
      </c>
      <c r="CA60" t="s">
        <v>29</v>
      </c>
      <c r="CB60">
        <v>25</v>
      </c>
      <c r="CD60" t="s">
        <v>29</v>
      </c>
      <c r="CE60">
        <v>25</v>
      </c>
      <c r="CG60" t="s">
        <v>29</v>
      </c>
      <c r="CH60">
        <v>25</v>
      </c>
      <c r="CJ60" t="s">
        <v>29</v>
      </c>
      <c r="CK60">
        <v>25</v>
      </c>
      <c r="CM60" t="s">
        <v>29</v>
      </c>
      <c r="CN60">
        <v>25</v>
      </c>
      <c r="CP60" t="s">
        <v>29</v>
      </c>
      <c r="CQ60">
        <v>25</v>
      </c>
      <c r="CS60" t="s">
        <v>29</v>
      </c>
      <c r="CT60">
        <v>25</v>
      </c>
      <c r="CV60" t="s">
        <v>29</v>
      </c>
      <c r="CW60">
        <v>25</v>
      </c>
      <c r="CY60" t="s">
        <v>29</v>
      </c>
      <c r="CZ60">
        <v>25</v>
      </c>
      <c r="DB60" t="s">
        <v>29</v>
      </c>
      <c r="DC60">
        <v>25</v>
      </c>
      <c r="DE60" t="s">
        <v>29</v>
      </c>
      <c r="DF60">
        <v>25</v>
      </c>
      <c r="DH60" t="s">
        <v>29</v>
      </c>
      <c r="DI60">
        <v>25</v>
      </c>
      <c r="DK60" t="s">
        <v>29</v>
      </c>
      <c r="DL60">
        <v>25</v>
      </c>
      <c r="DN60" t="s">
        <v>29</v>
      </c>
      <c r="DO60">
        <v>25</v>
      </c>
      <c r="DQ60" t="s">
        <v>29</v>
      </c>
      <c r="DR60">
        <v>25</v>
      </c>
      <c r="DT60" t="s">
        <v>29</v>
      </c>
      <c r="DU60">
        <v>25</v>
      </c>
      <c r="DW60" t="s">
        <v>29</v>
      </c>
      <c r="DX60">
        <v>25</v>
      </c>
      <c r="DZ60" t="s">
        <v>29</v>
      </c>
      <c r="EA60">
        <v>25</v>
      </c>
      <c r="EC60" t="s">
        <v>29</v>
      </c>
      <c r="ED60">
        <v>25</v>
      </c>
      <c r="EF60" t="s">
        <v>29</v>
      </c>
      <c r="EG60">
        <v>25</v>
      </c>
      <c r="EI60" t="s">
        <v>29</v>
      </c>
      <c r="EJ60">
        <v>25</v>
      </c>
      <c r="EL60" t="s">
        <v>29</v>
      </c>
      <c r="EM60">
        <v>25</v>
      </c>
      <c r="EO60" t="s">
        <v>29</v>
      </c>
      <c r="EP60">
        <v>25</v>
      </c>
      <c r="ER60" t="s">
        <v>29</v>
      </c>
      <c r="ES60">
        <v>25</v>
      </c>
      <c r="EU60" t="s">
        <v>29</v>
      </c>
      <c r="EV60">
        <v>25</v>
      </c>
      <c r="EX60" t="s">
        <v>29</v>
      </c>
      <c r="EY60">
        <v>25</v>
      </c>
      <c r="FA60" t="s">
        <v>29</v>
      </c>
      <c r="FB60">
        <v>25</v>
      </c>
      <c r="FD60" t="s">
        <v>29</v>
      </c>
      <c r="FE60">
        <v>25</v>
      </c>
      <c r="FG60" t="s">
        <v>29</v>
      </c>
      <c r="FH60">
        <v>25</v>
      </c>
      <c r="FJ60" t="s">
        <v>29</v>
      </c>
      <c r="FK60">
        <v>25</v>
      </c>
      <c r="FM60" t="s">
        <v>29</v>
      </c>
      <c r="FN60">
        <v>25</v>
      </c>
      <c r="FP60" t="s">
        <v>29</v>
      </c>
      <c r="FQ60">
        <v>25</v>
      </c>
      <c r="FS60" t="s">
        <v>29</v>
      </c>
      <c r="FT60">
        <v>25</v>
      </c>
      <c r="FV60" t="s">
        <v>29</v>
      </c>
      <c r="FW60">
        <v>25</v>
      </c>
      <c r="FY60" t="s">
        <v>29</v>
      </c>
      <c r="FZ60">
        <v>25</v>
      </c>
      <c r="GB60" t="s">
        <v>29</v>
      </c>
      <c r="GC60">
        <v>25</v>
      </c>
      <c r="GE60" t="s">
        <v>29</v>
      </c>
      <c r="GF60">
        <v>25</v>
      </c>
    </row>
    <row r="61" spans="1:188" x14ac:dyDescent="0.25">
      <c r="A61" t="s">
        <v>128</v>
      </c>
      <c r="B61" s="22">
        <v>1013.25</v>
      </c>
      <c r="D61" t="s">
        <v>128</v>
      </c>
      <c r="E61" s="22">
        <v>1013.25</v>
      </c>
      <c r="G61" t="s">
        <v>128</v>
      </c>
      <c r="H61" s="22">
        <v>1013.25</v>
      </c>
      <c r="J61" t="s">
        <v>128</v>
      </c>
      <c r="K61" s="22">
        <v>1013.25</v>
      </c>
      <c r="M61" t="s">
        <v>128</v>
      </c>
      <c r="N61" s="22">
        <v>1013.25</v>
      </c>
      <c r="P61" t="s">
        <v>128</v>
      </c>
      <c r="Q61" s="22">
        <v>1013.25</v>
      </c>
      <c r="S61" t="s">
        <v>128</v>
      </c>
      <c r="T61" s="22">
        <v>1013.25</v>
      </c>
      <c r="V61" t="s">
        <v>128</v>
      </c>
      <c r="W61" s="22">
        <v>1013.25</v>
      </c>
      <c r="Y61" t="s">
        <v>128</v>
      </c>
      <c r="Z61" s="22">
        <v>1013.25</v>
      </c>
      <c r="AB61" t="s">
        <v>128</v>
      </c>
      <c r="AC61" s="22">
        <v>1013.25</v>
      </c>
      <c r="AE61" t="s">
        <v>128</v>
      </c>
      <c r="AF61" s="22">
        <v>1013.25</v>
      </c>
      <c r="AH61" t="s">
        <v>128</v>
      </c>
      <c r="AI61" s="20">
        <v>930</v>
      </c>
      <c r="AK61" t="s">
        <v>128</v>
      </c>
      <c r="AL61" s="22">
        <v>1013.25</v>
      </c>
      <c r="AN61" t="s">
        <v>128</v>
      </c>
      <c r="AO61" s="22">
        <v>1013.25</v>
      </c>
      <c r="AQ61" t="s">
        <v>128</v>
      </c>
      <c r="AR61" s="22">
        <v>1013.25</v>
      </c>
      <c r="AT61" t="s">
        <v>128</v>
      </c>
      <c r="AU61" s="22">
        <v>1013.25</v>
      </c>
      <c r="AW61" t="s">
        <v>128</v>
      </c>
      <c r="AX61" s="22">
        <v>1013.25</v>
      </c>
      <c r="AZ61" t="s">
        <v>128</v>
      </c>
      <c r="BA61" s="22">
        <v>1013.25</v>
      </c>
      <c r="BC61" t="s">
        <v>128</v>
      </c>
      <c r="BD61" s="22">
        <v>1013.25</v>
      </c>
      <c r="BF61" t="s">
        <v>128</v>
      </c>
      <c r="BG61" s="22">
        <v>1013.25</v>
      </c>
      <c r="BI61" t="s">
        <v>128</v>
      </c>
      <c r="BJ61" s="22">
        <v>1013.25</v>
      </c>
      <c r="BL61" t="s">
        <v>128</v>
      </c>
      <c r="BM61" s="22">
        <v>1013.25</v>
      </c>
      <c r="BO61" t="s">
        <v>128</v>
      </c>
      <c r="BP61" s="22">
        <v>1013.25</v>
      </c>
      <c r="BR61" t="s">
        <v>128</v>
      </c>
      <c r="BS61" s="22">
        <v>1013.25</v>
      </c>
      <c r="BU61" t="s">
        <v>128</v>
      </c>
      <c r="BV61" s="22">
        <v>1013.25</v>
      </c>
      <c r="BX61" t="s">
        <v>128</v>
      </c>
      <c r="BY61" s="22">
        <v>1013.25</v>
      </c>
      <c r="CA61" t="s">
        <v>128</v>
      </c>
      <c r="CB61" s="22">
        <v>1013.25</v>
      </c>
      <c r="CD61" t="s">
        <v>128</v>
      </c>
      <c r="CE61" s="22">
        <v>1013.25</v>
      </c>
      <c r="CG61" t="s">
        <v>128</v>
      </c>
      <c r="CH61" s="22">
        <v>1013.25</v>
      </c>
      <c r="CJ61" t="s">
        <v>128</v>
      </c>
      <c r="CK61" s="22">
        <v>1013.25</v>
      </c>
      <c r="CM61" t="s">
        <v>128</v>
      </c>
      <c r="CN61" s="22">
        <v>1013.25</v>
      </c>
      <c r="CP61" t="s">
        <v>128</v>
      </c>
      <c r="CQ61" s="22">
        <v>1013.25</v>
      </c>
      <c r="CS61" t="s">
        <v>128</v>
      </c>
      <c r="CT61" s="22">
        <v>1013.25</v>
      </c>
      <c r="CV61" t="s">
        <v>128</v>
      </c>
      <c r="CW61" s="22">
        <v>1013.25</v>
      </c>
      <c r="CY61" t="s">
        <v>128</v>
      </c>
      <c r="CZ61" s="22">
        <v>1013.25</v>
      </c>
      <c r="DB61" t="s">
        <v>128</v>
      </c>
      <c r="DC61" s="22">
        <v>1013.25</v>
      </c>
      <c r="DE61" t="s">
        <v>128</v>
      </c>
      <c r="DF61" s="22">
        <v>1013.25</v>
      </c>
      <c r="DH61" t="s">
        <v>128</v>
      </c>
      <c r="DI61" s="22">
        <v>1013.25</v>
      </c>
      <c r="DK61" t="s">
        <v>128</v>
      </c>
      <c r="DL61" s="22">
        <v>1013.25</v>
      </c>
      <c r="DN61" t="s">
        <v>128</v>
      </c>
      <c r="DO61" s="22">
        <v>1013.25</v>
      </c>
      <c r="DQ61" t="s">
        <v>128</v>
      </c>
      <c r="DR61" s="22">
        <v>1013.25</v>
      </c>
      <c r="DT61" t="s">
        <v>128</v>
      </c>
      <c r="DU61" s="22">
        <v>1013.25</v>
      </c>
      <c r="DW61" t="s">
        <v>128</v>
      </c>
      <c r="DX61" s="22">
        <v>1013.25</v>
      </c>
      <c r="DZ61" t="s">
        <v>128</v>
      </c>
      <c r="EA61" s="22">
        <v>1013.25</v>
      </c>
      <c r="EC61" t="s">
        <v>128</v>
      </c>
      <c r="ED61" s="22">
        <v>1013.25</v>
      </c>
      <c r="EF61" t="s">
        <v>128</v>
      </c>
      <c r="EG61" s="22">
        <v>1013.25</v>
      </c>
      <c r="EI61" t="s">
        <v>128</v>
      </c>
      <c r="EJ61" s="22">
        <v>1013.25</v>
      </c>
      <c r="EL61" t="s">
        <v>128</v>
      </c>
      <c r="EM61" s="22">
        <v>1013.25</v>
      </c>
      <c r="EO61" t="s">
        <v>128</v>
      </c>
      <c r="EP61" s="22">
        <v>1013.25</v>
      </c>
      <c r="ER61" t="s">
        <v>128</v>
      </c>
      <c r="ES61" s="22">
        <v>1013.25</v>
      </c>
      <c r="EU61" t="s">
        <v>128</v>
      </c>
      <c r="EV61" s="22">
        <v>1013.25</v>
      </c>
      <c r="EX61" t="s">
        <v>128</v>
      </c>
      <c r="EY61" s="22">
        <v>1013.25</v>
      </c>
      <c r="FA61" t="s">
        <v>128</v>
      </c>
      <c r="FB61" s="22">
        <v>1013.25</v>
      </c>
      <c r="FD61" t="s">
        <v>128</v>
      </c>
      <c r="FE61" s="22">
        <v>1013.25</v>
      </c>
      <c r="FG61" t="s">
        <v>128</v>
      </c>
      <c r="FH61" s="22">
        <v>1013.25</v>
      </c>
      <c r="FJ61" t="s">
        <v>128</v>
      </c>
      <c r="FK61" s="22">
        <v>1013.25</v>
      </c>
      <c r="FM61" t="s">
        <v>128</v>
      </c>
      <c r="FN61" s="22">
        <v>1013.25</v>
      </c>
      <c r="FP61" t="s">
        <v>128</v>
      </c>
      <c r="FQ61" s="22">
        <v>1013.25</v>
      </c>
      <c r="FS61" t="s">
        <v>128</v>
      </c>
      <c r="FT61" s="22">
        <v>1013.25</v>
      </c>
      <c r="FV61" t="s">
        <v>128</v>
      </c>
      <c r="FW61" s="22">
        <v>1013.25</v>
      </c>
      <c r="FY61" t="s">
        <v>128</v>
      </c>
      <c r="FZ61" s="22">
        <v>1013.25</v>
      </c>
      <c r="GB61" t="s">
        <v>128</v>
      </c>
      <c r="GC61" s="22">
        <v>1013.25</v>
      </c>
      <c r="GE61" t="s">
        <v>128</v>
      </c>
      <c r="GF61" s="22">
        <v>1013.25</v>
      </c>
    </row>
    <row r="62" spans="1:188" x14ac:dyDescent="0.25">
      <c r="A62" t="s">
        <v>38</v>
      </c>
      <c r="B62">
        <v>0</v>
      </c>
      <c r="D62" t="s">
        <v>38</v>
      </c>
      <c r="E62">
        <v>0</v>
      </c>
      <c r="G62" t="s">
        <v>38</v>
      </c>
      <c r="H62">
        <v>0</v>
      </c>
      <c r="J62" t="s">
        <v>38</v>
      </c>
      <c r="K62">
        <v>0</v>
      </c>
      <c r="M62" t="s">
        <v>38</v>
      </c>
      <c r="N62">
        <v>0</v>
      </c>
      <c r="P62" t="s">
        <v>38</v>
      </c>
      <c r="Q62">
        <v>0</v>
      </c>
      <c r="S62" t="s">
        <v>38</v>
      </c>
      <c r="T62">
        <v>0</v>
      </c>
      <c r="V62" t="s">
        <v>38</v>
      </c>
      <c r="W62">
        <v>0</v>
      </c>
      <c r="Y62" t="s">
        <v>38</v>
      </c>
      <c r="Z62">
        <v>0</v>
      </c>
      <c r="AB62" t="s">
        <v>38</v>
      </c>
      <c r="AC62">
        <v>0</v>
      </c>
      <c r="AE62" t="s">
        <v>38</v>
      </c>
      <c r="AF62">
        <v>0</v>
      </c>
      <c r="AH62" t="s">
        <v>38</v>
      </c>
      <c r="AI62">
        <v>0</v>
      </c>
      <c r="AK62" t="s">
        <v>38</v>
      </c>
      <c r="AL62">
        <v>0</v>
      </c>
      <c r="AN62" t="s">
        <v>38</v>
      </c>
      <c r="AO62">
        <v>0</v>
      </c>
      <c r="AQ62" t="s">
        <v>38</v>
      </c>
      <c r="AR62">
        <v>0</v>
      </c>
      <c r="AT62" t="s">
        <v>38</v>
      </c>
      <c r="AU62">
        <v>0</v>
      </c>
      <c r="AW62" t="s">
        <v>38</v>
      </c>
      <c r="AX62">
        <v>0</v>
      </c>
      <c r="AZ62" t="s">
        <v>38</v>
      </c>
      <c r="BA62">
        <v>0</v>
      </c>
      <c r="BC62" t="s">
        <v>38</v>
      </c>
      <c r="BD62">
        <v>0</v>
      </c>
      <c r="BF62" t="s">
        <v>38</v>
      </c>
      <c r="BG62">
        <v>0</v>
      </c>
      <c r="BI62" t="s">
        <v>38</v>
      </c>
      <c r="BJ62">
        <v>0</v>
      </c>
      <c r="BL62" t="s">
        <v>38</v>
      </c>
      <c r="BM62">
        <v>0</v>
      </c>
      <c r="BO62" t="s">
        <v>38</v>
      </c>
      <c r="BP62">
        <v>0</v>
      </c>
      <c r="BR62" t="s">
        <v>38</v>
      </c>
      <c r="BS62">
        <v>0</v>
      </c>
      <c r="BU62" t="s">
        <v>38</v>
      </c>
      <c r="BV62">
        <v>0</v>
      </c>
      <c r="BX62" t="s">
        <v>38</v>
      </c>
      <c r="BY62">
        <v>0</v>
      </c>
      <c r="CA62" t="s">
        <v>38</v>
      </c>
      <c r="CB62">
        <v>0</v>
      </c>
      <c r="CD62" t="s">
        <v>38</v>
      </c>
      <c r="CE62">
        <v>0</v>
      </c>
      <c r="CG62" t="s">
        <v>38</v>
      </c>
      <c r="CH62">
        <v>0</v>
      </c>
      <c r="CJ62" t="s">
        <v>38</v>
      </c>
      <c r="CK62">
        <v>0</v>
      </c>
      <c r="CM62" t="s">
        <v>38</v>
      </c>
      <c r="CN62">
        <v>0</v>
      </c>
      <c r="CP62" t="s">
        <v>38</v>
      </c>
      <c r="CQ62">
        <v>0</v>
      </c>
      <c r="CS62" t="s">
        <v>38</v>
      </c>
      <c r="CT62">
        <v>0</v>
      </c>
      <c r="CV62" t="s">
        <v>38</v>
      </c>
      <c r="CW62">
        <v>0</v>
      </c>
      <c r="CY62" t="s">
        <v>38</v>
      </c>
      <c r="CZ62">
        <v>0</v>
      </c>
      <c r="DB62" t="s">
        <v>38</v>
      </c>
      <c r="DC62">
        <v>0</v>
      </c>
      <c r="DE62" t="s">
        <v>38</v>
      </c>
      <c r="DF62">
        <v>0</v>
      </c>
      <c r="DH62" t="s">
        <v>38</v>
      </c>
      <c r="DI62">
        <v>0</v>
      </c>
      <c r="DK62" t="s">
        <v>38</v>
      </c>
      <c r="DL62">
        <v>0</v>
      </c>
      <c r="DN62" t="s">
        <v>38</v>
      </c>
      <c r="DO62">
        <v>0</v>
      </c>
      <c r="DQ62" t="s">
        <v>38</v>
      </c>
      <c r="DR62">
        <v>0</v>
      </c>
      <c r="DT62" t="s">
        <v>38</v>
      </c>
      <c r="DU62">
        <v>0</v>
      </c>
      <c r="DW62" t="s">
        <v>38</v>
      </c>
      <c r="DX62">
        <v>0</v>
      </c>
      <c r="DZ62" t="s">
        <v>38</v>
      </c>
      <c r="EA62">
        <v>0</v>
      </c>
      <c r="EC62" t="s">
        <v>38</v>
      </c>
      <c r="ED62">
        <v>0</v>
      </c>
      <c r="EF62" t="s">
        <v>38</v>
      </c>
      <c r="EG62">
        <v>0</v>
      </c>
      <c r="EI62" t="s">
        <v>38</v>
      </c>
      <c r="EJ62">
        <v>0</v>
      </c>
      <c r="EL62" t="s">
        <v>38</v>
      </c>
      <c r="EM62">
        <v>0</v>
      </c>
      <c r="EO62" t="s">
        <v>38</v>
      </c>
      <c r="EP62">
        <v>0</v>
      </c>
      <c r="ER62" t="s">
        <v>38</v>
      </c>
      <c r="ES62">
        <v>0</v>
      </c>
      <c r="EU62" t="s">
        <v>38</v>
      </c>
      <c r="EV62">
        <v>0</v>
      </c>
      <c r="EX62" t="s">
        <v>38</v>
      </c>
      <c r="EY62">
        <v>0</v>
      </c>
      <c r="FA62" t="s">
        <v>38</v>
      </c>
      <c r="FB62">
        <v>0</v>
      </c>
      <c r="FD62" t="s">
        <v>38</v>
      </c>
      <c r="FE62">
        <v>0</v>
      </c>
      <c r="FG62" t="s">
        <v>38</v>
      </c>
      <c r="FH62">
        <v>0</v>
      </c>
      <c r="FJ62" t="s">
        <v>38</v>
      </c>
      <c r="FK62">
        <v>0</v>
      </c>
      <c r="FM62" t="s">
        <v>38</v>
      </c>
      <c r="FN62">
        <v>0</v>
      </c>
      <c r="FP62" t="s">
        <v>38</v>
      </c>
      <c r="FQ62">
        <v>0</v>
      </c>
      <c r="FS62" t="s">
        <v>38</v>
      </c>
      <c r="FT62">
        <v>0</v>
      </c>
      <c r="FV62" t="s">
        <v>38</v>
      </c>
      <c r="FW62">
        <v>0</v>
      </c>
      <c r="FY62" t="s">
        <v>38</v>
      </c>
      <c r="FZ62">
        <v>0</v>
      </c>
      <c r="GB62" t="s">
        <v>38</v>
      </c>
      <c r="GC62">
        <v>0</v>
      </c>
      <c r="GE62" t="s">
        <v>38</v>
      </c>
      <c r="GF62">
        <v>0</v>
      </c>
    </row>
    <row r="63" spans="1:188" x14ac:dyDescent="0.25">
      <c r="A63" t="s">
        <v>42</v>
      </c>
      <c r="B63">
        <v>0.5</v>
      </c>
      <c r="D63" t="s">
        <v>42</v>
      </c>
      <c r="E63">
        <v>0.5</v>
      </c>
      <c r="G63" t="s">
        <v>42</v>
      </c>
      <c r="H63">
        <v>0.5</v>
      </c>
      <c r="J63" t="s">
        <v>42</v>
      </c>
      <c r="K63">
        <v>0.5</v>
      </c>
      <c r="M63" t="s">
        <v>42</v>
      </c>
      <c r="N63">
        <v>0.5</v>
      </c>
      <c r="P63" t="s">
        <v>42</v>
      </c>
      <c r="Q63">
        <v>0.5</v>
      </c>
      <c r="S63" t="s">
        <v>42</v>
      </c>
      <c r="T63">
        <v>0.5</v>
      </c>
      <c r="V63" t="s">
        <v>42</v>
      </c>
      <c r="W63">
        <v>0.5</v>
      </c>
      <c r="Y63" t="s">
        <v>42</v>
      </c>
      <c r="Z63">
        <v>0.5</v>
      </c>
      <c r="AB63" t="s">
        <v>42</v>
      </c>
      <c r="AC63">
        <v>0.5</v>
      </c>
      <c r="AE63" t="s">
        <v>42</v>
      </c>
      <c r="AF63">
        <v>0.5</v>
      </c>
      <c r="AH63" t="s">
        <v>42</v>
      </c>
      <c r="AI63">
        <v>0.5</v>
      </c>
      <c r="AK63" t="s">
        <v>42</v>
      </c>
      <c r="AL63" s="20">
        <v>0.9</v>
      </c>
      <c r="AN63" t="s">
        <v>42</v>
      </c>
      <c r="AO63">
        <v>0.5</v>
      </c>
      <c r="AQ63" t="s">
        <v>42</v>
      </c>
      <c r="AR63">
        <v>0.5</v>
      </c>
      <c r="AT63" t="s">
        <v>42</v>
      </c>
      <c r="AU63">
        <v>0.5</v>
      </c>
      <c r="AW63" t="s">
        <v>42</v>
      </c>
      <c r="AX63">
        <v>0.5</v>
      </c>
      <c r="AZ63" t="s">
        <v>42</v>
      </c>
      <c r="BA63">
        <v>0.5</v>
      </c>
      <c r="BC63" t="s">
        <v>42</v>
      </c>
      <c r="BD63">
        <v>0.5</v>
      </c>
      <c r="BF63" t="s">
        <v>42</v>
      </c>
      <c r="BG63">
        <v>0.5</v>
      </c>
      <c r="BI63" t="s">
        <v>42</v>
      </c>
      <c r="BJ63">
        <v>0.5</v>
      </c>
      <c r="BL63" t="s">
        <v>42</v>
      </c>
      <c r="BM63">
        <v>0.5</v>
      </c>
      <c r="BO63" t="s">
        <v>42</v>
      </c>
      <c r="BP63">
        <v>0.5</v>
      </c>
      <c r="BR63" t="s">
        <v>42</v>
      </c>
      <c r="BS63">
        <v>0.5</v>
      </c>
      <c r="BU63" t="s">
        <v>42</v>
      </c>
      <c r="BV63">
        <v>0.5</v>
      </c>
      <c r="BX63" t="s">
        <v>42</v>
      </c>
      <c r="BY63">
        <v>0.5</v>
      </c>
      <c r="CA63" t="s">
        <v>42</v>
      </c>
      <c r="CB63">
        <v>0.5</v>
      </c>
      <c r="CD63" t="s">
        <v>42</v>
      </c>
      <c r="CE63">
        <v>0.5</v>
      </c>
      <c r="CG63" t="s">
        <v>42</v>
      </c>
      <c r="CH63">
        <v>0.5</v>
      </c>
      <c r="CJ63" t="s">
        <v>42</v>
      </c>
      <c r="CK63">
        <v>0.5</v>
      </c>
      <c r="CM63" t="s">
        <v>42</v>
      </c>
      <c r="CN63">
        <v>0.5</v>
      </c>
      <c r="CP63" t="s">
        <v>42</v>
      </c>
      <c r="CQ63">
        <v>0.5</v>
      </c>
      <c r="CS63" t="s">
        <v>42</v>
      </c>
      <c r="CT63">
        <v>0.5</v>
      </c>
      <c r="CV63" t="s">
        <v>42</v>
      </c>
      <c r="CW63">
        <v>0.5</v>
      </c>
      <c r="CY63" t="s">
        <v>42</v>
      </c>
      <c r="CZ63">
        <v>0.5</v>
      </c>
      <c r="DB63" t="s">
        <v>42</v>
      </c>
      <c r="DC63">
        <v>0.5</v>
      </c>
      <c r="DE63" t="s">
        <v>42</v>
      </c>
      <c r="DF63">
        <v>0.5</v>
      </c>
      <c r="DH63" t="s">
        <v>42</v>
      </c>
      <c r="DI63">
        <v>0.5</v>
      </c>
      <c r="DK63" t="s">
        <v>42</v>
      </c>
      <c r="DL63">
        <v>0.5</v>
      </c>
      <c r="DN63" t="s">
        <v>42</v>
      </c>
      <c r="DO63">
        <v>0.5</v>
      </c>
      <c r="DQ63" t="s">
        <v>42</v>
      </c>
      <c r="DR63">
        <v>0.5</v>
      </c>
      <c r="DT63" t="s">
        <v>42</v>
      </c>
      <c r="DU63">
        <v>0.5</v>
      </c>
      <c r="DW63" t="s">
        <v>42</v>
      </c>
      <c r="DX63">
        <v>0.5</v>
      </c>
      <c r="DZ63" t="s">
        <v>42</v>
      </c>
      <c r="EA63">
        <v>0.5</v>
      </c>
      <c r="EC63" t="s">
        <v>42</v>
      </c>
      <c r="ED63">
        <v>0.5</v>
      </c>
      <c r="EF63" t="s">
        <v>42</v>
      </c>
      <c r="EG63">
        <v>0.5</v>
      </c>
      <c r="EI63" t="s">
        <v>42</v>
      </c>
      <c r="EJ63">
        <v>0.5</v>
      </c>
      <c r="EL63" t="s">
        <v>42</v>
      </c>
      <c r="EM63">
        <v>0.5</v>
      </c>
      <c r="EO63" t="s">
        <v>42</v>
      </c>
      <c r="EP63">
        <v>0.5</v>
      </c>
      <c r="ER63" t="s">
        <v>42</v>
      </c>
      <c r="ES63">
        <v>0.5</v>
      </c>
      <c r="EU63" t="s">
        <v>42</v>
      </c>
      <c r="EV63">
        <v>0.5</v>
      </c>
      <c r="EX63" t="s">
        <v>42</v>
      </c>
      <c r="EY63">
        <v>0.5</v>
      </c>
      <c r="FA63" t="s">
        <v>42</v>
      </c>
      <c r="FB63">
        <v>0.5</v>
      </c>
      <c r="FD63" t="s">
        <v>42</v>
      </c>
      <c r="FE63">
        <v>0.5</v>
      </c>
      <c r="FG63" t="s">
        <v>42</v>
      </c>
      <c r="FH63">
        <v>0.5</v>
      </c>
      <c r="FJ63" t="s">
        <v>42</v>
      </c>
      <c r="FK63">
        <v>0.5</v>
      </c>
      <c r="FM63" t="s">
        <v>42</v>
      </c>
      <c r="FN63">
        <v>0.5</v>
      </c>
      <c r="FP63" t="s">
        <v>42</v>
      </c>
      <c r="FQ63">
        <v>0.5</v>
      </c>
      <c r="FS63" t="s">
        <v>42</v>
      </c>
      <c r="FT63">
        <v>0.5</v>
      </c>
      <c r="FV63" t="s">
        <v>42</v>
      </c>
      <c r="FW63">
        <v>0.5</v>
      </c>
      <c r="FY63" t="s">
        <v>42</v>
      </c>
      <c r="FZ63">
        <v>0.5</v>
      </c>
      <c r="GB63" t="s">
        <v>42</v>
      </c>
      <c r="GC63">
        <v>0.5</v>
      </c>
      <c r="GE63" t="s">
        <v>42</v>
      </c>
      <c r="GF63">
        <v>0.5</v>
      </c>
    </row>
    <row r="64" spans="1:188" x14ac:dyDescent="0.25">
      <c r="A64" t="s">
        <v>44</v>
      </c>
      <c r="B64">
        <v>0.5</v>
      </c>
      <c r="D64" t="s">
        <v>44</v>
      </c>
      <c r="E64">
        <v>0.5</v>
      </c>
      <c r="G64" t="s">
        <v>44</v>
      </c>
      <c r="H64">
        <v>0.5</v>
      </c>
      <c r="J64" t="s">
        <v>44</v>
      </c>
      <c r="K64">
        <v>0.5</v>
      </c>
      <c r="M64" t="s">
        <v>44</v>
      </c>
      <c r="N64">
        <v>0.5</v>
      </c>
      <c r="P64" t="s">
        <v>44</v>
      </c>
      <c r="Q64">
        <v>0.5</v>
      </c>
      <c r="S64" t="s">
        <v>44</v>
      </c>
      <c r="T64">
        <v>0.5</v>
      </c>
      <c r="V64" t="s">
        <v>44</v>
      </c>
      <c r="W64">
        <v>0.5</v>
      </c>
      <c r="Y64" t="s">
        <v>44</v>
      </c>
      <c r="Z64">
        <v>0.5</v>
      </c>
      <c r="AB64" t="s">
        <v>44</v>
      </c>
      <c r="AC64">
        <v>0.5</v>
      </c>
      <c r="AE64" t="s">
        <v>44</v>
      </c>
      <c r="AF64">
        <v>0.5</v>
      </c>
      <c r="AH64" t="s">
        <v>44</v>
      </c>
      <c r="AI64">
        <v>0.5</v>
      </c>
      <c r="AK64" t="s">
        <v>44</v>
      </c>
      <c r="AL64">
        <v>0.5</v>
      </c>
      <c r="AN64" t="s">
        <v>44</v>
      </c>
      <c r="AO64" s="20">
        <v>0.9</v>
      </c>
      <c r="AQ64" t="s">
        <v>44</v>
      </c>
      <c r="AR64">
        <v>0.5</v>
      </c>
      <c r="AT64" t="s">
        <v>44</v>
      </c>
      <c r="AU64">
        <v>0.5</v>
      </c>
      <c r="AW64" t="s">
        <v>44</v>
      </c>
      <c r="AX64">
        <v>0.5</v>
      </c>
      <c r="AZ64" t="s">
        <v>44</v>
      </c>
      <c r="BA64">
        <v>0.5</v>
      </c>
      <c r="BC64" t="s">
        <v>44</v>
      </c>
      <c r="BD64">
        <v>0.5</v>
      </c>
      <c r="BF64" t="s">
        <v>44</v>
      </c>
      <c r="BG64">
        <v>0.5</v>
      </c>
      <c r="BI64" t="s">
        <v>44</v>
      </c>
      <c r="BJ64">
        <v>0.5</v>
      </c>
      <c r="BL64" t="s">
        <v>44</v>
      </c>
      <c r="BM64">
        <v>0.5</v>
      </c>
      <c r="BO64" t="s">
        <v>44</v>
      </c>
      <c r="BP64">
        <v>0.5</v>
      </c>
      <c r="BR64" t="s">
        <v>44</v>
      </c>
      <c r="BS64">
        <v>0.5</v>
      </c>
      <c r="BU64" t="s">
        <v>44</v>
      </c>
      <c r="BV64">
        <v>0.5</v>
      </c>
      <c r="BX64" t="s">
        <v>44</v>
      </c>
      <c r="BY64">
        <v>0.5</v>
      </c>
      <c r="CA64" t="s">
        <v>44</v>
      </c>
      <c r="CB64">
        <v>0.5</v>
      </c>
      <c r="CD64" t="s">
        <v>44</v>
      </c>
      <c r="CE64">
        <v>0.5</v>
      </c>
      <c r="CG64" t="s">
        <v>44</v>
      </c>
      <c r="CH64">
        <v>0.5</v>
      </c>
      <c r="CJ64" t="s">
        <v>44</v>
      </c>
      <c r="CK64">
        <v>0.5</v>
      </c>
      <c r="CM64" t="s">
        <v>44</v>
      </c>
      <c r="CN64">
        <v>0.5</v>
      </c>
      <c r="CP64" t="s">
        <v>44</v>
      </c>
      <c r="CQ64">
        <v>0.5</v>
      </c>
      <c r="CS64" t="s">
        <v>44</v>
      </c>
      <c r="CT64">
        <v>0.5</v>
      </c>
      <c r="CV64" t="s">
        <v>44</v>
      </c>
      <c r="CW64">
        <v>0.5</v>
      </c>
      <c r="CY64" t="s">
        <v>44</v>
      </c>
      <c r="CZ64">
        <v>0.5</v>
      </c>
      <c r="DB64" t="s">
        <v>44</v>
      </c>
      <c r="DC64">
        <v>0.5</v>
      </c>
      <c r="DE64" t="s">
        <v>44</v>
      </c>
      <c r="DF64">
        <v>0.5</v>
      </c>
      <c r="DH64" t="s">
        <v>44</v>
      </c>
      <c r="DI64">
        <v>0.5</v>
      </c>
      <c r="DK64" t="s">
        <v>44</v>
      </c>
      <c r="DL64">
        <v>0.5</v>
      </c>
      <c r="DN64" t="s">
        <v>44</v>
      </c>
      <c r="DO64">
        <v>0.5</v>
      </c>
      <c r="DQ64" t="s">
        <v>44</v>
      </c>
      <c r="DR64">
        <v>0.5</v>
      </c>
      <c r="DT64" t="s">
        <v>44</v>
      </c>
      <c r="DU64">
        <v>0.5</v>
      </c>
      <c r="DW64" t="s">
        <v>44</v>
      </c>
      <c r="DX64">
        <v>0.5</v>
      </c>
      <c r="DZ64" t="s">
        <v>44</v>
      </c>
      <c r="EA64">
        <v>0.5</v>
      </c>
      <c r="EC64" t="s">
        <v>44</v>
      </c>
      <c r="ED64">
        <v>0.5</v>
      </c>
      <c r="EF64" t="s">
        <v>44</v>
      </c>
      <c r="EG64">
        <v>0.5</v>
      </c>
      <c r="EI64" t="s">
        <v>44</v>
      </c>
      <c r="EJ64">
        <v>0.5</v>
      </c>
      <c r="EL64" t="s">
        <v>44</v>
      </c>
      <c r="EM64">
        <v>0.5</v>
      </c>
      <c r="EO64" t="s">
        <v>44</v>
      </c>
      <c r="EP64">
        <v>0.5</v>
      </c>
      <c r="ER64" t="s">
        <v>44</v>
      </c>
      <c r="ES64">
        <v>0.5</v>
      </c>
      <c r="EU64" t="s">
        <v>44</v>
      </c>
      <c r="EV64">
        <v>0.5</v>
      </c>
      <c r="EX64" t="s">
        <v>44</v>
      </c>
      <c r="EY64">
        <v>0.5</v>
      </c>
      <c r="FA64" t="s">
        <v>44</v>
      </c>
      <c r="FB64">
        <v>0.5</v>
      </c>
      <c r="FD64" t="s">
        <v>44</v>
      </c>
      <c r="FE64">
        <v>0.5</v>
      </c>
      <c r="FG64" t="s">
        <v>44</v>
      </c>
      <c r="FH64">
        <v>0.5</v>
      </c>
      <c r="FJ64" t="s">
        <v>44</v>
      </c>
      <c r="FK64">
        <v>0.5</v>
      </c>
      <c r="FM64" t="s">
        <v>44</v>
      </c>
      <c r="FN64">
        <v>0.5</v>
      </c>
      <c r="FP64" t="s">
        <v>44</v>
      </c>
      <c r="FQ64">
        <v>0.5</v>
      </c>
      <c r="FS64" t="s">
        <v>44</v>
      </c>
      <c r="FT64">
        <v>0.5</v>
      </c>
      <c r="FV64" t="s">
        <v>44</v>
      </c>
      <c r="FW64">
        <v>0.5</v>
      </c>
      <c r="FY64" t="s">
        <v>44</v>
      </c>
      <c r="FZ64">
        <v>0.5</v>
      </c>
      <c r="GB64" t="s">
        <v>44</v>
      </c>
      <c r="GC64">
        <v>0.5</v>
      </c>
      <c r="GE64" t="s">
        <v>44</v>
      </c>
      <c r="GF64">
        <v>0.5</v>
      </c>
    </row>
    <row r="65" spans="1:188" x14ac:dyDescent="0.25">
      <c r="A65" t="s">
        <v>45</v>
      </c>
      <c r="B65">
        <v>0.1</v>
      </c>
      <c r="D65" t="s">
        <v>45</v>
      </c>
      <c r="E65">
        <v>0.1</v>
      </c>
      <c r="G65" t="s">
        <v>45</v>
      </c>
      <c r="H65">
        <v>0.1</v>
      </c>
      <c r="J65" t="s">
        <v>45</v>
      </c>
      <c r="K65">
        <v>0.1</v>
      </c>
      <c r="M65" t="s">
        <v>45</v>
      </c>
      <c r="N65">
        <v>0.1</v>
      </c>
      <c r="P65" t="s">
        <v>45</v>
      </c>
      <c r="Q65">
        <v>0.1</v>
      </c>
      <c r="S65" t="s">
        <v>45</v>
      </c>
      <c r="T65">
        <v>0.1</v>
      </c>
      <c r="V65" t="s">
        <v>45</v>
      </c>
      <c r="W65">
        <v>0.1</v>
      </c>
      <c r="Y65" t="s">
        <v>45</v>
      </c>
      <c r="Z65">
        <v>0.1</v>
      </c>
      <c r="AB65" t="s">
        <v>45</v>
      </c>
      <c r="AC65">
        <v>0.1</v>
      </c>
      <c r="AE65" t="s">
        <v>45</v>
      </c>
      <c r="AF65">
        <v>0.1</v>
      </c>
      <c r="AH65" t="s">
        <v>45</v>
      </c>
      <c r="AI65">
        <v>0.1</v>
      </c>
      <c r="AK65" t="s">
        <v>45</v>
      </c>
      <c r="AL65">
        <v>0.1</v>
      </c>
      <c r="AN65" t="s">
        <v>45</v>
      </c>
      <c r="AO65">
        <v>0.1</v>
      </c>
      <c r="AQ65" t="s">
        <v>45</v>
      </c>
      <c r="AR65" s="20">
        <v>0.01</v>
      </c>
      <c r="AT65" t="s">
        <v>45</v>
      </c>
      <c r="AU65">
        <v>0.1</v>
      </c>
      <c r="AW65" t="s">
        <v>45</v>
      </c>
      <c r="AX65">
        <v>0.1</v>
      </c>
      <c r="AZ65" t="s">
        <v>45</v>
      </c>
      <c r="BA65">
        <v>0.1</v>
      </c>
      <c r="BC65" t="s">
        <v>45</v>
      </c>
      <c r="BD65">
        <v>0.1</v>
      </c>
      <c r="BF65" t="s">
        <v>45</v>
      </c>
      <c r="BG65">
        <v>0.1</v>
      </c>
      <c r="BI65" t="s">
        <v>45</v>
      </c>
      <c r="BJ65">
        <v>0.1</v>
      </c>
      <c r="BL65" t="s">
        <v>45</v>
      </c>
      <c r="BM65">
        <v>0.1</v>
      </c>
      <c r="BO65" t="s">
        <v>45</v>
      </c>
      <c r="BP65">
        <v>0.1</v>
      </c>
      <c r="BR65" t="s">
        <v>45</v>
      </c>
      <c r="BS65">
        <v>0.1</v>
      </c>
      <c r="BU65" t="s">
        <v>45</v>
      </c>
      <c r="BV65">
        <v>0.1</v>
      </c>
      <c r="BX65" t="s">
        <v>45</v>
      </c>
      <c r="BY65">
        <v>0.1</v>
      </c>
      <c r="CA65" t="s">
        <v>45</v>
      </c>
      <c r="CB65">
        <v>0.1</v>
      </c>
      <c r="CD65" t="s">
        <v>45</v>
      </c>
      <c r="CE65">
        <v>0.1</v>
      </c>
      <c r="CG65" t="s">
        <v>45</v>
      </c>
      <c r="CH65">
        <v>0.1</v>
      </c>
      <c r="CJ65" t="s">
        <v>45</v>
      </c>
      <c r="CK65">
        <v>0.1</v>
      </c>
      <c r="CM65" t="s">
        <v>45</v>
      </c>
      <c r="CN65">
        <v>0.1</v>
      </c>
      <c r="CP65" t="s">
        <v>45</v>
      </c>
      <c r="CQ65">
        <v>0.1</v>
      </c>
      <c r="CS65" t="s">
        <v>45</v>
      </c>
      <c r="CT65">
        <v>0.1</v>
      </c>
      <c r="CV65" t="s">
        <v>45</v>
      </c>
      <c r="CW65">
        <v>0.1</v>
      </c>
      <c r="CY65" t="s">
        <v>45</v>
      </c>
      <c r="CZ65">
        <v>0.1</v>
      </c>
      <c r="DB65" t="s">
        <v>45</v>
      </c>
      <c r="DC65">
        <v>0.1</v>
      </c>
      <c r="DE65" t="s">
        <v>45</v>
      </c>
      <c r="DF65">
        <v>0.1</v>
      </c>
      <c r="DH65" t="s">
        <v>45</v>
      </c>
      <c r="DI65">
        <v>0.1</v>
      </c>
      <c r="DK65" t="s">
        <v>45</v>
      </c>
      <c r="DL65">
        <v>0.1</v>
      </c>
      <c r="DN65" t="s">
        <v>45</v>
      </c>
      <c r="DO65">
        <v>0.1</v>
      </c>
      <c r="DQ65" t="s">
        <v>45</v>
      </c>
      <c r="DR65">
        <v>0.1</v>
      </c>
      <c r="DT65" t="s">
        <v>45</v>
      </c>
      <c r="DU65">
        <v>0.1</v>
      </c>
      <c r="DW65" t="s">
        <v>45</v>
      </c>
      <c r="DX65">
        <v>0.1</v>
      </c>
      <c r="DZ65" t="s">
        <v>45</v>
      </c>
      <c r="EA65">
        <v>0.1</v>
      </c>
      <c r="EC65" t="s">
        <v>45</v>
      </c>
      <c r="ED65">
        <v>0.1</v>
      </c>
      <c r="EF65" t="s">
        <v>45</v>
      </c>
      <c r="EG65">
        <v>0.1</v>
      </c>
      <c r="EI65" t="s">
        <v>45</v>
      </c>
      <c r="EJ65">
        <v>0.1</v>
      </c>
      <c r="EL65" t="s">
        <v>45</v>
      </c>
      <c r="EM65">
        <v>0.1</v>
      </c>
      <c r="EO65" t="s">
        <v>45</v>
      </c>
      <c r="EP65">
        <v>0.1</v>
      </c>
      <c r="ER65" t="s">
        <v>45</v>
      </c>
      <c r="ES65">
        <v>0.1</v>
      </c>
      <c r="EU65" t="s">
        <v>45</v>
      </c>
      <c r="EV65">
        <v>0.1</v>
      </c>
      <c r="EX65" t="s">
        <v>45</v>
      </c>
      <c r="EY65">
        <v>0.1</v>
      </c>
      <c r="FA65" t="s">
        <v>45</v>
      </c>
      <c r="FB65">
        <v>0.1</v>
      </c>
      <c r="FD65" t="s">
        <v>45</v>
      </c>
      <c r="FE65">
        <v>0.1</v>
      </c>
      <c r="FG65" t="s">
        <v>45</v>
      </c>
      <c r="FH65">
        <v>0.1</v>
      </c>
      <c r="FJ65" t="s">
        <v>45</v>
      </c>
      <c r="FK65">
        <v>0.1</v>
      </c>
      <c r="FM65" t="s">
        <v>45</v>
      </c>
      <c r="FN65">
        <v>0.1</v>
      </c>
      <c r="FP65" t="s">
        <v>45</v>
      </c>
      <c r="FQ65">
        <v>0.1</v>
      </c>
      <c r="FS65" t="s">
        <v>45</v>
      </c>
      <c r="FT65">
        <v>0.1</v>
      </c>
      <c r="FV65" t="s">
        <v>45</v>
      </c>
      <c r="FW65">
        <v>0.1</v>
      </c>
      <c r="FY65" t="s">
        <v>45</v>
      </c>
      <c r="FZ65">
        <v>0.1</v>
      </c>
      <c r="GB65" t="s">
        <v>45</v>
      </c>
      <c r="GC65">
        <v>0.1</v>
      </c>
      <c r="GE65" t="s">
        <v>45</v>
      </c>
      <c r="GF65">
        <v>0.1</v>
      </c>
    </row>
    <row r="66" spans="1:188" x14ac:dyDescent="0.25">
      <c r="A66" t="s">
        <v>39</v>
      </c>
      <c r="B66">
        <v>10</v>
      </c>
      <c r="D66" t="s">
        <v>39</v>
      </c>
      <c r="E66">
        <v>10</v>
      </c>
      <c r="G66" t="s">
        <v>39</v>
      </c>
      <c r="H66">
        <v>10</v>
      </c>
      <c r="J66" t="s">
        <v>39</v>
      </c>
      <c r="K66">
        <v>10</v>
      </c>
      <c r="M66" t="s">
        <v>39</v>
      </c>
      <c r="N66">
        <v>10</v>
      </c>
      <c r="P66" t="s">
        <v>39</v>
      </c>
      <c r="Q66">
        <v>10</v>
      </c>
      <c r="S66" t="s">
        <v>39</v>
      </c>
      <c r="T66">
        <v>10</v>
      </c>
      <c r="V66" t="s">
        <v>39</v>
      </c>
      <c r="W66">
        <v>10</v>
      </c>
      <c r="Y66" t="s">
        <v>39</v>
      </c>
      <c r="Z66">
        <v>10</v>
      </c>
      <c r="AB66" t="s">
        <v>39</v>
      </c>
      <c r="AC66">
        <v>10</v>
      </c>
      <c r="AE66" t="s">
        <v>39</v>
      </c>
      <c r="AF66">
        <v>10</v>
      </c>
      <c r="AH66" t="s">
        <v>39</v>
      </c>
      <c r="AI66">
        <v>10</v>
      </c>
      <c r="AK66" t="s">
        <v>39</v>
      </c>
      <c r="AL66">
        <v>10</v>
      </c>
      <c r="AN66" t="s">
        <v>39</v>
      </c>
      <c r="AO66">
        <v>10</v>
      </c>
      <c r="AQ66" t="s">
        <v>39</v>
      </c>
      <c r="AR66">
        <v>10</v>
      </c>
      <c r="AT66" t="s">
        <v>39</v>
      </c>
      <c r="AU66">
        <v>10</v>
      </c>
      <c r="AW66" t="s">
        <v>39</v>
      </c>
      <c r="AX66">
        <v>10</v>
      </c>
      <c r="AZ66" t="s">
        <v>39</v>
      </c>
      <c r="BA66">
        <v>10</v>
      </c>
      <c r="BC66" t="s">
        <v>39</v>
      </c>
      <c r="BD66">
        <v>10</v>
      </c>
      <c r="BF66" t="s">
        <v>39</v>
      </c>
      <c r="BG66">
        <v>10</v>
      </c>
      <c r="BI66" t="s">
        <v>39</v>
      </c>
      <c r="BJ66">
        <v>10</v>
      </c>
      <c r="BL66" t="s">
        <v>39</v>
      </c>
      <c r="BM66">
        <v>10</v>
      </c>
      <c r="BO66" t="s">
        <v>39</v>
      </c>
      <c r="BP66">
        <v>10</v>
      </c>
      <c r="BR66" t="s">
        <v>39</v>
      </c>
      <c r="BS66">
        <v>10</v>
      </c>
      <c r="BU66" t="s">
        <v>39</v>
      </c>
      <c r="BV66">
        <v>10</v>
      </c>
      <c r="BX66" t="s">
        <v>39</v>
      </c>
      <c r="BY66">
        <v>10</v>
      </c>
      <c r="CA66" t="s">
        <v>39</v>
      </c>
      <c r="CB66">
        <v>10</v>
      </c>
      <c r="CD66" t="s">
        <v>39</v>
      </c>
      <c r="CE66">
        <v>10</v>
      </c>
      <c r="CG66" t="s">
        <v>39</v>
      </c>
      <c r="CH66">
        <v>10</v>
      </c>
      <c r="CJ66" t="s">
        <v>39</v>
      </c>
      <c r="CK66">
        <v>10</v>
      </c>
      <c r="CM66" t="s">
        <v>39</v>
      </c>
      <c r="CN66">
        <v>10</v>
      </c>
      <c r="CP66" t="s">
        <v>39</v>
      </c>
      <c r="CQ66">
        <v>10</v>
      </c>
      <c r="CS66" t="s">
        <v>39</v>
      </c>
      <c r="CT66">
        <v>10</v>
      </c>
      <c r="CV66" t="s">
        <v>39</v>
      </c>
      <c r="CW66">
        <v>10</v>
      </c>
      <c r="CY66" t="s">
        <v>39</v>
      </c>
      <c r="CZ66">
        <v>10</v>
      </c>
      <c r="DB66" t="s">
        <v>39</v>
      </c>
      <c r="DC66">
        <v>10</v>
      </c>
      <c r="DE66" t="s">
        <v>39</v>
      </c>
      <c r="DF66">
        <v>10</v>
      </c>
      <c r="DH66" t="s">
        <v>39</v>
      </c>
      <c r="DI66">
        <v>10</v>
      </c>
      <c r="DK66" t="s">
        <v>39</v>
      </c>
      <c r="DL66">
        <v>10</v>
      </c>
      <c r="DN66" t="s">
        <v>39</v>
      </c>
      <c r="DO66">
        <v>10</v>
      </c>
      <c r="DQ66" t="s">
        <v>39</v>
      </c>
      <c r="DR66">
        <v>10</v>
      </c>
      <c r="DT66" t="s">
        <v>39</v>
      </c>
      <c r="DU66">
        <v>10</v>
      </c>
      <c r="DW66" t="s">
        <v>39</v>
      </c>
      <c r="DX66">
        <v>10</v>
      </c>
      <c r="DZ66" t="s">
        <v>39</v>
      </c>
      <c r="EA66">
        <v>10</v>
      </c>
      <c r="EC66" t="s">
        <v>39</v>
      </c>
      <c r="ED66">
        <v>10</v>
      </c>
      <c r="EF66" t="s">
        <v>39</v>
      </c>
      <c r="EG66">
        <v>10</v>
      </c>
      <c r="EI66" t="s">
        <v>39</v>
      </c>
      <c r="EJ66">
        <v>10</v>
      </c>
      <c r="EL66" t="s">
        <v>39</v>
      </c>
      <c r="EM66">
        <v>10</v>
      </c>
      <c r="EO66" t="s">
        <v>39</v>
      </c>
      <c r="EP66">
        <v>10</v>
      </c>
      <c r="ER66" t="s">
        <v>39</v>
      </c>
      <c r="ES66">
        <v>10</v>
      </c>
      <c r="EU66" t="s">
        <v>39</v>
      </c>
      <c r="EV66">
        <v>10</v>
      </c>
      <c r="EX66" t="s">
        <v>39</v>
      </c>
      <c r="EY66">
        <v>10</v>
      </c>
      <c r="FA66" t="s">
        <v>39</v>
      </c>
      <c r="FB66">
        <v>10</v>
      </c>
      <c r="FD66" t="s">
        <v>39</v>
      </c>
      <c r="FE66">
        <v>10</v>
      </c>
      <c r="FG66" t="s">
        <v>39</v>
      </c>
      <c r="FH66">
        <v>10</v>
      </c>
      <c r="FJ66" t="s">
        <v>39</v>
      </c>
      <c r="FK66">
        <v>10</v>
      </c>
      <c r="FM66" t="s">
        <v>39</v>
      </c>
      <c r="FN66">
        <v>10</v>
      </c>
      <c r="FP66" t="s">
        <v>39</v>
      </c>
      <c r="FQ66">
        <v>10</v>
      </c>
      <c r="FS66" t="s">
        <v>39</v>
      </c>
      <c r="FT66">
        <v>10</v>
      </c>
      <c r="FV66" t="s">
        <v>39</v>
      </c>
      <c r="FW66">
        <v>10</v>
      </c>
      <c r="FY66" t="s">
        <v>39</v>
      </c>
      <c r="FZ66">
        <v>10</v>
      </c>
      <c r="GB66" t="s">
        <v>39</v>
      </c>
      <c r="GC66">
        <v>10</v>
      </c>
      <c r="GE66" t="s">
        <v>39</v>
      </c>
      <c r="GF66">
        <v>10</v>
      </c>
    </row>
    <row r="67" spans="1:188" x14ac:dyDescent="0.25">
      <c r="A67" t="s">
        <v>51</v>
      </c>
      <c r="B67">
        <v>0.01</v>
      </c>
      <c r="D67" t="s">
        <v>51</v>
      </c>
      <c r="E67">
        <v>0.01</v>
      </c>
      <c r="G67" t="s">
        <v>51</v>
      </c>
      <c r="H67">
        <v>0.01</v>
      </c>
      <c r="J67" t="s">
        <v>51</v>
      </c>
      <c r="K67">
        <v>0.01</v>
      </c>
      <c r="M67" t="s">
        <v>51</v>
      </c>
      <c r="N67">
        <v>0.01</v>
      </c>
      <c r="P67" t="s">
        <v>51</v>
      </c>
      <c r="Q67">
        <v>0.01</v>
      </c>
      <c r="S67" t="s">
        <v>51</v>
      </c>
      <c r="T67">
        <v>0.01</v>
      </c>
      <c r="V67" t="s">
        <v>51</v>
      </c>
      <c r="W67">
        <v>0.01</v>
      </c>
      <c r="Y67" t="s">
        <v>51</v>
      </c>
      <c r="Z67">
        <v>0.01</v>
      </c>
      <c r="AB67" t="s">
        <v>51</v>
      </c>
      <c r="AC67">
        <v>0.01</v>
      </c>
      <c r="AE67" t="s">
        <v>51</v>
      </c>
      <c r="AF67">
        <v>0.01</v>
      </c>
      <c r="AH67" t="s">
        <v>51</v>
      </c>
      <c r="AI67">
        <v>0.01</v>
      </c>
      <c r="AK67" t="s">
        <v>51</v>
      </c>
      <c r="AL67">
        <v>0.01</v>
      </c>
      <c r="AN67" t="s">
        <v>51</v>
      </c>
      <c r="AO67">
        <v>0.01</v>
      </c>
      <c r="AQ67" t="s">
        <v>51</v>
      </c>
      <c r="AR67">
        <v>0.01</v>
      </c>
      <c r="AT67" t="s">
        <v>51</v>
      </c>
      <c r="AU67" s="20">
        <v>0.5</v>
      </c>
      <c r="AW67" t="s">
        <v>51</v>
      </c>
      <c r="AX67">
        <v>0.01</v>
      </c>
      <c r="AZ67" t="s">
        <v>51</v>
      </c>
      <c r="BA67">
        <v>0.01</v>
      </c>
      <c r="BC67" t="s">
        <v>51</v>
      </c>
      <c r="BD67">
        <v>0.01</v>
      </c>
      <c r="BF67" t="s">
        <v>51</v>
      </c>
      <c r="BG67">
        <v>0.01</v>
      </c>
      <c r="BI67" t="s">
        <v>51</v>
      </c>
      <c r="BJ67">
        <v>0.01</v>
      </c>
      <c r="BL67" t="s">
        <v>51</v>
      </c>
      <c r="BM67">
        <v>0.01</v>
      </c>
      <c r="BO67" t="s">
        <v>51</v>
      </c>
      <c r="BP67">
        <v>0.01</v>
      </c>
      <c r="BR67" t="s">
        <v>51</v>
      </c>
      <c r="BS67">
        <v>0.01</v>
      </c>
      <c r="BU67" t="s">
        <v>51</v>
      </c>
      <c r="BV67">
        <v>0.01</v>
      </c>
      <c r="BX67" t="s">
        <v>51</v>
      </c>
      <c r="BY67">
        <v>0.01</v>
      </c>
      <c r="CA67" t="s">
        <v>51</v>
      </c>
      <c r="CB67">
        <v>0.01</v>
      </c>
      <c r="CD67" t="s">
        <v>51</v>
      </c>
      <c r="CE67">
        <v>0.01</v>
      </c>
      <c r="CG67" t="s">
        <v>51</v>
      </c>
      <c r="CH67">
        <v>0.01</v>
      </c>
      <c r="CJ67" t="s">
        <v>51</v>
      </c>
      <c r="CK67">
        <v>0.01</v>
      </c>
      <c r="CM67" t="s">
        <v>51</v>
      </c>
      <c r="CN67">
        <v>0.01</v>
      </c>
      <c r="CP67" t="s">
        <v>51</v>
      </c>
      <c r="CQ67">
        <v>0.01</v>
      </c>
      <c r="CS67" t="s">
        <v>51</v>
      </c>
      <c r="CT67">
        <v>0.01</v>
      </c>
      <c r="CV67" t="s">
        <v>51</v>
      </c>
      <c r="CW67">
        <v>0.01</v>
      </c>
      <c r="CY67" t="s">
        <v>51</v>
      </c>
      <c r="CZ67">
        <v>0.01</v>
      </c>
      <c r="DB67" t="s">
        <v>51</v>
      </c>
      <c r="DC67">
        <v>0.01</v>
      </c>
      <c r="DE67" t="s">
        <v>51</v>
      </c>
      <c r="DF67">
        <v>0.01</v>
      </c>
      <c r="DH67" t="s">
        <v>51</v>
      </c>
      <c r="DI67">
        <v>0.01</v>
      </c>
      <c r="DK67" t="s">
        <v>51</v>
      </c>
      <c r="DL67">
        <v>0.01</v>
      </c>
      <c r="DN67" t="s">
        <v>51</v>
      </c>
      <c r="DO67">
        <v>0.01</v>
      </c>
      <c r="DQ67" t="s">
        <v>51</v>
      </c>
      <c r="DR67">
        <v>0.01</v>
      </c>
      <c r="DT67" t="s">
        <v>51</v>
      </c>
      <c r="DU67">
        <v>0.01</v>
      </c>
      <c r="DW67" t="s">
        <v>51</v>
      </c>
      <c r="DX67">
        <v>0.01</v>
      </c>
      <c r="DZ67" t="s">
        <v>51</v>
      </c>
      <c r="EA67">
        <v>0.01</v>
      </c>
      <c r="EC67" t="s">
        <v>51</v>
      </c>
      <c r="ED67">
        <v>0.01</v>
      </c>
      <c r="EF67" t="s">
        <v>51</v>
      </c>
      <c r="EG67">
        <v>0.01</v>
      </c>
      <c r="EI67" t="s">
        <v>51</v>
      </c>
      <c r="EJ67">
        <v>0.01</v>
      </c>
      <c r="EL67" t="s">
        <v>51</v>
      </c>
      <c r="EM67">
        <v>0.01</v>
      </c>
      <c r="EO67" t="s">
        <v>51</v>
      </c>
      <c r="EP67">
        <v>0.01</v>
      </c>
      <c r="ER67" t="s">
        <v>51</v>
      </c>
      <c r="ES67">
        <v>0.01</v>
      </c>
      <c r="EU67" t="s">
        <v>51</v>
      </c>
      <c r="EV67">
        <v>0.01</v>
      </c>
      <c r="EX67" t="s">
        <v>51</v>
      </c>
      <c r="EY67">
        <v>0.01</v>
      </c>
      <c r="FA67" t="s">
        <v>51</v>
      </c>
      <c r="FB67">
        <v>0.01</v>
      </c>
      <c r="FD67" t="s">
        <v>51</v>
      </c>
      <c r="FE67">
        <v>0.01</v>
      </c>
      <c r="FG67" t="s">
        <v>51</v>
      </c>
      <c r="FH67">
        <v>0.01</v>
      </c>
      <c r="FJ67" t="s">
        <v>51</v>
      </c>
      <c r="FK67">
        <v>0.01</v>
      </c>
      <c r="FM67" t="s">
        <v>51</v>
      </c>
      <c r="FN67">
        <v>0.01</v>
      </c>
      <c r="FP67" t="s">
        <v>51</v>
      </c>
      <c r="FQ67">
        <v>0.01</v>
      </c>
      <c r="FS67" t="s">
        <v>51</v>
      </c>
      <c r="FT67">
        <v>0.01</v>
      </c>
      <c r="FV67" t="s">
        <v>51</v>
      </c>
      <c r="FW67">
        <v>0.01</v>
      </c>
      <c r="FY67" t="s">
        <v>51</v>
      </c>
      <c r="FZ67">
        <v>0.01</v>
      </c>
      <c r="GB67" t="s">
        <v>51</v>
      </c>
      <c r="GC67">
        <v>0.01</v>
      </c>
      <c r="GE67" t="s">
        <v>51</v>
      </c>
      <c r="GF67">
        <v>0.01</v>
      </c>
    </row>
    <row r="68" spans="1:188" x14ac:dyDescent="0.25">
      <c r="A68" t="s">
        <v>48</v>
      </c>
      <c r="B68">
        <v>1</v>
      </c>
      <c r="D68" t="s">
        <v>48</v>
      </c>
      <c r="E68">
        <v>1</v>
      </c>
      <c r="G68" t="s">
        <v>48</v>
      </c>
      <c r="H68">
        <v>1</v>
      </c>
      <c r="J68" t="s">
        <v>48</v>
      </c>
      <c r="K68">
        <v>1</v>
      </c>
      <c r="M68" t="s">
        <v>48</v>
      </c>
      <c r="N68">
        <v>1</v>
      </c>
      <c r="P68" t="s">
        <v>48</v>
      </c>
      <c r="Q68">
        <v>1</v>
      </c>
      <c r="S68" t="s">
        <v>48</v>
      </c>
      <c r="T68">
        <v>1</v>
      </c>
      <c r="V68" t="s">
        <v>48</v>
      </c>
      <c r="W68">
        <v>1</v>
      </c>
      <c r="Y68" t="s">
        <v>48</v>
      </c>
      <c r="Z68">
        <v>1</v>
      </c>
      <c r="AB68" t="s">
        <v>48</v>
      </c>
      <c r="AC68">
        <v>1</v>
      </c>
      <c r="AE68" t="s">
        <v>48</v>
      </c>
      <c r="AF68">
        <v>1</v>
      </c>
      <c r="AH68" t="s">
        <v>48</v>
      </c>
      <c r="AI68">
        <v>1</v>
      </c>
      <c r="AK68" t="s">
        <v>48</v>
      </c>
      <c r="AL68">
        <v>1</v>
      </c>
      <c r="AN68" t="s">
        <v>48</v>
      </c>
      <c r="AO68">
        <v>1</v>
      </c>
      <c r="AQ68" t="s">
        <v>48</v>
      </c>
      <c r="AR68">
        <v>1</v>
      </c>
      <c r="AT68" t="s">
        <v>48</v>
      </c>
      <c r="AU68">
        <v>1</v>
      </c>
      <c r="AW68" t="s">
        <v>48</v>
      </c>
      <c r="AX68" s="20">
        <v>0.1</v>
      </c>
      <c r="AZ68" t="s">
        <v>48</v>
      </c>
      <c r="BA68">
        <v>1</v>
      </c>
      <c r="BC68" t="s">
        <v>48</v>
      </c>
      <c r="BD68">
        <v>1</v>
      </c>
      <c r="BF68" t="s">
        <v>48</v>
      </c>
      <c r="BG68">
        <v>1</v>
      </c>
      <c r="BI68" t="s">
        <v>48</v>
      </c>
      <c r="BJ68">
        <v>1</v>
      </c>
      <c r="BL68" t="s">
        <v>48</v>
      </c>
      <c r="BM68">
        <v>1</v>
      </c>
      <c r="BO68" t="s">
        <v>48</v>
      </c>
      <c r="BP68">
        <v>1</v>
      </c>
      <c r="BR68" t="s">
        <v>48</v>
      </c>
      <c r="BS68">
        <v>1</v>
      </c>
      <c r="BU68" t="s">
        <v>48</v>
      </c>
      <c r="BV68">
        <v>1</v>
      </c>
      <c r="BX68" t="s">
        <v>48</v>
      </c>
      <c r="BY68">
        <v>1</v>
      </c>
      <c r="CA68" t="s">
        <v>48</v>
      </c>
      <c r="CB68">
        <v>1</v>
      </c>
      <c r="CD68" t="s">
        <v>48</v>
      </c>
      <c r="CE68">
        <v>1</v>
      </c>
      <c r="CG68" t="s">
        <v>48</v>
      </c>
      <c r="CH68">
        <v>1</v>
      </c>
      <c r="CJ68" t="s">
        <v>48</v>
      </c>
      <c r="CK68">
        <v>1</v>
      </c>
      <c r="CM68" t="s">
        <v>48</v>
      </c>
      <c r="CN68">
        <v>1</v>
      </c>
      <c r="CP68" t="s">
        <v>48</v>
      </c>
      <c r="CQ68">
        <v>1</v>
      </c>
      <c r="CS68" t="s">
        <v>48</v>
      </c>
      <c r="CT68">
        <v>1</v>
      </c>
      <c r="CV68" t="s">
        <v>48</v>
      </c>
      <c r="CW68">
        <v>1</v>
      </c>
      <c r="CY68" t="s">
        <v>48</v>
      </c>
      <c r="CZ68">
        <v>1</v>
      </c>
      <c r="DB68" t="s">
        <v>48</v>
      </c>
      <c r="DC68">
        <v>1</v>
      </c>
      <c r="DE68" t="s">
        <v>48</v>
      </c>
      <c r="DF68">
        <v>1</v>
      </c>
      <c r="DH68" t="s">
        <v>48</v>
      </c>
      <c r="DI68">
        <v>1</v>
      </c>
      <c r="DK68" t="s">
        <v>48</v>
      </c>
      <c r="DL68">
        <v>1</v>
      </c>
      <c r="DN68" t="s">
        <v>48</v>
      </c>
      <c r="DO68">
        <v>1</v>
      </c>
      <c r="DQ68" t="s">
        <v>48</v>
      </c>
      <c r="DR68">
        <v>1</v>
      </c>
      <c r="DT68" t="s">
        <v>48</v>
      </c>
      <c r="DU68">
        <v>1</v>
      </c>
      <c r="DW68" t="s">
        <v>48</v>
      </c>
      <c r="DX68">
        <v>1</v>
      </c>
      <c r="DZ68" t="s">
        <v>48</v>
      </c>
      <c r="EA68">
        <v>1</v>
      </c>
      <c r="EC68" t="s">
        <v>48</v>
      </c>
      <c r="ED68">
        <v>1</v>
      </c>
      <c r="EF68" t="s">
        <v>48</v>
      </c>
      <c r="EG68">
        <v>1</v>
      </c>
      <c r="EI68" t="s">
        <v>48</v>
      </c>
      <c r="EJ68">
        <v>1</v>
      </c>
      <c r="EL68" t="s">
        <v>48</v>
      </c>
      <c r="EM68">
        <v>1</v>
      </c>
      <c r="EO68" t="s">
        <v>48</v>
      </c>
      <c r="EP68">
        <v>1</v>
      </c>
      <c r="ER68" t="s">
        <v>48</v>
      </c>
      <c r="ES68">
        <v>1</v>
      </c>
      <c r="EU68" t="s">
        <v>48</v>
      </c>
      <c r="EV68">
        <v>1</v>
      </c>
      <c r="EX68" t="s">
        <v>48</v>
      </c>
      <c r="EY68">
        <v>1</v>
      </c>
      <c r="FA68" t="s">
        <v>48</v>
      </c>
      <c r="FB68">
        <v>1</v>
      </c>
      <c r="FD68" t="s">
        <v>48</v>
      </c>
      <c r="FE68">
        <v>1</v>
      </c>
      <c r="FG68" t="s">
        <v>48</v>
      </c>
      <c r="FH68">
        <v>1</v>
      </c>
      <c r="FJ68" t="s">
        <v>48</v>
      </c>
      <c r="FK68">
        <v>1</v>
      </c>
      <c r="FM68" t="s">
        <v>48</v>
      </c>
      <c r="FN68">
        <v>1</v>
      </c>
      <c r="FP68" t="s">
        <v>48</v>
      </c>
      <c r="FQ68">
        <v>1</v>
      </c>
      <c r="FS68" t="s">
        <v>48</v>
      </c>
      <c r="FT68">
        <v>1</v>
      </c>
      <c r="FV68" t="s">
        <v>48</v>
      </c>
      <c r="FW68">
        <v>1</v>
      </c>
      <c r="FY68" t="s">
        <v>48</v>
      </c>
      <c r="FZ68">
        <v>1</v>
      </c>
      <c r="GB68" t="s">
        <v>48</v>
      </c>
      <c r="GC68">
        <v>1</v>
      </c>
      <c r="GE68" t="s">
        <v>48</v>
      </c>
      <c r="GF68">
        <v>1</v>
      </c>
    </row>
    <row r="69" spans="1:188" x14ac:dyDescent="0.25">
      <c r="A69" t="s">
        <v>52</v>
      </c>
      <c r="B69">
        <v>0.5</v>
      </c>
      <c r="D69" t="s">
        <v>52</v>
      </c>
      <c r="E69">
        <v>0.5</v>
      </c>
      <c r="G69" t="s">
        <v>52</v>
      </c>
      <c r="H69">
        <v>0.5</v>
      </c>
      <c r="J69" t="s">
        <v>52</v>
      </c>
      <c r="K69">
        <v>0.5</v>
      </c>
      <c r="M69" t="s">
        <v>52</v>
      </c>
      <c r="N69">
        <v>0.5</v>
      </c>
      <c r="P69" t="s">
        <v>52</v>
      </c>
      <c r="Q69">
        <v>0.5</v>
      </c>
      <c r="S69" t="s">
        <v>52</v>
      </c>
      <c r="T69">
        <v>0.5</v>
      </c>
      <c r="V69" t="s">
        <v>52</v>
      </c>
      <c r="W69">
        <v>0.5</v>
      </c>
      <c r="Y69" t="s">
        <v>52</v>
      </c>
      <c r="Z69">
        <v>0.5</v>
      </c>
      <c r="AB69" t="s">
        <v>52</v>
      </c>
      <c r="AC69">
        <v>0.5</v>
      </c>
      <c r="AE69" t="s">
        <v>52</v>
      </c>
      <c r="AF69">
        <v>0.5</v>
      </c>
      <c r="AH69" t="s">
        <v>52</v>
      </c>
      <c r="AI69">
        <v>0.5</v>
      </c>
      <c r="AK69" t="s">
        <v>52</v>
      </c>
      <c r="AL69">
        <v>0.5</v>
      </c>
      <c r="AN69" t="s">
        <v>52</v>
      </c>
      <c r="AO69">
        <v>0.5</v>
      </c>
      <c r="AQ69" t="s">
        <v>52</v>
      </c>
      <c r="AR69">
        <v>0.5</v>
      </c>
      <c r="AT69" t="s">
        <v>52</v>
      </c>
      <c r="AU69">
        <v>0.5</v>
      </c>
      <c r="AW69" t="s">
        <v>52</v>
      </c>
      <c r="AX69">
        <v>0.5</v>
      </c>
      <c r="AZ69" t="s">
        <v>52</v>
      </c>
      <c r="BA69" s="20">
        <v>0.01</v>
      </c>
      <c r="BC69" t="s">
        <v>52</v>
      </c>
      <c r="BD69">
        <v>0.5</v>
      </c>
      <c r="BF69" t="s">
        <v>52</v>
      </c>
      <c r="BG69">
        <v>0.5</v>
      </c>
      <c r="BI69" t="s">
        <v>52</v>
      </c>
      <c r="BJ69">
        <v>0.5</v>
      </c>
      <c r="BL69" t="s">
        <v>52</v>
      </c>
      <c r="BM69">
        <v>0.5</v>
      </c>
      <c r="BO69" t="s">
        <v>52</v>
      </c>
      <c r="BP69">
        <v>0.5</v>
      </c>
      <c r="BR69" t="s">
        <v>52</v>
      </c>
      <c r="BS69">
        <v>0.5</v>
      </c>
      <c r="BU69" t="s">
        <v>52</v>
      </c>
      <c r="BV69">
        <v>0.5</v>
      </c>
      <c r="BX69" t="s">
        <v>52</v>
      </c>
      <c r="BY69">
        <v>0.5</v>
      </c>
      <c r="CA69" t="s">
        <v>52</v>
      </c>
      <c r="CB69">
        <v>0.5</v>
      </c>
      <c r="CD69" t="s">
        <v>52</v>
      </c>
      <c r="CE69">
        <v>0.5</v>
      </c>
      <c r="CG69" t="s">
        <v>52</v>
      </c>
      <c r="CH69">
        <v>0.5</v>
      </c>
      <c r="CJ69" t="s">
        <v>52</v>
      </c>
      <c r="CK69">
        <v>0.5</v>
      </c>
      <c r="CM69" t="s">
        <v>52</v>
      </c>
      <c r="CN69">
        <v>0.5</v>
      </c>
      <c r="CP69" t="s">
        <v>52</v>
      </c>
      <c r="CQ69">
        <v>0.5</v>
      </c>
      <c r="CS69" t="s">
        <v>52</v>
      </c>
      <c r="CT69">
        <v>0.5</v>
      </c>
      <c r="CV69" t="s">
        <v>52</v>
      </c>
      <c r="CW69">
        <v>0.5</v>
      </c>
      <c r="CY69" t="s">
        <v>52</v>
      </c>
      <c r="CZ69">
        <v>0.5</v>
      </c>
      <c r="DB69" t="s">
        <v>52</v>
      </c>
      <c r="DC69">
        <v>0.5</v>
      </c>
      <c r="DE69" t="s">
        <v>52</v>
      </c>
      <c r="DF69">
        <v>0.5</v>
      </c>
      <c r="DH69" t="s">
        <v>52</v>
      </c>
      <c r="DI69">
        <v>0.5</v>
      </c>
      <c r="DK69" t="s">
        <v>52</v>
      </c>
      <c r="DL69">
        <v>0.5</v>
      </c>
      <c r="DN69" t="s">
        <v>52</v>
      </c>
      <c r="DO69">
        <v>0.5</v>
      </c>
      <c r="DQ69" t="s">
        <v>52</v>
      </c>
      <c r="DR69">
        <v>0.5</v>
      </c>
      <c r="DT69" t="s">
        <v>52</v>
      </c>
      <c r="DU69">
        <v>0.5</v>
      </c>
      <c r="DW69" t="s">
        <v>52</v>
      </c>
      <c r="DX69">
        <v>0.5</v>
      </c>
      <c r="DZ69" t="s">
        <v>52</v>
      </c>
      <c r="EA69">
        <v>0.5</v>
      </c>
      <c r="EC69" t="s">
        <v>52</v>
      </c>
      <c r="ED69">
        <v>0.5</v>
      </c>
      <c r="EF69" t="s">
        <v>52</v>
      </c>
      <c r="EG69">
        <v>0.5</v>
      </c>
      <c r="EI69" t="s">
        <v>52</v>
      </c>
      <c r="EJ69">
        <v>0.5</v>
      </c>
      <c r="EL69" t="s">
        <v>52</v>
      </c>
      <c r="EM69">
        <v>0.5</v>
      </c>
      <c r="EO69" t="s">
        <v>52</v>
      </c>
      <c r="EP69">
        <v>0.5</v>
      </c>
      <c r="ER69" t="s">
        <v>52</v>
      </c>
      <c r="ES69">
        <v>0.5</v>
      </c>
      <c r="EU69" t="s">
        <v>52</v>
      </c>
      <c r="EV69">
        <v>0.5</v>
      </c>
      <c r="EX69" t="s">
        <v>52</v>
      </c>
      <c r="EY69">
        <v>0.5</v>
      </c>
      <c r="FA69" t="s">
        <v>52</v>
      </c>
      <c r="FB69">
        <v>0.5</v>
      </c>
      <c r="FD69" t="s">
        <v>52</v>
      </c>
      <c r="FE69">
        <v>0.5</v>
      </c>
      <c r="FG69" t="s">
        <v>52</v>
      </c>
      <c r="FH69">
        <v>0.5</v>
      </c>
      <c r="FJ69" t="s">
        <v>52</v>
      </c>
      <c r="FK69">
        <v>0.5</v>
      </c>
      <c r="FM69" t="s">
        <v>52</v>
      </c>
      <c r="FN69">
        <v>0.5</v>
      </c>
      <c r="FP69" t="s">
        <v>52</v>
      </c>
      <c r="FQ69">
        <v>0.5</v>
      </c>
      <c r="FS69" t="s">
        <v>52</v>
      </c>
      <c r="FT69">
        <v>0.5</v>
      </c>
      <c r="FV69" t="s">
        <v>52</v>
      </c>
      <c r="FW69">
        <v>0.5</v>
      </c>
      <c r="FY69" t="s">
        <v>52</v>
      </c>
      <c r="FZ69">
        <v>0.5</v>
      </c>
      <c r="GB69" t="s">
        <v>52</v>
      </c>
      <c r="GC69">
        <v>0.5</v>
      </c>
      <c r="GE69" t="s">
        <v>52</v>
      </c>
      <c r="GF69">
        <v>0.5</v>
      </c>
    </row>
    <row r="70" spans="1:188" x14ac:dyDescent="0.25">
      <c r="A70" t="s">
        <v>55</v>
      </c>
      <c r="B70">
        <v>0.12</v>
      </c>
      <c r="D70" t="s">
        <v>55</v>
      </c>
      <c r="E70">
        <v>0.12</v>
      </c>
      <c r="G70" t="s">
        <v>55</v>
      </c>
      <c r="H70">
        <v>0.12</v>
      </c>
      <c r="J70" t="s">
        <v>55</v>
      </c>
      <c r="K70">
        <v>0.12</v>
      </c>
      <c r="M70" t="s">
        <v>55</v>
      </c>
      <c r="N70">
        <v>0.12</v>
      </c>
      <c r="P70" t="s">
        <v>55</v>
      </c>
      <c r="Q70">
        <v>0.12</v>
      </c>
      <c r="S70" t="s">
        <v>55</v>
      </c>
      <c r="T70">
        <v>0.12</v>
      </c>
      <c r="V70" t="s">
        <v>55</v>
      </c>
      <c r="W70">
        <v>0.12</v>
      </c>
      <c r="Y70" t="s">
        <v>55</v>
      </c>
      <c r="Z70">
        <v>0.12</v>
      </c>
      <c r="AB70" t="s">
        <v>55</v>
      </c>
      <c r="AC70">
        <v>0.12</v>
      </c>
      <c r="AE70" t="s">
        <v>55</v>
      </c>
      <c r="AF70">
        <v>0.12</v>
      </c>
      <c r="AH70" t="s">
        <v>55</v>
      </c>
      <c r="AI70">
        <v>0.12</v>
      </c>
      <c r="AK70" t="s">
        <v>55</v>
      </c>
      <c r="AL70">
        <v>0.12</v>
      </c>
      <c r="AN70" t="s">
        <v>55</v>
      </c>
      <c r="AO70">
        <v>0.12</v>
      </c>
      <c r="AQ70" t="s">
        <v>55</v>
      </c>
      <c r="AR70">
        <v>0.12</v>
      </c>
      <c r="AT70" t="s">
        <v>55</v>
      </c>
      <c r="AU70">
        <v>0.12</v>
      </c>
      <c r="AW70" t="s">
        <v>55</v>
      </c>
      <c r="AX70">
        <v>0.12</v>
      </c>
      <c r="AZ70" t="s">
        <v>55</v>
      </c>
      <c r="BA70">
        <v>0.12</v>
      </c>
      <c r="BC70" t="s">
        <v>55</v>
      </c>
      <c r="BD70" s="20">
        <v>1</v>
      </c>
      <c r="BF70" t="s">
        <v>55</v>
      </c>
      <c r="BG70">
        <v>0.12</v>
      </c>
      <c r="BI70" t="s">
        <v>55</v>
      </c>
      <c r="BJ70">
        <v>0.12</v>
      </c>
      <c r="BL70" t="s">
        <v>55</v>
      </c>
      <c r="BM70">
        <v>0.12</v>
      </c>
      <c r="BO70" t="s">
        <v>55</v>
      </c>
      <c r="BP70">
        <v>0.12</v>
      </c>
      <c r="BR70" t="s">
        <v>55</v>
      </c>
      <c r="BS70">
        <v>0.12</v>
      </c>
      <c r="BU70" t="s">
        <v>55</v>
      </c>
      <c r="BV70">
        <v>0.12</v>
      </c>
      <c r="BX70" t="s">
        <v>55</v>
      </c>
      <c r="BY70">
        <v>0.12</v>
      </c>
      <c r="CA70" t="s">
        <v>55</v>
      </c>
      <c r="CB70">
        <v>0.12</v>
      </c>
      <c r="CD70" t="s">
        <v>55</v>
      </c>
      <c r="CE70">
        <v>0.12</v>
      </c>
      <c r="CG70" t="s">
        <v>55</v>
      </c>
      <c r="CH70">
        <v>0.12</v>
      </c>
      <c r="CJ70" t="s">
        <v>55</v>
      </c>
      <c r="CK70">
        <v>0.12</v>
      </c>
      <c r="CM70" t="s">
        <v>55</v>
      </c>
      <c r="CN70">
        <v>0.12</v>
      </c>
      <c r="CP70" t="s">
        <v>55</v>
      </c>
      <c r="CQ70">
        <v>0.12</v>
      </c>
      <c r="CS70" t="s">
        <v>55</v>
      </c>
      <c r="CT70">
        <v>0.12</v>
      </c>
      <c r="CV70" t="s">
        <v>55</v>
      </c>
      <c r="CW70">
        <v>0.12</v>
      </c>
      <c r="CY70" t="s">
        <v>55</v>
      </c>
      <c r="CZ70">
        <v>0.12</v>
      </c>
      <c r="DB70" t="s">
        <v>55</v>
      </c>
      <c r="DC70">
        <v>0.12</v>
      </c>
      <c r="DE70" t="s">
        <v>55</v>
      </c>
      <c r="DF70">
        <v>0.12</v>
      </c>
      <c r="DH70" t="s">
        <v>55</v>
      </c>
      <c r="DI70">
        <v>0.12</v>
      </c>
      <c r="DK70" t="s">
        <v>55</v>
      </c>
      <c r="DL70">
        <v>0.12</v>
      </c>
      <c r="DN70" t="s">
        <v>55</v>
      </c>
      <c r="DO70">
        <v>0.12</v>
      </c>
      <c r="DQ70" t="s">
        <v>55</v>
      </c>
      <c r="DR70">
        <v>0.12</v>
      </c>
      <c r="DT70" t="s">
        <v>55</v>
      </c>
      <c r="DU70">
        <v>0.12</v>
      </c>
      <c r="DW70" t="s">
        <v>55</v>
      </c>
      <c r="DX70">
        <v>0.12</v>
      </c>
      <c r="DZ70" t="s">
        <v>55</v>
      </c>
      <c r="EA70">
        <v>0.12</v>
      </c>
      <c r="EC70" t="s">
        <v>55</v>
      </c>
      <c r="ED70">
        <v>0.12</v>
      </c>
      <c r="EF70" t="s">
        <v>55</v>
      </c>
      <c r="EG70">
        <v>0.12</v>
      </c>
      <c r="EI70" t="s">
        <v>55</v>
      </c>
      <c r="EJ70">
        <v>0.12</v>
      </c>
      <c r="EL70" t="s">
        <v>55</v>
      </c>
      <c r="EM70">
        <v>0.12</v>
      </c>
      <c r="EO70" t="s">
        <v>55</v>
      </c>
      <c r="EP70">
        <v>0.12</v>
      </c>
      <c r="ER70" t="s">
        <v>55</v>
      </c>
      <c r="ES70">
        <v>0.12</v>
      </c>
      <c r="EU70" t="s">
        <v>55</v>
      </c>
      <c r="EV70">
        <v>0.12</v>
      </c>
      <c r="EX70" t="s">
        <v>55</v>
      </c>
      <c r="EY70">
        <v>0.12</v>
      </c>
      <c r="FA70" t="s">
        <v>55</v>
      </c>
      <c r="FB70">
        <v>0.12</v>
      </c>
      <c r="FD70" t="s">
        <v>55</v>
      </c>
      <c r="FE70">
        <v>0.12</v>
      </c>
      <c r="FG70" t="s">
        <v>55</v>
      </c>
      <c r="FH70">
        <v>0.12</v>
      </c>
      <c r="FJ70" t="s">
        <v>55</v>
      </c>
      <c r="FK70">
        <v>0.12</v>
      </c>
      <c r="FM70" t="s">
        <v>55</v>
      </c>
      <c r="FN70">
        <v>0.12</v>
      </c>
      <c r="FP70" t="s">
        <v>55</v>
      </c>
      <c r="FQ70">
        <v>0.12</v>
      </c>
      <c r="FS70" t="s">
        <v>55</v>
      </c>
      <c r="FT70">
        <v>0.12</v>
      </c>
      <c r="FV70" t="s">
        <v>55</v>
      </c>
      <c r="FW70">
        <v>0.12</v>
      </c>
      <c r="FY70" t="s">
        <v>55</v>
      </c>
      <c r="FZ70">
        <v>0.12</v>
      </c>
      <c r="GB70" t="s">
        <v>55</v>
      </c>
      <c r="GC70">
        <v>0.12</v>
      </c>
      <c r="GE70" t="s">
        <v>55</v>
      </c>
      <c r="GF70">
        <v>0.12</v>
      </c>
    </row>
    <row r="71" spans="1:188" x14ac:dyDescent="0.25">
      <c r="A71" t="s">
        <v>56</v>
      </c>
      <c r="B71">
        <v>1</v>
      </c>
      <c r="D71" t="s">
        <v>56</v>
      </c>
      <c r="E71">
        <v>1</v>
      </c>
      <c r="G71" t="s">
        <v>56</v>
      </c>
      <c r="H71">
        <v>1</v>
      </c>
      <c r="J71" t="s">
        <v>56</v>
      </c>
      <c r="K71">
        <v>1</v>
      </c>
      <c r="M71" t="s">
        <v>56</v>
      </c>
      <c r="N71">
        <v>1</v>
      </c>
      <c r="P71" t="s">
        <v>56</v>
      </c>
      <c r="Q71">
        <v>1</v>
      </c>
      <c r="S71" t="s">
        <v>56</v>
      </c>
      <c r="T71">
        <v>1</v>
      </c>
      <c r="V71" t="s">
        <v>56</v>
      </c>
      <c r="W71">
        <v>1</v>
      </c>
      <c r="Y71" t="s">
        <v>56</v>
      </c>
      <c r="Z71">
        <v>1</v>
      </c>
      <c r="AB71" t="s">
        <v>56</v>
      </c>
      <c r="AC71">
        <v>1</v>
      </c>
      <c r="AE71" t="s">
        <v>56</v>
      </c>
      <c r="AF71">
        <v>1</v>
      </c>
      <c r="AH71" t="s">
        <v>56</v>
      </c>
      <c r="AI71">
        <v>1</v>
      </c>
      <c r="AK71" t="s">
        <v>56</v>
      </c>
      <c r="AL71">
        <v>1</v>
      </c>
      <c r="AN71" t="s">
        <v>56</v>
      </c>
      <c r="AO71">
        <v>1</v>
      </c>
      <c r="AQ71" t="s">
        <v>56</v>
      </c>
      <c r="AR71">
        <v>1</v>
      </c>
      <c r="AT71" t="s">
        <v>56</v>
      </c>
      <c r="AU71">
        <v>1</v>
      </c>
      <c r="AW71" t="s">
        <v>56</v>
      </c>
      <c r="AX71">
        <v>1</v>
      </c>
      <c r="AZ71" t="s">
        <v>56</v>
      </c>
      <c r="BA71">
        <v>1</v>
      </c>
      <c r="BC71" t="s">
        <v>56</v>
      </c>
      <c r="BD71">
        <v>1</v>
      </c>
      <c r="BF71" t="s">
        <v>56</v>
      </c>
      <c r="BG71" s="20">
        <v>4</v>
      </c>
      <c r="BI71" t="s">
        <v>56</v>
      </c>
      <c r="BJ71">
        <v>1</v>
      </c>
      <c r="BL71" t="s">
        <v>56</v>
      </c>
      <c r="BM71">
        <v>1</v>
      </c>
      <c r="BO71" t="s">
        <v>56</v>
      </c>
      <c r="BP71">
        <v>1</v>
      </c>
      <c r="BR71" t="s">
        <v>56</v>
      </c>
      <c r="BS71">
        <v>1</v>
      </c>
      <c r="BU71" t="s">
        <v>56</v>
      </c>
      <c r="BV71">
        <v>1</v>
      </c>
      <c r="BX71" t="s">
        <v>56</v>
      </c>
      <c r="BY71">
        <v>1</v>
      </c>
      <c r="CA71" t="s">
        <v>56</v>
      </c>
      <c r="CB71">
        <v>1</v>
      </c>
      <c r="CD71" t="s">
        <v>56</v>
      </c>
      <c r="CE71">
        <v>1</v>
      </c>
      <c r="CG71" t="s">
        <v>56</v>
      </c>
      <c r="CH71">
        <v>1</v>
      </c>
      <c r="CJ71" t="s">
        <v>56</v>
      </c>
      <c r="CK71">
        <v>1</v>
      </c>
      <c r="CM71" t="s">
        <v>56</v>
      </c>
      <c r="CN71">
        <v>1</v>
      </c>
      <c r="CP71" t="s">
        <v>56</v>
      </c>
      <c r="CQ71">
        <v>1</v>
      </c>
      <c r="CS71" t="s">
        <v>56</v>
      </c>
      <c r="CT71">
        <v>1</v>
      </c>
      <c r="CV71" t="s">
        <v>56</v>
      </c>
      <c r="CW71">
        <v>1</v>
      </c>
      <c r="CY71" t="s">
        <v>56</v>
      </c>
      <c r="CZ71">
        <v>1</v>
      </c>
      <c r="DB71" t="s">
        <v>56</v>
      </c>
      <c r="DC71">
        <v>1</v>
      </c>
      <c r="DE71" t="s">
        <v>56</v>
      </c>
      <c r="DF71">
        <v>1</v>
      </c>
      <c r="DH71" t="s">
        <v>56</v>
      </c>
      <c r="DI71">
        <v>1</v>
      </c>
      <c r="DK71" t="s">
        <v>56</v>
      </c>
      <c r="DL71">
        <v>1</v>
      </c>
      <c r="DN71" t="s">
        <v>56</v>
      </c>
      <c r="DO71">
        <v>1</v>
      </c>
      <c r="DQ71" t="s">
        <v>56</v>
      </c>
      <c r="DR71">
        <v>1</v>
      </c>
      <c r="DT71" t="s">
        <v>56</v>
      </c>
      <c r="DU71">
        <v>1</v>
      </c>
      <c r="DW71" t="s">
        <v>56</v>
      </c>
      <c r="DX71">
        <v>1</v>
      </c>
      <c r="DZ71" t="s">
        <v>56</v>
      </c>
      <c r="EA71">
        <v>1</v>
      </c>
      <c r="EC71" t="s">
        <v>56</v>
      </c>
      <c r="ED71">
        <v>1</v>
      </c>
      <c r="EF71" t="s">
        <v>56</v>
      </c>
      <c r="EG71">
        <v>1</v>
      </c>
      <c r="EI71" t="s">
        <v>56</v>
      </c>
      <c r="EJ71">
        <v>1</v>
      </c>
      <c r="EL71" t="s">
        <v>56</v>
      </c>
      <c r="EM71">
        <v>1</v>
      </c>
      <c r="EO71" t="s">
        <v>56</v>
      </c>
      <c r="EP71">
        <v>1</v>
      </c>
      <c r="ER71" t="s">
        <v>56</v>
      </c>
      <c r="ES71">
        <v>1</v>
      </c>
      <c r="EU71" t="s">
        <v>56</v>
      </c>
      <c r="EV71">
        <v>1</v>
      </c>
      <c r="EX71" t="s">
        <v>56</v>
      </c>
      <c r="EY71">
        <v>1</v>
      </c>
      <c r="FA71" t="s">
        <v>56</v>
      </c>
      <c r="FB71">
        <v>1</v>
      </c>
      <c r="FD71" t="s">
        <v>56</v>
      </c>
      <c r="FE71">
        <v>1</v>
      </c>
      <c r="FG71" t="s">
        <v>56</v>
      </c>
      <c r="FH71">
        <v>1</v>
      </c>
      <c r="FJ71" t="s">
        <v>56</v>
      </c>
      <c r="FK71">
        <v>1</v>
      </c>
      <c r="FM71" t="s">
        <v>56</v>
      </c>
      <c r="FN71">
        <v>1</v>
      </c>
      <c r="FP71" t="s">
        <v>56</v>
      </c>
      <c r="FQ71">
        <v>1</v>
      </c>
      <c r="FS71" t="s">
        <v>56</v>
      </c>
      <c r="FT71">
        <v>1</v>
      </c>
      <c r="FV71" t="s">
        <v>56</v>
      </c>
      <c r="FW71">
        <v>1</v>
      </c>
      <c r="FY71" t="s">
        <v>56</v>
      </c>
      <c r="FZ71">
        <v>1</v>
      </c>
      <c r="GB71" t="s">
        <v>56</v>
      </c>
      <c r="GC71">
        <v>1</v>
      </c>
      <c r="GE71" t="s">
        <v>56</v>
      </c>
      <c r="GF71">
        <v>1</v>
      </c>
    </row>
    <row r="72" spans="1:188" x14ac:dyDescent="0.25">
      <c r="A72" t="s">
        <v>57</v>
      </c>
      <c r="B72">
        <v>0</v>
      </c>
      <c r="D72" t="s">
        <v>57</v>
      </c>
      <c r="E72">
        <v>0</v>
      </c>
      <c r="G72" t="s">
        <v>57</v>
      </c>
      <c r="H72">
        <v>0</v>
      </c>
      <c r="J72" t="s">
        <v>57</v>
      </c>
      <c r="K72">
        <v>0</v>
      </c>
      <c r="M72" t="s">
        <v>57</v>
      </c>
      <c r="N72">
        <v>0</v>
      </c>
      <c r="P72" t="s">
        <v>57</v>
      </c>
      <c r="Q72">
        <v>0</v>
      </c>
      <c r="S72" t="s">
        <v>57</v>
      </c>
      <c r="T72">
        <v>0</v>
      </c>
      <c r="V72" t="s">
        <v>57</v>
      </c>
      <c r="W72">
        <v>0</v>
      </c>
      <c r="Y72" t="s">
        <v>57</v>
      </c>
      <c r="Z72">
        <v>0</v>
      </c>
      <c r="AB72" t="s">
        <v>57</v>
      </c>
      <c r="AC72">
        <v>0</v>
      </c>
      <c r="AE72" t="s">
        <v>57</v>
      </c>
      <c r="AF72">
        <v>0</v>
      </c>
      <c r="AH72" t="s">
        <v>57</v>
      </c>
      <c r="AI72">
        <v>0</v>
      </c>
      <c r="AK72" t="s">
        <v>57</v>
      </c>
      <c r="AL72">
        <v>0</v>
      </c>
      <c r="AN72" t="s">
        <v>57</v>
      </c>
      <c r="AO72">
        <v>0</v>
      </c>
      <c r="AQ72" t="s">
        <v>57</v>
      </c>
      <c r="AR72">
        <v>0</v>
      </c>
      <c r="AT72" t="s">
        <v>57</v>
      </c>
      <c r="AU72">
        <v>0</v>
      </c>
      <c r="AW72" t="s">
        <v>57</v>
      </c>
      <c r="AX72">
        <v>0</v>
      </c>
      <c r="AZ72" t="s">
        <v>57</v>
      </c>
      <c r="BA72">
        <v>0</v>
      </c>
      <c r="BC72" t="s">
        <v>57</v>
      </c>
      <c r="BD72">
        <v>0</v>
      </c>
      <c r="BF72" t="s">
        <v>57</v>
      </c>
      <c r="BG72">
        <v>0</v>
      </c>
      <c r="BI72" t="s">
        <v>57</v>
      </c>
      <c r="BJ72" s="20">
        <v>3</v>
      </c>
      <c r="BL72" t="s">
        <v>57</v>
      </c>
      <c r="BM72">
        <v>0</v>
      </c>
      <c r="BO72" t="s">
        <v>57</v>
      </c>
      <c r="BP72">
        <v>0</v>
      </c>
      <c r="BR72" t="s">
        <v>57</v>
      </c>
      <c r="BS72">
        <v>0</v>
      </c>
      <c r="BU72" t="s">
        <v>57</v>
      </c>
      <c r="BV72">
        <v>0</v>
      </c>
      <c r="BX72" t="s">
        <v>57</v>
      </c>
      <c r="BY72">
        <v>0</v>
      </c>
      <c r="CA72" t="s">
        <v>57</v>
      </c>
      <c r="CB72">
        <v>0</v>
      </c>
      <c r="CD72" t="s">
        <v>57</v>
      </c>
      <c r="CE72">
        <v>0</v>
      </c>
      <c r="CG72" t="s">
        <v>57</v>
      </c>
      <c r="CH72">
        <v>0</v>
      </c>
      <c r="CJ72" t="s">
        <v>57</v>
      </c>
      <c r="CK72">
        <v>0</v>
      </c>
      <c r="CM72" t="s">
        <v>57</v>
      </c>
      <c r="CN72">
        <v>0</v>
      </c>
      <c r="CP72" t="s">
        <v>57</v>
      </c>
      <c r="CQ72">
        <v>0</v>
      </c>
      <c r="CS72" t="s">
        <v>57</v>
      </c>
      <c r="CT72">
        <v>0</v>
      </c>
      <c r="CV72" t="s">
        <v>57</v>
      </c>
      <c r="CW72">
        <v>0</v>
      </c>
      <c r="CY72" t="s">
        <v>57</v>
      </c>
      <c r="CZ72">
        <v>0</v>
      </c>
      <c r="DB72" t="s">
        <v>57</v>
      </c>
      <c r="DC72">
        <v>0</v>
      </c>
      <c r="DE72" t="s">
        <v>57</v>
      </c>
      <c r="DF72">
        <v>0</v>
      </c>
      <c r="DH72" t="s">
        <v>57</v>
      </c>
      <c r="DI72">
        <v>0</v>
      </c>
      <c r="DK72" t="s">
        <v>57</v>
      </c>
      <c r="DL72">
        <v>0</v>
      </c>
      <c r="DN72" t="s">
        <v>57</v>
      </c>
      <c r="DO72">
        <v>0</v>
      </c>
      <c r="DQ72" t="s">
        <v>57</v>
      </c>
      <c r="DR72">
        <v>0</v>
      </c>
      <c r="DT72" t="s">
        <v>57</v>
      </c>
      <c r="DU72">
        <v>0</v>
      </c>
      <c r="DW72" t="s">
        <v>57</v>
      </c>
      <c r="DX72">
        <v>0</v>
      </c>
      <c r="DZ72" t="s">
        <v>57</v>
      </c>
      <c r="EA72">
        <v>0</v>
      </c>
      <c r="EC72" t="s">
        <v>57</v>
      </c>
      <c r="ED72">
        <v>0</v>
      </c>
      <c r="EF72" t="s">
        <v>57</v>
      </c>
      <c r="EG72">
        <v>0</v>
      </c>
      <c r="EI72" t="s">
        <v>57</v>
      </c>
      <c r="EJ72">
        <v>0</v>
      </c>
      <c r="EL72" t="s">
        <v>57</v>
      </c>
      <c r="EM72">
        <v>0</v>
      </c>
      <c r="EO72" t="s">
        <v>57</v>
      </c>
      <c r="EP72">
        <v>0</v>
      </c>
      <c r="ER72" t="s">
        <v>57</v>
      </c>
      <c r="ES72">
        <v>0</v>
      </c>
      <c r="EU72" t="s">
        <v>57</v>
      </c>
      <c r="EV72">
        <v>0</v>
      </c>
      <c r="EX72" t="s">
        <v>57</v>
      </c>
      <c r="EY72">
        <v>0</v>
      </c>
      <c r="FA72" t="s">
        <v>57</v>
      </c>
      <c r="FB72">
        <v>0</v>
      </c>
      <c r="FD72" t="s">
        <v>57</v>
      </c>
      <c r="FE72">
        <v>0</v>
      </c>
      <c r="FG72" t="s">
        <v>57</v>
      </c>
      <c r="FH72">
        <v>0</v>
      </c>
      <c r="FJ72" t="s">
        <v>57</v>
      </c>
      <c r="FK72">
        <v>0</v>
      </c>
      <c r="FM72" t="s">
        <v>57</v>
      </c>
      <c r="FN72">
        <v>0</v>
      </c>
      <c r="FP72" t="s">
        <v>57</v>
      </c>
      <c r="FQ72">
        <v>0</v>
      </c>
      <c r="FS72" t="s">
        <v>57</v>
      </c>
      <c r="FT72">
        <v>0</v>
      </c>
      <c r="FV72" t="s">
        <v>57</v>
      </c>
      <c r="FW72">
        <v>0</v>
      </c>
      <c r="FY72" t="s">
        <v>57</v>
      </c>
      <c r="FZ72">
        <v>0</v>
      </c>
      <c r="GB72" t="s">
        <v>57</v>
      </c>
      <c r="GC72">
        <v>0</v>
      </c>
      <c r="GE72" t="s">
        <v>57</v>
      </c>
      <c r="GF72">
        <v>0</v>
      </c>
    </row>
    <row r="73" spans="1:188" x14ac:dyDescent="0.25">
      <c r="A73" t="s">
        <v>18</v>
      </c>
      <c r="B73">
        <v>1.5</v>
      </c>
      <c r="D73" t="s">
        <v>18</v>
      </c>
      <c r="E73">
        <v>1.5</v>
      </c>
      <c r="G73" t="s">
        <v>18</v>
      </c>
      <c r="H73">
        <v>1.5</v>
      </c>
      <c r="J73" t="s">
        <v>18</v>
      </c>
      <c r="K73">
        <v>1.5</v>
      </c>
      <c r="M73" t="s">
        <v>18</v>
      </c>
      <c r="N73">
        <v>1.5</v>
      </c>
      <c r="P73" t="s">
        <v>18</v>
      </c>
      <c r="Q73">
        <v>1.5</v>
      </c>
      <c r="S73" t="s">
        <v>18</v>
      </c>
      <c r="T73">
        <v>1.5</v>
      </c>
      <c r="V73" t="s">
        <v>18</v>
      </c>
      <c r="W73">
        <v>1.5</v>
      </c>
      <c r="Y73" t="s">
        <v>18</v>
      </c>
      <c r="Z73">
        <v>1.5</v>
      </c>
      <c r="AB73" t="s">
        <v>18</v>
      </c>
      <c r="AC73">
        <v>1.5</v>
      </c>
      <c r="AE73" t="s">
        <v>18</v>
      </c>
      <c r="AF73">
        <v>1.5</v>
      </c>
      <c r="AH73" t="s">
        <v>18</v>
      </c>
      <c r="AI73">
        <v>1.5</v>
      </c>
      <c r="AK73" t="s">
        <v>18</v>
      </c>
      <c r="AL73">
        <v>1.5</v>
      </c>
      <c r="AN73" t="s">
        <v>18</v>
      </c>
      <c r="AO73">
        <v>1.5</v>
      </c>
      <c r="AQ73" t="s">
        <v>18</v>
      </c>
      <c r="AR73">
        <v>1.5</v>
      </c>
      <c r="AT73" t="s">
        <v>18</v>
      </c>
      <c r="AU73">
        <v>1.5</v>
      </c>
      <c r="AW73" t="s">
        <v>18</v>
      </c>
      <c r="AX73">
        <v>1.5</v>
      </c>
      <c r="AZ73" t="s">
        <v>18</v>
      </c>
      <c r="BA73">
        <v>1.5</v>
      </c>
      <c r="BC73" t="s">
        <v>18</v>
      </c>
      <c r="BD73">
        <v>1.5</v>
      </c>
      <c r="BF73" t="s">
        <v>18</v>
      </c>
      <c r="BG73">
        <v>1.5</v>
      </c>
      <c r="BI73" t="s">
        <v>18</v>
      </c>
      <c r="BJ73">
        <v>1.5</v>
      </c>
      <c r="BL73" t="s">
        <v>18</v>
      </c>
      <c r="BM73" s="20">
        <v>5</v>
      </c>
      <c r="BO73" t="s">
        <v>18</v>
      </c>
      <c r="BP73">
        <v>1.5</v>
      </c>
      <c r="BR73" t="s">
        <v>18</v>
      </c>
      <c r="BS73">
        <v>1.5</v>
      </c>
      <c r="BU73" t="s">
        <v>18</v>
      </c>
      <c r="BV73">
        <v>1.5</v>
      </c>
      <c r="BX73" t="s">
        <v>18</v>
      </c>
      <c r="BY73">
        <v>1.5</v>
      </c>
      <c r="CA73" t="s">
        <v>18</v>
      </c>
      <c r="CB73">
        <v>1.5</v>
      </c>
      <c r="CD73" t="s">
        <v>18</v>
      </c>
      <c r="CE73">
        <v>1.5</v>
      </c>
      <c r="CG73" t="s">
        <v>18</v>
      </c>
      <c r="CH73">
        <v>1.5</v>
      </c>
      <c r="CJ73" t="s">
        <v>18</v>
      </c>
      <c r="CK73">
        <v>1.5</v>
      </c>
      <c r="CM73" t="s">
        <v>18</v>
      </c>
      <c r="CN73">
        <v>1.5</v>
      </c>
      <c r="CP73" t="s">
        <v>18</v>
      </c>
      <c r="CQ73">
        <v>1.5</v>
      </c>
      <c r="CS73" t="s">
        <v>18</v>
      </c>
      <c r="CT73">
        <v>1.5</v>
      </c>
      <c r="CV73" t="s">
        <v>18</v>
      </c>
      <c r="CW73">
        <v>1.5</v>
      </c>
      <c r="CY73" t="s">
        <v>18</v>
      </c>
      <c r="CZ73">
        <v>1.5</v>
      </c>
      <c r="DB73" t="s">
        <v>18</v>
      </c>
      <c r="DC73">
        <v>1.5</v>
      </c>
      <c r="DE73" t="s">
        <v>18</v>
      </c>
      <c r="DF73">
        <v>1.5</v>
      </c>
      <c r="DH73" t="s">
        <v>18</v>
      </c>
      <c r="DI73">
        <v>1.5</v>
      </c>
      <c r="DK73" t="s">
        <v>18</v>
      </c>
      <c r="DL73">
        <v>1.5</v>
      </c>
      <c r="DN73" t="s">
        <v>18</v>
      </c>
      <c r="DO73">
        <v>1.5</v>
      </c>
      <c r="DQ73" t="s">
        <v>18</v>
      </c>
      <c r="DR73">
        <v>1.5</v>
      </c>
      <c r="DT73" t="s">
        <v>18</v>
      </c>
      <c r="DU73">
        <v>1.5</v>
      </c>
      <c r="DW73" t="s">
        <v>18</v>
      </c>
      <c r="DX73">
        <v>1.5</v>
      </c>
      <c r="DZ73" t="s">
        <v>18</v>
      </c>
      <c r="EA73">
        <v>1.5</v>
      </c>
      <c r="EC73" t="s">
        <v>18</v>
      </c>
      <c r="ED73">
        <v>1.5</v>
      </c>
      <c r="EF73" t="s">
        <v>18</v>
      </c>
      <c r="EG73">
        <v>1.5</v>
      </c>
      <c r="EI73" t="s">
        <v>18</v>
      </c>
      <c r="EJ73">
        <v>1.5</v>
      </c>
      <c r="EL73" t="s">
        <v>18</v>
      </c>
      <c r="EM73">
        <v>1.5</v>
      </c>
      <c r="EO73" t="s">
        <v>18</v>
      </c>
      <c r="EP73">
        <v>1.5</v>
      </c>
      <c r="ER73" t="s">
        <v>18</v>
      </c>
      <c r="ES73">
        <v>1.5</v>
      </c>
      <c r="EU73" t="s">
        <v>18</v>
      </c>
      <c r="EV73">
        <v>1.5</v>
      </c>
      <c r="EX73" t="s">
        <v>18</v>
      </c>
      <c r="EY73">
        <v>1.5</v>
      </c>
      <c r="FA73" t="s">
        <v>18</v>
      </c>
      <c r="FB73">
        <v>1.5</v>
      </c>
      <c r="FD73" t="s">
        <v>18</v>
      </c>
      <c r="FE73">
        <v>1.5</v>
      </c>
      <c r="FG73" t="s">
        <v>18</v>
      </c>
      <c r="FH73">
        <v>1.5</v>
      </c>
      <c r="FJ73" t="s">
        <v>18</v>
      </c>
      <c r="FK73">
        <v>1.5</v>
      </c>
      <c r="FM73" t="s">
        <v>18</v>
      </c>
      <c r="FN73">
        <v>1.5</v>
      </c>
      <c r="FP73" t="s">
        <v>18</v>
      </c>
      <c r="FQ73">
        <v>1.5</v>
      </c>
      <c r="FS73" t="s">
        <v>18</v>
      </c>
      <c r="FT73">
        <v>1.5</v>
      </c>
      <c r="FV73" t="s">
        <v>18</v>
      </c>
      <c r="FW73">
        <v>1.5</v>
      </c>
      <c r="FY73" t="s">
        <v>18</v>
      </c>
      <c r="FZ73">
        <v>1.5</v>
      </c>
      <c r="GB73" t="s">
        <v>18</v>
      </c>
      <c r="GC73">
        <v>1.5</v>
      </c>
      <c r="GE73" t="s">
        <v>18</v>
      </c>
      <c r="GF73">
        <v>1.5</v>
      </c>
    </row>
    <row r="74" spans="1:188" x14ac:dyDescent="0.25">
      <c r="A74" t="s">
        <v>12</v>
      </c>
      <c r="B74">
        <f>2*32/14</f>
        <v>4.5714285714285712</v>
      </c>
      <c r="C74" t="s">
        <v>60</v>
      </c>
      <c r="D74" t="s">
        <v>12</v>
      </c>
      <c r="E74">
        <f>2*32/14</f>
        <v>4.5714285714285712</v>
      </c>
      <c r="G74" t="s">
        <v>12</v>
      </c>
      <c r="H74">
        <f>2*32/14</f>
        <v>4.5714285714285712</v>
      </c>
      <c r="J74" t="s">
        <v>12</v>
      </c>
      <c r="K74">
        <f>2*32/14</f>
        <v>4.5714285714285712</v>
      </c>
      <c r="M74" t="s">
        <v>12</v>
      </c>
      <c r="N74">
        <f>2*32/14</f>
        <v>4.5714285714285712</v>
      </c>
      <c r="P74" t="s">
        <v>12</v>
      </c>
      <c r="Q74">
        <f>2*32/14</f>
        <v>4.5714285714285712</v>
      </c>
      <c r="S74" t="s">
        <v>12</v>
      </c>
      <c r="T74">
        <f>2*32/14</f>
        <v>4.5714285714285712</v>
      </c>
      <c r="V74" t="s">
        <v>12</v>
      </c>
      <c r="W74">
        <f>2*32/14</f>
        <v>4.5714285714285712</v>
      </c>
      <c r="Y74" t="s">
        <v>12</v>
      </c>
      <c r="Z74">
        <f>2*32/14</f>
        <v>4.5714285714285712</v>
      </c>
      <c r="AB74" t="s">
        <v>12</v>
      </c>
      <c r="AC74">
        <f>2*32/14</f>
        <v>4.5714285714285712</v>
      </c>
      <c r="AE74" t="s">
        <v>12</v>
      </c>
      <c r="AF74">
        <f>2*32/14</f>
        <v>4.5714285714285712</v>
      </c>
      <c r="AH74" t="s">
        <v>12</v>
      </c>
      <c r="AI74">
        <f>2*32/14</f>
        <v>4.5714285714285712</v>
      </c>
      <c r="AK74" t="s">
        <v>12</v>
      </c>
      <c r="AL74">
        <f>2*32/14</f>
        <v>4.5714285714285712</v>
      </c>
      <c r="AN74" t="s">
        <v>12</v>
      </c>
      <c r="AO74">
        <f>2*32/14</f>
        <v>4.5714285714285712</v>
      </c>
      <c r="AQ74" t="s">
        <v>12</v>
      </c>
      <c r="AR74">
        <f>2*32/14</f>
        <v>4.5714285714285712</v>
      </c>
      <c r="AT74" t="s">
        <v>12</v>
      </c>
      <c r="AU74">
        <f>2*32/14</f>
        <v>4.5714285714285712</v>
      </c>
      <c r="AW74" t="s">
        <v>12</v>
      </c>
      <c r="AX74">
        <f>2*32/14</f>
        <v>4.5714285714285712</v>
      </c>
      <c r="AZ74" t="s">
        <v>12</v>
      </c>
      <c r="BA74">
        <f>2*32/14</f>
        <v>4.5714285714285712</v>
      </c>
      <c r="BC74" t="s">
        <v>12</v>
      </c>
      <c r="BD74">
        <f>2*32/14</f>
        <v>4.5714285714285712</v>
      </c>
      <c r="BF74" t="s">
        <v>12</v>
      </c>
      <c r="BG74">
        <f>2*32/14</f>
        <v>4.5714285714285712</v>
      </c>
      <c r="BI74" t="s">
        <v>12</v>
      </c>
      <c r="BJ74">
        <f>2*32/14</f>
        <v>4.5714285714285712</v>
      </c>
      <c r="BL74" t="s">
        <v>12</v>
      </c>
      <c r="BM74">
        <f>2*32/14</f>
        <v>4.5714285714285712</v>
      </c>
      <c r="BO74" t="s">
        <v>12</v>
      </c>
      <c r="BP74">
        <f>2*32/14</f>
        <v>4.5714285714285712</v>
      </c>
      <c r="BR74" t="s">
        <v>12</v>
      </c>
      <c r="BS74">
        <f>2*32/14</f>
        <v>4.5714285714285712</v>
      </c>
      <c r="BU74" t="s">
        <v>12</v>
      </c>
      <c r="BV74">
        <f>2*32/14</f>
        <v>4.5714285714285712</v>
      </c>
      <c r="BX74" t="s">
        <v>12</v>
      </c>
      <c r="BY74">
        <f>2*32/14</f>
        <v>4.5714285714285712</v>
      </c>
      <c r="CA74" t="s">
        <v>12</v>
      </c>
      <c r="CB74">
        <f>2*32/14</f>
        <v>4.5714285714285712</v>
      </c>
      <c r="CD74" t="s">
        <v>12</v>
      </c>
      <c r="CE74">
        <f>2*32/14</f>
        <v>4.5714285714285712</v>
      </c>
      <c r="CG74" t="s">
        <v>12</v>
      </c>
      <c r="CH74">
        <f>2*32/14</f>
        <v>4.5714285714285712</v>
      </c>
      <c r="CJ74" t="s">
        <v>12</v>
      </c>
      <c r="CK74">
        <f>2*32/14</f>
        <v>4.5714285714285712</v>
      </c>
      <c r="CM74" t="s">
        <v>12</v>
      </c>
      <c r="CN74">
        <f>2*32/14</f>
        <v>4.5714285714285712</v>
      </c>
      <c r="CP74" t="s">
        <v>12</v>
      </c>
      <c r="CQ74">
        <f>2*32/14</f>
        <v>4.5714285714285712</v>
      </c>
      <c r="CS74" t="s">
        <v>12</v>
      </c>
      <c r="CT74">
        <f>2*32/14</f>
        <v>4.5714285714285712</v>
      </c>
      <c r="CV74" t="s">
        <v>12</v>
      </c>
      <c r="CW74">
        <f>2*32/14</f>
        <v>4.5714285714285712</v>
      </c>
      <c r="CY74" t="s">
        <v>12</v>
      </c>
      <c r="CZ74">
        <f>2*32/14</f>
        <v>4.5714285714285712</v>
      </c>
      <c r="DB74" t="s">
        <v>12</v>
      </c>
      <c r="DC74">
        <f>2*32/14</f>
        <v>4.5714285714285712</v>
      </c>
      <c r="DE74" t="s">
        <v>12</v>
      </c>
      <c r="DF74">
        <f>2*32/14</f>
        <v>4.5714285714285712</v>
      </c>
      <c r="DH74" t="s">
        <v>12</v>
      </c>
      <c r="DI74">
        <f>2*32/14</f>
        <v>4.5714285714285712</v>
      </c>
      <c r="DK74" t="s">
        <v>12</v>
      </c>
      <c r="DL74">
        <f>2*32/14</f>
        <v>4.5714285714285712</v>
      </c>
      <c r="DN74" t="s">
        <v>12</v>
      </c>
      <c r="DO74">
        <f>2*32/14</f>
        <v>4.5714285714285712</v>
      </c>
      <c r="DQ74" t="s">
        <v>12</v>
      </c>
      <c r="DR74">
        <f>2*32/14</f>
        <v>4.5714285714285712</v>
      </c>
      <c r="DT74" t="s">
        <v>12</v>
      </c>
      <c r="DU74">
        <f>2*32/14</f>
        <v>4.5714285714285712</v>
      </c>
      <c r="DW74" t="s">
        <v>12</v>
      </c>
      <c r="DX74">
        <f>2*32/14</f>
        <v>4.5714285714285712</v>
      </c>
      <c r="DZ74" t="s">
        <v>12</v>
      </c>
      <c r="EA74">
        <f>2*32/14</f>
        <v>4.5714285714285712</v>
      </c>
      <c r="EC74" t="s">
        <v>12</v>
      </c>
      <c r="ED74">
        <f>2*32/14</f>
        <v>4.5714285714285712</v>
      </c>
      <c r="EF74" t="s">
        <v>12</v>
      </c>
      <c r="EG74">
        <f>2*32/14</f>
        <v>4.5714285714285712</v>
      </c>
      <c r="EI74" t="s">
        <v>12</v>
      </c>
      <c r="EJ74">
        <f>2*32/14</f>
        <v>4.5714285714285712</v>
      </c>
      <c r="EL74" t="s">
        <v>12</v>
      </c>
      <c r="EM74">
        <f>2*32/14</f>
        <v>4.5714285714285712</v>
      </c>
      <c r="EO74" t="s">
        <v>12</v>
      </c>
      <c r="EP74">
        <f>2*32/14</f>
        <v>4.5714285714285712</v>
      </c>
      <c r="ER74" t="s">
        <v>12</v>
      </c>
      <c r="ES74">
        <f>2*32/14</f>
        <v>4.5714285714285712</v>
      </c>
      <c r="EU74" t="s">
        <v>12</v>
      </c>
      <c r="EV74">
        <f>2*32/14</f>
        <v>4.5714285714285712</v>
      </c>
      <c r="EX74" t="s">
        <v>12</v>
      </c>
      <c r="EY74">
        <f>2*32/14</f>
        <v>4.5714285714285712</v>
      </c>
      <c r="FA74" t="s">
        <v>12</v>
      </c>
      <c r="FB74">
        <f>2*32/14</f>
        <v>4.5714285714285712</v>
      </c>
      <c r="FD74" t="s">
        <v>12</v>
      </c>
      <c r="FE74">
        <f>2*32/14</f>
        <v>4.5714285714285712</v>
      </c>
      <c r="FG74" t="s">
        <v>12</v>
      </c>
      <c r="FH74">
        <f>2*32/14</f>
        <v>4.5714285714285712</v>
      </c>
      <c r="FJ74" t="s">
        <v>12</v>
      </c>
      <c r="FK74">
        <f>2*32/14</f>
        <v>4.5714285714285712</v>
      </c>
      <c r="FM74" t="s">
        <v>12</v>
      </c>
      <c r="FN74">
        <f>2*32/14</f>
        <v>4.5714285714285712</v>
      </c>
      <c r="FP74" t="s">
        <v>12</v>
      </c>
      <c r="FQ74">
        <f>2*32/14</f>
        <v>4.5714285714285712</v>
      </c>
      <c r="FS74" t="s">
        <v>12</v>
      </c>
      <c r="FT74">
        <f>2*32/14</f>
        <v>4.5714285714285712</v>
      </c>
      <c r="FV74" t="s">
        <v>12</v>
      </c>
      <c r="FW74">
        <f>2*32/14</f>
        <v>4.5714285714285712</v>
      </c>
      <c r="FY74" t="s">
        <v>12</v>
      </c>
      <c r="FZ74">
        <f>2*32/14</f>
        <v>4.5714285714285712</v>
      </c>
      <c r="GB74" t="s">
        <v>12</v>
      </c>
      <c r="GC74">
        <f>2*32/14</f>
        <v>4.5714285714285712</v>
      </c>
      <c r="GE74" t="s">
        <v>12</v>
      </c>
      <c r="GF74">
        <f>2*32/14</f>
        <v>4.5714285714285712</v>
      </c>
    </row>
    <row r="75" spans="1:188" x14ac:dyDescent="0.25">
      <c r="A75" t="s">
        <v>14</v>
      </c>
      <c r="B75">
        <f>32/12</f>
        <v>2.6666666666666665</v>
      </c>
      <c r="C75" t="s">
        <v>60</v>
      </c>
      <c r="D75" t="s">
        <v>14</v>
      </c>
      <c r="E75">
        <f>32/12</f>
        <v>2.6666666666666665</v>
      </c>
      <c r="G75" t="s">
        <v>14</v>
      </c>
      <c r="H75">
        <f>32/12</f>
        <v>2.6666666666666665</v>
      </c>
      <c r="J75" t="s">
        <v>14</v>
      </c>
      <c r="K75">
        <f>32/12</f>
        <v>2.6666666666666665</v>
      </c>
      <c r="M75" t="s">
        <v>14</v>
      </c>
      <c r="N75">
        <f>32/12</f>
        <v>2.6666666666666665</v>
      </c>
      <c r="P75" t="s">
        <v>14</v>
      </c>
      <c r="Q75">
        <f>32/12</f>
        <v>2.6666666666666665</v>
      </c>
      <c r="S75" t="s">
        <v>14</v>
      </c>
      <c r="T75">
        <f>32/12</f>
        <v>2.6666666666666665</v>
      </c>
      <c r="V75" t="s">
        <v>14</v>
      </c>
      <c r="W75">
        <f>32/12</f>
        <v>2.6666666666666665</v>
      </c>
      <c r="Y75" t="s">
        <v>14</v>
      </c>
      <c r="Z75">
        <f>32/12</f>
        <v>2.6666666666666665</v>
      </c>
      <c r="AB75" t="s">
        <v>14</v>
      </c>
      <c r="AC75">
        <f>32/12</f>
        <v>2.6666666666666665</v>
      </c>
      <c r="AE75" t="s">
        <v>14</v>
      </c>
      <c r="AF75">
        <f>32/12</f>
        <v>2.6666666666666665</v>
      </c>
      <c r="AH75" t="s">
        <v>14</v>
      </c>
      <c r="AI75">
        <f>32/12</f>
        <v>2.6666666666666665</v>
      </c>
      <c r="AK75" t="s">
        <v>14</v>
      </c>
      <c r="AL75">
        <f>32/12</f>
        <v>2.6666666666666665</v>
      </c>
      <c r="AN75" t="s">
        <v>14</v>
      </c>
      <c r="AO75">
        <f>32/12</f>
        <v>2.6666666666666665</v>
      </c>
      <c r="AQ75" t="s">
        <v>14</v>
      </c>
      <c r="AR75">
        <f>32/12</f>
        <v>2.6666666666666665</v>
      </c>
      <c r="AT75" t="s">
        <v>14</v>
      </c>
      <c r="AU75">
        <f>32/12</f>
        <v>2.6666666666666665</v>
      </c>
      <c r="AW75" t="s">
        <v>14</v>
      </c>
      <c r="AX75">
        <f>32/12</f>
        <v>2.6666666666666665</v>
      </c>
      <c r="AZ75" t="s">
        <v>14</v>
      </c>
      <c r="BA75">
        <f>32/12</f>
        <v>2.6666666666666665</v>
      </c>
      <c r="BC75" t="s">
        <v>14</v>
      </c>
      <c r="BD75">
        <f>32/12</f>
        <v>2.6666666666666665</v>
      </c>
      <c r="BF75" t="s">
        <v>14</v>
      </c>
      <c r="BG75">
        <f>32/12</f>
        <v>2.6666666666666665</v>
      </c>
      <c r="BI75" t="s">
        <v>14</v>
      </c>
      <c r="BJ75">
        <f>32/12</f>
        <v>2.6666666666666665</v>
      </c>
      <c r="BL75" t="s">
        <v>14</v>
      </c>
      <c r="BM75">
        <f>32/12</f>
        <v>2.6666666666666665</v>
      </c>
      <c r="BO75" t="s">
        <v>14</v>
      </c>
      <c r="BP75">
        <f>32/12</f>
        <v>2.6666666666666665</v>
      </c>
      <c r="BR75" t="s">
        <v>14</v>
      </c>
      <c r="BS75">
        <f>32/12</f>
        <v>2.6666666666666665</v>
      </c>
      <c r="BU75" t="s">
        <v>14</v>
      </c>
      <c r="BV75">
        <f>32/12</f>
        <v>2.6666666666666665</v>
      </c>
      <c r="BX75" t="s">
        <v>14</v>
      </c>
      <c r="BY75">
        <f>32/12</f>
        <v>2.6666666666666665</v>
      </c>
      <c r="CA75" t="s">
        <v>14</v>
      </c>
      <c r="CB75">
        <f>32/12</f>
        <v>2.6666666666666665</v>
      </c>
      <c r="CD75" t="s">
        <v>14</v>
      </c>
      <c r="CE75">
        <f>32/12</f>
        <v>2.6666666666666665</v>
      </c>
      <c r="CG75" t="s">
        <v>14</v>
      </c>
      <c r="CH75">
        <f>32/12</f>
        <v>2.6666666666666665</v>
      </c>
      <c r="CJ75" t="s">
        <v>14</v>
      </c>
      <c r="CK75">
        <f>32/12</f>
        <v>2.6666666666666665</v>
      </c>
      <c r="CM75" t="s">
        <v>14</v>
      </c>
      <c r="CN75">
        <f>32/12</f>
        <v>2.6666666666666665</v>
      </c>
      <c r="CP75" t="s">
        <v>14</v>
      </c>
      <c r="CQ75">
        <f>32/12</f>
        <v>2.6666666666666665</v>
      </c>
      <c r="CS75" t="s">
        <v>14</v>
      </c>
      <c r="CT75">
        <f>32/12</f>
        <v>2.6666666666666665</v>
      </c>
      <c r="CV75" t="s">
        <v>14</v>
      </c>
      <c r="CW75">
        <f>32/12</f>
        <v>2.6666666666666665</v>
      </c>
      <c r="CY75" t="s">
        <v>14</v>
      </c>
      <c r="CZ75">
        <f>32/12</f>
        <v>2.6666666666666665</v>
      </c>
      <c r="DB75" t="s">
        <v>14</v>
      </c>
      <c r="DC75">
        <f>32/12</f>
        <v>2.6666666666666665</v>
      </c>
      <c r="DE75" t="s">
        <v>14</v>
      </c>
      <c r="DF75">
        <f>32/12</f>
        <v>2.6666666666666665</v>
      </c>
      <c r="DH75" t="s">
        <v>14</v>
      </c>
      <c r="DI75">
        <f>32/12</f>
        <v>2.6666666666666665</v>
      </c>
      <c r="DK75" t="s">
        <v>14</v>
      </c>
      <c r="DL75">
        <f>32/12</f>
        <v>2.6666666666666665</v>
      </c>
      <c r="DN75" t="s">
        <v>14</v>
      </c>
      <c r="DO75">
        <f>32/12</f>
        <v>2.6666666666666665</v>
      </c>
      <c r="DQ75" t="s">
        <v>14</v>
      </c>
      <c r="DR75">
        <f>32/12</f>
        <v>2.6666666666666665</v>
      </c>
      <c r="DT75" t="s">
        <v>14</v>
      </c>
      <c r="DU75">
        <f>32/12</f>
        <v>2.6666666666666665</v>
      </c>
      <c r="DW75" t="s">
        <v>14</v>
      </c>
      <c r="DX75">
        <f>32/12</f>
        <v>2.6666666666666665</v>
      </c>
      <c r="DZ75" t="s">
        <v>14</v>
      </c>
      <c r="EA75">
        <f>32/12</f>
        <v>2.6666666666666665</v>
      </c>
      <c r="EC75" t="s">
        <v>14</v>
      </c>
      <c r="ED75">
        <f>32/12</f>
        <v>2.6666666666666665</v>
      </c>
      <c r="EF75" t="s">
        <v>14</v>
      </c>
      <c r="EG75">
        <f>32/12</f>
        <v>2.6666666666666665</v>
      </c>
      <c r="EI75" t="s">
        <v>14</v>
      </c>
      <c r="EJ75">
        <f>32/12</f>
        <v>2.6666666666666665</v>
      </c>
      <c r="EL75" t="s">
        <v>14</v>
      </c>
      <c r="EM75">
        <f>32/12</f>
        <v>2.6666666666666665</v>
      </c>
      <c r="EO75" t="s">
        <v>14</v>
      </c>
      <c r="EP75">
        <f>32/12</f>
        <v>2.6666666666666665</v>
      </c>
      <c r="ER75" t="s">
        <v>14</v>
      </c>
      <c r="ES75">
        <f>32/12</f>
        <v>2.6666666666666665</v>
      </c>
      <c r="EU75" t="s">
        <v>14</v>
      </c>
      <c r="EV75">
        <f>32/12</f>
        <v>2.6666666666666665</v>
      </c>
      <c r="EX75" t="s">
        <v>14</v>
      </c>
      <c r="EY75">
        <f>32/12</f>
        <v>2.6666666666666665</v>
      </c>
      <c r="FA75" t="s">
        <v>14</v>
      </c>
      <c r="FB75">
        <f>32/12</f>
        <v>2.6666666666666665</v>
      </c>
      <c r="FD75" t="s">
        <v>14</v>
      </c>
      <c r="FE75">
        <f>32/12</f>
        <v>2.6666666666666665</v>
      </c>
      <c r="FG75" t="s">
        <v>14</v>
      </c>
      <c r="FH75">
        <f>32/12</f>
        <v>2.6666666666666665</v>
      </c>
      <c r="FJ75" t="s">
        <v>14</v>
      </c>
      <c r="FK75">
        <f>32/12</f>
        <v>2.6666666666666665</v>
      </c>
      <c r="FM75" t="s">
        <v>14</v>
      </c>
      <c r="FN75">
        <f>32/12</f>
        <v>2.6666666666666665</v>
      </c>
      <c r="FP75" t="s">
        <v>14</v>
      </c>
      <c r="FQ75">
        <f>32/12</f>
        <v>2.6666666666666665</v>
      </c>
      <c r="FS75" t="s">
        <v>14</v>
      </c>
      <c r="FT75">
        <f>32/12</f>
        <v>2.6666666666666665</v>
      </c>
      <c r="FV75" t="s">
        <v>14</v>
      </c>
      <c r="FW75">
        <f>32/12</f>
        <v>2.6666666666666665</v>
      </c>
      <c r="FY75" t="s">
        <v>14</v>
      </c>
      <c r="FZ75">
        <f>32/12</f>
        <v>2.6666666666666665</v>
      </c>
      <c r="GB75" t="s">
        <v>14</v>
      </c>
      <c r="GC75">
        <f>32/12</f>
        <v>2.6666666666666665</v>
      </c>
      <c r="GE75" t="s">
        <v>14</v>
      </c>
      <c r="GF75">
        <f>32/12</f>
        <v>2.6666666666666665</v>
      </c>
    </row>
    <row r="76" spans="1:188" x14ac:dyDescent="0.25">
      <c r="A76" t="s">
        <v>61</v>
      </c>
      <c r="B76">
        <v>0.5</v>
      </c>
      <c r="D76" t="s">
        <v>61</v>
      </c>
      <c r="E76">
        <v>0.5</v>
      </c>
      <c r="G76" t="s">
        <v>61</v>
      </c>
      <c r="H76">
        <v>0.5</v>
      </c>
      <c r="J76" t="s">
        <v>61</v>
      </c>
      <c r="K76">
        <v>0.5</v>
      </c>
      <c r="M76" t="s">
        <v>61</v>
      </c>
      <c r="N76">
        <v>0.5</v>
      </c>
      <c r="P76" t="s">
        <v>61</v>
      </c>
      <c r="Q76">
        <v>0.5</v>
      </c>
      <c r="S76" t="s">
        <v>61</v>
      </c>
      <c r="T76">
        <v>0.5</v>
      </c>
      <c r="V76" t="s">
        <v>61</v>
      </c>
      <c r="W76">
        <v>0.5</v>
      </c>
      <c r="Y76" t="s">
        <v>61</v>
      </c>
      <c r="Z76">
        <v>0.5</v>
      </c>
      <c r="AB76" t="s">
        <v>61</v>
      </c>
      <c r="AC76">
        <v>0.5</v>
      </c>
      <c r="AE76" t="s">
        <v>61</v>
      </c>
      <c r="AF76">
        <v>0.5</v>
      </c>
      <c r="AH76" t="s">
        <v>61</v>
      </c>
      <c r="AI76">
        <v>0.5</v>
      </c>
      <c r="AK76" t="s">
        <v>61</v>
      </c>
      <c r="AL76">
        <v>0.5</v>
      </c>
      <c r="AN76" t="s">
        <v>61</v>
      </c>
      <c r="AO76">
        <v>0.5</v>
      </c>
      <c r="AQ76" t="s">
        <v>61</v>
      </c>
      <c r="AR76">
        <v>0.5</v>
      </c>
      <c r="AT76" t="s">
        <v>61</v>
      </c>
      <c r="AU76">
        <v>0.5</v>
      </c>
      <c r="AW76" t="s">
        <v>61</v>
      </c>
      <c r="AX76">
        <v>0.5</v>
      </c>
      <c r="AZ76" t="s">
        <v>61</v>
      </c>
      <c r="BA76">
        <v>0.5</v>
      </c>
      <c r="BC76" t="s">
        <v>61</v>
      </c>
      <c r="BD76">
        <v>0.5</v>
      </c>
      <c r="BF76" t="s">
        <v>61</v>
      </c>
      <c r="BG76">
        <v>0.5</v>
      </c>
      <c r="BI76" t="s">
        <v>61</v>
      </c>
      <c r="BJ76">
        <v>0.5</v>
      </c>
      <c r="BL76" t="s">
        <v>61</v>
      </c>
      <c r="BM76">
        <v>0.5</v>
      </c>
      <c r="BO76" t="s">
        <v>61</v>
      </c>
      <c r="BP76" s="20">
        <v>5</v>
      </c>
      <c r="BR76" t="s">
        <v>61</v>
      </c>
      <c r="BS76">
        <v>0.5</v>
      </c>
      <c r="BU76" t="s">
        <v>61</v>
      </c>
      <c r="BV76">
        <v>0.5</v>
      </c>
      <c r="BX76" t="s">
        <v>61</v>
      </c>
      <c r="BY76">
        <v>0.5</v>
      </c>
      <c r="CA76" t="s">
        <v>61</v>
      </c>
      <c r="CB76">
        <v>0.5</v>
      </c>
      <c r="CD76" t="s">
        <v>61</v>
      </c>
      <c r="CE76">
        <v>0.5</v>
      </c>
      <c r="CG76" t="s">
        <v>61</v>
      </c>
      <c r="CH76">
        <v>0.5</v>
      </c>
      <c r="CJ76" t="s">
        <v>61</v>
      </c>
      <c r="CK76">
        <v>0.5</v>
      </c>
      <c r="CM76" t="s">
        <v>61</v>
      </c>
      <c r="CN76">
        <v>0.5</v>
      </c>
      <c r="CP76" t="s">
        <v>61</v>
      </c>
      <c r="CQ76">
        <v>0.5</v>
      </c>
      <c r="CS76" t="s">
        <v>61</v>
      </c>
      <c r="CT76">
        <v>0.5</v>
      </c>
      <c r="CV76" t="s">
        <v>61</v>
      </c>
      <c r="CW76">
        <v>0.5</v>
      </c>
      <c r="CY76" t="s">
        <v>61</v>
      </c>
      <c r="CZ76">
        <v>0.5</v>
      </c>
      <c r="DB76" t="s">
        <v>61</v>
      </c>
      <c r="DC76">
        <v>0.5</v>
      </c>
      <c r="DE76" t="s">
        <v>61</v>
      </c>
      <c r="DF76">
        <v>0.5</v>
      </c>
      <c r="DH76" t="s">
        <v>61</v>
      </c>
      <c r="DI76">
        <v>0.5</v>
      </c>
      <c r="DK76" t="s">
        <v>61</v>
      </c>
      <c r="DL76">
        <v>0.5</v>
      </c>
      <c r="DN76" t="s">
        <v>61</v>
      </c>
      <c r="DO76">
        <v>0.5</v>
      </c>
      <c r="DQ76" t="s">
        <v>61</v>
      </c>
      <c r="DR76">
        <v>0.5</v>
      </c>
      <c r="DT76" t="s">
        <v>61</v>
      </c>
      <c r="DU76">
        <v>0.5</v>
      </c>
      <c r="DW76" t="s">
        <v>61</v>
      </c>
      <c r="DX76">
        <v>0.5</v>
      </c>
      <c r="DZ76" t="s">
        <v>61</v>
      </c>
      <c r="EA76">
        <v>0.5</v>
      </c>
      <c r="EC76" t="s">
        <v>61</v>
      </c>
      <c r="ED76">
        <v>0.5</v>
      </c>
      <c r="EF76" t="s">
        <v>61</v>
      </c>
      <c r="EG76">
        <v>0.5</v>
      </c>
      <c r="EI76" t="s">
        <v>61</v>
      </c>
      <c r="EJ76">
        <v>0.5</v>
      </c>
      <c r="EL76" t="s">
        <v>61</v>
      </c>
      <c r="EM76">
        <v>0.5</v>
      </c>
      <c r="EO76" t="s">
        <v>61</v>
      </c>
      <c r="EP76">
        <v>0.5</v>
      </c>
      <c r="ER76" t="s">
        <v>61</v>
      </c>
      <c r="ES76">
        <v>0.5</v>
      </c>
      <c r="EU76" t="s">
        <v>61</v>
      </c>
      <c r="EV76">
        <v>0.5</v>
      </c>
      <c r="EX76" t="s">
        <v>61</v>
      </c>
      <c r="EY76">
        <v>0.5</v>
      </c>
      <c r="FA76" t="s">
        <v>61</v>
      </c>
      <c r="FB76">
        <v>0.5</v>
      </c>
      <c r="FD76" t="s">
        <v>61</v>
      </c>
      <c r="FE76">
        <v>0.5</v>
      </c>
      <c r="FG76" t="s">
        <v>61</v>
      </c>
      <c r="FH76">
        <v>0.5</v>
      </c>
      <c r="FJ76" t="s">
        <v>61</v>
      </c>
      <c r="FK76">
        <v>0.5</v>
      </c>
      <c r="FM76" t="s">
        <v>61</v>
      </c>
      <c r="FN76">
        <v>0.5</v>
      </c>
      <c r="FP76" t="s">
        <v>61</v>
      </c>
      <c r="FQ76">
        <v>0.5</v>
      </c>
      <c r="FS76" t="s">
        <v>61</v>
      </c>
      <c r="FT76">
        <v>0.5</v>
      </c>
      <c r="FV76" t="s">
        <v>61</v>
      </c>
      <c r="FW76">
        <v>0.5</v>
      </c>
      <c r="FY76" t="s">
        <v>61</v>
      </c>
      <c r="FZ76">
        <v>0.5</v>
      </c>
      <c r="GB76" t="s">
        <v>61</v>
      </c>
      <c r="GC76">
        <v>0.5</v>
      </c>
      <c r="GE76" t="s">
        <v>61</v>
      </c>
      <c r="GF76">
        <v>0.5</v>
      </c>
    </row>
    <row r="77" spans="1:188" x14ac:dyDescent="0.25">
      <c r="A77" t="s">
        <v>93</v>
      </c>
      <c r="B77">
        <v>0.02</v>
      </c>
      <c r="D77" t="s">
        <v>93</v>
      </c>
      <c r="E77">
        <v>0.02</v>
      </c>
      <c r="G77" t="s">
        <v>93</v>
      </c>
      <c r="H77">
        <v>0.02</v>
      </c>
      <c r="J77" t="s">
        <v>93</v>
      </c>
      <c r="K77">
        <v>0.02</v>
      </c>
      <c r="M77" t="s">
        <v>93</v>
      </c>
      <c r="N77">
        <v>0.02</v>
      </c>
      <c r="P77" t="s">
        <v>93</v>
      </c>
      <c r="Q77">
        <v>0.02</v>
      </c>
      <c r="S77" t="s">
        <v>93</v>
      </c>
      <c r="T77">
        <v>0.02</v>
      </c>
      <c r="V77" t="s">
        <v>93</v>
      </c>
      <c r="W77">
        <v>0.02</v>
      </c>
      <c r="Y77" t="s">
        <v>93</v>
      </c>
      <c r="Z77">
        <v>0.02</v>
      </c>
      <c r="AB77" t="s">
        <v>93</v>
      </c>
      <c r="AC77">
        <v>0.02</v>
      </c>
      <c r="AE77" t="s">
        <v>93</v>
      </c>
      <c r="AF77">
        <v>0.02</v>
      </c>
      <c r="AH77" t="s">
        <v>93</v>
      </c>
      <c r="AI77">
        <v>0.02</v>
      </c>
      <c r="AK77" t="s">
        <v>93</v>
      </c>
      <c r="AL77">
        <v>0.02</v>
      </c>
      <c r="AN77" t="s">
        <v>93</v>
      </c>
      <c r="AO77">
        <v>0.02</v>
      </c>
      <c r="AQ77" t="s">
        <v>93</v>
      </c>
      <c r="AR77">
        <v>0.02</v>
      </c>
      <c r="AT77" t="s">
        <v>93</v>
      </c>
      <c r="AU77">
        <v>0.02</v>
      </c>
      <c r="AW77" t="s">
        <v>93</v>
      </c>
      <c r="AX77">
        <v>0.02</v>
      </c>
      <c r="AZ77" t="s">
        <v>93</v>
      </c>
      <c r="BA77">
        <v>0.02</v>
      </c>
      <c r="BC77" t="s">
        <v>93</v>
      </c>
      <c r="BD77">
        <v>0.02</v>
      </c>
      <c r="BF77" t="s">
        <v>93</v>
      </c>
      <c r="BG77">
        <v>0.02</v>
      </c>
      <c r="BI77" t="s">
        <v>93</v>
      </c>
      <c r="BJ77">
        <v>0.02</v>
      </c>
      <c r="BL77" t="s">
        <v>93</v>
      </c>
      <c r="BM77">
        <v>0.02</v>
      </c>
      <c r="BO77" t="s">
        <v>93</v>
      </c>
      <c r="BP77">
        <v>0.02</v>
      </c>
      <c r="BR77" t="s">
        <v>93</v>
      </c>
      <c r="BS77" s="20">
        <v>0.1</v>
      </c>
      <c r="BU77" t="s">
        <v>93</v>
      </c>
      <c r="BV77">
        <v>0.02</v>
      </c>
      <c r="BX77" t="s">
        <v>93</v>
      </c>
      <c r="BY77">
        <v>0.02</v>
      </c>
      <c r="CA77" t="s">
        <v>93</v>
      </c>
      <c r="CB77">
        <v>0.02</v>
      </c>
      <c r="CD77" t="s">
        <v>93</v>
      </c>
      <c r="CE77">
        <v>0.02</v>
      </c>
      <c r="CG77" t="s">
        <v>93</v>
      </c>
      <c r="CH77">
        <v>0.02</v>
      </c>
      <c r="CJ77" t="s">
        <v>93</v>
      </c>
      <c r="CK77">
        <v>0.02</v>
      </c>
      <c r="CM77" t="s">
        <v>93</v>
      </c>
      <c r="CN77">
        <v>0.02</v>
      </c>
      <c r="CP77" t="s">
        <v>93</v>
      </c>
      <c r="CQ77">
        <v>0.02</v>
      </c>
      <c r="CS77" t="s">
        <v>93</v>
      </c>
      <c r="CT77">
        <v>0.02</v>
      </c>
      <c r="CV77" t="s">
        <v>93</v>
      </c>
      <c r="CW77">
        <v>0.02</v>
      </c>
      <c r="CY77" t="s">
        <v>93</v>
      </c>
      <c r="CZ77">
        <v>0.02</v>
      </c>
      <c r="DB77" t="s">
        <v>93</v>
      </c>
      <c r="DC77">
        <v>0.02</v>
      </c>
      <c r="DE77" t="s">
        <v>93</v>
      </c>
      <c r="DF77">
        <v>0.02</v>
      </c>
      <c r="DH77" t="s">
        <v>93</v>
      </c>
      <c r="DI77">
        <v>0.02</v>
      </c>
      <c r="DK77" t="s">
        <v>93</v>
      </c>
      <c r="DL77">
        <v>0.02</v>
      </c>
      <c r="DN77" t="s">
        <v>93</v>
      </c>
      <c r="DO77">
        <v>0.02</v>
      </c>
      <c r="DQ77" t="s">
        <v>93</v>
      </c>
      <c r="DR77">
        <v>0.02</v>
      </c>
      <c r="DT77" t="s">
        <v>93</v>
      </c>
      <c r="DU77">
        <v>0.02</v>
      </c>
      <c r="DW77" t="s">
        <v>93</v>
      </c>
      <c r="DX77">
        <v>0.02</v>
      </c>
      <c r="DZ77" t="s">
        <v>93</v>
      </c>
      <c r="EA77">
        <v>0.02</v>
      </c>
      <c r="EC77" t="s">
        <v>93</v>
      </c>
      <c r="ED77">
        <v>0.02</v>
      </c>
      <c r="EF77" t="s">
        <v>93</v>
      </c>
      <c r="EG77">
        <v>0.02</v>
      </c>
      <c r="EI77" t="s">
        <v>93</v>
      </c>
      <c r="EJ77">
        <v>0.02</v>
      </c>
      <c r="EL77" t="s">
        <v>93</v>
      </c>
      <c r="EM77">
        <v>0.02</v>
      </c>
      <c r="EO77" t="s">
        <v>93</v>
      </c>
      <c r="EP77">
        <v>0.02</v>
      </c>
      <c r="ER77" t="s">
        <v>93</v>
      </c>
      <c r="ES77">
        <v>0.02</v>
      </c>
      <c r="EU77" t="s">
        <v>93</v>
      </c>
      <c r="EV77">
        <v>0.02</v>
      </c>
      <c r="EX77" t="s">
        <v>93</v>
      </c>
      <c r="EY77">
        <v>0.02</v>
      </c>
      <c r="FA77" t="s">
        <v>93</v>
      </c>
      <c r="FB77">
        <v>0.02</v>
      </c>
      <c r="FD77" t="s">
        <v>93</v>
      </c>
      <c r="FE77">
        <v>0.02</v>
      </c>
      <c r="FG77" t="s">
        <v>93</v>
      </c>
      <c r="FH77">
        <v>0.02</v>
      </c>
      <c r="FJ77" t="s">
        <v>93</v>
      </c>
      <c r="FK77">
        <v>0.02</v>
      </c>
      <c r="FM77" t="s">
        <v>93</v>
      </c>
      <c r="FN77">
        <v>0.02</v>
      </c>
      <c r="FP77" t="s">
        <v>93</v>
      </c>
      <c r="FQ77">
        <v>0.02</v>
      </c>
      <c r="FS77" t="s">
        <v>93</v>
      </c>
      <c r="FT77">
        <v>0.02</v>
      </c>
      <c r="FV77" t="s">
        <v>93</v>
      </c>
      <c r="FW77">
        <v>0.02</v>
      </c>
      <c r="FY77" t="s">
        <v>93</v>
      </c>
      <c r="FZ77">
        <v>0.02</v>
      </c>
      <c r="GB77" t="s">
        <v>93</v>
      </c>
      <c r="GC77">
        <v>0.02</v>
      </c>
      <c r="GE77" t="s">
        <v>93</v>
      </c>
      <c r="GF77">
        <v>0.02</v>
      </c>
    </row>
    <row r="78" spans="1:188" x14ac:dyDescent="0.25">
      <c r="A78" t="s">
        <v>94</v>
      </c>
      <c r="B78">
        <v>8.8000000000000005E-3</v>
      </c>
      <c r="D78" t="s">
        <v>94</v>
      </c>
      <c r="E78">
        <v>8.8000000000000005E-3</v>
      </c>
      <c r="G78" t="s">
        <v>94</v>
      </c>
      <c r="H78">
        <v>8.8000000000000005E-3</v>
      </c>
      <c r="J78" t="s">
        <v>94</v>
      </c>
      <c r="K78">
        <v>8.8000000000000005E-3</v>
      </c>
      <c r="M78" t="s">
        <v>94</v>
      </c>
      <c r="N78">
        <v>8.8000000000000005E-3</v>
      </c>
      <c r="P78" t="s">
        <v>94</v>
      </c>
      <c r="Q78">
        <v>8.8000000000000005E-3</v>
      </c>
      <c r="S78" t="s">
        <v>94</v>
      </c>
      <c r="T78">
        <v>8.8000000000000005E-3</v>
      </c>
      <c r="V78" t="s">
        <v>94</v>
      </c>
      <c r="W78">
        <v>8.8000000000000005E-3</v>
      </c>
      <c r="Y78" t="s">
        <v>94</v>
      </c>
      <c r="Z78">
        <v>8.8000000000000005E-3</v>
      </c>
      <c r="AB78" t="s">
        <v>94</v>
      </c>
      <c r="AC78">
        <v>8.8000000000000005E-3</v>
      </c>
      <c r="AE78" t="s">
        <v>94</v>
      </c>
      <c r="AF78">
        <v>8.8000000000000005E-3</v>
      </c>
      <c r="AH78" t="s">
        <v>94</v>
      </c>
      <c r="AI78">
        <v>8.8000000000000005E-3</v>
      </c>
      <c r="AK78" t="s">
        <v>94</v>
      </c>
      <c r="AL78">
        <v>8.8000000000000005E-3</v>
      </c>
      <c r="AN78" t="s">
        <v>94</v>
      </c>
      <c r="AO78">
        <v>8.8000000000000005E-3</v>
      </c>
      <c r="AQ78" t="s">
        <v>94</v>
      </c>
      <c r="AR78">
        <v>8.8000000000000005E-3</v>
      </c>
      <c r="AT78" t="s">
        <v>94</v>
      </c>
      <c r="AU78">
        <v>8.8000000000000005E-3</v>
      </c>
      <c r="AW78" t="s">
        <v>94</v>
      </c>
      <c r="AX78">
        <v>8.8000000000000005E-3</v>
      </c>
      <c r="AZ78" t="s">
        <v>94</v>
      </c>
      <c r="BA78">
        <v>8.8000000000000005E-3</v>
      </c>
      <c r="BC78" t="s">
        <v>94</v>
      </c>
      <c r="BD78">
        <v>8.8000000000000005E-3</v>
      </c>
      <c r="BF78" t="s">
        <v>94</v>
      </c>
      <c r="BG78">
        <v>8.8000000000000005E-3</v>
      </c>
      <c r="BI78" t="s">
        <v>94</v>
      </c>
      <c r="BJ78">
        <v>8.8000000000000005E-3</v>
      </c>
      <c r="BL78" t="s">
        <v>94</v>
      </c>
      <c r="BM78">
        <v>8.8000000000000005E-3</v>
      </c>
      <c r="BO78" t="s">
        <v>94</v>
      </c>
      <c r="BP78">
        <v>8.8000000000000005E-3</v>
      </c>
      <c r="BR78" t="s">
        <v>94</v>
      </c>
      <c r="BS78">
        <v>8.8000000000000005E-3</v>
      </c>
      <c r="BU78" t="s">
        <v>94</v>
      </c>
      <c r="BV78" s="20">
        <v>0.1</v>
      </c>
      <c r="BX78" t="s">
        <v>94</v>
      </c>
      <c r="BY78">
        <v>8.8000000000000005E-3</v>
      </c>
      <c r="CA78" t="s">
        <v>94</v>
      </c>
      <c r="CB78">
        <v>8.8000000000000005E-3</v>
      </c>
      <c r="CD78" t="s">
        <v>94</v>
      </c>
      <c r="CE78">
        <v>8.8000000000000005E-3</v>
      </c>
      <c r="CG78" t="s">
        <v>94</v>
      </c>
      <c r="CH78">
        <v>8.8000000000000005E-3</v>
      </c>
      <c r="CJ78" t="s">
        <v>94</v>
      </c>
      <c r="CK78">
        <v>8.8000000000000005E-3</v>
      </c>
      <c r="CM78" t="s">
        <v>94</v>
      </c>
      <c r="CN78">
        <v>8.8000000000000005E-3</v>
      </c>
      <c r="CP78" t="s">
        <v>94</v>
      </c>
      <c r="CQ78">
        <v>8.8000000000000005E-3</v>
      </c>
      <c r="CS78" t="s">
        <v>94</v>
      </c>
      <c r="CT78">
        <v>8.8000000000000005E-3</v>
      </c>
      <c r="CV78" t="s">
        <v>94</v>
      </c>
      <c r="CW78">
        <v>8.8000000000000005E-3</v>
      </c>
      <c r="CY78" t="s">
        <v>94</v>
      </c>
      <c r="CZ78">
        <v>8.8000000000000005E-3</v>
      </c>
      <c r="DB78" t="s">
        <v>94</v>
      </c>
      <c r="DC78">
        <v>8.8000000000000005E-3</v>
      </c>
      <c r="DE78" t="s">
        <v>94</v>
      </c>
      <c r="DF78">
        <v>8.8000000000000005E-3</v>
      </c>
      <c r="DH78" t="s">
        <v>94</v>
      </c>
      <c r="DI78">
        <v>8.8000000000000005E-3</v>
      </c>
      <c r="DK78" t="s">
        <v>94</v>
      </c>
      <c r="DL78">
        <v>8.8000000000000005E-3</v>
      </c>
      <c r="DN78" t="s">
        <v>94</v>
      </c>
      <c r="DO78">
        <v>8.8000000000000005E-3</v>
      </c>
      <c r="DQ78" t="s">
        <v>94</v>
      </c>
      <c r="DR78">
        <v>8.8000000000000005E-3</v>
      </c>
      <c r="DT78" t="s">
        <v>94</v>
      </c>
      <c r="DU78">
        <v>8.8000000000000005E-3</v>
      </c>
      <c r="DW78" t="s">
        <v>94</v>
      </c>
      <c r="DX78">
        <v>8.8000000000000005E-3</v>
      </c>
      <c r="DZ78" t="s">
        <v>94</v>
      </c>
      <c r="EA78">
        <v>8.8000000000000005E-3</v>
      </c>
      <c r="EC78" t="s">
        <v>94</v>
      </c>
      <c r="ED78">
        <v>8.8000000000000005E-3</v>
      </c>
      <c r="EF78" t="s">
        <v>94</v>
      </c>
      <c r="EG78">
        <v>8.8000000000000005E-3</v>
      </c>
      <c r="EI78" t="s">
        <v>94</v>
      </c>
      <c r="EJ78">
        <v>8.8000000000000005E-3</v>
      </c>
      <c r="EL78" t="s">
        <v>94</v>
      </c>
      <c r="EM78">
        <v>8.8000000000000005E-3</v>
      </c>
      <c r="EO78" t="s">
        <v>94</v>
      </c>
      <c r="EP78">
        <v>8.8000000000000005E-3</v>
      </c>
      <c r="ER78" t="s">
        <v>94</v>
      </c>
      <c r="ES78">
        <v>8.8000000000000005E-3</v>
      </c>
      <c r="EU78" t="s">
        <v>94</v>
      </c>
      <c r="EV78">
        <v>8.8000000000000005E-3</v>
      </c>
      <c r="EX78" t="s">
        <v>94</v>
      </c>
      <c r="EY78">
        <v>8.8000000000000005E-3</v>
      </c>
      <c r="FA78" t="s">
        <v>94</v>
      </c>
      <c r="FB78">
        <v>8.8000000000000005E-3</v>
      </c>
      <c r="FD78" t="s">
        <v>94</v>
      </c>
      <c r="FE78">
        <v>8.8000000000000005E-3</v>
      </c>
      <c r="FG78" t="s">
        <v>94</v>
      </c>
      <c r="FH78">
        <v>8.8000000000000005E-3</v>
      </c>
      <c r="FJ78" t="s">
        <v>94</v>
      </c>
      <c r="FK78">
        <v>8.8000000000000005E-3</v>
      </c>
      <c r="FM78" t="s">
        <v>94</v>
      </c>
      <c r="FN78">
        <v>8.8000000000000005E-3</v>
      </c>
      <c r="FP78" t="s">
        <v>94</v>
      </c>
      <c r="FQ78">
        <v>8.8000000000000005E-3</v>
      </c>
      <c r="FS78" t="s">
        <v>94</v>
      </c>
      <c r="FT78">
        <v>8.8000000000000005E-3</v>
      </c>
      <c r="FV78" t="s">
        <v>94</v>
      </c>
      <c r="FW78">
        <v>8.8000000000000005E-3</v>
      </c>
      <c r="FY78" t="s">
        <v>94</v>
      </c>
      <c r="FZ78">
        <v>8.8000000000000005E-3</v>
      </c>
      <c r="GB78" t="s">
        <v>94</v>
      </c>
      <c r="GC78">
        <v>8.8000000000000005E-3</v>
      </c>
      <c r="GE78" t="s">
        <v>94</v>
      </c>
      <c r="GF78">
        <v>8.8000000000000005E-3</v>
      </c>
    </row>
    <row r="79" spans="1:188" x14ac:dyDescent="0.25">
      <c r="A79" t="s">
        <v>95</v>
      </c>
      <c r="B79">
        <v>5.3999999999999999E-2</v>
      </c>
      <c r="D79" t="s">
        <v>95</v>
      </c>
      <c r="E79">
        <v>5.3999999999999999E-2</v>
      </c>
      <c r="G79" t="s">
        <v>95</v>
      </c>
      <c r="H79">
        <v>5.3999999999999999E-2</v>
      </c>
      <c r="J79" t="s">
        <v>95</v>
      </c>
      <c r="K79">
        <v>5.3999999999999999E-2</v>
      </c>
      <c r="M79" t="s">
        <v>95</v>
      </c>
      <c r="N79">
        <v>5.3999999999999999E-2</v>
      </c>
      <c r="P79" t="s">
        <v>95</v>
      </c>
      <c r="Q79">
        <v>5.3999999999999999E-2</v>
      </c>
      <c r="S79" t="s">
        <v>95</v>
      </c>
      <c r="T79">
        <v>5.3999999999999999E-2</v>
      </c>
      <c r="V79" t="s">
        <v>95</v>
      </c>
      <c r="W79">
        <v>5.3999999999999999E-2</v>
      </c>
      <c r="Y79" t="s">
        <v>95</v>
      </c>
      <c r="Z79">
        <v>5.3999999999999999E-2</v>
      </c>
      <c r="AB79" t="s">
        <v>95</v>
      </c>
      <c r="AC79">
        <v>5.3999999999999999E-2</v>
      </c>
      <c r="AE79" t="s">
        <v>95</v>
      </c>
      <c r="AF79">
        <v>5.3999999999999999E-2</v>
      </c>
      <c r="AH79" t="s">
        <v>95</v>
      </c>
      <c r="AI79">
        <v>5.3999999999999999E-2</v>
      </c>
      <c r="AK79" t="s">
        <v>95</v>
      </c>
      <c r="AL79">
        <v>5.3999999999999999E-2</v>
      </c>
      <c r="AN79" t="s">
        <v>95</v>
      </c>
      <c r="AO79">
        <v>5.3999999999999999E-2</v>
      </c>
      <c r="AQ79" t="s">
        <v>95</v>
      </c>
      <c r="AR79">
        <v>5.3999999999999999E-2</v>
      </c>
      <c r="AT79" t="s">
        <v>95</v>
      </c>
      <c r="AU79">
        <v>5.3999999999999999E-2</v>
      </c>
      <c r="AW79" t="s">
        <v>95</v>
      </c>
      <c r="AX79">
        <v>5.3999999999999999E-2</v>
      </c>
      <c r="AZ79" t="s">
        <v>95</v>
      </c>
      <c r="BA79">
        <v>5.3999999999999999E-2</v>
      </c>
      <c r="BC79" t="s">
        <v>95</v>
      </c>
      <c r="BD79">
        <v>5.3999999999999999E-2</v>
      </c>
      <c r="BF79" t="s">
        <v>95</v>
      </c>
      <c r="BG79">
        <v>5.3999999999999999E-2</v>
      </c>
      <c r="BI79" t="s">
        <v>95</v>
      </c>
      <c r="BJ79">
        <v>5.3999999999999999E-2</v>
      </c>
      <c r="BL79" t="s">
        <v>95</v>
      </c>
      <c r="BM79">
        <v>5.3999999999999999E-2</v>
      </c>
      <c r="BO79" t="s">
        <v>95</v>
      </c>
      <c r="BP79">
        <v>5.3999999999999999E-2</v>
      </c>
      <c r="BR79" t="s">
        <v>95</v>
      </c>
      <c r="BS79">
        <v>5.3999999999999999E-2</v>
      </c>
      <c r="BU79" t="s">
        <v>95</v>
      </c>
      <c r="BV79">
        <v>5.3999999999999999E-2</v>
      </c>
      <c r="BX79" t="s">
        <v>95</v>
      </c>
      <c r="BY79" s="20">
        <v>0.1</v>
      </c>
      <c r="CA79" t="s">
        <v>95</v>
      </c>
      <c r="CB79">
        <v>5.3999999999999999E-2</v>
      </c>
      <c r="CD79" t="s">
        <v>95</v>
      </c>
      <c r="CE79">
        <v>5.3999999999999999E-2</v>
      </c>
      <c r="CG79" t="s">
        <v>95</v>
      </c>
      <c r="CH79">
        <v>5.3999999999999999E-2</v>
      </c>
      <c r="CJ79" t="s">
        <v>95</v>
      </c>
      <c r="CK79">
        <v>5.3999999999999999E-2</v>
      </c>
      <c r="CM79" t="s">
        <v>95</v>
      </c>
      <c r="CN79">
        <v>5.3999999999999999E-2</v>
      </c>
      <c r="CP79" t="s">
        <v>95</v>
      </c>
      <c r="CQ79">
        <v>5.3999999999999999E-2</v>
      </c>
      <c r="CS79" t="s">
        <v>95</v>
      </c>
      <c r="CT79">
        <v>5.3999999999999999E-2</v>
      </c>
      <c r="CV79" t="s">
        <v>95</v>
      </c>
      <c r="CW79">
        <v>5.3999999999999999E-2</v>
      </c>
      <c r="CY79" t="s">
        <v>95</v>
      </c>
      <c r="CZ79">
        <v>5.3999999999999999E-2</v>
      </c>
      <c r="DB79" t="s">
        <v>95</v>
      </c>
      <c r="DC79">
        <v>5.3999999999999999E-2</v>
      </c>
      <c r="DE79" t="s">
        <v>95</v>
      </c>
      <c r="DF79">
        <v>5.3999999999999999E-2</v>
      </c>
      <c r="DH79" t="s">
        <v>95</v>
      </c>
      <c r="DI79">
        <v>5.3999999999999999E-2</v>
      </c>
      <c r="DK79" t="s">
        <v>95</v>
      </c>
      <c r="DL79">
        <v>5.3999999999999999E-2</v>
      </c>
      <c r="DN79" t="s">
        <v>95</v>
      </c>
      <c r="DO79">
        <v>5.3999999999999999E-2</v>
      </c>
      <c r="DQ79" t="s">
        <v>95</v>
      </c>
      <c r="DR79">
        <v>5.3999999999999999E-2</v>
      </c>
      <c r="DT79" t="s">
        <v>95</v>
      </c>
      <c r="DU79">
        <v>5.3999999999999999E-2</v>
      </c>
      <c r="DW79" t="s">
        <v>95</v>
      </c>
      <c r="DX79">
        <v>5.3999999999999999E-2</v>
      </c>
      <c r="DZ79" t="s">
        <v>95</v>
      </c>
      <c r="EA79">
        <v>5.3999999999999999E-2</v>
      </c>
      <c r="EC79" t="s">
        <v>95</v>
      </c>
      <c r="ED79">
        <v>5.3999999999999999E-2</v>
      </c>
      <c r="EF79" t="s">
        <v>95</v>
      </c>
      <c r="EG79">
        <v>5.3999999999999999E-2</v>
      </c>
      <c r="EI79" t="s">
        <v>95</v>
      </c>
      <c r="EJ79">
        <v>5.3999999999999999E-2</v>
      </c>
      <c r="EL79" t="s">
        <v>95</v>
      </c>
      <c r="EM79">
        <v>5.3999999999999999E-2</v>
      </c>
      <c r="EO79" t="s">
        <v>95</v>
      </c>
      <c r="EP79">
        <v>5.3999999999999999E-2</v>
      </c>
      <c r="ER79" t="s">
        <v>95</v>
      </c>
      <c r="ES79">
        <v>5.3999999999999999E-2</v>
      </c>
      <c r="EU79" t="s">
        <v>95</v>
      </c>
      <c r="EV79">
        <v>5.3999999999999999E-2</v>
      </c>
      <c r="EX79" t="s">
        <v>95</v>
      </c>
      <c r="EY79">
        <v>5.3999999999999999E-2</v>
      </c>
      <c r="FA79" t="s">
        <v>95</v>
      </c>
      <c r="FB79">
        <v>5.3999999999999999E-2</v>
      </c>
      <c r="FD79" t="s">
        <v>95</v>
      </c>
      <c r="FE79">
        <v>5.3999999999999999E-2</v>
      </c>
      <c r="FG79" t="s">
        <v>95</v>
      </c>
      <c r="FH79">
        <v>5.3999999999999999E-2</v>
      </c>
      <c r="FJ79" t="s">
        <v>95</v>
      </c>
      <c r="FK79">
        <v>5.3999999999999999E-2</v>
      </c>
      <c r="FM79" t="s">
        <v>95</v>
      </c>
      <c r="FN79">
        <v>5.3999999999999999E-2</v>
      </c>
      <c r="FP79" t="s">
        <v>95</v>
      </c>
      <c r="FQ79">
        <v>5.3999999999999999E-2</v>
      </c>
      <c r="FS79" t="s">
        <v>95</v>
      </c>
      <c r="FT79">
        <v>5.3999999999999999E-2</v>
      </c>
      <c r="FV79" t="s">
        <v>95</v>
      </c>
      <c r="FW79">
        <v>5.3999999999999999E-2</v>
      </c>
      <c r="FY79" t="s">
        <v>95</v>
      </c>
      <c r="FZ79">
        <v>5.3999999999999999E-2</v>
      </c>
      <c r="GB79" t="s">
        <v>95</v>
      </c>
      <c r="GC79">
        <v>5.3999999999999999E-2</v>
      </c>
      <c r="GE79" t="s">
        <v>95</v>
      </c>
      <c r="GF79">
        <v>5.3999999999999999E-2</v>
      </c>
    </row>
    <row r="80" spans="1:188" x14ac:dyDescent="0.25">
      <c r="A80" t="s">
        <v>96</v>
      </c>
      <c r="B80">
        <v>1</v>
      </c>
      <c r="D80" t="s">
        <v>96</v>
      </c>
      <c r="E80">
        <v>1</v>
      </c>
      <c r="G80" t="s">
        <v>96</v>
      </c>
      <c r="H80">
        <v>1</v>
      </c>
      <c r="J80" t="s">
        <v>96</v>
      </c>
      <c r="K80">
        <v>1</v>
      </c>
      <c r="M80" t="s">
        <v>96</v>
      </c>
      <c r="N80">
        <v>1</v>
      </c>
      <c r="P80" t="s">
        <v>96</v>
      </c>
      <c r="Q80">
        <v>1</v>
      </c>
      <c r="S80" t="s">
        <v>96</v>
      </c>
      <c r="T80">
        <v>1</v>
      </c>
      <c r="V80" t="s">
        <v>96</v>
      </c>
      <c r="W80">
        <v>1</v>
      </c>
      <c r="Y80" t="s">
        <v>96</v>
      </c>
      <c r="Z80">
        <v>1</v>
      </c>
      <c r="AB80" t="s">
        <v>96</v>
      </c>
      <c r="AC80">
        <v>1</v>
      </c>
      <c r="AE80" t="s">
        <v>96</v>
      </c>
      <c r="AF80">
        <v>1</v>
      </c>
      <c r="AH80" t="s">
        <v>96</v>
      </c>
      <c r="AI80">
        <v>1</v>
      </c>
      <c r="AK80" t="s">
        <v>96</v>
      </c>
      <c r="AL80">
        <v>1</v>
      </c>
      <c r="AN80" t="s">
        <v>96</v>
      </c>
      <c r="AO80">
        <v>1</v>
      </c>
      <c r="AQ80" t="s">
        <v>96</v>
      </c>
      <c r="AR80">
        <v>1</v>
      </c>
      <c r="AT80" t="s">
        <v>96</v>
      </c>
      <c r="AU80">
        <v>1</v>
      </c>
      <c r="AW80" t="s">
        <v>96</v>
      </c>
      <c r="AX80">
        <v>1</v>
      </c>
      <c r="AZ80" t="s">
        <v>96</v>
      </c>
      <c r="BA80">
        <v>1</v>
      </c>
      <c r="BC80" t="s">
        <v>96</v>
      </c>
      <c r="BD80">
        <v>1</v>
      </c>
      <c r="BF80" t="s">
        <v>96</v>
      </c>
      <c r="BG80">
        <v>1</v>
      </c>
      <c r="BI80" t="s">
        <v>96</v>
      </c>
      <c r="BJ80">
        <v>1</v>
      </c>
      <c r="BL80" t="s">
        <v>96</v>
      </c>
      <c r="BM80">
        <v>1</v>
      </c>
      <c r="BO80" t="s">
        <v>96</v>
      </c>
      <c r="BP80">
        <v>1</v>
      </c>
      <c r="BR80" t="s">
        <v>96</v>
      </c>
      <c r="BS80">
        <v>1</v>
      </c>
      <c r="BU80" t="s">
        <v>96</v>
      </c>
      <c r="BV80">
        <v>1</v>
      </c>
      <c r="BX80" t="s">
        <v>96</v>
      </c>
      <c r="BY80">
        <v>1</v>
      </c>
      <c r="CA80" t="s">
        <v>96</v>
      </c>
      <c r="CB80" s="20">
        <v>5</v>
      </c>
      <c r="CD80" t="s">
        <v>96</v>
      </c>
      <c r="CE80">
        <v>1</v>
      </c>
      <c r="CG80" t="s">
        <v>96</v>
      </c>
      <c r="CH80">
        <v>1</v>
      </c>
      <c r="CJ80" t="s">
        <v>96</v>
      </c>
      <c r="CK80">
        <v>1</v>
      </c>
      <c r="CM80" t="s">
        <v>96</v>
      </c>
      <c r="CN80">
        <v>1</v>
      </c>
      <c r="CP80" t="s">
        <v>96</v>
      </c>
      <c r="CQ80">
        <v>1</v>
      </c>
      <c r="CS80" t="s">
        <v>96</v>
      </c>
      <c r="CT80">
        <v>1</v>
      </c>
      <c r="CV80" t="s">
        <v>96</v>
      </c>
      <c r="CW80">
        <v>1</v>
      </c>
      <c r="CY80" t="s">
        <v>96</v>
      </c>
      <c r="CZ80">
        <v>1</v>
      </c>
      <c r="DB80" t="s">
        <v>96</v>
      </c>
      <c r="DC80">
        <v>1</v>
      </c>
      <c r="DE80" t="s">
        <v>96</v>
      </c>
      <c r="DF80">
        <v>1</v>
      </c>
      <c r="DH80" t="s">
        <v>96</v>
      </c>
      <c r="DI80">
        <v>1</v>
      </c>
      <c r="DK80" t="s">
        <v>96</v>
      </c>
      <c r="DL80">
        <v>1</v>
      </c>
      <c r="DN80" t="s">
        <v>96</v>
      </c>
      <c r="DO80">
        <v>1</v>
      </c>
      <c r="DQ80" t="s">
        <v>96</v>
      </c>
      <c r="DR80">
        <v>1</v>
      </c>
      <c r="DT80" t="s">
        <v>96</v>
      </c>
      <c r="DU80">
        <v>1</v>
      </c>
      <c r="DW80" t="s">
        <v>96</v>
      </c>
      <c r="DX80">
        <v>1</v>
      </c>
      <c r="DZ80" t="s">
        <v>96</v>
      </c>
      <c r="EA80">
        <v>1</v>
      </c>
      <c r="EC80" t="s">
        <v>96</v>
      </c>
      <c r="ED80">
        <v>1</v>
      </c>
      <c r="EF80" t="s">
        <v>96</v>
      </c>
      <c r="EG80">
        <v>1</v>
      </c>
      <c r="EI80" t="s">
        <v>96</v>
      </c>
      <c r="EJ80">
        <v>1</v>
      </c>
      <c r="EL80" t="s">
        <v>96</v>
      </c>
      <c r="EM80">
        <v>1</v>
      </c>
      <c r="EO80" t="s">
        <v>96</v>
      </c>
      <c r="EP80">
        <v>1</v>
      </c>
      <c r="ER80" t="s">
        <v>96</v>
      </c>
      <c r="ES80">
        <v>1</v>
      </c>
      <c r="EU80" t="s">
        <v>96</v>
      </c>
      <c r="EV80">
        <v>1</v>
      </c>
      <c r="EX80" t="s">
        <v>96</v>
      </c>
      <c r="EY80">
        <v>1</v>
      </c>
      <c r="FA80" t="s">
        <v>96</v>
      </c>
      <c r="FB80">
        <v>1</v>
      </c>
      <c r="FD80" t="s">
        <v>96</v>
      </c>
      <c r="FE80">
        <v>1</v>
      </c>
      <c r="FG80" t="s">
        <v>96</v>
      </c>
      <c r="FH80">
        <v>1</v>
      </c>
      <c r="FJ80" t="s">
        <v>96</v>
      </c>
      <c r="FK80">
        <v>1</v>
      </c>
      <c r="FM80" t="s">
        <v>96</v>
      </c>
      <c r="FN80">
        <v>1</v>
      </c>
      <c r="FP80" t="s">
        <v>96</v>
      </c>
      <c r="FQ80">
        <v>1</v>
      </c>
      <c r="FS80" t="s">
        <v>96</v>
      </c>
      <c r="FT80">
        <v>1</v>
      </c>
      <c r="FV80" t="s">
        <v>96</v>
      </c>
      <c r="FW80">
        <v>1</v>
      </c>
      <c r="FY80" t="s">
        <v>96</v>
      </c>
      <c r="FZ80">
        <v>1</v>
      </c>
      <c r="GB80" t="s">
        <v>96</v>
      </c>
      <c r="GC80">
        <v>1</v>
      </c>
      <c r="GE80" t="s">
        <v>96</v>
      </c>
      <c r="GF80">
        <v>1</v>
      </c>
    </row>
    <row r="81" spans="1:188" x14ac:dyDescent="0.25">
      <c r="A81" t="s">
        <v>97</v>
      </c>
      <c r="B81">
        <v>0.4</v>
      </c>
      <c r="D81" t="s">
        <v>97</v>
      </c>
      <c r="E81">
        <v>0.4</v>
      </c>
      <c r="G81" t="s">
        <v>97</v>
      </c>
      <c r="H81">
        <v>0.4</v>
      </c>
      <c r="J81" t="s">
        <v>97</v>
      </c>
      <c r="K81">
        <v>0.4</v>
      </c>
      <c r="M81" t="s">
        <v>97</v>
      </c>
      <c r="N81">
        <v>0.4</v>
      </c>
      <c r="P81" t="s">
        <v>97</v>
      </c>
      <c r="Q81">
        <v>0.4</v>
      </c>
      <c r="S81" t="s">
        <v>97</v>
      </c>
      <c r="T81">
        <v>0.4</v>
      </c>
      <c r="V81" t="s">
        <v>97</v>
      </c>
      <c r="W81">
        <v>0.4</v>
      </c>
      <c r="Y81" t="s">
        <v>97</v>
      </c>
      <c r="Z81">
        <v>0.4</v>
      </c>
      <c r="AB81" t="s">
        <v>97</v>
      </c>
      <c r="AC81">
        <v>0.4</v>
      </c>
      <c r="AE81" t="s">
        <v>97</v>
      </c>
      <c r="AF81">
        <v>0.4</v>
      </c>
      <c r="AH81" t="s">
        <v>97</v>
      </c>
      <c r="AI81">
        <v>0.4</v>
      </c>
      <c r="AK81" t="s">
        <v>97</v>
      </c>
      <c r="AL81">
        <v>0.4</v>
      </c>
      <c r="AN81" t="s">
        <v>97</v>
      </c>
      <c r="AO81">
        <v>0.4</v>
      </c>
      <c r="AQ81" t="s">
        <v>97</v>
      </c>
      <c r="AR81">
        <v>0.4</v>
      </c>
      <c r="AT81" t="s">
        <v>97</v>
      </c>
      <c r="AU81">
        <v>0.4</v>
      </c>
      <c r="AW81" t="s">
        <v>97</v>
      </c>
      <c r="AX81">
        <v>0.4</v>
      </c>
      <c r="AZ81" t="s">
        <v>97</v>
      </c>
      <c r="BA81">
        <v>0.4</v>
      </c>
      <c r="BC81" t="s">
        <v>97</v>
      </c>
      <c r="BD81">
        <v>0.4</v>
      </c>
      <c r="BF81" t="s">
        <v>97</v>
      </c>
      <c r="BG81">
        <v>0.4</v>
      </c>
      <c r="BI81" t="s">
        <v>97</v>
      </c>
      <c r="BJ81">
        <v>0.4</v>
      </c>
      <c r="BL81" t="s">
        <v>97</v>
      </c>
      <c r="BM81">
        <v>0.4</v>
      </c>
      <c r="BO81" t="s">
        <v>97</v>
      </c>
      <c r="BP81">
        <v>0.4</v>
      </c>
      <c r="BR81" t="s">
        <v>97</v>
      </c>
      <c r="BS81">
        <v>0.4</v>
      </c>
      <c r="BU81" t="s">
        <v>97</v>
      </c>
      <c r="BV81">
        <v>0.4</v>
      </c>
      <c r="BX81" t="s">
        <v>97</v>
      </c>
      <c r="BY81">
        <v>0.4</v>
      </c>
      <c r="CA81" t="s">
        <v>97</v>
      </c>
      <c r="CB81">
        <v>0.4</v>
      </c>
      <c r="CD81" t="s">
        <v>97</v>
      </c>
      <c r="CE81" s="20">
        <v>5</v>
      </c>
      <c r="CG81" t="s">
        <v>97</v>
      </c>
      <c r="CH81">
        <v>0.4</v>
      </c>
      <c r="CJ81" t="s">
        <v>97</v>
      </c>
      <c r="CK81">
        <v>0.4</v>
      </c>
      <c r="CM81" t="s">
        <v>97</v>
      </c>
      <c r="CN81">
        <v>0.4</v>
      </c>
      <c r="CP81" t="s">
        <v>97</v>
      </c>
      <c r="CQ81">
        <v>0.4</v>
      </c>
      <c r="CS81" t="s">
        <v>97</v>
      </c>
      <c r="CT81">
        <v>0.4</v>
      </c>
      <c r="CV81" t="s">
        <v>97</v>
      </c>
      <c r="CW81">
        <v>0.4</v>
      </c>
      <c r="CY81" t="s">
        <v>97</v>
      </c>
      <c r="CZ81">
        <v>0.4</v>
      </c>
      <c r="DB81" t="s">
        <v>97</v>
      </c>
      <c r="DC81">
        <v>0.4</v>
      </c>
      <c r="DE81" t="s">
        <v>97</v>
      </c>
      <c r="DF81">
        <v>0.4</v>
      </c>
      <c r="DH81" t="s">
        <v>97</v>
      </c>
      <c r="DI81">
        <v>0.4</v>
      </c>
      <c r="DK81" t="s">
        <v>97</v>
      </c>
      <c r="DL81">
        <v>0.4</v>
      </c>
      <c r="DN81" t="s">
        <v>97</v>
      </c>
      <c r="DO81">
        <v>0.4</v>
      </c>
      <c r="DQ81" t="s">
        <v>97</v>
      </c>
      <c r="DR81">
        <v>0.4</v>
      </c>
      <c r="DT81" t="s">
        <v>97</v>
      </c>
      <c r="DU81">
        <v>0.4</v>
      </c>
      <c r="DW81" t="s">
        <v>97</v>
      </c>
      <c r="DX81">
        <v>0.4</v>
      </c>
      <c r="DZ81" t="s">
        <v>97</v>
      </c>
      <c r="EA81">
        <v>0.4</v>
      </c>
      <c r="EC81" t="s">
        <v>97</v>
      </c>
      <c r="ED81">
        <v>0.4</v>
      </c>
      <c r="EF81" t="s">
        <v>97</v>
      </c>
      <c r="EG81">
        <v>0.4</v>
      </c>
      <c r="EI81" t="s">
        <v>97</v>
      </c>
      <c r="EJ81">
        <v>0.4</v>
      </c>
      <c r="EL81" t="s">
        <v>97</v>
      </c>
      <c r="EM81">
        <v>0.4</v>
      </c>
      <c r="EO81" t="s">
        <v>97</v>
      </c>
      <c r="EP81">
        <v>0.4</v>
      </c>
      <c r="ER81" t="s">
        <v>97</v>
      </c>
      <c r="ES81">
        <v>0.4</v>
      </c>
      <c r="EU81" t="s">
        <v>97</v>
      </c>
      <c r="EV81">
        <v>0.4</v>
      </c>
      <c r="EX81" t="s">
        <v>97</v>
      </c>
      <c r="EY81">
        <v>0.4</v>
      </c>
      <c r="FA81" t="s">
        <v>97</v>
      </c>
      <c r="FB81">
        <v>0.4</v>
      </c>
      <c r="FD81" t="s">
        <v>97</v>
      </c>
      <c r="FE81">
        <v>0.4</v>
      </c>
      <c r="FG81" t="s">
        <v>97</v>
      </c>
      <c r="FH81">
        <v>0.4</v>
      </c>
      <c r="FJ81" t="s">
        <v>97</v>
      </c>
      <c r="FK81">
        <v>0.4</v>
      </c>
      <c r="FM81" t="s">
        <v>97</v>
      </c>
      <c r="FN81">
        <v>0.4</v>
      </c>
      <c r="FP81" t="s">
        <v>97</v>
      </c>
      <c r="FQ81">
        <v>0.4</v>
      </c>
      <c r="FS81" t="s">
        <v>97</v>
      </c>
      <c r="FT81">
        <v>0.4</v>
      </c>
      <c r="FV81" t="s">
        <v>97</v>
      </c>
      <c r="FW81">
        <v>0.4</v>
      </c>
      <c r="FY81" t="s">
        <v>97</v>
      </c>
      <c r="FZ81">
        <v>0.4</v>
      </c>
      <c r="GB81" t="s">
        <v>97</v>
      </c>
      <c r="GC81">
        <v>0.4</v>
      </c>
      <c r="GE81" t="s">
        <v>97</v>
      </c>
      <c r="GF81">
        <v>0.4</v>
      </c>
    </row>
    <row r="82" spans="1:188" x14ac:dyDescent="0.25">
      <c r="A82" t="s">
        <v>98</v>
      </c>
      <c r="B82">
        <v>1</v>
      </c>
      <c r="D82" t="s">
        <v>98</v>
      </c>
      <c r="E82">
        <v>1</v>
      </c>
      <c r="G82" t="s">
        <v>98</v>
      </c>
      <c r="H82">
        <v>1</v>
      </c>
      <c r="J82" t="s">
        <v>98</v>
      </c>
      <c r="K82">
        <v>1</v>
      </c>
      <c r="M82" t="s">
        <v>98</v>
      </c>
      <c r="N82">
        <v>1</v>
      </c>
      <c r="P82" t="s">
        <v>98</v>
      </c>
      <c r="Q82">
        <v>1</v>
      </c>
      <c r="S82" t="s">
        <v>98</v>
      </c>
      <c r="T82">
        <v>1</v>
      </c>
      <c r="V82" t="s">
        <v>98</v>
      </c>
      <c r="W82">
        <v>1</v>
      </c>
      <c r="Y82" t="s">
        <v>98</v>
      </c>
      <c r="Z82">
        <v>1</v>
      </c>
      <c r="AB82" t="s">
        <v>98</v>
      </c>
      <c r="AC82">
        <v>1</v>
      </c>
      <c r="AE82" t="s">
        <v>98</v>
      </c>
      <c r="AF82">
        <v>1</v>
      </c>
      <c r="AH82" t="s">
        <v>98</v>
      </c>
      <c r="AI82">
        <v>1</v>
      </c>
      <c r="AK82" t="s">
        <v>98</v>
      </c>
      <c r="AL82">
        <v>1</v>
      </c>
      <c r="AN82" t="s">
        <v>98</v>
      </c>
      <c r="AO82">
        <v>1</v>
      </c>
      <c r="AQ82" t="s">
        <v>98</v>
      </c>
      <c r="AR82">
        <v>1</v>
      </c>
      <c r="AT82" t="s">
        <v>98</v>
      </c>
      <c r="AU82">
        <v>1</v>
      </c>
      <c r="AW82" t="s">
        <v>98</v>
      </c>
      <c r="AX82">
        <v>1</v>
      </c>
      <c r="AZ82" t="s">
        <v>98</v>
      </c>
      <c r="BA82">
        <v>1</v>
      </c>
      <c r="BC82" t="s">
        <v>98</v>
      </c>
      <c r="BD82">
        <v>1</v>
      </c>
      <c r="BF82" t="s">
        <v>98</v>
      </c>
      <c r="BG82">
        <v>1</v>
      </c>
      <c r="BI82" t="s">
        <v>98</v>
      </c>
      <c r="BJ82">
        <v>1</v>
      </c>
      <c r="BL82" t="s">
        <v>98</v>
      </c>
      <c r="BM82">
        <v>1</v>
      </c>
      <c r="BO82" t="s">
        <v>98</v>
      </c>
      <c r="BP82">
        <v>1</v>
      </c>
      <c r="BR82" t="s">
        <v>98</v>
      </c>
      <c r="BS82">
        <v>1</v>
      </c>
      <c r="BU82" t="s">
        <v>98</v>
      </c>
      <c r="BV82">
        <v>1</v>
      </c>
      <c r="BX82" t="s">
        <v>98</v>
      </c>
      <c r="BY82">
        <v>1</v>
      </c>
      <c r="CA82" t="s">
        <v>98</v>
      </c>
      <c r="CB82">
        <v>1</v>
      </c>
      <c r="CD82" t="s">
        <v>98</v>
      </c>
      <c r="CE82">
        <v>1</v>
      </c>
      <c r="CG82" t="s">
        <v>98</v>
      </c>
      <c r="CH82" s="20">
        <v>2</v>
      </c>
      <c r="CJ82" t="s">
        <v>98</v>
      </c>
      <c r="CK82">
        <v>1</v>
      </c>
      <c r="CM82" t="s">
        <v>98</v>
      </c>
      <c r="CN82">
        <v>1</v>
      </c>
      <c r="CP82" t="s">
        <v>98</v>
      </c>
      <c r="CQ82">
        <v>1</v>
      </c>
      <c r="CS82" t="s">
        <v>98</v>
      </c>
      <c r="CT82">
        <v>1</v>
      </c>
      <c r="CV82" t="s">
        <v>98</v>
      </c>
      <c r="CW82">
        <v>1</v>
      </c>
      <c r="CY82" t="s">
        <v>98</v>
      </c>
      <c r="CZ82">
        <v>1</v>
      </c>
      <c r="DB82" t="s">
        <v>98</v>
      </c>
      <c r="DC82">
        <v>1</v>
      </c>
      <c r="DE82" t="s">
        <v>98</v>
      </c>
      <c r="DF82">
        <v>1</v>
      </c>
      <c r="DH82" t="s">
        <v>98</v>
      </c>
      <c r="DI82">
        <v>1</v>
      </c>
      <c r="DK82" t="s">
        <v>98</v>
      </c>
      <c r="DL82">
        <v>1</v>
      </c>
      <c r="DN82" t="s">
        <v>98</v>
      </c>
      <c r="DO82">
        <v>1</v>
      </c>
      <c r="DQ82" t="s">
        <v>98</v>
      </c>
      <c r="DR82">
        <v>1</v>
      </c>
      <c r="DT82" t="s">
        <v>98</v>
      </c>
      <c r="DU82">
        <v>1</v>
      </c>
      <c r="DW82" t="s">
        <v>98</v>
      </c>
      <c r="DX82">
        <v>1</v>
      </c>
      <c r="DZ82" t="s">
        <v>98</v>
      </c>
      <c r="EA82">
        <v>1</v>
      </c>
      <c r="EC82" t="s">
        <v>98</v>
      </c>
      <c r="ED82">
        <v>1</v>
      </c>
      <c r="EF82" t="s">
        <v>98</v>
      </c>
      <c r="EG82">
        <v>1</v>
      </c>
      <c r="EI82" t="s">
        <v>98</v>
      </c>
      <c r="EJ82">
        <v>1</v>
      </c>
      <c r="EL82" t="s">
        <v>98</v>
      </c>
      <c r="EM82">
        <v>1</v>
      </c>
      <c r="EO82" t="s">
        <v>98</v>
      </c>
      <c r="EP82">
        <v>1</v>
      </c>
      <c r="ER82" t="s">
        <v>98</v>
      </c>
      <c r="ES82">
        <v>1</v>
      </c>
      <c r="EU82" t="s">
        <v>98</v>
      </c>
      <c r="EV82">
        <v>1</v>
      </c>
      <c r="EX82" t="s">
        <v>98</v>
      </c>
      <c r="EY82">
        <v>1</v>
      </c>
      <c r="FA82" t="s">
        <v>98</v>
      </c>
      <c r="FB82">
        <v>1</v>
      </c>
      <c r="FD82" t="s">
        <v>98</v>
      </c>
      <c r="FE82">
        <v>1</v>
      </c>
      <c r="FG82" t="s">
        <v>98</v>
      </c>
      <c r="FH82">
        <v>1</v>
      </c>
      <c r="FJ82" t="s">
        <v>98</v>
      </c>
      <c r="FK82">
        <v>1</v>
      </c>
      <c r="FM82" t="s">
        <v>98</v>
      </c>
      <c r="FN82">
        <v>1</v>
      </c>
      <c r="FP82" t="s">
        <v>98</v>
      </c>
      <c r="FQ82">
        <v>1</v>
      </c>
      <c r="FS82" t="s">
        <v>98</v>
      </c>
      <c r="FT82">
        <v>1</v>
      </c>
      <c r="FV82" t="s">
        <v>98</v>
      </c>
      <c r="FW82">
        <v>1</v>
      </c>
      <c r="FY82" t="s">
        <v>98</v>
      </c>
      <c r="FZ82">
        <v>1</v>
      </c>
      <c r="GB82" t="s">
        <v>98</v>
      </c>
      <c r="GC82">
        <v>1</v>
      </c>
      <c r="GE82" t="s">
        <v>98</v>
      </c>
      <c r="GF82">
        <v>1</v>
      </c>
    </row>
    <row r="83" spans="1:188" x14ac:dyDescent="0.25">
      <c r="A83" t="s">
        <v>99</v>
      </c>
      <c r="B83">
        <v>1000</v>
      </c>
      <c r="D83" t="s">
        <v>99</v>
      </c>
      <c r="E83">
        <v>1000</v>
      </c>
      <c r="G83" t="s">
        <v>99</v>
      </c>
      <c r="H83">
        <v>1000</v>
      </c>
      <c r="J83" t="s">
        <v>99</v>
      </c>
      <c r="K83">
        <v>1000</v>
      </c>
      <c r="M83" t="s">
        <v>99</v>
      </c>
      <c r="N83">
        <v>1000</v>
      </c>
      <c r="P83" t="s">
        <v>99</v>
      </c>
      <c r="Q83">
        <v>1000</v>
      </c>
      <c r="S83" t="s">
        <v>99</v>
      </c>
      <c r="T83">
        <v>1000</v>
      </c>
      <c r="V83" t="s">
        <v>99</v>
      </c>
      <c r="W83">
        <v>1000</v>
      </c>
      <c r="Y83" t="s">
        <v>99</v>
      </c>
      <c r="Z83">
        <v>1000</v>
      </c>
      <c r="AB83" t="s">
        <v>99</v>
      </c>
      <c r="AC83">
        <v>1000</v>
      </c>
      <c r="AE83" t="s">
        <v>99</v>
      </c>
      <c r="AF83">
        <v>1000</v>
      </c>
      <c r="AH83" t="s">
        <v>99</v>
      </c>
      <c r="AI83">
        <v>1000</v>
      </c>
      <c r="AK83" t="s">
        <v>99</v>
      </c>
      <c r="AL83">
        <v>1000</v>
      </c>
      <c r="AN83" t="s">
        <v>99</v>
      </c>
      <c r="AO83">
        <v>1000</v>
      </c>
      <c r="AQ83" t="s">
        <v>99</v>
      </c>
      <c r="AR83">
        <v>1000</v>
      </c>
      <c r="AT83" t="s">
        <v>99</v>
      </c>
      <c r="AU83">
        <v>1000</v>
      </c>
      <c r="AW83" t="s">
        <v>99</v>
      </c>
      <c r="AX83">
        <v>1000</v>
      </c>
      <c r="AZ83" t="s">
        <v>99</v>
      </c>
      <c r="BA83">
        <v>1000</v>
      </c>
      <c r="BC83" t="s">
        <v>99</v>
      </c>
      <c r="BD83">
        <v>1000</v>
      </c>
      <c r="BF83" t="s">
        <v>99</v>
      </c>
      <c r="BG83">
        <v>1000</v>
      </c>
      <c r="BI83" t="s">
        <v>99</v>
      </c>
      <c r="BJ83">
        <v>1000</v>
      </c>
      <c r="BL83" t="s">
        <v>99</v>
      </c>
      <c r="BM83">
        <v>1000</v>
      </c>
      <c r="BO83" t="s">
        <v>99</v>
      </c>
      <c r="BP83">
        <v>1000</v>
      </c>
      <c r="BR83" t="s">
        <v>99</v>
      </c>
      <c r="BS83">
        <v>1000</v>
      </c>
      <c r="BU83" t="s">
        <v>99</v>
      </c>
      <c r="BV83">
        <v>1000</v>
      </c>
      <c r="BX83" t="s">
        <v>99</v>
      </c>
      <c r="BY83">
        <v>1000</v>
      </c>
      <c r="CA83" t="s">
        <v>99</v>
      </c>
      <c r="CB83">
        <v>1000</v>
      </c>
      <c r="CD83" t="s">
        <v>99</v>
      </c>
      <c r="CE83">
        <v>1000</v>
      </c>
      <c r="CG83" t="s">
        <v>99</v>
      </c>
      <c r="CH83">
        <v>1000</v>
      </c>
      <c r="CJ83" t="s">
        <v>99</v>
      </c>
      <c r="CK83" s="20">
        <v>500</v>
      </c>
      <c r="CM83" t="s">
        <v>99</v>
      </c>
      <c r="CN83">
        <v>1000</v>
      </c>
      <c r="CP83" t="s">
        <v>99</v>
      </c>
      <c r="CQ83">
        <v>1000</v>
      </c>
      <c r="CS83" t="s">
        <v>99</v>
      </c>
      <c r="CT83">
        <v>1000</v>
      </c>
      <c r="CV83" t="s">
        <v>99</v>
      </c>
      <c r="CW83">
        <v>1000</v>
      </c>
      <c r="CY83" t="s">
        <v>99</v>
      </c>
      <c r="CZ83">
        <v>1000</v>
      </c>
      <c r="DB83" t="s">
        <v>99</v>
      </c>
      <c r="DC83">
        <v>1000</v>
      </c>
      <c r="DE83" t="s">
        <v>99</v>
      </c>
      <c r="DF83">
        <v>1000</v>
      </c>
      <c r="DH83" t="s">
        <v>99</v>
      </c>
      <c r="DI83">
        <v>1000</v>
      </c>
      <c r="DK83" t="s">
        <v>99</v>
      </c>
      <c r="DL83">
        <v>1000</v>
      </c>
      <c r="DN83" t="s">
        <v>99</v>
      </c>
      <c r="DO83">
        <v>1000</v>
      </c>
      <c r="DQ83" t="s">
        <v>99</v>
      </c>
      <c r="DR83">
        <v>1000</v>
      </c>
      <c r="DT83" t="s">
        <v>99</v>
      </c>
      <c r="DU83">
        <v>1000</v>
      </c>
      <c r="DW83" t="s">
        <v>99</v>
      </c>
      <c r="DX83">
        <v>1000</v>
      </c>
      <c r="DZ83" t="s">
        <v>99</v>
      </c>
      <c r="EA83">
        <v>1000</v>
      </c>
      <c r="EC83" t="s">
        <v>99</v>
      </c>
      <c r="ED83">
        <v>1000</v>
      </c>
      <c r="EF83" t="s">
        <v>99</v>
      </c>
      <c r="EG83">
        <v>1000</v>
      </c>
      <c r="EI83" t="s">
        <v>99</v>
      </c>
      <c r="EJ83">
        <v>1000</v>
      </c>
      <c r="EL83" t="s">
        <v>99</v>
      </c>
      <c r="EM83">
        <v>1000</v>
      </c>
      <c r="EO83" t="s">
        <v>99</v>
      </c>
      <c r="EP83">
        <v>1000</v>
      </c>
      <c r="ER83" t="s">
        <v>99</v>
      </c>
      <c r="ES83">
        <v>1000</v>
      </c>
      <c r="EU83" t="s">
        <v>99</v>
      </c>
      <c r="EV83">
        <v>1000</v>
      </c>
      <c r="EX83" t="s">
        <v>99</v>
      </c>
      <c r="EY83">
        <v>1000</v>
      </c>
      <c r="FA83" t="s">
        <v>99</v>
      </c>
      <c r="FB83">
        <v>1000</v>
      </c>
      <c r="FD83" t="s">
        <v>99</v>
      </c>
      <c r="FE83">
        <v>1000</v>
      </c>
      <c r="FG83" t="s">
        <v>99</v>
      </c>
      <c r="FH83">
        <v>1000</v>
      </c>
      <c r="FJ83" t="s">
        <v>99</v>
      </c>
      <c r="FK83">
        <v>1000</v>
      </c>
      <c r="FM83" t="s">
        <v>99</v>
      </c>
      <c r="FN83">
        <v>1000</v>
      </c>
      <c r="FP83" t="s">
        <v>99</v>
      </c>
      <c r="FQ83">
        <v>1000</v>
      </c>
      <c r="FS83" t="s">
        <v>99</v>
      </c>
      <c r="FT83">
        <v>1000</v>
      </c>
      <c r="FV83" t="s">
        <v>99</v>
      </c>
      <c r="FW83">
        <v>1000</v>
      </c>
      <c r="FY83" t="s">
        <v>99</v>
      </c>
      <c r="FZ83">
        <v>1000</v>
      </c>
      <c r="GB83" t="s">
        <v>99</v>
      </c>
      <c r="GC83">
        <v>1000</v>
      </c>
      <c r="GE83" t="s">
        <v>99</v>
      </c>
      <c r="GF83">
        <v>1000</v>
      </c>
    </row>
    <row r="84" spans="1:188" x14ac:dyDescent="0.25">
      <c r="A84" t="s">
        <v>100</v>
      </c>
      <c r="B84">
        <v>40</v>
      </c>
      <c r="D84" t="s">
        <v>100</v>
      </c>
      <c r="E84">
        <v>40</v>
      </c>
      <c r="G84" t="s">
        <v>100</v>
      </c>
      <c r="H84">
        <v>40</v>
      </c>
      <c r="J84" t="s">
        <v>100</v>
      </c>
      <c r="K84">
        <v>40</v>
      </c>
      <c r="M84" t="s">
        <v>100</v>
      </c>
      <c r="N84">
        <v>40</v>
      </c>
      <c r="P84" t="s">
        <v>100</v>
      </c>
      <c r="Q84">
        <v>40</v>
      </c>
      <c r="S84" t="s">
        <v>100</v>
      </c>
      <c r="T84">
        <v>40</v>
      </c>
      <c r="V84" t="s">
        <v>100</v>
      </c>
      <c r="W84">
        <v>40</v>
      </c>
      <c r="Y84" t="s">
        <v>100</v>
      </c>
      <c r="Z84">
        <v>40</v>
      </c>
      <c r="AB84" t="s">
        <v>100</v>
      </c>
      <c r="AC84">
        <v>40</v>
      </c>
      <c r="AE84" t="s">
        <v>100</v>
      </c>
      <c r="AF84">
        <v>40</v>
      </c>
      <c r="AH84" t="s">
        <v>100</v>
      </c>
      <c r="AI84">
        <v>40</v>
      </c>
      <c r="AK84" t="s">
        <v>100</v>
      </c>
      <c r="AL84">
        <v>40</v>
      </c>
      <c r="AN84" t="s">
        <v>100</v>
      </c>
      <c r="AO84">
        <v>40</v>
      </c>
      <c r="AQ84" t="s">
        <v>100</v>
      </c>
      <c r="AR84">
        <v>40</v>
      </c>
      <c r="AT84" t="s">
        <v>100</v>
      </c>
      <c r="AU84">
        <v>40</v>
      </c>
      <c r="AW84" t="s">
        <v>100</v>
      </c>
      <c r="AX84">
        <v>40</v>
      </c>
      <c r="AZ84" t="s">
        <v>100</v>
      </c>
      <c r="BA84">
        <v>40</v>
      </c>
      <c r="BC84" t="s">
        <v>100</v>
      </c>
      <c r="BD84">
        <v>40</v>
      </c>
      <c r="BF84" t="s">
        <v>100</v>
      </c>
      <c r="BG84">
        <v>40</v>
      </c>
      <c r="BI84" t="s">
        <v>100</v>
      </c>
      <c r="BJ84">
        <v>40</v>
      </c>
      <c r="BL84" t="s">
        <v>100</v>
      </c>
      <c r="BM84">
        <v>40</v>
      </c>
      <c r="BO84" t="s">
        <v>100</v>
      </c>
      <c r="BP84">
        <v>40</v>
      </c>
      <c r="BR84" t="s">
        <v>100</v>
      </c>
      <c r="BS84">
        <v>40</v>
      </c>
      <c r="BU84" t="s">
        <v>100</v>
      </c>
      <c r="BV84">
        <v>40</v>
      </c>
      <c r="BX84" t="s">
        <v>100</v>
      </c>
      <c r="BY84">
        <v>40</v>
      </c>
      <c r="CA84" t="s">
        <v>100</v>
      </c>
      <c r="CB84">
        <v>40</v>
      </c>
      <c r="CD84" t="s">
        <v>100</v>
      </c>
      <c r="CE84">
        <v>40</v>
      </c>
      <c r="CG84" t="s">
        <v>100</v>
      </c>
      <c r="CH84">
        <v>40</v>
      </c>
      <c r="CJ84" t="s">
        <v>100</v>
      </c>
      <c r="CK84">
        <v>40</v>
      </c>
      <c r="CM84" t="s">
        <v>100</v>
      </c>
      <c r="CN84" s="20">
        <v>20</v>
      </c>
      <c r="CP84" t="s">
        <v>100</v>
      </c>
      <c r="CQ84">
        <v>40</v>
      </c>
      <c r="CS84" t="s">
        <v>100</v>
      </c>
      <c r="CT84">
        <v>40</v>
      </c>
      <c r="CV84" t="s">
        <v>100</v>
      </c>
      <c r="CW84">
        <v>40</v>
      </c>
      <c r="CY84" t="s">
        <v>100</v>
      </c>
      <c r="CZ84">
        <v>40</v>
      </c>
      <c r="DB84" t="s">
        <v>100</v>
      </c>
      <c r="DC84">
        <v>40</v>
      </c>
      <c r="DE84" t="s">
        <v>100</v>
      </c>
      <c r="DF84">
        <v>40</v>
      </c>
      <c r="DH84" t="s">
        <v>100</v>
      </c>
      <c r="DI84">
        <v>40</v>
      </c>
      <c r="DK84" t="s">
        <v>100</v>
      </c>
      <c r="DL84">
        <v>40</v>
      </c>
      <c r="DN84" t="s">
        <v>100</v>
      </c>
      <c r="DO84">
        <v>40</v>
      </c>
      <c r="DQ84" t="s">
        <v>100</v>
      </c>
      <c r="DR84">
        <v>40</v>
      </c>
      <c r="DT84" t="s">
        <v>100</v>
      </c>
      <c r="DU84">
        <v>40</v>
      </c>
      <c r="DW84" t="s">
        <v>100</v>
      </c>
      <c r="DX84">
        <v>40</v>
      </c>
      <c r="DZ84" t="s">
        <v>100</v>
      </c>
      <c r="EA84">
        <v>40</v>
      </c>
      <c r="EC84" t="s">
        <v>100</v>
      </c>
      <c r="ED84">
        <v>40</v>
      </c>
      <c r="EF84" t="s">
        <v>100</v>
      </c>
      <c r="EG84">
        <v>40</v>
      </c>
      <c r="EI84" t="s">
        <v>100</v>
      </c>
      <c r="EJ84">
        <v>40</v>
      </c>
      <c r="EL84" t="s">
        <v>100</v>
      </c>
      <c r="EM84">
        <v>40</v>
      </c>
      <c r="EO84" t="s">
        <v>100</v>
      </c>
      <c r="EP84">
        <v>40</v>
      </c>
      <c r="ER84" t="s">
        <v>100</v>
      </c>
      <c r="ES84">
        <v>40</v>
      </c>
      <c r="EU84" t="s">
        <v>100</v>
      </c>
      <c r="EV84">
        <v>40</v>
      </c>
      <c r="EX84" t="s">
        <v>100</v>
      </c>
      <c r="EY84">
        <v>40</v>
      </c>
      <c r="FA84" t="s">
        <v>100</v>
      </c>
      <c r="FB84">
        <v>40</v>
      </c>
      <c r="FD84" t="s">
        <v>100</v>
      </c>
      <c r="FE84">
        <v>40</v>
      </c>
      <c r="FG84" t="s">
        <v>100</v>
      </c>
      <c r="FH84">
        <v>40</v>
      </c>
      <c r="FJ84" t="s">
        <v>100</v>
      </c>
      <c r="FK84">
        <v>40</v>
      </c>
      <c r="FM84" t="s">
        <v>100</v>
      </c>
      <c r="FN84">
        <v>40</v>
      </c>
      <c r="FP84" t="s">
        <v>100</v>
      </c>
      <c r="FQ84">
        <v>40</v>
      </c>
      <c r="FS84" t="s">
        <v>100</v>
      </c>
      <c r="FT84">
        <v>40</v>
      </c>
      <c r="FV84" t="s">
        <v>100</v>
      </c>
      <c r="FW84">
        <v>40</v>
      </c>
      <c r="FY84" t="s">
        <v>100</v>
      </c>
      <c r="FZ84">
        <v>40</v>
      </c>
      <c r="GB84" t="s">
        <v>100</v>
      </c>
      <c r="GC84">
        <v>40</v>
      </c>
      <c r="GE84" t="s">
        <v>100</v>
      </c>
      <c r="GF84">
        <v>40</v>
      </c>
    </row>
    <row r="85" spans="1:188" x14ac:dyDescent="0.25">
      <c r="A85" t="s">
        <v>101</v>
      </c>
      <c r="B85">
        <v>100</v>
      </c>
      <c r="D85" t="s">
        <v>101</v>
      </c>
      <c r="E85">
        <v>100</v>
      </c>
      <c r="G85" t="s">
        <v>101</v>
      </c>
      <c r="H85">
        <v>100</v>
      </c>
      <c r="J85" t="s">
        <v>101</v>
      </c>
      <c r="K85">
        <v>100</v>
      </c>
      <c r="M85" t="s">
        <v>101</v>
      </c>
      <c r="N85">
        <v>100</v>
      </c>
      <c r="P85" t="s">
        <v>101</v>
      </c>
      <c r="Q85">
        <v>100</v>
      </c>
      <c r="S85" t="s">
        <v>101</v>
      </c>
      <c r="T85">
        <v>100</v>
      </c>
      <c r="V85" t="s">
        <v>101</v>
      </c>
      <c r="W85">
        <v>100</v>
      </c>
      <c r="Y85" t="s">
        <v>101</v>
      </c>
      <c r="Z85">
        <v>100</v>
      </c>
      <c r="AB85" t="s">
        <v>101</v>
      </c>
      <c r="AC85">
        <v>100</v>
      </c>
      <c r="AE85" t="s">
        <v>101</v>
      </c>
      <c r="AF85">
        <v>100</v>
      </c>
      <c r="AH85" t="s">
        <v>101</v>
      </c>
      <c r="AI85">
        <v>100</v>
      </c>
      <c r="AK85" t="s">
        <v>101</v>
      </c>
      <c r="AL85">
        <v>100</v>
      </c>
      <c r="AN85" t="s">
        <v>101</v>
      </c>
      <c r="AO85">
        <v>100</v>
      </c>
      <c r="AQ85" t="s">
        <v>101</v>
      </c>
      <c r="AR85">
        <v>100</v>
      </c>
      <c r="AT85" t="s">
        <v>101</v>
      </c>
      <c r="AU85">
        <v>100</v>
      </c>
      <c r="AW85" t="s">
        <v>101</v>
      </c>
      <c r="AX85">
        <v>100</v>
      </c>
      <c r="AZ85" t="s">
        <v>101</v>
      </c>
      <c r="BA85">
        <v>100</v>
      </c>
      <c r="BC85" t="s">
        <v>101</v>
      </c>
      <c r="BD85">
        <v>100</v>
      </c>
      <c r="BF85" t="s">
        <v>101</v>
      </c>
      <c r="BG85">
        <v>100</v>
      </c>
      <c r="BI85" t="s">
        <v>101</v>
      </c>
      <c r="BJ85">
        <v>100</v>
      </c>
      <c r="BL85" t="s">
        <v>101</v>
      </c>
      <c r="BM85">
        <v>100</v>
      </c>
      <c r="BO85" t="s">
        <v>101</v>
      </c>
      <c r="BP85">
        <v>100</v>
      </c>
      <c r="BR85" t="s">
        <v>101</v>
      </c>
      <c r="BS85">
        <v>100</v>
      </c>
      <c r="BU85" t="s">
        <v>101</v>
      </c>
      <c r="BV85">
        <v>100</v>
      </c>
      <c r="BX85" t="s">
        <v>101</v>
      </c>
      <c r="BY85">
        <v>100</v>
      </c>
      <c r="CA85" t="s">
        <v>101</v>
      </c>
      <c r="CB85">
        <v>100</v>
      </c>
      <c r="CD85" t="s">
        <v>101</v>
      </c>
      <c r="CE85">
        <v>100</v>
      </c>
      <c r="CG85" t="s">
        <v>101</v>
      </c>
      <c r="CH85">
        <v>100</v>
      </c>
      <c r="CJ85" t="s">
        <v>101</v>
      </c>
      <c r="CK85">
        <v>100</v>
      </c>
      <c r="CM85" t="s">
        <v>101</v>
      </c>
      <c r="CN85">
        <v>100</v>
      </c>
      <c r="CP85" t="s">
        <v>101</v>
      </c>
      <c r="CQ85" s="20">
        <v>50</v>
      </c>
      <c r="CS85" t="s">
        <v>101</v>
      </c>
      <c r="CT85">
        <v>100</v>
      </c>
      <c r="CV85" t="s">
        <v>101</v>
      </c>
      <c r="CW85">
        <v>100</v>
      </c>
      <c r="CY85" t="s">
        <v>101</v>
      </c>
      <c r="CZ85">
        <v>100</v>
      </c>
      <c r="DB85" t="s">
        <v>101</v>
      </c>
      <c r="DC85">
        <v>100</v>
      </c>
      <c r="DE85" t="s">
        <v>101</v>
      </c>
      <c r="DF85">
        <v>100</v>
      </c>
      <c r="DH85" t="s">
        <v>101</v>
      </c>
      <c r="DI85">
        <v>100</v>
      </c>
      <c r="DK85" t="s">
        <v>101</v>
      </c>
      <c r="DL85">
        <v>100</v>
      </c>
      <c r="DN85" t="s">
        <v>101</v>
      </c>
      <c r="DO85">
        <v>100</v>
      </c>
      <c r="DQ85" t="s">
        <v>101</v>
      </c>
      <c r="DR85">
        <v>100</v>
      </c>
      <c r="DT85" t="s">
        <v>101</v>
      </c>
      <c r="DU85">
        <v>100</v>
      </c>
      <c r="DW85" t="s">
        <v>101</v>
      </c>
      <c r="DX85">
        <v>100</v>
      </c>
      <c r="DZ85" t="s">
        <v>101</v>
      </c>
      <c r="EA85">
        <v>100</v>
      </c>
      <c r="EC85" t="s">
        <v>101</v>
      </c>
      <c r="ED85">
        <v>100</v>
      </c>
      <c r="EF85" t="s">
        <v>101</v>
      </c>
      <c r="EG85">
        <v>100</v>
      </c>
      <c r="EI85" t="s">
        <v>101</v>
      </c>
      <c r="EJ85">
        <v>100</v>
      </c>
      <c r="EL85" t="s">
        <v>101</v>
      </c>
      <c r="EM85">
        <v>100</v>
      </c>
      <c r="EO85" t="s">
        <v>101</v>
      </c>
      <c r="EP85">
        <v>100</v>
      </c>
      <c r="ER85" t="s">
        <v>101</v>
      </c>
      <c r="ES85">
        <v>100</v>
      </c>
      <c r="EU85" t="s">
        <v>101</v>
      </c>
      <c r="EV85">
        <v>100</v>
      </c>
      <c r="EX85" t="s">
        <v>101</v>
      </c>
      <c r="EY85">
        <v>100</v>
      </c>
      <c r="FA85" t="s">
        <v>101</v>
      </c>
      <c r="FB85">
        <v>100</v>
      </c>
      <c r="FD85" t="s">
        <v>101</v>
      </c>
      <c r="FE85">
        <v>100</v>
      </c>
      <c r="FG85" t="s">
        <v>101</v>
      </c>
      <c r="FH85">
        <v>100</v>
      </c>
      <c r="FJ85" t="s">
        <v>101</v>
      </c>
      <c r="FK85">
        <v>100</v>
      </c>
      <c r="FM85" t="s">
        <v>101</v>
      </c>
      <c r="FN85">
        <v>100</v>
      </c>
      <c r="FP85" t="s">
        <v>101</v>
      </c>
      <c r="FQ85">
        <v>100</v>
      </c>
      <c r="FS85" t="s">
        <v>101</v>
      </c>
      <c r="FT85">
        <v>100</v>
      </c>
      <c r="FV85" t="s">
        <v>101</v>
      </c>
      <c r="FW85">
        <v>100</v>
      </c>
      <c r="FY85" t="s">
        <v>101</v>
      </c>
      <c r="FZ85">
        <v>100</v>
      </c>
      <c r="GB85" t="s">
        <v>101</v>
      </c>
      <c r="GC85">
        <v>100</v>
      </c>
      <c r="GE85" t="s">
        <v>101</v>
      </c>
      <c r="GF85">
        <v>100</v>
      </c>
    </row>
    <row r="86" spans="1:188" x14ac:dyDescent="0.25">
      <c r="A86" t="s">
        <v>102</v>
      </c>
      <c r="B86">
        <v>1</v>
      </c>
      <c r="D86" t="s">
        <v>102</v>
      </c>
      <c r="E86">
        <v>1</v>
      </c>
      <c r="G86" t="s">
        <v>102</v>
      </c>
      <c r="H86">
        <v>1</v>
      </c>
      <c r="J86" t="s">
        <v>102</v>
      </c>
      <c r="K86">
        <v>1</v>
      </c>
      <c r="M86" t="s">
        <v>102</v>
      </c>
      <c r="N86">
        <v>1</v>
      </c>
      <c r="P86" t="s">
        <v>102</v>
      </c>
      <c r="Q86">
        <v>1</v>
      </c>
      <c r="S86" t="s">
        <v>102</v>
      </c>
      <c r="T86">
        <v>1</v>
      </c>
      <c r="V86" t="s">
        <v>102</v>
      </c>
      <c r="W86">
        <v>1</v>
      </c>
      <c r="Y86" t="s">
        <v>102</v>
      </c>
      <c r="Z86">
        <v>1</v>
      </c>
      <c r="AB86" t="s">
        <v>102</v>
      </c>
      <c r="AC86">
        <v>1</v>
      </c>
      <c r="AE86" t="s">
        <v>102</v>
      </c>
      <c r="AF86">
        <v>1</v>
      </c>
      <c r="AH86" t="s">
        <v>102</v>
      </c>
      <c r="AI86">
        <v>1</v>
      </c>
      <c r="AK86" t="s">
        <v>102</v>
      </c>
      <c r="AL86">
        <v>1</v>
      </c>
      <c r="AN86" t="s">
        <v>102</v>
      </c>
      <c r="AO86">
        <v>1</v>
      </c>
      <c r="AQ86" t="s">
        <v>102</v>
      </c>
      <c r="AR86">
        <v>1</v>
      </c>
      <c r="AT86" t="s">
        <v>102</v>
      </c>
      <c r="AU86">
        <v>1</v>
      </c>
      <c r="AW86" t="s">
        <v>102</v>
      </c>
      <c r="AX86">
        <v>1</v>
      </c>
      <c r="AZ86" t="s">
        <v>102</v>
      </c>
      <c r="BA86">
        <v>1</v>
      </c>
      <c r="BC86" t="s">
        <v>102</v>
      </c>
      <c r="BD86">
        <v>1</v>
      </c>
      <c r="BF86" t="s">
        <v>102</v>
      </c>
      <c r="BG86">
        <v>1</v>
      </c>
      <c r="BI86" t="s">
        <v>102</v>
      </c>
      <c r="BJ86">
        <v>1</v>
      </c>
      <c r="BL86" t="s">
        <v>102</v>
      </c>
      <c r="BM86">
        <v>1</v>
      </c>
      <c r="BO86" t="s">
        <v>102</v>
      </c>
      <c r="BP86">
        <v>1</v>
      </c>
      <c r="BR86" t="s">
        <v>102</v>
      </c>
      <c r="BS86">
        <v>1</v>
      </c>
      <c r="BU86" t="s">
        <v>102</v>
      </c>
      <c r="BV86">
        <v>1</v>
      </c>
      <c r="BX86" t="s">
        <v>102</v>
      </c>
      <c r="BY86">
        <v>1</v>
      </c>
      <c r="CA86" t="s">
        <v>102</v>
      </c>
      <c r="CB86">
        <v>1</v>
      </c>
      <c r="CD86" t="s">
        <v>102</v>
      </c>
      <c r="CE86">
        <v>1</v>
      </c>
      <c r="CG86" t="s">
        <v>102</v>
      </c>
      <c r="CH86">
        <v>1</v>
      </c>
      <c r="CJ86" t="s">
        <v>102</v>
      </c>
      <c r="CK86">
        <v>1</v>
      </c>
      <c r="CM86" t="s">
        <v>102</v>
      </c>
      <c r="CN86">
        <v>1</v>
      </c>
      <c r="CP86" t="s">
        <v>102</v>
      </c>
      <c r="CQ86">
        <v>1</v>
      </c>
      <c r="CS86" t="s">
        <v>102</v>
      </c>
      <c r="CT86" s="20">
        <v>5</v>
      </c>
      <c r="CV86" t="s">
        <v>102</v>
      </c>
      <c r="CW86">
        <v>1</v>
      </c>
      <c r="CY86" t="s">
        <v>102</v>
      </c>
      <c r="CZ86">
        <v>1</v>
      </c>
      <c r="DB86" t="s">
        <v>102</v>
      </c>
      <c r="DC86">
        <v>1</v>
      </c>
      <c r="DE86" t="s">
        <v>102</v>
      </c>
      <c r="DF86">
        <v>1</v>
      </c>
      <c r="DH86" t="s">
        <v>102</v>
      </c>
      <c r="DI86">
        <v>1</v>
      </c>
      <c r="DK86" t="s">
        <v>102</v>
      </c>
      <c r="DL86">
        <v>1</v>
      </c>
      <c r="DN86" t="s">
        <v>102</v>
      </c>
      <c r="DO86">
        <v>1</v>
      </c>
      <c r="DQ86" t="s">
        <v>102</v>
      </c>
      <c r="DR86">
        <v>1</v>
      </c>
      <c r="DT86" t="s">
        <v>102</v>
      </c>
      <c r="DU86">
        <v>1</v>
      </c>
      <c r="DW86" t="s">
        <v>102</v>
      </c>
      <c r="DX86">
        <v>1</v>
      </c>
      <c r="DZ86" t="s">
        <v>102</v>
      </c>
      <c r="EA86">
        <v>1</v>
      </c>
      <c r="EC86" t="s">
        <v>102</v>
      </c>
      <c r="ED86">
        <v>1</v>
      </c>
      <c r="EF86" t="s">
        <v>102</v>
      </c>
      <c r="EG86">
        <v>1</v>
      </c>
      <c r="EI86" t="s">
        <v>102</v>
      </c>
      <c r="EJ86">
        <v>1</v>
      </c>
      <c r="EL86" t="s">
        <v>102</v>
      </c>
      <c r="EM86">
        <v>1</v>
      </c>
      <c r="EO86" t="s">
        <v>102</v>
      </c>
      <c r="EP86">
        <v>1</v>
      </c>
      <c r="ER86" t="s">
        <v>102</v>
      </c>
      <c r="ES86">
        <v>1</v>
      </c>
      <c r="EU86" t="s">
        <v>102</v>
      </c>
      <c r="EV86">
        <v>1</v>
      </c>
      <c r="EX86" t="s">
        <v>102</v>
      </c>
      <c r="EY86">
        <v>1</v>
      </c>
      <c r="FA86" t="s">
        <v>102</v>
      </c>
      <c r="FB86">
        <v>1</v>
      </c>
      <c r="FD86" t="s">
        <v>102</v>
      </c>
      <c r="FE86">
        <v>1</v>
      </c>
      <c r="FG86" t="s">
        <v>102</v>
      </c>
      <c r="FH86">
        <v>1</v>
      </c>
      <c r="FJ86" t="s">
        <v>102</v>
      </c>
      <c r="FK86">
        <v>1</v>
      </c>
      <c r="FM86" t="s">
        <v>102</v>
      </c>
      <c r="FN86">
        <v>1</v>
      </c>
      <c r="FP86" t="s">
        <v>102</v>
      </c>
      <c r="FQ86">
        <v>1</v>
      </c>
      <c r="FS86" t="s">
        <v>102</v>
      </c>
      <c r="FT86">
        <v>1</v>
      </c>
      <c r="FV86" t="s">
        <v>102</v>
      </c>
      <c r="FW86">
        <v>1</v>
      </c>
      <c r="FY86" t="s">
        <v>102</v>
      </c>
      <c r="FZ86">
        <v>1</v>
      </c>
      <c r="GB86" t="s">
        <v>102</v>
      </c>
      <c r="GC86">
        <v>1</v>
      </c>
      <c r="GE86" t="s">
        <v>102</v>
      </c>
      <c r="GF86">
        <v>1</v>
      </c>
    </row>
    <row r="87" spans="1:188" x14ac:dyDescent="0.25">
      <c r="A87" t="s">
        <v>103</v>
      </c>
      <c r="B87">
        <v>7.2</v>
      </c>
      <c r="D87" t="s">
        <v>103</v>
      </c>
      <c r="E87">
        <v>7.2</v>
      </c>
      <c r="G87" t="s">
        <v>103</v>
      </c>
      <c r="H87">
        <v>7.2</v>
      </c>
      <c r="J87" t="s">
        <v>103</v>
      </c>
      <c r="K87">
        <v>7.2</v>
      </c>
      <c r="M87" t="s">
        <v>103</v>
      </c>
      <c r="N87">
        <v>7.2</v>
      </c>
      <c r="P87" t="s">
        <v>103</v>
      </c>
      <c r="Q87">
        <v>7.2</v>
      </c>
      <c r="S87" t="s">
        <v>103</v>
      </c>
      <c r="T87">
        <v>7.2</v>
      </c>
      <c r="V87" t="s">
        <v>103</v>
      </c>
      <c r="W87">
        <v>7.2</v>
      </c>
      <c r="Y87" t="s">
        <v>103</v>
      </c>
      <c r="Z87">
        <v>7.2</v>
      </c>
      <c r="AB87" t="s">
        <v>103</v>
      </c>
      <c r="AC87">
        <v>7.2</v>
      </c>
      <c r="AE87" t="s">
        <v>103</v>
      </c>
      <c r="AF87">
        <v>7.2</v>
      </c>
      <c r="AH87" t="s">
        <v>103</v>
      </c>
      <c r="AI87">
        <v>7.2</v>
      </c>
      <c r="AK87" t="s">
        <v>103</v>
      </c>
      <c r="AL87">
        <v>7.2</v>
      </c>
      <c r="AN87" t="s">
        <v>103</v>
      </c>
      <c r="AO87">
        <v>7.2</v>
      </c>
      <c r="AQ87" t="s">
        <v>103</v>
      </c>
      <c r="AR87">
        <v>7.2</v>
      </c>
      <c r="AT87" t="s">
        <v>103</v>
      </c>
      <c r="AU87">
        <v>7.2</v>
      </c>
      <c r="AW87" t="s">
        <v>103</v>
      </c>
      <c r="AX87">
        <v>7.2</v>
      </c>
      <c r="AZ87" t="s">
        <v>103</v>
      </c>
      <c r="BA87">
        <v>7.2</v>
      </c>
      <c r="BC87" t="s">
        <v>103</v>
      </c>
      <c r="BD87">
        <v>7.2</v>
      </c>
      <c r="BF87" t="s">
        <v>103</v>
      </c>
      <c r="BG87">
        <v>7.2</v>
      </c>
      <c r="BI87" t="s">
        <v>103</v>
      </c>
      <c r="BJ87">
        <v>7.2</v>
      </c>
      <c r="BL87" t="s">
        <v>103</v>
      </c>
      <c r="BM87">
        <v>7.2</v>
      </c>
      <c r="BO87" t="s">
        <v>103</v>
      </c>
      <c r="BP87">
        <v>7.2</v>
      </c>
      <c r="BR87" t="s">
        <v>103</v>
      </c>
      <c r="BS87">
        <v>7.2</v>
      </c>
      <c r="BU87" t="s">
        <v>103</v>
      </c>
      <c r="BV87">
        <v>7.2</v>
      </c>
      <c r="BX87" t="s">
        <v>103</v>
      </c>
      <c r="BY87">
        <v>7.2</v>
      </c>
      <c r="CA87" t="s">
        <v>103</v>
      </c>
      <c r="CB87">
        <v>7.2</v>
      </c>
      <c r="CD87" t="s">
        <v>103</v>
      </c>
      <c r="CE87">
        <v>7.2</v>
      </c>
      <c r="CG87" t="s">
        <v>103</v>
      </c>
      <c r="CH87">
        <v>7.2</v>
      </c>
      <c r="CJ87" t="s">
        <v>103</v>
      </c>
      <c r="CK87">
        <v>7.2</v>
      </c>
      <c r="CM87" t="s">
        <v>103</v>
      </c>
      <c r="CN87">
        <v>7.2</v>
      </c>
      <c r="CP87" t="s">
        <v>103</v>
      </c>
      <c r="CQ87">
        <v>7.2</v>
      </c>
      <c r="CS87" t="s">
        <v>103</v>
      </c>
      <c r="CT87">
        <v>7.2</v>
      </c>
      <c r="CV87" t="s">
        <v>103</v>
      </c>
      <c r="CW87" s="20">
        <v>1</v>
      </c>
      <c r="CY87" t="s">
        <v>103</v>
      </c>
      <c r="CZ87">
        <v>7.2</v>
      </c>
      <c r="DB87" t="s">
        <v>103</v>
      </c>
      <c r="DC87">
        <v>7.2</v>
      </c>
      <c r="DE87" t="s">
        <v>103</v>
      </c>
      <c r="DF87">
        <v>7.2</v>
      </c>
      <c r="DH87" t="s">
        <v>103</v>
      </c>
      <c r="DI87">
        <v>7.2</v>
      </c>
      <c r="DK87" t="s">
        <v>103</v>
      </c>
      <c r="DL87">
        <v>7.2</v>
      </c>
      <c r="DN87" t="s">
        <v>103</v>
      </c>
      <c r="DO87">
        <v>7.2</v>
      </c>
      <c r="DQ87" t="s">
        <v>103</v>
      </c>
      <c r="DR87">
        <v>7.2</v>
      </c>
      <c r="DT87" t="s">
        <v>103</v>
      </c>
      <c r="DU87">
        <v>7.2</v>
      </c>
      <c r="DW87" t="s">
        <v>103</v>
      </c>
      <c r="DX87">
        <v>7.2</v>
      </c>
      <c r="DZ87" t="s">
        <v>103</v>
      </c>
      <c r="EA87">
        <v>7.2</v>
      </c>
      <c r="EC87" t="s">
        <v>103</v>
      </c>
      <c r="ED87">
        <v>7.2</v>
      </c>
      <c r="EF87" t="s">
        <v>103</v>
      </c>
      <c r="EG87">
        <v>7.2</v>
      </c>
      <c r="EI87" t="s">
        <v>103</v>
      </c>
      <c r="EJ87">
        <v>7.2</v>
      </c>
      <c r="EL87" t="s">
        <v>103</v>
      </c>
      <c r="EM87">
        <v>7.2</v>
      </c>
      <c r="EO87" t="s">
        <v>103</v>
      </c>
      <c r="EP87">
        <v>7.2</v>
      </c>
      <c r="ER87" t="s">
        <v>103</v>
      </c>
      <c r="ES87">
        <v>7.2</v>
      </c>
      <c r="EU87" t="s">
        <v>103</v>
      </c>
      <c r="EV87">
        <v>7.2</v>
      </c>
      <c r="EX87" t="s">
        <v>103</v>
      </c>
      <c r="EY87">
        <v>7.2</v>
      </c>
      <c r="FA87" t="s">
        <v>103</v>
      </c>
      <c r="FB87">
        <v>7.2</v>
      </c>
      <c r="FD87" t="s">
        <v>103</v>
      </c>
      <c r="FE87">
        <v>7.2</v>
      </c>
      <c r="FG87" t="s">
        <v>103</v>
      </c>
      <c r="FH87">
        <v>7.2</v>
      </c>
      <c r="FJ87" t="s">
        <v>103</v>
      </c>
      <c r="FK87">
        <v>7.2</v>
      </c>
      <c r="FM87" t="s">
        <v>103</v>
      </c>
      <c r="FN87">
        <v>7.2</v>
      </c>
      <c r="FP87" t="s">
        <v>103</v>
      </c>
      <c r="FQ87">
        <v>7.2</v>
      </c>
      <c r="FS87" t="s">
        <v>103</v>
      </c>
      <c r="FT87">
        <v>7.2</v>
      </c>
      <c r="FV87" t="s">
        <v>103</v>
      </c>
      <c r="FW87">
        <v>7.2</v>
      </c>
      <c r="FY87" t="s">
        <v>103</v>
      </c>
      <c r="FZ87">
        <v>7.2</v>
      </c>
      <c r="GB87" t="s">
        <v>103</v>
      </c>
      <c r="GC87">
        <v>7.2</v>
      </c>
      <c r="GE87" t="s">
        <v>103</v>
      </c>
      <c r="GF87">
        <v>7.2</v>
      </c>
    </row>
    <row r="88" spans="1:188" x14ac:dyDescent="0.25">
      <c r="A88" t="s">
        <v>104</v>
      </c>
      <c r="B88">
        <v>100</v>
      </c>
      <c r="D88" t="s">
        <v>104</v>
      </c>
      <c r="E88">
        <v>100</v>
      </c>
      <c r="G88" t="s">
        <v>104</v>
      </c>
      <c r="H88">
        <v>100</v>
      </c>
      <c r="J88" t="s">
        <v>104</v>
      </c>
      <c r="K88">
        <v>100</v>
      </c>
      <c r="M88" t="s">
        <v>104</v>
      </c>
      <c r="N88">
        <v>100</v>
      </c>
      <c r="P88" t="s">
        <v>104</v>
      </c>
      <c r="Q88">
        <v>100</v>
      </c>
      <c r="S88" t="s">
        <v>104</v>
      </c>
      <c r="T88">
        <v>100</v>
      </c>
      <c r="V88" t="s">
        <v>104</v>
      </c>
      <c r="W88">
        <v>100</v>
      </c>
      <c r="Y88" t="s">
        <v>104</v>
      </c>
      <c r="Z88">
        <v>100</v>
      </c>
      <c r="AB88" t="s">
        <v>104</v>
      </c>
      <c r="AC88">
        <v>100</v>
      </c>
      <c r="AE88" t="s">
        <v>104</v>
      </c>
      <c r="AF88">
        <v>100</v>
      </c>
      <c r="AH88" t="s">
        <v>104</v>
      </c>
      <c r="AI88">
        <v>100</v>
      </c>
      <c r="AK88" t="s">
        <v>104</v>
      </c>
      <c r="AL88">
        <v>100</v>
      </c>
      <c r="AN88" t="s">
        <v>104</v>
      </c>
      <c r="AO88">
        <v>100</v>
      </c>
      <c r="AQ88" t="s">
        <v>104</v>
      </c>
      <c r="AR88">
        <v>100</v>
      </c>
      <c r="AT88" t="s">
        <v>104</v>
      </c>
      <c r="AU88">
        <v>100</v>
      </c>
      <c r="AW88" t="s">
        <v>104</v>
      </c>
      <c r="AX88">
        <v>100</v>
      </c>
      <c r="AZ88" t="s">
        <v>104</v>
      </c>
      <c r="BA88">
        <v>100</v>
      </c>
      <c r="BC88" t="s">
        <v>104</v>
      </c>
      <c r="BD88">
        <v>100</v>
      </c>
      <c r="BF88" t="s">
        <v>104</v>
      </c>
      <c r="BG88">
        <v>100</v>
      </c>
      <c r="BI88" t="s">
        <v>104</v>
      </c>
      <c r="BJ88">
        <v>100</v>
      </c>
      <c r="BL88" t="s">
        <v>104</v>
      </c>
      <c r="BM88">
        <v>100</v>
      </c>
      <c r="BO88" t="s">
        <v>104</v>
      </c>
      <c r="BP88">
        <v>100</v>
      </c>
      <c r="BR88" t="s">
        <v>104</v>
      </c>
      <c r="BS88">
        <v>100</v>
      </c>
      <c r="BU88" t="s">
        <v>104</v>
      </c>
      <c r="BV88">
        <v>100</v>
      </c>
      <c r="BX88" t="s">
        <v>104</v>
      </c>
      <c r="BY88">
        <v>100</v>
      </c>
      <c r="CA88" t="s">
        <v>104</v>
      </c>
      <c r="CB88">
        <v>100</v>
      </c>
      <c r="CD88" t="s">
        <v>104</v>
      </c>
      <c r="CE88">
        <v>100</v>
      </c>
      <c r="CG88" t="s">
        <v>104</v>
      </c>
      <c r="CH88">
        <v>100</v>
      </c>
      <c r="CJ88" t="s">
        <v>104</v>
      </c>
      <c r="CK88">
        <v>100</v>
      </c>
      <c r="CM88" t="s">
        <v>104</v>
      </c>
      <c r="CN88">
        <v>100</v>
      </c>
      <c r="CP88" t="s">
        <v>104</v>
      </c>
      <c r="CQ88">
        <v>100</v>
      </c>
      <c r="CS88" t="s">
        <v>104</v>
      </c>
      <c r="CT88">
        <v>100</v>
      </c>
      <c r="CV88" t="s">
        <v>104</v>
      </c>
      <c r="CW88">
        <v>100</v>
      </c>
      <c r="CY88" t="s">
        <v>104</v>
      </c>
      <c r="CZ88" s="20">
        <v>50</v>
      </c>
      <c r="DB88" t="s">
        <v>104</v>
      </c>
      <c r="DC88">
        <v>100</v>
      </c>
      <c r="DE88" t="s">
        <v>104</v>
      </c>
      <c r="DF88">
        <v>100</v>
      </c>
      <c r="DH88" t="s">
        <v>104</v>
      </c>
      <c r="DI88">
        <v>100</v>
      </c>
      <c r="DK88" t="s">
        <v>104</v>
      </c>
      <c r="DL88">
        <v>100</v>
      </c>
      <c r="DN88" t="s">
        <v>104</v>
      </c>
      <c r="DO88">
        <v>100</v>
      </c>
      <c r="DQ88" t="s">
        <v>104</v>
      </c>
      <c r="DR88">
        <v>100</v>
      </c>
      <c r="DT88" t="s">
        <v>104</v>
      </c>
      <c r="DU88">
        <v>100</v>
      </c>
      <c r="DW88" t="s">
        <v>104</v>
      </c>
      <c r="DX88">
        <v>100</v>
      </c>
      <c r="DZ88" t="s">
        <v>104</v>
      </c>
      <c r="EA88">
        <v>100</v>
      </c>
      <c r="EC88" t="s">
        <v>104</v>
      </c>
      <c r="ED88">
        <v>100</v>
      </c>
      <c r="EF88" t="s">
        <v>104</v>
      </c>
      <c r="EG88">
        <v>100</v>
      </c>
      <c r="EI88" t="s">
        <v>104</v>
      </c>
      <c r="EJ88">
        <v>100</v>
      </c>
      <c r="EL88" t="s">
        <v>104</v>
      </c>
      <c r="EM88">
        <v>100</v>
      </c>
      <c r="EO88" t="s">
        <v>104</v>
      </c>
      <c r="EP88">
        <v>100</v>
      </c>
      <c r="ER88" t="s">
        <v>104</v>
      </c>
      <c r="ES88">
        <v>100</v>
      </c>
      <c r="EU88" t="s">
        <v>104</v>
      </c>
      <c r="EV88">
        <v>100</v>
      </c>
      <c r="EX88" t="s">
        <v>104</v>
      </c>
      <c r="EY88">
        <v>100</v>
      </c>
      <c r="FA88" t="s">
        <v>104</v>
      </c>
      <c r="FB88">
        <v>100</v>
      </c>
      <c r="FD88" t="s">
        <v>104</v>
      </c>
      <c r="FE88">
        <v>100</v>
      </c>
      <c r="FG88" t="s">
        <v>104</v>
      </c>
      <c r="FH88">
        <v>100</v>
      </c>
      <c r="FJ88" t="s">
        <v>104</v>
      </c>
      <c r="FK88">
        <v>100</v>
      </c>
      <c r="FM88" t="s">
        <v>104</v>
      </c>
      <c r="FN88">
        <v>100</v>
      </c>
      <c r="FP88" t="s">
        <v>104</v>
      </c>
      <c r="FQ88">
        <v>100</v>
      </c>
      <c r="FS88" t="s">
        <v>104</v>
      </c>
      <c r="FT88">
        <v>100</v>
      </c>
      <c r="FV88" t="s">
        <v>104</v>
      </c>
      <c r="FW88">
        <v>100</v>
      </c>
      <c r="FY88" t="s">
        <v>104</v>
      </c>
      <c r="FZ88">
        <v>100</v>
      </c>
      <c r="GB88" t="s">
        <v>104</v>
      </c>
      <c r="GC88">
        <v>100</v>
      </c>
      <c r="GE88" t="s">
        <v>104</v>
      </c>
      <c r="GF88">
        <v>100</v>
      </c>
    </row>
    <row r="89" spans="1:188" x14ac:dyDescent="0.25">
      <c r="A89" t="s">
        <v>105</v>
      </c>
      <c r="B89">
        <v>40</v>
      </c>
      <c r="D89" t="s">
        <v>105</v>
      </c>
      <c r="E89">
        <v>40</v>
      </c>
      <c r="G89" t="s">
        <v>105</v>
      </c>
      <c r="H89">
        <v>40</v>
      </c>
      <c r="J89" t="s">
        <v>105</v>
      </c>
      <c r="K89">
        <v>40</v>
      </c>
      <c r="M89" t="s">
        <v>105</v>
      </c>
      <c r="N89">
        <v>40</v>
      </c>
      <c r="P89" t="s">
        <v>105</v>
      </c>
      <c r="Q89">
        <v>40</v>
      </c>
      <c r="S89" t="s">
        <v>105</v>
      </c>
      <c r="T89">
        <v>40</v>
      </c>
      <c r="V89" t="s">
        <v>105</v>
      </c>
      <c r="W89">
        <v>40</v>
      </c>
      <c r="Y89" t="s">
        <v>105</v>
      </c>
      <c r="Z89">
        <v>40</v>
      </c>
      <c r="AB89" t="s">
        <v>105</v>
      </c>
      <c r="AC89">
        <v>40</v>
      </c>
      <c r="AE89" t="s">
        <v>105</v>
      </c>
      <c r="AF89">
        <v>40</v>
      </c>
      <c r="AH89" t="s">
        <v>105</v>
      </c>
      <c r="AI89">
        <v>40</v>
      </c>
      <c r="AK89" t="s">
        <v>105</v>
      </c>
      <c r="AL89">
        <v>40</v>
      </c>
      <c r="AN89" t="s">
        <v>105</v>
      </c>
      <c r="AO89">
        <v>40</v>
      </c>
      <c r="AQ89" t="s">
        <v>105</v>
      </c>
      <c r="AR89">
        <v>40</v>
      </c>
      <c r="AT89" t="s">
        <v>105</v>
      </c>
      <c r="AU89">
        <v>40</v>
      </c>
      <c r="AW89" t="s">
        <v>105</v>
      </c>
      <c r="AX89">
        <v>40</v>
      </c>
      <c r="AZ89" t="s">
        <v>105</v>
      </c>
      <c r="BA89">
        <v>40</v>
      </c>
      <c r="BC89" t="s">
        <v>105</v>
      </c>
      <c r="BD89">
        <v>40</v>
      </c>
      <c r="BF89" t="s">
        <v>105</v>
      </c>
      <c r="BG89">
        <v>40</v>
      </c>
      <c r="BI89" t="s">
        <v>105</v>
      </c>
      <c r="BJ89">
        <v>40</v>
      </c>
      <c r="BL89" t="s">
        <v>105</v>
      </c>
      <c r="BM89">
        <v>40</v>
      </c>
      <c r="BO89" t="s">
        <v>105</v>
      </c>
      <c r="BP89">
        <v>40</v>
      </c>
      <c r="BR89" t="s">
        <v>105</v>
      </c>
      <c r="BS89">
        <v>40</v>
      </c>
      <c r="BU89" t="s">
        <v>105</v>
      </c>
      <c r="BV89">
        <v>40</v>
      </c>
      <c r="BX89" t="s">
        <v>105</v>
      </c>
      <c r="BY89">
        <v>40</v>
      </c>
      <c r="CA89" t="s">
        <v>105</v>
      </c>
      <c r="CB89">
        <v>40</v>
      </c>
      <c r="CD89" t="s">
        <v>105</v>
      </c>
      <c r="CE89">
        <v>40</v>
      </c>
      <c r="CG89" t="s">
        <v>105</v>
      </c>
      <c r="CH89">
        <v>40</v>
      </c>
      <c r="CJ89" t="s">
        <v>105</v>
      </c>
      <c r="CK89">
        <v>40</v>
      </c>
      <c r="CM89" t="s">
        <v>105</v>
      </c>
      <c r="CN89">
        <v>40</v>
      </c>
      <c r="CP89" t="s">
        <v>105</v>
      </c>
      <c r="CQ89">
        <v>40</v>
      </c>
      <c r="CS89" t="s">
        <v>105</v>
      </c>
      <c r="CT89">
        <v>40</v>
      </c>
      <c r="CV89" t="s">
        <v>105</v>
      </c>
      <c r="CW89">
        <v>40</v>
      </c>
      <c r="CY89" t="s">
        <v>105</v>
      </c>
      <c r="CZ89">
        <v>40</v>
      </c>
      <c r="DB89" t="s">
        <v>105</v>
      </c>
      <c r="DC89" s="20">
        <v>20</v>
      </c>
      <c r="DE89" t="s">
        <v>105</v>
      </c>
      <c r="DF89">
        <v>40</v>
      </c>
      <c r="DH89" t="s">
        <v>105</v>
      </c>
      <c r="DI89">
        <v>40</v>
      </c>
      <c r="DK89" t="s">
        <v>105</v>
      </c>
      <c r="DL89">
        <v>40</v>
      </c>
      <c r="DN89" t="s">
        <v>105</v>
      </c>
      <c r="DO89">
        <v>40</v>
      </c>
      <c r="DQ89" t="s">
        <v>105</v>
      </c>
      <c r="DR89">
        <v>40</v>
      </c>
      <c r="DT89" t="s">
        <v>105</v>
      </c>
      <c r="DU89">
        <v>40</v>
      </c>
      <c r="DW89" t="s">
        <v>105</v>
      </c>
      <c r="DX89">
        <v>40</v>
      </c>
      <c r="DZ89" t="s">
        <v>105</v>
      </c>
      <c r="EA89">
        <v>40</v>
      </c>
      <c r="EC89" t="s">
        <v>105</v>
      </c>
      <c r="ED89">
        <v>40</v>
      </c>
      <c r="EF89" t="s">
        <v>105</v>
      </c>
      <c r="EG89">
        <v>40</v>
      </c>
      <c r="EI89" t="s">
        <v>105</v>
      </c>
      <c r="EJ89">
        <v>40</v>
      </c>
      <c r="EL89" t="s">
        <v>105</v>
      </c>
      <c r="EM89">
        <v>40</v>
      </c>
      <c r="EO89" t="s">
        <v>105</v>
      </c>
      <c r="EP89">
        <v>40</v>
      </c>
      <c r="ER89" t="s">
        <v>105</v>
      </c>
      <c r="ES89">
        <v>40</v>
      </c>
      <c r="EU89" t="s">
        <v>105</v>
      </c>
      <c r="EV89">
        <v>40</v>
      </c>
      <c r="EX89" t="s">
        <v>105</v>
      </c>
      <c r="EY89">
        <v>40</v>
      </c>
      <c r="FA89" t="s">
        <v>105</v>
      </c>
      <c r="FB89">
        <v>40</v>
      </c>
      <c r="FD89" t="s">
        <v>105</v>
      </c>
      <c r="FE89">
        <v>40</v>
      </c>
      <c r="FG89" t="s">
        <v>105</v>
      </c>
      <c r="FH89">
        <v>40</v>
      </c>
      <c r="FJ89" t="s">
        <v>105</v>
      </c>
      <c r="FK89">
        <v>40</v>
      </c>
      <c r="FM89" t="s">
        <v>105</v>
      </c>
      <c r="FN89">
        <v>40</v>
      </c>
      <c r="FP89" t="s">
        <v>105</v>
      </c>
      <c r="FQ89">
        <v>40</v>
      </c>
      <c r="FS89" t="s">
        <v>105</v>
      </c>
      <c r="FT89">
        <v>40</v>
      </c>
      <c r="FV89" t="s">
        <v>105</v>
      </c>
      <c r="FW89">
        <v>40</v>
      </c>
      <c r="FY89" t="s">
        <v>105</v>
      </c>
      <c r="FZ89">
        <v>40</v>
      </c>
      <c r="GB89" t="s">
        <v>105</v>
      </c>
      <c r="GC89">
        <v>40</v>
      </c>
      <c r="GE89" t="s">
        <v>105</v>
      </c>
      <c r="GF89">
        <v>40</v>
      </c>
    </row>
    <row r="90" spans="1:188" x14ac:dyDescent="0.25">
      <c r="A90" t="s">
        <v>106</v>
      </c>
      <c r="B90">
        <v>7.2</v>
      </c>
      <c r="D90" t="s">
        <v>106</v>
      </c>
      <c r="E90">
        <v>7.2</v>
      </c>
      <c r="G90" t="s">
        <v>106</v>
      </c>
      <c r="H90">
        <v>7.2</v>
      </c>
      <c r="J90" t="s">
        <v>106</v>
      </c>
      <c r="K90">
        <v>7.2</v>
      </c>
      <c r="M90" t="s">
        <v>106</v>
      </c>
      <c r="N90">
        <v>7.2</v>
      </c>
      <c r="P90" t="s">
        <v>106</v>
      </c>
      <c r="Q90">
        <v>7.2</v>
      </c>
      <c r="S90" t="s">
        <v>106</v>
      </c>
      <c r="T90">
        <v>7.2</v>
      </c>
      <c r="V90" t="s">
        <v>106</v>
      </c>
      <c r="W90">
        <v>7.2</v>
      </c>
      <c r="Y90" t="s">
        <v>106</v>
      </c>
      <c r="Z90">
        <v>7.2</v>
      </c>
      <c r="AB90" t="s">
        <v>106</v>
      </c>
      <c r="AC90">
        <v>7.2</v>
      </c>
      <c r="AE90" t="s">
        <v>106</v>
      </c>
      <c r="AF90">
        <v>7.2</v>
      </c>
      <c r="AH90" t="s">
        <v>106</v>
      </c>
      <c r="AI90">
        <v>7.2</v>
      </c>
      <c r="AK90" t="s">
        <v>106</v>
      </c>
      <c r="AL90">
        <v>7.2</v>
      </c>
      <c r="AN90" t="s">
        <v>106</v>
      </c>
      <c r="AO90">
        <v>7.2</v>
      </c>
      <c r="AQ90" t="s">
        <v>106</v>
      </c>
      <c r="AR90">
        <v>7.2</v>
      </c>
      <c r="AT90" t="s">
        <v>106</v>
      </c>
      <c r="AU90">
        <v>7.2</v>
      </c>
      <c r="AW90" t="s">
        <v>106</v>
      </c>
      <c r="AX90">
        <v>7.2</v>
      </c>
      <c r="AZ90" t="s">
        <v>106</v>
      </c>
      <c r="BA90">
        <v>7.2</v>
      </c>
      <c r="BC90" t="s">
        <v>106</v>
      </c>
      <c r="BD90">
        <v>7.2</v>
      </c>
      <c r="BF90" t="s">
        <v>106</v>
      </c>
      <c r="BG90">
        <v>7.2</v>
      </c>
      <c r="BI90" t="s">
        <v>106</v>
      </c>
      <c r="BJ90">
        <v>7.2</v>
      </c>
      <c r="BL90" t="s">
        <v>106</v>
      </c>
      <c r="BM90">
        <v>7.2</v>
      </c>
      <c r="BO90" t="s">
        <v>106</v>
      </c>
      <c r="BP90">
        <v>7.2</v>
      </c>
      <c r="BR90" t="s">
        <v>106</v>
      </c>
      <c r="BS90">
        <v>7.2</v>
      </c>
      <c r="BU90" t="s">
        <v>106</v>
      </c>
      <c r="BV90">
        <v>7.2</v>
      </c>
      <c r="BX90" t="s">
        <v>106</v>
      </c>
      <c r="BY90">
        <v>7.2</v>
      </c>
      <c r="CA90" t="s">
        <v>106</v>
      </c>
      <c r="CB90">
        <v>7.2</v>
      </c>
      <c r="CD90" t="s">
        <v>106</v>
      </c>
      <c r="CE90">
        <v>7.2</v>
      </c>
      <c r="CG90" t="s">
        <v>106</v>
      </c>
      <c r="CH90">
        <v>7.2</v>
      </c>
      <c r="CJ90" t="s">
        <v>106</v>
      </c>
      <c r="CK90">
        <v>7.2</v>
      </c>
      <c r="CM90" t="s">
        <v>106</v>
      </c>
      <c r="CN90">
        <v>7.2</v>
      </c>
      <c r="CP90" t="s">
        <v>106</v>
      </c>
      <c r="CQ90">
        <v>7.2</v>
      </c>
      <c r="CS90" t="s">
        <v>106</v>
      </c>
      <c r="CT90">
        <v>7.2</v>
      </c>
      <c r="CV90" t="s">
        <v>106</v>
      </c>
      <c r="CW90">
        <v>7.2</v>
      </c>
      <c r="CY90" t="s">
        <v>106</v>
      </c>
      <c r="CZ90">
        <v>7.2</v>
      </c>
      <c r="DB90" t="s">
        <v>106</v>
      </c>
      <c r="DC90">
        <v>7.2</v>
      </c>
      <c r="DE90" t="s">
        <v>106</v>
      </c>
      <c r="DF90" s="20">
        <v>1</v>
      </c>
      <c r="DH90" t="s">
        <v>106</v>
      </c>
      <c r="DI90">
        <v>7.2</v>
      </c>
      <c r="DK90" t="s">
        <v>106</v>
      </c>
      <c r="DL90">
        <v>7.2</v>
      </c>
      <c r="DN90" t="s">
        <v>106</v>
      </c>
      <c r="DO90">
        <v>7.2</v>
      </c>
      <c r="DQ90" t="s">
        <v>106</v>
      </c>
      <c r="DR90">
        <v>7.2</v>
      </c>
      <c r="DT90" t="s">
        <v>106</v>
      </c>
      <c r="DU90">
        <v>7.2</v>
      </c>
      <c r="DW90" t="s">
        <v>106</v>
      </c>
      <c r="DX90">
        <v>7.2</v>
      </c>
      <c r="DZ90" t="s">
        <v>106</v>
      </c>
      <c r="EA90">
        <v>7.2</v>
      </c>
      <c r="EC90" t="s">
        <v>106</v>
      </c>
      <c r="ED90">
        <v>7.2</v>
      </c>
      <c r="EF90" t="s">
        <v>106</v>
      </c>
      <c r="EG90">
        <v>7.2</v>
      </c>
      <c r="EI90" t="s">
        <v>106</v>
      </c>
      <c r="EJ90">
        <v>7.2</v>
      </c>
      <c r="EL90" t="s">
        <v>106</v>
      </c>
      <c r="EM90">
        <v>7.2</v>
      </c>
      <c r="EO90" t="s">
        <v>106</v>
      </c>
      <c r="EP90">
        <v>7.2</v>
      </c>
      <c r="ER90" t="s">
        <v>106</v>
      </c>
      <c r="ES90">
        <v>7.2</v>
      </c>
      <c r="EU90" t="s">
        <v>106</v>
      </c>
      <c r="EV90">
        <v>7.2</v>
      </c>
      <c r="EX90" t="s">
        <v>106</v>
      </c>
      <c r="EY90">
        <v>7.2</v>
      </c>
      <c r="FA90" t="s">
        <v>106</v>
      </c>
      <c r="FB90">
        <v>7.2</v>
      </c>
      <c r="FD90" t="s">
        <v>106</v>
      </c>
      <c r="FE90">
        <v>7.2</v>
      </c>
      <c r="FG90" t="s">
        <v>106</v>
      </c>
      <c r="FH90">
        <v>7.2</v>
      </c>
      <c r="FJ90" t="s">
        <v>106</v>
      </c>
      <c r="FK90">
        <v>7.2</v>
      </c>
      <c r="FM90" t="s">
        <v>106</v>
      </c>
      <c r="FN90">
        <v>7.2</v>
      </c>
      <c r="FP90" t="s">
        <v>106</v>
      </c>
      <c r="FQ90">
        <v>7.2</v>
      </c>
      <c r="FS90" t="s">
        <v>106</v>
      </c>
      <c r="FT90">
        <v>7.2</v>
      </c>
      <c r="FV90" t="s">
        <v>106</v>
      </c>
      <c r="FW90">
        <v>7.2</v>
      </c>
      <c r="FY90" t="s">
        <v>106</v>
      </c>
      <c r="FZ90">
        <v>7.2</v>
      </c>
      <c r="GB90" t="s">
        <v>106</v>
      </c>
      <c r="GC90">
        <v>7.2</v>
      </c>
      <c r="GE90" t="s">
        <v>106</v>
      </c>
      <c r="GF90">
        <v>7.2</v>
      </c>
    </row>
    <row r="91" spans="1:188" x14ac:dyDescent="0.25">
      <c r="A91" t="s">
        <v>107</v>
      </c>
      <c r="B91">
        <v>1</v>
      </c>
      <c r="D91" t="s">
        <v>107</v>
      </c>
      <c r="E91">
        <v>1</v>
      </c>
      <c r="G91" t="s">
        <v>107</v>
      </c>
      <c r="H91">
        <v>1</v>
      </c>
      <c r="J91" t="s">
        <v>107</v>
      </c>
      <c r="K91">
        <v>1</v>
      </c>
      <c r="M91" t="s">
        <v>107</v>
      </c>
      <c r="N91">
        <v>1</v>
      </c>
      <c r="P91" t="s">
        <v>107</v>
      </c>
      <c r="Q91">
        <v>1</v>
      </c>
      <c r="S91" t="s">
        <v>107</v>
      </c>
      <c r="T91">
        <v>1</v>
      </c>
      <c r="V91" t="s">
        <v>107</v>
      </c>
      <c r="W91">
        <v>1</v>
      </c>
      <c r="Y91" t="s">
        <v>107</v>
      </c>
      <c r="Z91">
        <v>1</v>
      </c>
      <c r="AB91" t="s">
        <v>107</v>
      </c>
      <c r="AC91">
        <v>1</v>
      </c>
      <c r="AE91" t="s">
        <v>107</v>
      </c>
      <c r="AF91">
        <v>1</v>
      </c>
      <c r="AH91" t="s">
        <v>107</v>
      </c>
      <c r="AI91">
        <v>1</v>
      </c>
      <c r="AK91" t="s">
        <v>107</v>
      </c>
      <c r="AL91">
        <v>1</v>
      </c>
      <c r="AN91" t="s">
        <v>107</v>
      </c>
      <c r="AO91">
        <v>1</v>
      </c>
      <c r="AQ91" t="s">
        <v>107</v>
      </c>
      <c r="AR91">
        <v>1</v>
      </c>
      <c r="AT91" t="s">
        <v>107</v>
      </c>
      <c r="AU91">
        <v>1</v>
      </c>
      <c r="AW91" t="s">
        <v>107</v>
      </c>
      <c r="AX91">
        <v>1</v>
      </c>
      <c r="AZ91" t="s">
        <v>107</v>
      </c>
      <c r="BA91">
        <v>1</v>
      </c>
      <c r="BC91" t="s">
        <v>107</v>
      </c>
      <c r="BD91">
        <v>1</v>
      </c>
      <c r="BF91" t="s">
        <v>107</v>
      </c>
      <c r="BG91">
        <v>1</v>
      </c>
      <c r="BI91" t="s">
        <v>107</v>
      </c>
      <c r="BJ91">
        <v>1</v>
      </c>
      <c r="BL91" t="s">
        <v>107</v>
      </c>
      <c r="BM91">
        <v>1</v>
      </c>
      <c r="BO91" t="s">
        <v>107</v>
      </c>
      <c r="BP91">
        <v>1</v>
      </c>
      <c r="BR91" t="s">
        <v>107</v>
      </c>
      <c r="BS91">
        <v>1</v>
      </c>
      <c r="BU91" t="s">
        <v>107</v>
      </c>
      <c r="BV91">
        <v>1</v>
      </c>
      <c r="BX91" t="s">
        <v>107</v>
      </c>
      <c r="BY91">
        <v>1</v>
      </c>
      <c r="CA91" t="s">
        <v>107</v>
      </c>
      <c r="CB91">
        <v>1</v>
      </c>
      <c r="CD91" t="s">
        <v>107</v>
      </c>
      <c r="CE91">
        <v>1</v>
      </c>
      <c r="CG91" t="s">
        <v>107</v>
      </c>
      <c r="CH91">
        <v>1</v>
      </c>
      <c r="CJ91" t="s">
        <v>107</v>
      </c>
      <c r="CK91">
        <v>1</v>
      </c>
      <c r="CM91" t="s">
        <v>107</v>
      </c>
      <c r="CN91">
        <v>1</v>
      </c>
      <c r="CP91" t="s">
        <v>107</v>
      </c>
      <c r="CQ91">
        <v>1</v>
      </c>
      <c r="CS91" t="s">
        <v>107</v>
      </c>
      <c r="CT91">
        <v>1</v>
      </c>
      <c r="CV91" t="s">
        <v>107</v>
      </c>
      <c r="CW91">
        <v>1</v>
      </c>
      <c r="CY91" t="s">
        <v>107</v>
      </c>
      <c r="CZ91">
        <v>1</v>
      </c>
      <c r="DB91" t="s">
        <v>107</v>
      </c>
      <c r="DC91">
        <v>1</v>
      </c>
      <c r="DE91" t="s">
        <v>107</v>
      </c>
      <c r="DF91">
        <v>1</v>
      </c>
      <c r="DH91" t="s">
        <v>107</v>
      </c>
      <c r="DI91" s="20">
        <v>5</v>
      </c>
      <c r="DK91" t="s">
        <v>107</v>
      </c>
      <c r="DL91">
        <v>1</v>
      </c>
      <c r="DN91" t="s">
        <v>107</v>
      </c>
      <c r="DO91">
        <v>1</v>
      </c>
      <c r="DQ91" t="s">
        <v>107</v>
      </c>
      <c r="DR91">
        <v>1</v>
      </c>
      <c r="DT91" t="s">
        <v>107</v>
      </c>
      <c r="DU91">
        <v>1</v>
      </c>
      <c r="DW91" t="s">
        <v>107</v>
      </c>
      <c r="DX91">
        <v>1</v>
      </c>
      <c r="DZ91" t="s">
        <v>107</v>
      </c>
      <c r="EA91">
        <v>1</v>
      </c>
      <c r="EC91" t="s">
        <v>107</v>
      </c>
      <c r="ED91">
        <v>1</v>
      </c>
      <c r="EF91" t="s">
        <v>107</v>
      </c>
      <c r="EG91">
        <v>1</v>
      </c>
      <c r="EI91" t="s">
        <v>107</v>
      </c>
      <c r="EJ91">
        <v>1</v>
      </c>
      <c r="EL91" t="s">
        <v>107</v>
      </c>
      <c r="EM91">
        <v>1</v>
      </c>
      <c r="EO91" t="s">
        <v>107</v>
      </c>
      <c r="EP91">
        <v>1</v>
      </c>
      <c r="ER91" t="s">
        <v>107</v>
      </c>
      <c r="ES91">
        <v>1</v>
      </c>
      <c r="EU91" t="s">
        <v>107</v>
      </c>
      <c r="EV91">
        <v>1</v>
      </c>
      <c r="EX91" t="s">
        <v>107</v>
      </c>
      <c r="EY91">
        <v>1</v>
      </c>
      <c r="FA91" t="s">
        <v>107</v>
      </c>
      <c r="FB91">
        <v>1</v>
      </c>
      <c r="FD91" t="s">
        <v>107</v>
      </c>
      <c r="FE91">
        <v>1</v>
      </c>
      <c r="FG91" t="s">
        <v>107</v>
      </c>
      <c r="FH91">
        <v>1</v>
      </c>
      <c r="FJ91" t="s">
        <v>107</v>
      </c>
      <c r="FK91">
        <v>1</v>
      </c>
      <c r="FM91" t="s">
        <v>107</v>
      </c>
      <c r="FN91">
        <v>1</v>
      </c>
      <c r="FP91" t="s">
        <v>107</v>
      </c>
      <c r="FQ91">
        <v>1</v>
      </c>
      <c r="FS91" t="s">
        <v>107</v>
      </c>
      <c r="FT91">
        <v>1</v>
      </c>
      <c r="FV91" t="s">
        <v>107</v>
      </c>
      <c r="FW91">
        <v>1</v>
      </c>
      <c r="FY91" t="s">
        <v>107</v>
      </c>
      <c r="FZ91">
        <v>1</v>
      </c>
      <c r="GB91" t="s">
        <v>107</v>
      </c>
      <c r="GC91">
        <v>1</v>
      </c>
      <c r="GE91" t="s">
        <v>107</v>
      </c>
      <c r="GF91">
        <v>1</v>
      </c>
    </row>
    <row r="92" spans="1:188" x14ac:dyDescent="0.25">
      <c r="A92" t="s">
        <v>115</v>
      </c>
      <c r="B92">
        <v>5000</v>
      </c>
      <c r="D92" t="s">
        <v>115</v>
      </c>
      <c r="E92">
        <v>5000</v>
      </c>
      <c r="G92" t="s">
        <v>115</v>
      </c>
      <c r="H92">
        <v>5000</v>
      </c>
      <c r="J92" t="s">
        <v>115</v>
      </c>
      <c r="K92">
        <v>5000</v>
      </c>
      <c r="M92" t="s">
        <v>115</v>
      </c>
      <c r="N92">
        <v>5000</v>
      </c>
      <c r="P92" t="s">
        <v>115</v>
      </c>
      <c r="Q92">
        <v>5000</v>
      </c>
      <c r="S92" t="s">
        <v>115</v>
      </c>
      <c r="T92">
        <v>5000</v>
      </c>
      <c r="V92" t="s">
        <v>115</v>
      </c>
      <c r="W92">
        <v>5000</v>
      </c>
      <c r="Y92" t="s">
        <v>115</v>
      </c>
      <c r="Z92">
        <v>5000</v>
      </c>
      <c r="AB92" t="s">
        <v>115</v>
      </c>
      <c r="AC92">
        <v>5000</v>
      </c>
      <c r="AE92" t="s">
        <v>115</v>
      </c>
      <c r="AF92">
        <v>5000</v>
      </c>
      <c r="AH92" t="s">
        <v>115</v>
      </c>
      <c r="AI92">
        <v>5000</v>
      </c>
      <c r="AK92" t="s">
        <v>115</v>
      </c>
      <c r="AL92">
        <v>5000</v>
      </c>
      <c r="AN92" t="s">
        <v>115</v>
      </c>
      <c r="AO92">
        <v>5000</v>
      </c>
      <c r="AQ92" t="s">
        <v>115</v>
      </c>
      <c r="AR92">
        <v>5000</v>
      </c>
      <c r="AT92" t="s">
        <v>115</v>
      </c>
      <c r="AU92">
        <v>5000</v>
      </c>
      <c r="AW92" t="s">
        <v>115</v>
      </c>
      <c r="AX92">
        <v>5000</v>
      </c>
      <c r="AZ92" t="s">
        <v>115</v>
      </c>
      <c r="BA92">
        <v>5000</v>
      </c>
      <c r="BC92" t="s">
        <v>115</v>
      </c>
      <c r="BD92">
        <v>5000</v>
      </c>
      <c r="BF92" t="s">
        <v>115</v>
      </c>
      <c r="BG92">
        <v>5000</v>
      </c>
      <c r="BI92" t="s">
        <v>115</v>
      </c>
      <c r="BJ92">
        <v>5000</v>
      </c>
      <c r="BL92" t="s">
        <v>115</v>
      </c>
      <c r="BM92">
        <v>5000</v>
      </c>
      <c r="BO92" t="s">
        <v>115</v>
      </c>
      <c r="BP92">
        <v>5000</v>
      </c>
      <c r="BR92" t="s">
        <v>115</v>
      </c>
      <c r="BS92">
        <v>5000</v>
      </c>
      <c r="BU92" t="s">
        <v>115</v>
      </c>
      <c r="BV92">
        <v>5000</v>
      </c>
      <c r="BX92" t="s">
        <v>115</v>
      </c>
      <c r="BY92">
        <v>5000</v>
      </c>
      <c r="CA92" t="s">
        <v>115</v>
      </c>
      <c r="CB92">
        <v>5000</v>
      </c>
      <c r="CD92" t="s">
        <v>115</v>
      </c>
      <c r="CE92">
        <v>5000</v>
      </c>
      <c r="CG92" t="s">
        <v>115</v>
      </c>
      <c r="CH92">
        <v>5000</v>
      </c>
      <c r="CJ92" t="s">
        <v>115</v>
      </c>
      <c r="CK92">
        <v>5000</v>
      </c>
      <c r="CM92" t="s">
        <v>115</v>
      </c>
      <c r="CN92">
        <v>5000</v>
      </c>
      <c r="CP92" t="s">
        <v>115</v>
      </c>
      <c r="CQ92">
        <v>5000</v>
      </c>
      <c r="CS92" t="s">
        <v>115</v>
      </c>
      <c r="CT92">
        <v>5000</v>
      </c>
      <c r="CV92" t="s">
        <v>115</v>
      </c>
      <c r="CW92">
        <v>5000</v>
      </c>
      <c r="CY92" t="s">
        <v>115</v>
      </c>
      <c r="CZ92">
        <v>5000</v>
      </c>
      <c r="DB92" t="s">
        <v>115</v>
      </c>
      <c r="DC92">
        <v>5000</v>
      </c>
      <c r="DE92" t="s">
        <v>115</v>
      </c>
      <c r="DF92">
        <v>5000</v>
      </c>
      <c r="DH92" t="s">
        <v>115</v>
      </c>
      <c r="DI92">
        <v>5000</v>
      </c>
      <c r="DK92" t="s">
        <v>115</v>
      </c>
      <c r="DL92" s="20">
        <v>1000</v>
      </c>
      <c r="DN92" t="s">
        <v>115</v>
      </c>
      <c r="DO92">
        <v>5000</v>
      </c>
      <c r="DQ92" t="s">
        <v>115</v>
      </c>
      <c r="DR92">
        <v>5000</v>
      </c>
      <c r="DT92" t="s">
        <v>115</v>
      </c>
      <c r="DU92">
        <v>5000</v>
      </c>
      <c r="DW92" t="s">
        <v>115</v>
      </c>
      <c r="DX92">
        <v>5000</v>
      </c>
      <c r="DZ92" t="s">
        <v>115</v>
      </c>
      <c r="EA92">
        <v>5000</v>
      </c>
      <c r="EC92" t="s">
        <v>115</v>
      </c>
      <c r="ED92">
        <v>5000</v>
      </c>
      <c r="EF92" t="s">
        <v>115</v>
      </c>
      <c r="EG92">
        <v>5000</v>
      </c>
      <c r="EI92" t="s">
        <v>115</v>
      </c>
      <c r="EJ92">
        <v>5000</v>
      </c>
      <c r="EL92" t="s">
        <v>115</v>
      </c>
      <c r="EM92">
        <v>5000</v>
      </c>
      <c r="EO92" t="s">
        <v>115</v>
      </c>
      <c r="EP92">
        <v>5000</v>
      </c>
      <c r="ER92" t="s">
        <v>115</v>
      </c>
      <c r="ES92">
        <v>5000</v>
      </c>
      <c r="EU92" t="s">
        <v>115</v>
      </c>
      <c r="EV92">
        <v>5000</v>
      </c>
      <c r="EX92" t="s">
        <v>115</v>
      </c>
      <c r="EY92">
        <v>5000</v>
      </c>
      <c r="FA92" t="s">
        <v>115</v>
      </c>
      <c r="FB92">
        <v>5000</v>
      </c>
      <c r="FD92" t="s">
        <v>115</v>
      </c>
      <c r="FE92">
        <v>5000</v>
      </c>
      <c r="FG92" t="s">
        <v>115</v>
      </c>
      <c r="FH92">
        <v>5000</v>
      </c>
      <c r="FJ92" t="s">
        <v>115</v>
      </c>
      <c r="FK92">
        <v>5000</v>
      </c>
      <c r="FM92" t="s">
        <v>115</v>
      </c>
      <c r="FN92">
        <v>5000</v>
      </c>
      <c r="FP92" t="s">
        <v>115</v>
      </c>
      <c r="FQ92">
        <v>5000</v>
      </c>
      <c r="FS92" t="s">
        <v>115</v>
      </c>
      <c r="FT92">
        <v>5000</v>
      </c>
      <c r="FV92" t="s">
        <v>115</v>
      </c>
      <c r="FW92">
        <v>5000</v>
      </c>
      <c r="FY92" t="s">
        <v>115</v>
      </c>
      <c r="FZ92">
        <v>5000</v>
      </c>
      <c r="GB92" t="s">
        <v>115</v>
      </c>
      <c r="GC92">
        <v>5000</v>
      </c>
      <c r="GE92" t="s">
        <v>115</v>
      </c>
      <c r="GF92">
        <v>5000</v>
      </c>
    </row>
    <row r="93" spans="1:188" x14ac:dyDescent="0.25">
      <c r="A93" t="s">
        <v>108</v>
      </c>
      <c r="B93">
        <v>0.47</v>
      </c>
      <c r="C93" t="s">
        <v>60</v>
      </c>
      <c r="D93" t="s">
        <v>108</v>
      </c>
      <c r="E93">
        <v>0.47</v>
      </c>
      <c r="G93" t="s">
        <v>108</v>
      </c>
      <c r="H93">
        <v>0.47</v>
      </c>
      <c r="J93" t="s">
        <v>108</v>
      </c>
      <c r="K93">
        <v>0.47</v>
      </c>
      <c r="M93" t="s">
        <v>108</v>
      </c>
      <c r="N93">
        <v>0.47</v>
      </c>
      <c r="P93" t="s">
        <v>108</v>
      </c>
      <c r="Q93">
        <v>0.47</v>
      </c>
      <c r="S93" t="s">
        <v>108</v>
      </c>
      <c r="T93">
        <v>0.47</v>
      </c>
      <c r="V93" t="s">
        <v>108</v>
      </c>
      <c r="W93">
        <v>0.47</v>
      </c>
      <c r="Y93" t="s">
        <v>108</v>
      </c>
      <c r="Z93">
        <v>0.47</v>
      </c>
      <c r="AB93" t="s">
        <v>108</v>
      </c>
      <c r="AC93">
        <v>0.47</v>
      </c>
      <c r="AE93" t="s">
        <v>108</v>
      </c>
      <c r="AF93">
        <v>0.47</v>
      </c>
      <c r="AH93" t="s">
        <v>108</v>
      </c>
      <c r="AI93">
        <v>0.47</v>
      </c>
      <c r="AK93" t="s">
        <v>108</v>
      </c>
      <c r="AL93">
        <v>0.47</v>
      </c>
      <c r="AN93" t="s">
        <v>108</v>
      </c>
      <c r="AO93">
        <v>0.47</v>
      </c>
      <c r="AQ93" t="s">
        <v>108</v>
      </c>
      <c r="AR93">
        <v>0.47</v>
      </c>
      <c r="AT93" t="s">
        <v>108</v>
      </c>
      <c r="AU93">
        <v>0.47</v>
      </c>
      <c r="AW93" t="s">
        <v>108</v>
      </c>
      <c r="AX93">
        <v>0.47</v>
      </c>
      <c r="AZ93" t="s">
        <v>108</v>
      </c>
      <c r="BA93">
        <v>0.47</v>
      </c>
      <c r="BC93" t="s">
        <v>108</v>
      </c>
      <c r="BD93">
        <v>0.47</v>
      </c>
      <c r="BF93" t="s">
        <v>108</v>
      </c>
      <c r="BG93">
        <v>0.47</v>
      </c>
      <c r="BI93" t="s">
        <v>108</v>
      </c>
      <c r="BJ93">
        <v>0.47</v>
      </c>
      <c r="BL93" t="s">
        <v>108</v>
      </c>
      <c r="BM93">
        <v>0.47</v>
      </c>
      <c r="BO93" t="s">
        <v>108</v>
      </c>
      <c r="BP93">
        <v>0.47</v>
      </c>
      <c r="BR93" t="s">
        <v>108</v>
      </c>
      <c r="BS93">
        <v>0.47</v>
      </c>
      <c r="BU93" t="s">
        <v>108</v>
      </c>
      <c r="BV93">
        <v>0.47</v>
      </c>
      <c r="BX93" t="s">
        <v>108</v>
      </c>
      <c r="BY93">
        <v>0.47</v>
      </c>
      <c r="CA93" t="s">
        <v>108</v>
      </c>
      <c r="CB93">
        <v>0.47</v>
      </c>
      <c r="CD93" t="s">
        <v>108</v>
      </c>
      <c r="CE93">
        <v>0.47</v>
      </c>
      <c r="CG93" t="s">
        <v>108</v>
      </c>
      <c r="CH93">
        <v>0.47</v>
      </c>
      <c r="CJ93" t="s">
        <v>108</v>
      </c>
      <c r="CK93">
        <v>0.47</v>
      </c>
      <c r="CM93" t="s">
        <v>108</v>
      </c>
      <c r="CN93">
        <v>0.47</v>
      </c>
      <c r="CP93" t="s">
        <v>108</v>
      </c>
      <c r="CQ93">
        <v>0.47</v>
      </c>
      <c r="CS93" t="s">
        <v>108</v>
      </c>
      <c r="CT93">
        <v>0.47</v>
      </c>
      <c r="CV93" t="s">
        <v>108</v>
      </c>
      <c r="CW93">
        <v>0.47</v>
      </c>
      <c r="CY93" t="s">
        <v>108</v>
      </c>
      <c r="CZ93">
        <v>0.47</v>
      </c>
      <c r="DB93" t="s">
        <v>108</v>
      </c>
      <c r="DC93">
        <v>0.47</v>
      </c>
      <c r="DE93" t="s">
        <v>108</v>
      </c>
      <c r="DF93">
        <v>0.47</v>
      </c>
      <c r="DH93" t="s">
        <v>108</v>
      </c>
      <c r="DI93">
        <v>0.47</v>
      </c>
      <c r="DK93" t="s">
        <v>108</v>
      </c>
      <c r="DL93">
        <v>0.47</v>
      </c>
      <c r="DN93" t="s">
        <v>108</v>
      </c>
      <c r="DO93">
        <v>0.47</v>
      </c>
      <c r="DQ93" t="s">
        <v>108</v>
      </c>
      <c r="DR93">
        <v>0.47</v>
      </c>
      <c r="DT93" t="s">
        <v>108</v>
      </c>
      <c r="DU93">
        <v>0.47</v>
      </c>
      <c r="DW93" t="s">
        <v>108</v>
      </c>
      <c r="DX93">
        <v>0.47</v>
      </c>
      <c r="DZ93" t="s">
        <v>108</v>
      </c>
      <c r="EA93">
        <v>0.47</v>
      </c>
      <c r="EC93" t="s">
        <v>108</v>
      </c>
      <c r="ED93">
        <v>0.47</v>
      </c>
      <c r="EF93" t="s">
        <v>108</v>
      </c>
      <c r="EG93">
        <v>0.47</v>
      </c>
      <c r="EI93" t="s">
        <v>108</v>
      </c>
      <c r="EJ93">
        <v>0.47</v>
      </c>
      <c r="EL93" t="s">
        <v>108</v>
      </c>
      <c r="EM93">
        <v>0.47</v>
      </c>
      <c r="EO93" t="s">
        <v>108</v>
      </c>
      <c r="EP93">
        <v>0.47</v>
      </c>
      <c r="ER93" t="s">
        <v>108</v>
      </c>
      <c r="ES93">
        <v>0.47</v>
      </c>
      <c r="EU93" t="s">
        <v>108</v>
      </c>
      <c r="EV93">
        <v>0.47</v>
      </c>
      <c r="EX93" t="s">
        <v>108</v>
      </c>
      <c r="EY93">
        <v>0.47</v>
      </c>
      <c r="FA93" t="s">
        <v>108</v>
      </c>
      <c r="FB93">
        <v>0.47</v>
      </c>
      <c r="FD93" t="s">
        <v>108</v>
      </c>
      <c r="FE93">
        <v>0.47</v>
      </c>
      <c r="FG93" t="s">
        <v>108</v>
      </c>
      <c r="FH93">
        <v>0.47</v>
      </c>
      <c r="FJ93" t="s">
        <v>108</v>
      </c>
      <c r="FK93">
        <v>0.47</v>
      </c>
      <c r="FM93" t="s">
        <v>108</v>
      </c>
      <c r="FN93">
        <v>0.47</v>
      </c>
      <c r="FP93" t="s">
        <v>108</v>
      </c>
      <c r="FQ93">
        <v>0.47</v>
      </c>
      <c r="FS93" t="s">
        <v>108</v>
      </c>
      <c r="FT93">
        <v>0.47</v>
      </c>
      <c r="FV93" t="s">
        <v>108</v>
      </c>
      <c r="FW93">
        <v>0.47</v>
      </c>
      <c r="FY93" t="s">
        <v>108</v>
      </c>
      <c r="FZ93">
        <v>0.47</v>
      </c>
      <c r="GB93" t="s">
        <v>108</v>
      </c>
      <c r="GC93">
        <v>0.47</v>
      </c>
      <c r="GE93" t="s">
        <v>108</v>
      </c>
      <c r="GF93">
        <v>0.47</v>
      </c>
    </row>
    <row r="94" spans="1:188" x14ac:dyDescent="0.25">
      <c r="A94" t="s">
        <v>109</v>
      </c>
      <c r="B94">
        <v>500</v>
      </c>
      <c r="D94" t="s">
        <v>109</v>
      </c>
      <c r="E94">
        <v>500</v>
      </c>
      <c r="G94" t="s">
        <v>109</v>
      </c>
      <c r="H94">
        <v>500</v>
      </c>
      <c r="J94" t="s">
        <v>109</v>
      </c>
      <c r="K94">
        <v>500</v>
      </c>
      <c r="M94" t="s">
        <v>109</v>
      </c>
      <c r="N94">
        <v>500</v>
      </c>
      <c r="P94" t="s">
        <v>109</v>
      </c>
      <c r="Q94">
        <v>500</v>
      </c>
      <c r="S94" t="s">
        <v>109</v>
      </c>
      <c r="T94">
        <v>500</v>
      </c>
      <c r="V94" t="s">
        <v>109</v>
      </c>
      <c r="W94">
        <v>500</v>
      </c>
      <c r="Y94" t="s">
        <v>109</v>
      </c>
      <c r="Z94">
        <v>500</v>
      </c>
      <c r="AB94" t="s">
        <v>109</v>
      </c>
      <c r="AC94">
        <v>500</v>
      </c>
      <c r="AE94" t="s">
        <v>109</v>
      </c>
      <c r="AF94">
        <v>500</v>
      </c>
      <c r="AH94" t="s">
        <v>109</v>
      </c>
      <c r="AI94">
        <v>500</v>
      </c>
      <c r="AK94" t="s">
        <v>109</v>
      </c>
      <c r="AL94">
        <v>500</v>
      </c>
      <c r="AN94" t="s">
        <v>109</v>
      </c>
      <c r="AO94">
        <v>500</v>
      </c>
      <c r="AQ94" t="s">
        <v>109</v>
      </c>
      <c r="AR94">
        <v>500</v>
      </c>
      <c r="AT94" t="s">
        <v>109</v>
      </c>
      <c r="AU94">
        <v>500</v>
      </c>
      <c r="AW94" t="s">
        <v>109</v>
      </c>
      <c r="AX94">
        <v>500</v>
      </c>
      <c r="AZ94" t="s">
        <v>109</v>
      </c>
      <c r="BA94">
        <v>500</v>
      </c>
      <c r="BC94" t="s">
        <v>109</v>
      </c>
      <c r="BD94">
        <v>500</v>
      </c>
      <c r="BF94" t="s">
        <v>109</v>
      </c>
      <c r="BG94">
        <v>500</v>
      </c>
      <c r="BI94" t="s">
        <v>109</v>
      </c>
      <c r="BJ94">
        <v>500</v>
      </c>
      <c r="BL94" t="s">
        <v>109</v>
      </c>
      <c r="BM94">
        <v>500</v>
      </c>
      <c r="BO94" t="s">
        <v>109</v>
      </c>
      <c r="BP94">
        <v>500</v>
      </c>
      <c r="BR94" t="s">
        <v>109</v>
      </c>
      <c r="BS94">
        <v>500</v>
      </c>
      <c r="BU94" t="s">
        <v>109</v>
      </c>
      <c r="BV94">
        <v>500</v>
      </c>
      <c r="BX94" t="s">
        <v>109</v>
      </c>
      <c r="BY94">
        <v>500</v>
      </c>
      <c r="CA94" t="s">
        <v>109</v>
      </c>
      <c r="CB94">
        <v>500</v>
      </c>
      <c r="CD94" t="s">
        <v>109</v>
      </c>
      <c r="CE94">
        <v>500</v>
      </c>
      <c r="CG94" t="s">
        <v>109</v>
      </c>
      <c r="CH94">
        <v>500</v>
      </c>
      <c r="CJ94" t="s">
        <v>109</v>
      </c>
      <c r="CK94">
        <v>500</v>
      </c>
      <c r="CM94" t="s">
        <v>109</v>
      </c>
      <c r="CN94">
        <v>500</v>
      </c>
      <c r="CP94" t="s">
        <v>109</v>
      </c>
      <c r="CQ94">
        <v>500</v>
      </c>
      <c r="CS94" t="s">
        <v>109</v>
      </c>
      <c r="CT94">
        <v>500</v>
      </c>
      <c r="CV94" t="s">
        <v>109</v>
      </c>
      <c r="CW94">
        <v>500</v>
      </c>
      <c r="CY94" t="s">
        <v>109</v>
      </c>
      <c r="CZ94">
        <v>500</v>
      </c>
      <c r="DB94" t="s">
        <v>109</v>
      </c>
      <c r="DC94">
        <v>500</v>
      </c>
      <c r="DE94" t="s">
        <v>109</v>
      </c>
      <c r="DF94">
        <v>500</v>
      </c>
      <c r="DH94" t="s">
        <v>109</v>
      </c>
      <c r="DI94">
        <v>500</v>
      </c>
      <c r="DK94" t="s">
        <v>109</v>
      </c>
      <c r="DL94">
        <v>500</v>
      </c>
      <c r="DN94" t="s">
        <v>109</v>
      </c>
      <c r="DO94" s="20">
        <v>200</v>
      </c>
      <c r="DQ94" t="s">
        <v>109</v>
      </c>
      <c r="DR94">
        <v>500</v>
      </c>
      <c r="DT94" t="s">
        <v>109</v>
      </c>
      <c r="DU94">
        <v>500</v>
      </c>
      <c r="DW94" t="s">
        <v>109</v>
      </c>
      <c r="DX94">
        <v>500</v>
      </c>
      <c r="DZ94" t="s">
        <v>109</v>
      </c>
      <c r="EA94">
        <v>500</v>
      </c>
      <c r="EC94" t="s">
        <v>109</v>
      </c>
      <c r="ED94">
        <v>500</v>
      </c>
      <c r="EF94" t="s">
        <v>109</v>
      </c>
      <c r="EG94">
        <v>500</v>
      </c>
      <c r="EI94" t="s">
        <v>109</v>
      </c>
      <c r="EJ94">
        <v>500</v>
      </c>
      <c r="EL94" t="s">
        <v>109</v>
      </c>
      <c r="EM94">
        <v>500</v>
      </c>
      <c r="EO94" t="s">
        <v>109</v>
      </c>
      <c r="EP94">
        <v>500</v>
      </c>
      <c r="ER94" t="s">
        <v>109</v>
      </c>
      <c r="ES94">
        <v>500</v>
      </c>
      <c r="EU94" t="s">
        <v>109</v>
      </c>
      <c r="EV94">
        <v>500</v>
      </c>
      <c r="EX94" t="s">
        <v>109</v>
      </c>
      <c r="EY94">
        <v>500</v>
      </c>
      <c r="FA94" t="s">
        <v>109</v>
      </c>
      <c r="FB94">
        <v>500</v>
      </c>
      <c r="FD94" t="s">
        <v>109</v>
      </c>
      <c r="FE94">
        <v>500</v>
      </c>
      <c r="FG94" t="s">
        <v>109</v>
      </c>
      <c r="FH94">
        <v>500</v>
      </c>
      <c r="FJ94" t="s">
        <v>109</v>
      </c>
      <c r="FK94">
        <v>500</v>
      </c>
      <c r="FM94" t="s">
        <v>109</v>
      </c>
      <c r="FN94">
        <v>500</v>
      </c>
      <c r="FP94" t="s">
        <v>109</v>
      </c>
      <c r="FQ94">
        <v>500</v>
      </c>
      <c r="FS94" t="s">
        <v>109</v>
      </c>
      <c r="FT94">
        <v>500</v>
      </c>
      <c r="FV94" t="s">
        <v>109</v>
      </c>
      <c r="FW94">
        <v>500</v>
      </c>
      <c r="FY94" t="s">
        <v>109</v>
      </c>
      <c r="FZ94">
        <v>500</v>
      </c>
      <c r="GB94" t="s">
        <v>109</v>
      </c>
      <c r="GC94">
        <v>500</v>
      </c>
      <c r="GE94" t="s">
        <v>109</v>
      </c>
      <c r="GF94">
        <v>500</v>
      </c>
    </row>
    <row r="95" spans="1:188" x14ac:dyDescent="0.25">
      <c r="A95" t="s">
        <v>110</v>
      </c>
      <c r="B95">
        <v>10</v>
      </c>
      <c r="D95" t="s">
        <v>110</v>
      </c>
      <c r="E95">
        <v>10</v>
      </c>
      <c r="G95" t="s">
        <v>110</v>
      </c>
      <c r="H95">
        <v>10</v>
      </c>
      <c r="J95" t="s">
        <v>110</v>
      </c>
      <c r="K95">
        <v>10</v>
      </c>
      <c r="M95" t="s">
        <v>110</v>
      </c>
      <c r="N95">
        <v>10</v>
      </c>
      <c r="P95" t="s">
        <v>110</v>
      </c>
      <c r="Q95">
        <v>10</v>
      </c>
      <c r="S95" t="s">
        <v>110</v>
      </c>
      <c r="T95">
        <v>10</v>
      </c>
      <c r="V95" t="s">
        <v>110</v>
      </c>
      <c r="W95">
        <v>10</v>
      </c>
      <c r="Y95" t="s">
        <v>110</v>
      </c>
      <c r="Z95">
        <v>10</v>
      </c>
      <c r="AB95" t="s">
        <v>110</v>
      </c>
      <c r="AC95">
        <v>10</v>
      </c>
      <c r="AE95" t="s">
        <v>110</v>
      </c>
      <c r="AF95">
        <v>10</v>
      </c>
      <c r="AH95" t="s">
        <v>110</v>
      </c>
      <c r="AI95">
        <v>10</v>
      </c>
      <c r="AK95" t="s">
        <v>110</v>
      </c>
      <c r="AL95">
        <v>10</v>
      </c>
      <c r="AN95" t="s">
        <v>110</v>
      </c>
      <c r="AO95">
        <v>10</v>
      </c>
      <c r="AQ95" t="s">
        <v>110</v>
      </c>
      <c r="AR95">
        <v>10</v>
      </c>
      <c r="AT95" t="s">
        <v>110</v>
      </c>
      <c r="AU95">
        <v>10</v>
      </c>
      <c r="AW95" t="s">
        <v>110</v>
      </c>
      <c r="AX95">
        <v>10</v>
      </c>
      <c r="AZ95" t="s">
        <v>110</v>
      </c>
      <c r="BA95">
        <v>10</v>
      </c>
      <c r="BC95" t="s">
        <v>110</v>
      </c>
      <c r="BD95">
        <v>10</v>
      </c>
      <c r="BF95" t="s">
        <v>110</v>
      </c>
      <c r="BG95">
        <v>10</v>
      </c>
      <c r="BI95" t="s">
        <v>110</v>
      </c>
      <c r="BJ95">
        <v>10</v>
      </c>
      <c r="BL95" t="s">
        <v>110</v>
      </c>
      <c r="BM95">
        <v>10</v>
      </c>
      <c r="BO95" t="s">
        <v>110</v>
      </c>
      <c r="BP95">
        <v>10</v>
      </c>
      <c r="BR95" t="s">
        <v>110</v>
      </c>
      <c r="BS95">
        <v>10</v>
      </c>
      <c r="BU95" t="s">
        <v>110</v>
      </c>
      <c r="BV95">
        <v>10</v>
      </c>
      <c r="BX95" t="s">
        <v>110</v>
      </c>
      <c r="BY95">
        <v>10</v>
      </c>
      <c r="CA95" t="s">
        <v>110</v>
      </c>
      <c r="CB95">
        <v>10</v>
      </c>
      <c r="CD95" t="s">
        <v>110</v>
      </c>
      <c r="CE95">
        <v>10</v>
      </c>
      <c r="CG95" t="s">
        <v>110</v>
      </c>
      <c r="CH95">
        <v>10</v>
      </c>
      <c r="CJ95" t="s">
        <v>110</v>
      </c>
      <c r="CK95">
        <v>10</v>
      </c>
      <c r="CM95" t="s">
        <v>110</v>
      </c>
      <c r="CN95">
        <v>10</v>
      </c>
      <c r="CP95" t="s">
        <v>110</v>
      </c>
      <c r="CQ95">
        <v>10</v>
      </c>
      <c r="CS95" t="s">
        <v>110</v>
      </c>
      <c r="CT95">
        <v>10</v>
      </c>
      <c r="CV95" t="s">
        <v>110</v>
      </c>
      <c r="CW95">
        <v>10</v>
      </c>
      <c r="CY95" t="s">
        <v>110</v>
      </c>
      <c r="CZ95">
        <v>10</v>
      </c>
      <c r="DB95" t="s">
        <v>110</v>
      </c>
      <c r="DC95">
        <v>10</v>
      </c>
      <c r="DE95" t="s">
        <v>110</v>
      </c>
      <c r="DF95">
        <v>10</v>
      </c>
      <c r="DH95" t="s">
        <v>110</v>
      </c>
      <c r="DI95">
        <v>10</v>
      </c>
      <c r="DK95" t="s">
        <v>110</v>
      </c>
      <c r="DL95">
        <v>10</v>
      </c>
      <c r="DN95" t="s">
        <v>110</v>
      </c>
      <c r="DO95">
        <v>10</v>
      </c>
      <c r="DQ95" t="s">
        <v>110</v>
      </c>
      <c r="DR95" s="20">
        <v>5</v>
      </c>
      <c r="DT95" t="s">
        <v>110</v>
      </c>
      <c r="DU95">
        <v>10</v>
      </c>
      <c r="DW95" t="s">
        <v>110</v>
      </c>
      <c r="DX95">
        <v>10</v>
      </c>
      <c r="DZ95" t="s">
        <v>110</v>
      </c>
      <c r="EA95">
        <v>10</v>
      </c>
      <c r="EC95" t="s">
        <v>110</v>
      </c>
      <c r="ED95">
        <v>10</v>
      </c>
      <c r="EF95" t="s">
        <v>110</v>
      </c>
      <c r="EG95">
        <v>10</v>
      </c>
      <c r="EI95" t="s">
        <v>110</v>
      </c>
      <c r="EJ95">
        <v>10</v>
      </c>
      <c r="EL95" t="s">
        <v>110</v>
      </c>
      <c r="EM95">
        <v>10</v>
      </c>
      <c r="EO95" t="s">
        <v>110</v>
      </c>
      <c r="EP95">
        <v>10</v>
      </c>
      <c r="ER95" t="s">
        <v>110</v>
      </c>
      <c r="ES95">
        <v>10</v>
      </c>
      <c r="EU95" t="s">
        <v>110</v>
      </c>
      <c r="EV95">
        <v>10</v>
      </c>
      <c r="EX95" t="s">
        <v>110</v>
      </c>
      <c r="EY95">
        <v>10</v>
      </c>
      <c r="FA95" t="s">
        <v>110</v>
      </c>
      <c r="FB95">
        <v>10</v>
      </c>
      <c r="FD95" t="s">
        <v>110</v>
      </c>
      <c r="FE95">
        <v>10</v>
      </c>
      <c r="FG95" t="s">
        <v>110</v>
      </c>
      <c r="FH95">
        <v>10</v>
      </c>
      <c r="FJ95" t="s">
        <v>110</v>
      </c>
      <c r="FK95">
        <v>10</v>
      </c>
      <c r="FM95" t="s">
        <v>110</v>
      </c>
      <c r="FN95">
        <v>10</v>
      </c>
      <c r="FP95" t="s">
        <v>110</v>
      </c>
      <c r="FQ95">
        <v>10</v>
      </c>
      <c r="FS95" t="s">
        <v>110</v>
      </c>
      <c r="FT95">
        <v>10</v>
      </c>
      <c r="FV95" t="s">
        <v>110</v>
      </c>
      <c r="FW95">
        <v>10</v>
      </c>
      <c r="FY95" t="s">
        <v>110</v>
      </c>
      <c r="FZ95">
        <v>10</v>
      </c>
      <c r="GB95" t="s">
        <v>110</v>
      </c>
      <c r="GC95">
        <v>10</v>
      </c>
      <c r="GE95" t="s">
        <v>110</v>
      </c>
      <c r="GF95">
        <v>10</v>
      </c>
    </row>
    <row r="96" spans="1:188" x14ac:dyDescent="0.25">
      <c r="A96" t="s">
        <v>111</v>
      </c>
      <c r="B96">
        <v>0.04</v>
      </c>
      <c r="D96" t="s">
        <v>111</v>
      </c>
      <c r="E96">
        <v>0.04</v>
      </c>
      <c r="G96" t="s">
        <v>111</v>
      </c>
      <c r="H96">
        <v>0.04</v>
      </c>
      <c r="J96" t="s">
        <v>111</v>
      </c>
      <c r="K96">
        <v>0.04</v>
      </c>
      <c r="M96" t="s">
        <v>111</v>
      </c>
      <c r="N96">
        <v>0.04</v>
      </c>
      <c r="P96" t="s">
        <v>111</v>
      </c>
      <c r="Q96">
        <v>0.04</v>
      </c>
      <c r="S96" t="s">
        <v>111</v>
      </c>
      <c r="T96">
        <v>0.04</v>
      </c>
      <c r="V96" t="s">
        <v>111</v>
      </c>
      <c r="W96">
        <v>0.04</v>
      </c>
      <c r="Y96" t="s">
        <v>111</v>
      </c>
      <c r="Z96">
        <v>0.04</v>
      </c>
      <c r="AB96" t="s">
        <v>111</v>
      </c>
      <c r="AC96">
        <v>0.04</v>
      </c>
      <c r="AE96" t="s">
        <v>111</v>
      </c>
      <c r="AF96">
        <v>0.04</v>
      </c>
      <c r="AH96" t="s">
        <v>111</v>
      </c>
      <c r="AI96">
        <v>0.04</v>
      </c>
      <c r="AK96" t="s">
        <v>111</v>
      </c>
      <c r="AL96">
        <v>0.04</v>
      </c>
      <c r="AN96" t="s">
        <v>111</v>
      </c>
      <c r="AO96">
        <v>0.04</v>
      </c>
      <c r="AQ96" t="s">
        <v>111</v>
      </c>
      <c r="AR96">
        <v>0.04</v>
      </c>
      <c r="AT96" t="s">
        <v>111</v>
      </c>
      <c r="AU96">
        <v>0.04</v>
      </c>
      <c r="AW96" t="s">
        <v>111</v>
      </c>
      <c r="AX96">
        <v>0.04</v>
      </c>
      <c r="AZ96" t="s">
        <v>111</v>
      </c>
      <c r="BA96">
        <v>0.04</v>
      </c>
      <c r="BC96" t="s">
        <v>111</v>
      </c>
      <c r="BD96">
        <v>0.04</v>
      </c>
      <c r="BF96" t="s">
        <v>111</v>
      </c>
      <c r="BG96">
        <v>0.04</v>
      </c>
      <c r="BI96" t="s">
        <v>111</v>
      </c>
      <c r="BJ96">
        <v>0.04</v>
      </c>
      <c r="BL96" t="s">
        <v>111</v>
      </c>
      <c r="BM96">
        <v>0.04</v>
      </c>
      <c r="BO96" t="s">
        <v>111</v>
      </c>
      <c r="BP96">
        <v>0.04</v>
      </c>
      <c r="BR96" t="s">
        <v>111</v>
      </c>
      <c r="BS96">
        <v>0.04</v>
      </c>
      <c r="BU96" t="s">
        <v>111</v>
      </c>
      <c r="BV96">
        <v>0.04</v>
      </c>
      <c r="BX96" t="s">
        <v>111</v>
      </c>
      <c r="BY96">
        <v>0.04</v>
      </c>
      <c r="CA96" t="s">
        <v>111</v>
      </c>
      <c r="CB96">
        <v>0.04</v>
      </c>
      <c r="CD96" t="s">
        <v>111</v>
      </c>
      <c r="CE96">
        <v>0.04</v>
      </c>
      <c r="CG96" t="s">
        <v>111</v>
      </c>
      <c r="CH96">
        <v>0.04</v>
      </c>
      <c r="CJ96" t="s">
        <v>111</v>
      </c>
      <c r="CK96">
        <v>0.04</v>
      </c>
      <c r="CM96" t="s">
        <v>111</v>
      </c>
      <c r="CN96">
        <v>0.04</v>
      </c>
      <c r="CP96" t="s">
        <v>111</v>
      </c>
      <c r="CQ96">
        <v>0.04</v>
      </c>
      <c r="CS96" t="s">
        <v>111</v>
      </c>
      <c r="CT96">
        <v>0.04</v>
      </c>
      <c r="CV96" t="s">
        <v>111</v>
      </c>
      <c r="CW96">
        <v>0.04</v>
      </c>
      <c r="CY96" t="s">
        <v>111</v>
      </c>
      <c r="CZ96">
        <v>0.04</v>
      </c>
      <c r="DB96" t="s">
        <v>111</v>
      </c>
      <c r="DC96">
        <v>0.04</v>
      </c>
      <c r="DE96" t="s">
        <v>111</v>
      </c>
      <c r="DF96">
        <v>0.04</v>
      </c>
      <c r="DH96" t="s">
        <v>111</v>
      </c>
      <c r="DI96">
        <v>0.04</v>
      </c>
      <c r="DK96" t="s">
        <v>111</v>
      </c>
      <c r="DL96">
        <v>0.04</v>
      </c>
      <c r="DN96" t="s">
        <v>111</v>
      </c>
      <c r="DO96">
        <v>0.04</v>
      </c>
      <c r="DQ96" t="s">
        <v>111</v>
      </c>
      <c r="DR96">
        <v>0.04</v>
      </c>
      <c r="DT96" t="s">
        <v>111</v>
      </c>
      <c r="DU96" s="20">
        <v>0.5</v>
      </c>
      <c r="DW96" t="s">
        <v>111</v>
      </c>
      <c r="DX96">
        <v>0.04</v>
      </c>
      <c r="DZ96" t="s">
        <v>111</v>
      </c>
      <c r="EA96">
        <v>0.04</v>
      </c>
      <c r="EC96" t="s">
        <v>111</v>
      </c>
      <c r="ED96">
        <v>0.04</v>
      </c>
      <c r="EF96" t="s">
        <v>111</v>
      </c>
      <c r="EG96">
        <v>0.04</v>
      </c>
      <c r="EI96" t="s">
        <v>111</v>
      </c>
      <c r="EJ96">
        <v>0.04</v>
      </c>
      <c r="EL96" t="s">
        <v>111</v>
      </c>
      <c r="EM96">
        <v>0.04</v>
      </c>
      <c r="EO96" t="s">
        <v>111</v>
      </c>
      <c r="EP96">
        <v>0.04</v>
      </c>
      <c r="ER96" t="s">
        <v>111</v>
      </c>
      <c r="ES96">
        <v>0.04</v>
      </c>
      <c r="EU96" t="s">
        <v>111</v>
      </c>
      <c r="EV96">
        <v>0.04</v>
      </c>
      <c r="EX96" t="s">
        <v>111</v>
      </c>
      <c r="EY96">
        <v>0.04</v>
      </c>
      <c r="FA96" t="s">
        <v>111</v>
      </c>
      <c r="FB96">
        <v>0.04</v>
      </c>
      <c r="FD96" t="s">
        <v>111</v>
      </c>
      <c r="FE96">
        <v>0.04</v>
      </c>
      <c r="FG96" t="s">
        <v>111</v>
      </c>
      <c r="FH96">
        <v>0.04</v>
      </c>
      <c r="FJ96" t="s">
        <v>111</v>
      </c>
      <c r="FK96">
        <v>0.04</v>
      </c>
      <c r="FM96" t="s">
        <v>111</v>
      </c>
      <c r="FN96">
        <v>0.04</v>
      </c>
      <c r="FP96" t="s">
        <v>111</v>
      </c>
      <c r="FQ96">
        <v>0.04</v>
      </c>
      <c r="FS96" t="s">
        <v>111</v>
      </c>
      <c r="FT96">
        <v>0.04</v>
      </c>
      <c r="FV96" t="s">
        <v>111</v>
      </c>
      <c r="FW96">
        <v>0.04</v>
      </c>
      <c r="FY96" t="s">
        <v>111</v>
      </c>
      <c r="FZ96">
        <v>0.04</v>
      </c>
      <c r="GB96" t="s">
        <v>111</v>
      </c>
      <c r="GC96">
        <v>0.04</v>
      </c>
      <c r="GE96" t="s">
        <v>111</v>
      </c>
      <c r="GF96">
        <v>0.04</v>
      </c>
    </row>
    <row r="97" spans="1:188" x14ac:dyDescent="0.25">
      <c r="A97" t="s">
        <v>113</v>
      </c>
      <c r="B97">
        <v>1.1999999999999999E-3</v>
      </c>
      <c r="D97" t="s">
        <v>113</v>
      </c>
      <c r="E97">
        <v>1.1999999999999999E-3</v>
      </c>
      <c r="G97" t="s">
        <v>113</v>
      </c>
      <c r="H97">
        <v>1.1999999999999999E-3</v>
      </c>
      <c r="J97" t="s">
        <v>113</v>
      </c>
      <c r="K97">
        <v>1.1999999999999999E-3</v>
      </c>
      <c r="M97" t="s">
        <v>113</v>
      </c>
      <c r="N97">
        <v>1.1999999999999999E-3</v>
      </c>
      <c r="P97" t="s">
        <v>113</v>
      </c>
      <c r="Q97">
        <v>1.1999999999999999E-3</v>
      </c>
      <c r="S97" t="s">
        <v>113</v>
      </c>
      <c r="T97">
        <v>1.1999999999999999E-3</v>
      </c>
      <c r="V97" t="s">
        <v>113</v>
      </c>
      <c r="W97">
        <v>1.1999999999999999E-3</v>
      </c>
      <c r="Y97" t="s">
        <v>113</v>
      </c>
      <c r="Z97">
        <v>1.1999999999999999E-3</v>
      </c>
      <c r="AB97" t="s">
        <v>113</v>
      </c>
      <c r="AC97">
        <v>1.1999999999999999E-3</v>
      </c>
      <c r="AE97" t="s">
        <v>113</v>
      </c>
      <c r="AF97">
        <v>1.1999999999999999E-3</v>
      </c>
      <c r="AH97" t="s">
        <v>113</v>
      </c>
      <c r="AI97">
        <v>1.1999999999999999E-3</v>
      </c>
      <c r="AK97" t="s">
        <v>113</v>
      </c>
      <c r="AL97">
        <v>1.1999999999999999E-3</v>
      </c>
      <c r="AN97" t="s">
        <v>113</v>
      </c>
      <c r="AO97">
        <v>1.1999999999999999E-3</v>
      </c>
      <c r="AQ97" t="s">
        <v>113</v>
      </c>
      <c r="AR97">
        <v>1.1999999999999999E-3</v>
      </c>
      <c r="AT97" t="s">
        <v>113</v>
      </c>
      <c r="AU97">
        <v>1.1999999999999999E-3</v>
      </c>
      <c r="AW97" t="s">
        <v>113</v>
      </c>
      <c r="AX97">
        <v>1.1999999999999999E-3</v>
      </c>
      <c r="AZ97" t="s">
        <v>113</v>
      </c>
      <c r="BA97">
        <v>1.1999999999999999E-3</v>
      </c>
      <c r="BC97" t="s">
        <v>113</v>
      </c>
      <c r="BD97">
        <v>1.1999999999999999E-3</v>
      </c>
      <c r="BF97" t="s">
        <v>113</v>
      </c>
      <c r="BG97">
        <v>1.1999999999999999E-3</v>
      </c>
      <c r="BI97" t="s">
        <v>113</v>
      </c>
      <c r="BJ97">
        <v>1.1999999999999999E-3</v>
      </c>
      <c r="BL97" t="s">
        <v>113</v>
      </c>
      <c r="BM97">
        <v>1.1999999999999999E-3</v>
      </c>
      <c r="BO97" t="s">
        <v>113</v>
      </c>
      <c r="BP97">
        <v>1.1999999999999999E-3</v>
      </c>
      <c r="BR97" t="s">
        <v>113</v>
      </c>
      <c r="BS97">
        <v>1.1999999999999999E-3</v>
      </c>
      <c r="BU97" t="s">
        <v>113</v>
      </c>
      <c r="BV97">
        <v>1.1999999999999999E-3</v>
      </c>
      <c r="BX97" t="s">
        <v>113</v>
      </c>
      <c r="BY97">
        <v>1.1999999999999999E-3</v>
      </c>
      <c r="CA97" t="s">
        <v>113</v>
      </c>
      <c r="CB97">
        <v>1.1999999999999999E-3</v>
      </c>
      <c r="CD97" t="s">
        <v>113</v>
      </c>
      <c r="CE97">
        <v>1.1999999999999999E-3</v>
      </c>
      <c r="CG97" t="s">
        <v>113</v>
      </c>
      <c r="CH97">
        <v>1.1999999999999999E-3</v>
      </c>
      <c r="CJ97" t="s">
        <v>113</v>
      </c>
      <c r="CK97">
        <v>1.1999999999999999E-3</v>
      </c>
      <c r="CM97" t="s">
        <v>113</v>
      </c>
      <c r="CN97">
        <v>1.1999999999999999E-3</v>
      </c>
      <c r="CP97" t="s">
        <v>113</v>
      </c>
      <c r="CQ97">
        <v>1.1999999999999999E-3</v>
      </c>
      <c r="CS97" t="s">
        <v>113</v>
      </c>
      <c r="CT97">
        <v>1.1999999999999999E-3</v>
      </c>
      <c r="CV97" t="s">
        <v>113</v>
      </c>
      <c r="CW97">
        <v>1.1999999999999999E-3</v>
      </c>
      <c r="CY97" t="s">
        <v>113</v>
      </c>
      <c r="CZ97">
        <v>1.1999999999999999E-3</v>
      </c>
      <c r="DB97" t="s">
        <v>113</v>
      </c>
      <c r="DC97">
        <v>1.1999999999999999E-3</v>
      </c>
      <c r="DE97" t="s">
        <v>113</v>
      </c>
      <c r="DF97">
        <v>1.1999999999999999E-3</v>
      </c>
      <c r="DH97" t="s">
        <v>113</v>
      </c>
      <c r="DI97">
        <v>1.1999999999999999E-3</v>
      </c>
      <c r="DK97" t="s">
        <v>113</v>
      </c>
      <c r="DL97">
        <v>1.1999999999999999E-3</v>
      </c>
      <c r="DN97" t="s">
        <v>113</v>
      </c>
      <c r="DO97">
        <v>1.1999999999999999E-3</v>
      </c>
      <c r="DQ97" t="s">
        <v>113</v>
      </c>
      <c r="DR97">
        <v>1.1999999999999999E-3</v>
      </c>
      <c r="DT97" t="s">
        <v>113</v>
      </c>
      <c r="DU97">
        <v>1.1999999999999999E-3</v>
      </c>
      <c r="DW97" t="s">
        <v>113</v>
      </c>
      <c r="DX97" s="20">
        <v>0.2</v>
      </c>
      <c r="DZ97" t="s">
        <v>113</v>
      </c>
      <c r="EA97">
        <v>1.1999999999999999E-3</v>
      </c>
      <c r="EC97" t="s">
        <v>113</v>
      </c>
      <c r="ED97">
        <v>1.1999999999999999E-3</v>
      </c>
      <c r="EF97" t="s">
        <v>113</v>
      </c>
      <c r="EG97">
        <v>1.1999999999999999E-3</v>
      </c>
      <c r="EI97" t="s">
        <v>113</v>
      </c>
      <c r="EJ97">
        <v>1.1999999999999999E-3</v>
      </c>
      <c r="EL97" t="s">
        <v>113</v>
      </c>
      <c r="EM97">
        <v>1.1999999999999999E-3</v>
      </c>
      <c r="EO97" t="s">
        <v>113</v>
      </c>
      <c r="EP97">
        <v>1.1999999999999999E-3</v>
      </c>
      <c r="ER97" t="s">
        <v>113</v>
      </c>
      <c r="ES97">
        <v>1.1999999999999999E-3</v>
      </c>
      <c r="EU97" t="s">
        <v>113</v>
      </c>
      <c r="EV97">
        <v>1.1999999999999999E-3</v>
      </c>
      <c r="EX97" t="s">
        <v>113</v>
      </c>
      <c r="EY97">
        <v>1.1999999999999999E-3</v>
      </c>
      <c r="FA97" t="s">
        <v>113</v>
      </c>
      <c r="FB97">
        <v>1.1999999999999999E-3</v>
      </c>
      <c r="FD97" t="s">
        <v>113</v>
      </c>
      <c r="FE97">
        <v>1.1999999999999999E-3</v>
      </c>
      <c r="FG97" t="s">
        <v>113</v>
      </c>
      <c r="FH97">
        <v>1.1999999999999999E-3</v>
      </c>
      <c r="FJ97" t="s">
        <v>113</v>
      </c>
      <c r="FK97">
        <v>1.1999999999999999E-3</v>
      </c>
      <c r="FM97" t="s">
        <v>113</v>
      </c>
      <c r="FN97">
        <v>1.1999999999999999E-3</v>
      </c>
      <c r="FP97" t="s">
        <v>113</v>
      </c>
      <c r="FQ97">
        <v>1.1999999999999999E-3</v>
      </c>
      <c r="FS97" t="s">
        <v>113</v>
      </c>
      <c r="FT97">
        <v>1.1999999999999999E-3</v>
      </c>
      <c r="FV97" t="s">
        <v>113</v>
      </c>
      <c r="FW97">
        <v>1.1999999999999999E-3</v>
      </c>
      <c r="FY97" t="s">
        <v>113</v>
      </c>
      <c r="FZ97">
        <v>1.1999999999999999E-3</v>
      </c>
      <c r="GB97" t="s">
        <v>113</v>
      </c>
      <c r="GC97">
        <v>1.1999999999999999E-3</v>
      </c>
      <c r="GE97" t="s">
        <v>113</v>
      </c>
      <c r="GF97">
        <v>1.1999999999999999E-3</v>
      </c>
    </row>
    <row r="98" spans="1:188" x14ac:dyDescent="0.25">
      <c r="A98" t="s">
        <v>114</v>
      </c>
      <c r="B98">
        <v>1</v>
      </c>
      <c r="D98" t="s">
        <v>114</v>
      </c>
      <c r="E98">
        <v>1</v>
      </c>
      <c r="G98" t="s">
        <v>114</v>
      </c>
      <c r="H98">
        <v>1</v>
      </c>
      <c r="J98" t="s">
        <v>114</v>
      </c>
      <c r="K98">
        <v>1</v>
      </c>
      <c r="M98" t="s">
        <v>114</v>
      </c>
      <c r="N98">
        <v>1</v>
      </c>
      <c r="P98" t="s">
        <v>114</v>
      </c>
      <c r="Q98">
        <v>1</v>
      </c>
      <c r="S98" t="s">
        <v>114</v>
      </c>
      <c r="T98">
        <v>1</v>
      </c>
      <c r="V98" t="s">
        <v>114</v>
      </c>
      <c r="W98">
        <v>1</v>
      </c>
      <c r="Y98" t="s">
        <v>114</v>
      </c>
      <c r="Z98">
        <v>1</v>
      </c>
      <c r="AB98" t="s">
        <v>114</v>
      </c>
      <c r="AC98">
        <v>1</v>
      </c>
      <c r="AE98" t="s">
        <v>114</v>
      </c>
      <c r="AF98">
        <v>1</v>
      </c>
      <c r="AH98" t="s">
        <v>114</v>
      </c>
      <c r="AI98">
        <v>1</v>
      </c>
      <c r="AK98" t="s">
        <v>114</v>
      </c>
      <c r="AL98">
        <v>1</v>
      </c>
      <c r="AN98" t="s">
        <v>114</v>
      </c>
      <c r="AO98">
        <v>1</v>
      </c>
      <c r="AQ98" t="s">
        <v>114</v>
      </c>
      <c r="AR98">
        <v>1</v>
      </c>
      <c r="AT98" t="s">
        <v>114</v>
      </c>
      <c r="AU98">
        <v>1</v>
      </c>
      <c r="AW98" t="s">
        <v>114</v>
      </c>
      <c r="AX98">
        <v>1</v>
      </c>
      <c r="AZ98" t="s">
        <v>114</v>
      </c>
      <c r="BA98">
        <v>1</v>
      </c>
      <c r="BC98" t="s">
        <v>114</v>
      </c>
      <c r="BD98">
        <v>1</v>
      </c>
      <c r="BF98" t="s">
        <v>114</v>
      </c>
      <c r="BG98">
        <v>1</v>
      </c>
      <c r="BI98" t="s">
        <v>114</v>
      </c>
      <c r="BJ98">
        <v>1</v>
      </c>
      <c r="BL98" t="s">
        <v>114</v>
      </c>
      <c r="BM98">
        <v>1</v>
      </c>
      <c r="BO98" t="s">
        <v>114</v>
      </c>
      <c r="BP98">
        <v>1</v>
      </c>
      <c r="BR98" t="s">
        <v>114</v>
      </c>
      <c r="BS98">
        <v>1</v>
      </c>
      <c r="BU98" t="s">
        <v>114</v>
      </c>
      <c r="BV98">
        <v>1</v>
      </c>
      <c r="BX98" t="s">
        <v>114</v>
      </c>
      <c r="BY98">
        <v>1</v>
      </c>
      <c r="CA98" t="s">
        <v>114</v>
      </c>
      <c r="CB98">
        <v>1</v>
      </c>
      <c r="CD98" t="s">
        <v>114</v>
      </c>
      <c r="CE98">
        <v>1</v>
      </c>
      <c r="CG98" t="s">
        <v>114</v>
      </c>
      <c r="CH98">
        <v>1</v>
      </c>
      <c r="CJ98" t="s">
        <v>114</v>
      </c>
      <c r="CK98">
        <v>1</v>
      </c>
      <c r="CM98" t="s">
        <v>114</v>
      </c>
      <c r="CN98">
        <v>1</v>
      </c>
      <c r="CP98" t="s">
        <v>114</v>
      </c>
      <c r="CQ98">
        <v>1</v>
      </c>
      <c r="CS98" t="s">
        <v>114</v>
      </c>
      <c r="CT98">
        <v>1</v>
      </c>
      <c r="CV98" t="s">
        <v>114</v>
      </c>
      <c r="CW98">
        <v>1</v>
      </c>
      <c r="CY98" t="s">
        <v>114</v>
      </c>
      <c r="CZ98">
        <v>1</v>
      </c>
      <c r="DB98" t="s">
        <v>114</v>
      </c>
      <c r="DC98">
        <v>1</v>
      </c>
      <c r="DE98" t="s">
        <v>114</v>
      </c>
      <c r="DF98">
        <v>1</v>
      </c>
      <c r="DH98" t="s">
        <v>114</v>
      </c>
      <c r="DI98">
        <v>1</v>
      </c>
      <c r="DK98" t="s">
        <v>114</v>
      </c>
      <c r="DL98">
        <v>1</v>
      </c>
      <c r="DN98" t="s">
        <v>114</v>
      </c>
      <c r="DO98">
        <v>1</v>
      </c>
      <c r="DQ98" t="s">
        <v>114</v>
      </c>
      <c r="DR98">
        <v>1</v>
      </c>
      <c r="DT98" t="s">
        <v>114</v>
      </c>
      <c r="DU98">
        <v>1</v>
      </c>
      <c r="DW98" t="s">
        <v>114</v>
      </c>
      <c r="DX98">
        <v>1</v>
      </c>
      <c r="DZ98" t="s">
        <v>114</v>
      </c>
      <c r="EA98" s="22">
        <v>1</v>
      </c>
      <c r="EC98" t="s">
        <v>114</v>
      </c>
      <c r="ED98">
        <v>1</v>
      </c>
      <c r="EF98" t="s">
        <v>114</v>
      </c>
      <c r="EG98">
        <v>1</v>
      </c>
      <c r="EI98" t="s">
        <v>114</v>
      </c>
      <c r="EJ98">
        <v>1</v>
      </c>
      <c r="EL98" t="s">
        <v>114</v>
      </c>
      <c r="EM98">
        <v>1</v>
      </c>
      <c r="EO98" t="s">
        <v>114</v>
      </c>
      <c r="EP98">
        <v>1</v>
      </c>
      <c r="ER98" t="s">
        <v>114</v>
      </c>
      <c r="ES98">
        <v>1</v>
      </c>
      <c r="EU98" t="s">
        <v>114</v>
      </c>
      <c r="EV98">
        <v>1</v>
      </c>
      <c r="EX98" t="s">
        <v>114</v>
      </c>
      <c r="EY98">
        <v>1</v>
      </c>
      <c r="FA98" t="s">
        <v>114</v>
      </c>
      <c r="FB98">
        <v>1</v>
      </c>
      <c r="FD98" t="s">
        <v>114</v>
      </c>
      <c r="FE98">
        <v>1</v>
      </c>
      <c r="FG98" t="s">
        <v>114</v>
      </c>
      <c r="FH98">
        <v>1</v>
      </c>
      <c r="FJ98" t="s">
        <v>114</v>
      </c>
      <c r="FK98">
        <v>1</v>
      </c>
      <c r="FM98" t="s">
        <v>114</v>
      </c>
      <c r="FN98">
        <v>1</v>
      </c>
      <c r="FP98" t="s">
        <v>114</v>
      </c>
      <c r="FQ98">
        <v>1</v>
      </c>
      <c r="FS98" t="s">
        <v>114</v>
      </c>
      <c r="FT98">
        <v>1</v>
      </c>
      <c r="FV98" t="s">
        <v>114</v>
      </c>
      <c r="FW98">
        <v>1</v>
      </c>
      <c r="FY98" t="s">
        <v>114</v>
      </c>
      <c r="FZ98">
        <v>1</v>
      </c>
      <c r="GB98" t="s">
        <v>114</v>
      </c>
      <c r="GC98">
        <v>1</v>
      </c>
      <c r="GE98" t="s">
        <v>114</v>
      </c>
      <c r="GF98">
        <v>1</v>
      </c>
    </row>
    <row r="99" spans="1:188" x14ac:dyDescent="0.25">
      <c r="A99" t="s">
        <v>116</v>
      </c>
      <c r="B99">
        <v>10</v>
      </c>
      <c r="D99" t="s">
        <v>116</v>
      </c>
      <c r="E99">
        <v>10</v>
      </c>
      <c r="G99" t="s">
        <v>116</v>
      </c>
      <c r="H99">
        <v>10</v>
      </c>
      <c r="J99" t="s">
        <v>116</v>
      </c>
      <c r="K99">
        <v>10</v>
      </c>
      <c r="M99" t="s">
        <v>116</v>
      </c>
      <c r="N99">
        <v>10</v>
      </c>
      <c r="P99" t="s">
        <v>116</v>
      </c>
      <c r="Q99">
        <v>10</v>
      </c>
      <c r="S99" t="s">
        <v>116</v>
      </c>
      <c r="T99">
        <v>10</v>
      </c>
      <c r="V99" t="s">
        <v>116</v>
      </c>
      <c r="W99">
        <v>10</v>
      </c>
      <c r="Y99" t="s">
        <v>116</v>
      </c>
      <c r="Z99">
        <v>10</v>
      </c>
      <c r="AB99" t="s">
        <v>116</v>
      </c>
      <c r="AC99">
        <v>10</v>
      </c>
      <c r="AE99" t="s">
        <v>116</v>
      </c>
      <c r="AF99">
        <v>10</v>
      </c>
      <c r="AH99" t="s">
        <v>116</v>
      </c>
      <c r="AI99">
        <v>10</v>
      </c>
      <c r="AK99" t="s">
        <v>116</v>
      </c>
      <c r="AL99">
        <v>10</v>
      </c>
      <c r="AN99" t="s">
        <v>116</v>
      </c>
      <c r="AO99">
        <v>10</v>
      </c>
      <c r="AQ99" t="s">
        <v>116</v>
      </c>
      <c r="AR99">
        <v>10</v>
      </c>
      <c r="AT99" t="s">
        <v>116</v>
      </c>
      <c r="AU99">
        <v>10</v>
      </c>
      <c r="AW99" t="s">
        <v>116</v>
      </c>
      <c r="AX99">
        <v>10</v>
      </c>
      <c r="AZ99" t="s">
        <v>116</v>
      </c>
      <c r="BA99">
        <v>10</v>
      </c>
      <c r="BC99" t="s">
        <v>116</v>
      </c>
      <c r="BD99">
        <v>10</v>
      </c>
      <c r="BF99" t="s">
        <v>116</v>
      </c>
      <c r="BG99">
        <v>10</v>
      </c>
      <c r="BI99" t="s">
        <v>116</v>
      </c>
      <c r="BJ99">
        <v>10</v>
      </c>
      <c r="BL99" t="s">
        <v>116</v>
      </c>
      <c r="BM99">
        <v>10</v>
      </c>
      <c r="BO99" t="s">
        <v>116</v>
      </c>
      <c r="BP99">
        <v>10</v>
      </c>
      <c r="BR99" t="s">
        <v>116</v>
      </c>
      <c r="BS99">
        <v>10</v>
      </c>
      <c r="BU99" t="s">
        <v>116</v>
      </c>
      <c r="BV99">
        <v>10</v>
      </c>
      <c r="BX99" t="s">
        <v>116</v>
      </c>
      <c r="BY99">
        <v>10</v>
      </c>
      <c r="CA99" t="s">
        <v>116</v>
      </c>
      <c r="CB99">
        <v>10</v>
      </c>
      <c r="CD99" t="s">
        <v>116</v>
      </c>
      <c r="CE99">
        <v>10</v>
      </c>
      <c r="CG99" t="s">
        <v>116</v>
      </c>
      <c r="CH99">
        <v>10</v>
      </c>
      <c r="CJ99" t="s">
        <v>116</v>
      </c>
      <c r="CK99">
        <v>10</v>
      </c>
      <c r="CM99" t="s">
        <v>116</v>
      </c>
      <c r="CN99">
        <v>10</v>
      </c>
      <c r="CP99" t="s">
        <v>116</v>
      </c>
      <c r="CQ99">
        <v>10</v>
      </c>
      <c r="CS99" t="s">
        <v>116</v>
      </c>
      <c r="CT99">
        <v>10</v>
      </c>
      <c r="CV99" t="s">
        <v>116</v>
      </c>
      <c r="CW99">
        <v>10</v>
      </c>
      <c r="CY99" t="s">
        <v>116</v>
      </c>
      <c r="CZ99">
        <v>10</v>
      </c>
      <c r="DB99" t="s">
        <v>116</v>
      </c>
      <c r="DC99">
        <v>10</v>
      </c>
      <c r="DE99" t="s">
        <v>116</v>
      </c>
      <c r="DF99">
        <v>10</v>
      </c>
      <c r="DH99" t="s">
        <v>116</v>
      </c>
      <c r="DI99">
        <v>10</v>
      </c>
      <c r="DK99" t="s">
        <v>116</v>
      </c>
      <c r="DL99">
        <v>10</v>
      </c>
      <c r="DN99" t="s">
        <v>116</v>
      </c>
      <c r="DO99">
        <v>10</v>
      </c>
      <c r="DQ99" t="s">
        <v>116</v>
      </c>
      <c r="DR99">
        <v>10</v>
      </c>
      <c r="DT99" t="s">
        <v>116</v>
      </c>
      <c r="DU99">
        <v>10</v>
      </c>
      <c r="DW99" t="s">
        <v>116</v>
      </c>
      <c r="DX99">
        <v>10</v>
      </c>
      <c r="DZ99" t="s">
        <v>116</v>
      </c>
      <c r="EA99" s="20">
        <v>5</v>
      </c>
      <c r="EC99" t="s">
        <v>116</v>
      </c>
      <c r="ED99">
        <v>10</v>
      </c>
      <c r="EF99" t="s">
        <v>116</v>
      </c>
      <c r="EG99">
        <v>10</v>
      </c>
      <c r="EI99" t="s">
        <v>116</v>
      </c>
      <c r="EJ99">
        <v>10</v>
      </c>
      <c r="EL99" t="s">
        <v>116</v>
      </c>
      <c r="EM99">
        <v>10</v>
      </c>
      <c r="EO99" t="s">
        <v>116</v>
      </c>
      <c r="EP99">
        <v>10</v>
      </c>
      <c r="ER99" t="s">
        <v>116</v>
      </c>
      <c r="ES99">
        <v>10</v>
      </c>
      <c r="EU99" t="s">
        <v>116</v>
      </c>
      <c r="EV99">
        <v>10</v>
      </c>
      <c r="EX99" t="s">
        <v>116</v>
      </c>
      <c r="EY99">
        <v>10</v>
      </c>
      <c r="FA99" t="s">
        <v>116</v>
      </c>
      <c r="FB99">
        <v>10</v>
      </c>
      <c r="FD99" t="s">
        <v>116</v>
      </c>
      <c r="FE99">
        <v>10</v>
      </c>
      <c r="FG99" t="s">
        <v>116</v>
      </c>
      <c r="FH99">
        <v>10</v>
      </c>
      <c r="FJ99" t="s">
        <v>116</v>
      </c>
      <c r="FK99">
        <v>10</v>
      </c>
      <c r="FM99" t="s">
        <v>116</v>
      </c>
      <c r="FN99">
        <v>10</v>
      </c>
      <c r="FP99" t="s">
        <v>116</v>
      </c>
      <c r="FQ99">
        <v>10</v>
      </c>
      <c r="FS99" t="s">
        <v>116</v>
      </c>
      <c r="FT99">
        <v>10</v>
      </c>
      <c r="FV99" t="s">
        <v>116</v>
      </c>
      <c r="FW99">
        <v>10</v>
      </c>
      <c r="FY99" t="s">
        <v>116</v>
      </c>
      <c r="FZ99">
        <v>10</v>
      </c>
      <c r="GB99" t="s">
        <v>116</v>
      </c>
      <c r="GC99">
        <v>10</v>
      </c>
      <c r="GE99" t="s">
        <v>116</v>
      </c>
      <c r="GF99">
        <v>10</v>
      </c>
    </row>
    <row r="100" spans="1:188" x14ac:dyDescent="0.25">
      <c r="A100" t="s">
        <v>117</v>
      </c>
      <c r="B100">
        <v>0.25</v>
      </c>
      <c r="D100" t="s">
        <v>117</v>
      </c>
      <c r="E100">
        <v>0.25</v>
      </c>
      <c r="G100" t="s">
        <v>117</v>
      </c>
      <c r="H100">
        <v>0.25</v>
      </c>
      <c r="J100" t="s">
        <v>117</v>
      </c>
      <c r="K100">
        <v>0.25</v>
      </c>
      <c r="M100" t="s">
        <v>117</v>
      </c>
      <c r="N100">
        <v>0.25</v>
      </c>
      <c r="P100" t="s">
        <v>117</v>
      </c>
      <c r="Q100">
        <v>0.25</v>
      </c>
      <c r="S100" t="s">
        <v>117</v>
      </c>
      <c r="T100">
        <v>0.25</v>
      </c>
      <c r="V100" t="s">
        <v>117</v>
      </c>
      <c r="W100">
        <v>0.25</v>
      </c>
      <c r="Y100" t="s">
        <v>117</v>
      </c>
      <c r="Z100">
        <v>0.25</v>
      </c>
      <c r="AB100" t="s">
        <v>117</v>
      </c>
      <c r="AC100">
        <v>0.25</v>
      </c>
      <c r="AE100" t="s">
        <v>117</v>
      </c>
      <c r="AF100">
        <v>0.25</v>
      </c>
      <c r="AH100" t="s">
        <v>117</v>
      </c>
      <c r="AI100">
        <v>0.25</v>
      </c>
      <c r="AK100" t="s">
        <v>117</v>
      </c>
      <c r="AL100">
        <v>0.25</v>
      </c>
      <c r="AN100" t="s">
        <v>117</v>
      </c>
      <c r="AO100">
        <v>0.25</v>
      </c>
      <c r="AQ100" t="s">
        <v>117</v>
      </c>
      <c r="AR100">
        <v>0.25</v>
      </c>
      <c r="AT100" t="s">
        <v>117</v>
      </c>
      <c r="AU100">
        <v>0.25</v>
      </c>
      <c r="AW100" t="s">
        <v>117</v>
      </c>
      <c r="AX100">
        <v>0.25</v>
      </c>
      <c r="AZ100" t="s">
        <v>117</v>
      </c>
      <c r="BA100">
        <v>0.25</v>
      </c>
      <c r="BC100" t="s">
        <v>117</v>
      </c>
      <c r="BD100">
        <v>0.25</v>
      </c>
      <c r="BF100" t="s">
        <v>117</v>
      </c>
      <c r="BG100">
        <v>0.25</v>
      </c>
      <c r="BI100" t="s">
        <v>117</v>
      </c>
      <c r="BJ100">
        <v>0.25</v>
      </c>
      <c r="BL100" t="s">
        <v>117</v>
      </c>
      <c r="BM100">
        <v>0.25</v>
      </c>
      <c r="BO100" t="s">
        <v>117</v>
      </c>
      <c r="BP100">
        <v>0.25</v>
      </c>
      <c r="BR100" t="s">
        <v>117</v>
      </c>
      <c r="BS100">
        <v>0.25</v>
      </c>
      <c r="BU100" t="s">
        <v>117</v>
      </c>
      <c r="BV100">
        <v>0.25</v>
      </c>
      <c r="BX100" t="s">
        <v>117</v>
      </c>
      <c r="BY100">
        <v>0.25</v>
      </c>
      <c r="CA100" t="s">
        <v>117</v>
      </c>
      <c r="CB100">
        <v>0.25</v>
      </c>
      <c r="CD100" t="s">
        <v>117</v>
      </c>
      <c r="CE100">
        <v>0.25</v>
      </c>
      <c r="CG100" t="s">
        <v>117</v>
      </c>
      <c r="CH100">
        <v>0.25</v>
      </c>
      <c r="CJ100" t="s">
        <v>117</v>
      </c>
      <c r="CK100">
        <v>0.25</v>
      </c>
      <c r="CM100" t="s">
        <v>117</v>
      </c>
      <c r="CN100">
        <v>0.25</v>
      </c>
      <c r="CP100" t="s">
        <v>117</v>
      </c>
      <c r="CQ100">
        <v>0.25</v>
      </c>
      <c r="CS100" t="s">
        <v>117</v>
      </c>
      <c r="CT100">
        <v>0.25</v>
      </c>
      <c r="CV100" t="s">
        <v>117</v>
      </c>
      <c r="CW100">
        <v>0.25</v>
      </c>
      <c r="CY100" t="s">
        <v>117</v>
      </c>
      <c r="CZ100">
        <v>0.25</v>
      </c>
      <c r="DB100" t="s">
        <v>117</v>
      </c>
      <c r="DC100">
        <v>0.25</v>
      </c>
      <c r="DE100" t="s">
        <v>117</v>
      </c>
      <c r="DF100">
        <v>0.25</v>
      </c>
      <c r="DH100" t="s">
        <v>117</v>
      </c>
      <c r="DI100">
        <v>0.25</v>
      </c>
      <c r="DK100" t="s">
        <v>117</v>
      </c>
      <c r="DL100">
        <v>0.25</v>
      </c>
      <c r="DN100" t="s">
        <v>117</v>
      </c>
      <c r="DO100">
        <v>0.25</v>
      </c>
      <c r="DQ100" t="s">
        <v>117</v>
      </c>
      <c r="DR100">
        <v>0.25</v>
      </c>
      <c r="DT100" t="s">
        <v>117</v>
      </c>
      <c r="DU100">
        <v>0.25</v>
      </c>
      <c r="DW100" t="s">
        <v>117</v>
      </c>
      <c r="DX100">
        <v>0.25</v>
      </c>
      <c r="DZ100" t="s">
        <v>117</v>
      </c>
      <c r="EA100">
        <v>0.25</v>
      </c>
      <c r="EC100" t="s">
        <v>117</v>
      </c>
      <c r="ED100" s="20">
        <v>2</v>
      </c>
      <c r="EF100" t="s">
        <v>117</v>
      </c>
      <c r="EG100">
        <v>0.25</v>
      </c>
      <c r="EI100" t="s">
        <v>117</v>
      </c>
      <c r="EJ100">
        <v>0.25</v>
      </c>
      <c r="EL100" t="s">
        <v>117</v>
      </c>
      <c r="EM100">
        <v>0.25</v>
      </c>
      <c r="EO100" t="s">
        <v>117</v>
      </c>
      <c r="EP100">
        <v>0.25</v>
      </c>
      <c r="ER100" t="s">
        <v>117</v>
      </c>
      <c r="ES100">
        <v>0.25</v>
      </c>
      <c r="EU100" t="s">
        <v>117</v>
      </c>
      <c r="EV100">
        <v>0.25</v>
      </c>
      <c r="EX100" t="s">
        <v>117</v>
      </c>
      <c r="EY100">
        <v>0.25</v>
      </c>
      <c r="FA100" t="s">
        <v>117</v>
      </c>
      <c r="FB100">
        <v>0.25</v>
      </c>
      <c r="FD100" t="s">
        <v>117</v>
      </c>
      <c r="FE100">
        <v>0.25</v>
      </c>
      <c r="FG100" t="s">
        <v>117</v>
      </c>
      <c r="FH100">
        <v>0.25</v>
      </c>
      <c r="FJ100" t="s">
        <v>117</v>
      </c>
      <c r="FK100">
        <v>0.25</v>
      </c>
      <c r="FM100" t="s">
        <v>117</v>
      </c>
      <c r="FN100">
        <v>0.25</v>
      </c>
      <c r="FP100" t="s">
        <v>117</v>
      </c>
      <c r="FQ100">
        <v>0.25</v>
      </c>
      <c r="FS100" t="s">
        <v>117</v>
      </c>
      <c r="FT100">
        <v>0.25</v>
      </c>
      <c r="FV100" t="s">
        <v>117</v>
      </c>
      <c r="FW100">
        <v>0.25</v>
      </c>
      <c r="FY100" t="s">
        <v>117</v>
      </c>
      <c r="FZ100">
        <v>0.25</v>
      </c>
      <c r="GB100" t="s">
        <v>117</v>
      </c>
      <c r="GC100">
        <v>0.25</v>
      </c>
      <c r="GE100" t="s">
        <v>117</v>
      </c>
      <c r="GF100">
        <v>0.25</v>
      </c>
    </row>
    <row r="101" spans="1:188" x14ac:dyDescent="0.25">
      <c r="A101" t="s">
        <v>118</v>
      </c>
      <c r="B101">
        <v>0.125</v>
      </c>
      <c r="D101" t="s">
        <v>118</v>
      </c>
      <c r="E101">
        <v>0.125</v>
      </c>
      <c r="G101" t="s">
        <v>118</v>
      </c>
      <c r="H101">
        <v>0.125</v>
      </c>
      <c r="J101" t="s">
        <v>118</v>
      </c>
      <c r="K101">
        <v>0.125</v>
      </c>
      <c r="M101" t="s">
        <v>118</v>
      </c>
      <c r="N101">
        <v>0.125</v>
      </c>
      <c r="P101" t="s">
        <v>118</v>
      </c>
      <c r="Q101">
        <v>0.125</v>
      </c>
      <c r="S101" t="s">
        <v>118</v>
      </c>
      <c r="T101">
        <v>0.125</v>
      </c>
      <c r="V101" t="s">
        <v>118</v>
      </c>
      <c r="W101">
        <v>0.125</v>
      </c>
      <c r="Y101" t="s">
        <v>118</v>
      </c>
      <c r="Z101">
        <v>0.125</v>
      </c>
      <c r="AB101" t="s">
        <v>118</v>
      </c>
      <c r="AC101">
        <v>0.125</v>
      </c>
      <c r="AE101" t="s">
        <v>118</v>
      </c>
      <c r="AF101">
        <v>0.125</v>
      </c>
      <c r="AH101" t="s">
        <v>118</v>
      </c>
      <c r="AI101">
        <v>0.125</v>
      </c>
      <c r="AK101" t="s">
        <v>118</v>
      </c>
      <c r="AL101">
        <v>0.125</v>
      </c>
      <c r="AN101" t="s">
        <v>118</v>
      </c>
      <c r="AO101">
        <v>0.125</v>
      </c>
      <c r="AQ101" t="s">
        <v>118</v>
      </c>
      <c r="AR101">
        <v>0.125</v>
      </c>
      <c r="AT101" t="s">
        <v>118</v>
      </c>
      <c r="AU101">
        <v>0.125</v>
      </c>
      <c r="AW101" t="s">
        <v>118</v>
      </c>
      <c r="AX101">
        <v>0.125</v>
      </c>
      <c r="AZ101" t="s">
        <v>118</v>
      </c>
      <c r="BA101">
        <v>0.125</v>
      </c>
      <c r="BC101" t="s">
        <v>118</v>
      </c>
      <c r="BD101">
        <v>0.125</v>
      </c>
      <c r="BF101" t="s">
        <v>118</v>
      </c>
      <c r="BG101">
        <v>0.125</v>
      </c>
      <c r="BI101" t="s">
        <v>118</v>
      </c>
      <c r="BJ101">
        <v>0.125</v>
      </c>
      <c r="BL101" t="s">
        <v>118</v>
      </c>
      <c r="BM101">
        <v>0.125</v>
      </c>
      <c r="BO101" t="s">
        <v>118</v>
      </c>
      <c r="BP101">
        <v>0.125</v>
      </c>
      <c r="BR101" t="s">
        <v>118</v>
      </c>
      <c r="BS101">
        <v>0.125</v>
      </c>
      <c r="BU101" t="s">
        <v>118</v>
      </c>
      <c r="BV101">
        <v>0.125</v>
      </c>
      <c r="BX101" t="s">
        <v>118</v>
      </c>
      <c r="BY101">
        <v>0.125</v>
      </c>
      <c r="CA101" t="s">
        <v>118</v>
      </c>
      <c r="CB101">
        <v>0.125</v>
      </c>
      <c r="CD101" t="s">
        <v>118</v>
      </c>
      <c r="CE101">
        <v>0.125</v>
      </c>
      <c r="CG101" t="s">
        <v>118</v>
      </c>
      <c r="CH101">
        <v>0.125</v>
      </c>
      <c r="CJ101" t="s">
        <v>118</v>
      </c>
      <c r="CK101">
        <v>0.125</v>
      </c>
      <c r="CM101" t="s">
        <v>118</v>
      </c>
      <c r="CN101">
        <v>0.125</v>
      </c>
      <c r="CP101" t="s">
        <v>118</v>
      </c>
      <c r="CQ101">
        <v>0.125</v>
      </c>
      <c r="CS101" t="s">
        <v>118</v>
      </c>
      <c r="CT101">
        <v>0.125</v>
      </c>
      <c r="CV101" t="s">
        <v>118</v>
      </c>
      <c r="CW101">
        <v>0.125</v>
      </c>
      <c r="CY101" t="s">
        <v>118</v>
      </c>
      <c r="CZ101">
        <v>0.125</v>
      </c>
      <c r="DB101" t="s">
        <v>118</v>
      </c>
      <c r="DC101">
        <v>0.125</v>
      </c>
      <c r="DE101" t="s">
        <v>118</v>
      </c>
      <c r="DF101">
        <v>0.125</v>
      </c>
      <c r="DH101" t="s">
        <v>118</v>
      </c>
      <c r="DI101">
        <v>0.125</v>
      </c>
      <c r="DK101" t="s">
        <v>118</v>
      </c>
      <c r="DL101">
        <v>0.125</v>
      </c>
      <c r="DN101" t="s">
        <v>118</v>
      </c>
      <c r="DO101">
        <v>0.125</v>
      </c>
      <c r="DQ101" t="s">
        <v>118</v>
      </c>
      <c r="DR101">
        <v>0.125</v>
      </c>
      <c r="DT101" t="s">
        <v>118</v>
      </c>
      <c r="DU101">
        <v>0.125</v>
      </c>
      <c r="DW101" t="s">
        <v>118</v>
      </c>
      <c r="DX101">
        <v>0.125</v>
      </c>
      <c r="DZ101" t="s">
        <v>118</v>
      </c>
      <c r="EA101">
        <v>0.125</v>
      </c>
      <c r="EC101" t="s">
        <v>118</v>
      </c>
      <c r="ED101">
        <v>0.125</v>
      </c>
      <c r="EF101" t="s">
        <v>118</v>
      </c>
      <c r="EG101" s="20">
        <v>1.5</v>
      </c>
      <c r="EI101" t="s">
        <v>118</v>
      </c>
      <c r="EJ101">
        <v>0.125</v>
      </c>
      <c r="EL101" t="s">
        <v>118</v>
      </c>
      <c r="EM101">
        <v>0.125</v>
      </c>
      <c r="EO101" t="s">
        <v>118</v>
      </c>
      <c r="EP101">
        <v>0.125</v>
      </c>
      <c r="ER101" t="s">
        <v>118</v>
      </c>
      <c r="ES101">
        <v>0.125</v>
      </c>
      <c r="EU101" t="s">
        <v>118</v>
      </c>
      <c r="EV101">
        <v>0.125</v>
      </c>
      <c r="EX101" t="s">
        <v>118</v>
      </c>
      <c r="EY101">
        <v>0.125</v>
      </c>
      <c r="FA101" t="s">
        <v>118</v>
      </c>
      <c r="FB101">
        <v>0.125</v>
      </c>
      <c r="FD101" t="s">
        <v>118</v>
      </c>
      <c r="FE101">
        <v>0.125</v>
      </c>
      <c r="FG101" t="s">
        <v>118</v>
      </c>
      <c r="FH101">
        <v>0.125</v>
      </c>
      <c r="FJ101" t="s">
        <v>118</v>
      </c>
      <c r="FK101">
        <v>0.125</v>
      </c>
      <c r="FM101" t="s">
        <v>118</v>
      </c>
      <c r="FN101">
        <v>0.125</v>
      </c>
      <c r="FP101" t="s">
        <v>118</v>
      </c>
      <c r="FQ101">
        <v>0.125</v>
      </c>
      <c r="FS101" t="s">
        <v>118</v>
      </c>
      <c r="FT101">
        <v>0.125</v>
      </c>
      <c r="FV101" t="s">
        <v>118</v>
      </c>
      <c r="FW101">
        <v>0.125</v>
      </c>
      <c r="FY101" t="s">
        <v>118</v>
      </c>
      <c r="FZ101">
        <v>0.125</v>
      </c>
      <c r="GB101" t="s">
        <v>118</v>
      </c>
      <c r="GC101">
        <v>0.125</v>
      </c>
      <c r="GE101" t="s">
        <v>118</v>
      </c>
      <c r="GF101">
        <v>0.125</v>
      </c>
    </row>
    <row r="102" spans="1:188" x14ac:dyDescent="0.25">
      <c r="A102" t="s">
        <v>119</v>
      </c>
      <c r="B102">
        <v>10</v>
      </c>
      <c r="D102" t="s">
        <v>119</v>
      </c>
      <c r="E102">
        <v>10</v>
      </c>
      <c r="G102" t="s">
        <v>119</v>
      </c>
      <c r="H102">
        <v>10</v>
      </c>
      <c r="J102" t="s">
        <v>119</v>
      </c>
      <c r="K102">
        <v>10</v>
      </c>
      <c r="M102" t="s">
        <v>119</v>
      </c>
      <c r="N102">
        <v>10</v>
      </c>
      <c r="P102" t="s">
        <v>119</v>
      </c>
      <c r="Q102">
        <v>10</v>
      </c>
      <c r="S102" t="s">
        <v>119</v>
      </c>
      <c r="T102">
        <v>10</v>
      </c>
      <c r="V102" t="s">
        <v>119</v>
      </c>
      <c r="W102">
        <v>10</v>
      </c>
      <c r="Y102" t="s">
        <v>119</v>
      </c>
      <c r="Z102">
        <v>10</v>
      </c>
      <c r="AB102" t="s">
        <v>119</v>
      </c>
      <c r="AC102">
        <v>10</v>
      </c>
      <c r="AE102" t="s">
        <v>119</v>
      </c>
      <c r="AF102">
        <v>10</v>
      </c>
      <c r="AH102" t="s">
        <v>119</v>
      </c>
      <c r="AI102">
        <v>10</v>
      </c>
      <c r="AK102" t="s">
        <v>119</v>
      </c>
      <c r="AL102">
        <v>10</v>
      </c>
      <c r="AN102" t="s">
        <v>119</v>
      </c>
      <c r="AO102">
        <v>10</v>
      </c>
      <c r="AQ102" t="s">
        <v>119</v>
      </c>
      <c r="AR102">
        <v>10</v>
      </c>
      <c r="AT102" t="s">
        <v>119</v>
      </c>
      <c r="AU102">
        <v>10</v>
      </c>
      <c r="AW102" t="s">
        <v>119</v>
      </c>
      <c r="AX102">
        <v>10</v>
      </c>
      <c r="AZ102" t="s">
        <v>119</v>
      </c>
      <c r="BA102">
        <v>10</v>
      </c>
      <c r="BC102" t="s">
        <v>119</v>
      </c>
      <c r="BD102">
        <v>10</v>
      </c>
      <c r="BF102" t="s">
        <v>119</v>
      </c>
      <c r="BG102">
        <v>10</v>
      </c>
      <c r="BI102" t="s">
        <v>119</v>
      </c>
      <c r="BJ102">
        <v>10</v>
      </c>
      <c r="BL102" t="s">
        <v>119</v>
      </c>
      <c r="BM102">
        <v>10</v>
      </c>
      <c r="BO102" t="s">
        <v>119</v>
      </c>
      <c r="BP102">
        <v>10</v>
      </c>
      <c r="BR102" t="s">
        <v>119</v>
      </c>
      <c r="BS102">
        <v>10</v>
      </c>
      <c r="BU102" t="s">
        <v>119</v>
      </c>
      <c r="BV102">
        <v>10</v>
      </c>
      <c r="BX102" t="s">
        <v>119</v>
      </c>
      <c r="BY102">
        <v>10</v>
      </c>
      <c r="CA102" t="s">
        <v>119</v>
      </c>
      <c r="CB102">
        <v>10</v>
      </c>
      <c r="CD102" t="s">
        <v>119</v>
      </c>
      <c r="CE102">
        <v>10</v>
      </c>
      <c r="CG102" t="s">
        <v>119</v>
      </c>
      <c r="CH102">
        <v>10</v>
      </c>
      <c r="CJ102" t="s">
        <v>119</v>
      </c>
      <c r="CK102">
        <v>10</v>
      </c>
      <c r="CM102" t="s">
        <v>119</v>
      </c>
      <c r="CN102">
        <v>10</v>
      </c>
      <c r="CP102" t="s">
        <v>119</v>
      </c>
      <c r="CQ102">
        <v>10</v>
      </c>
      <c r="CS102" t="s">
        <v>119</v>
      </c>
      <c r="CT102">
        <v>10</v>
      </c>
      <c r="CV102" t="s">
        <v>119</v>
      </c>
      <c r="CW102">
        <v>10</v>
      </c>
      <c r="CY102" t="s">
        <v>119</v>
      </c>
      <c r="CZ102">
        <v>10</v>
      </c>
      <c r="DB102" t="s">
        <v>119</v>
      </c>
      <c r="DC102">
        <v>10</v>
      </c>
      <c r="DE102" t="s">
        <v>119</v>
      </c>
      <c r="DF102">
        <v>10</v>
      </c>
      <c r="DH102" t="s">
        <v>119</v>
      </c>
      <c r="DI102">
        <v>10</v>
      </c>
      <c r="DK102" t="s">
        <v>119</v>
      </c>
      <c r="DL102">
        <v>10</v>
      </c>
      <c r="DN102" t="s">
        <v>119</v>
      </c>
      <c r="DO102">
        <v>10</v>
      </c>
      <c r="DQ102" t="s">
        <v>119</v>
      </c>
      <c r="DR102">
        <v>10</v>
      </c>
      <c r="DT102" t="s">
        <v>119</v>
      </c>
      <c r="DU102">
        <v>10</v>
      </c>
      <c r="DW102" t="s">
        <v>119</v>
      </c>
      <c r="DX102">
        <v>10</v>
      </c>
      <c r="DZ102" t="s">
        <v>119</v>
      </c>
      <c r="EA102">
        <v>10</v>
      </c>
      <c r="EC102" t="s">
        <v>119</v>
      </c>
      <c r="ED102">
        <v>10</v>
      </c>
      <c r="EF102" t="s">
        <v>119</v>
      </c>
      <c r="EG102">
        <v>10</v>
      </c>
      <c r="EI102" t="s">
        <v>119</v>
      </c>
      <c r="EJ102" s="20">
        <v>5</v>
      </c>
      <c r="EL102" t="s">
        <v>119</v>
      </c>
      <c r="EM102">
        <v>10</v>
      </c>
      <c r="EO102" t="s">
        <v>119</v>
      </c>
      <c r="EP102">
        <v>10</v>
      </c>
      <c r="ER102" t="s">
        <v>119</v>
      </c>
      <c r="ES102">
        <v>10</v>
      </c>
      <c r="EU102" t="s">
        <v>119</v>
      </c>
      <c r="EV102">
        <v>10</v>
      </c>
      <c r="EX102" t="s">
        <v>119</v>
      </c>
      <c r="EY102">
        <v>10</v>
      </c>
      <c r="FA102" t="s">
        <v>119</v>
      </c>
      <c r="FB102">
        <v>10</v>
      </c>
      <c r="FD102" t="s">
        <v>119</v>
      </c>
      <c r="FE102">
        <v>10</v>
      </c>
      <c r="FG102" t="s">
        <v>119</v>
      </c>
      <c r="FH102">
        <v>10</v>
      </c>
      <c r="FJ102" t="s">
        <v>119</v>
      </c>
      <c r="FK102">
        <v>10</v>
      </c>
      <c r="FM102" t="s">
        <v>119</v>
      </c>
      <c r="FN102">
        <v>10</v>
      </c>
      <c r="FP102" t="s">
        <v>119</v>
      </c>
      <c r="FQ102">
        <v>10</v>
      </c>
      <c r="FS102" t="s">
        <v>119</v>
      </c>
      <c r="FT102">
        <v>10</v>
      </c>
      <c r="FV102" t="s">
        <v>119</v>
      </c>
      <c r="FW102">
        <v>10</v>
      </c>
      <c r="FY102" t="s">
        <v>119</v>
      </c>
      <c r="FZ102">
        <v>10</v>
      </c>
      <c r="GB102" t="s">
        <v>119</v>
      </c>
      <c r="GC102">
        <v>10</v>
      </c>
      <c r="GE102" t="s">
        <v>119</v>
      </c>
      <c r="GF102">
        <v>10</v>
      </c>
    </row>
    <row r="103" spans="1:188" x14ac:dyDescent="0.25">
      <c r="A103" t="s">
        <v>26</v>
      </c>
      <c r="B103">
        <v>0.9</v>
      </c>
      <c r="D103" t="s">
        <v>26</v>
      </c>
      <c r="E103">
        <v>0.9</v>
      </c>
      <c r="G103" t="s">
        <v>26</v>
      </c>
      <c r="H103">
        <v>0.9</v>
      </c>
      <c r="J103" t="s">
        <v>26</v>
      </c>
      <c r="K103">
        <v>0.9</v>
      </c>
      <c r="M103" t="s">
        <v>26</v>
      </c>
      <c r="N103">
        <v>0.9</v>
      </c>
      <c r="P103" t="s">
        <v>26</v>
      </c>
      <c r="Q103">
        <v>0.9</v>
      </c>
      <c r="S103" t="s">
        <v>26</v>
      </c>
      <c r="T103">
        <v>0.9</v>
      </c>
      <c r="V103" t="s">
        <v>26</v>
      </c>
      <c r="W103">
        <v>0.9</v>
      </c>
      <c r="Y103" t="s">
        <v>26</v>
      </c>
      <c r="Z103">
        <v>0.9</v>
      </c>
      <c r="AB103" t="s">
        <v>26</v>
      </c>
      <c r="AC103">
        <v>0.9</v>
      </c>
      <c r="AE103" t="s">
        <v>26</v>
      </c>
      <c r="AF103">
        <v>0.9</v>
      </c>
      <c r="AH103" t="s">
        <v>26</v>
      </c>
      <c r="AI103">
        <v>0.9</v>
      </c>
      <c r="AK103" t="s">
        <v>26</v>
      </c>
      <c r="AL103">
        <v>0.9</v>
      </c>
      <c r="AN103" t="s">
        <v>26</v>
      </c>
      <c r="AO103">
        <v>0.9</v>
      </c>
      <c r="AQ103" t="s">
        <v>26</v>
      </c>
      <c r="AR103">
        <v>0.9</v>
      </c>
      <c r="AT103" t="s">
        <v>26</v>
      </c>
      <c r="AU103">
        <v>0.9</v>
      </c>
      <c r="AW103" t="s">
        <v>26</v>
      </c>
      <c r="AX103">
        <v>0.9</v>
      </c>
      <c r="AZ103" t="s">
        <v>26</v>
      </c>
      <c r="BA103">
        <v>0.9</v>
      </c>
      <c r="BC103" t="s">
        <v>26</v>
      </c>
      <c r="BD103">
        <v>0.9</v>
      </c>
      <c r="BF103" t="s">
        <v>26</v>
      </c>
      <c r="BG103">
        <v>0.9</v>
      </c>
      <c r="BI103" t="s">
        <v>26</v>
      </c>
      <c r="BJ103">
        <v>0.9</v>
      </c>
      <c r="BL103" t="s">
        <v>26</v>
      </c>
      <c r="BM103">
        <v>0.9</v>
      </c>
      <c r="BO103" t="s">
        <v>26</v>
      </c>
      <c r="BP103">
        <v>0.9</v>
      </c>
      <c r="BR103" t="s">
        <v>26</v>
      </c>
      <c r="BS103">
        <v>0.9</v>
      </c>
      <c r="BU103" t="s">
        <v>26</v>
      </c>
      <c r="BV103">
        <v>0.9</v>
      </c>
      <c r="BX103" t="s">
        <v>26</v>
      </c>
      <c r="BY103">
        <v>0.9</v>
      </c>
      <c r="CA103" t="s">
        <v>26</v>
      </c>
      <c r="CB103">
        <v>0.9</v>
      </c>
      <c r="CD103" t="s">
        <v>26</v>
      </c>
      <c r="CE103">
        <v>0.9</v>
      </c>
      <c r="CG103" t="s">
        <v>26</v>
      </c>
      <c r="CH103">
        <v>0.9</v>
      </c>
      <c r="CJ103" t="s">
        <v>26</v>
      </c>
      <c r="CK103">
        <v>0.9</v>
      </c>
      <c r="CM103" t="s">
        <v>26</v>
      </c>
      <c r="CN103">
        <v>0.9</v>
      </c>
      <c r="CP103" t="s">
        <v>26</v>
      </c>
      <c r="CQ103">
        <v>0.9</v>
      </c>
      <c r="CS103" t="s">
        <v>26</v>
      </c>
      <c r="CT103">
        <v>0.9</v>
      </c>
      <c r="CV103" t="s">
        <v>26</v>
      </c>
      <c r="CW103">
        <v>0.9</v>
      </c>
      <c r="CY103" t="s">
        <v>26</v>
      </c>
      <c r="CZ103">
        <v>0.9</v>
      </c>
      <c r="DB103" t="s">
        <v>26</v>
      </c>
      <c r="DC103">
        <v>0.9</v>
      </c>
      <c r="DE103" t="s">
        <v>26</v>
      </c>
      <c r="DF103">
        <v>0.9</v>
      </c>
      <c r="DH103" t="s">
        <v>26</v>
      </c>
      <c r="DI103">
        <v>0.9</v>
      </c>
      <c r="DK103" t="s">
        <v>26</v>
      </c>
      <c r="DL103">
        <v>0.9</v>
      </c>
      <c r="DN103" t="s">
        <v>26</v>
      </c>
      <c r="DO103">
        <v>0.9</v>
      </c>
      <c r="DQ103" t="s">
        <v>26</v>
      </c>
      <c r="DR103">
        <v>0.9</v>
      </c>
      <c r="DT103" t="s">
        <v>26</v>
      </c>
      <c r="DU103">
        <v>0.9</v>
      </c>
      <c r="DW103" t="s">
        <v>26</v>
      </c>
      <c r="DX103">
        <v>0.9</v>
      </c>
      <c r="DZ103" t="s">
        <v>26</v>
      </c>
      <c r="EA103">
        <v>0.9</v>
      </c>
      <c r="EC103" t="s">
        <v>26</v>
      </c>
      <c r="ED103">
        <v>0.9</v>
      </c>
      <c r="EF103" t="s">
        <v>26</v>
      </c>
      <c r="EG103">
        <v>0.9</v>
      </c>
      <c r="EI103" t="s">
        <v>26</v>
      </c>
      <c r="EJ103">
        <v>0.9</v>
      </c>
      <c r="EL103" t="s">
        <v>26</v>
      </c>
      <c r="EM103" s="20">
        <v>0.5</v>
      </c>
      <c r="EO103" t="s">
        <v>26</v>
      </c>
      <c r="EP103">
        <v>0.9</v>
      </c>
      <c r="ER103" t="s">
        <v>26</v>
      </c>
      <c r="ES103">
        <v>0.9</v>
      </c>
      <c r="EU103" t="s">
        <v>26</v>
      </c>
      <c r="EV103">
        <v>0.9</v>
      </c>
      <c r="EX103" t="s">
        <v>26</v>
      </c>
      <c r="EY103">
        <v>0.9</v>
      </c>
      <c r="FA103" t="s">
        <v>26</v>
      </c>
      <c r="FB103">
        <v>0.9</v>
      </c>
      <c r="FD103" t="s">
        <v>26</v>
      </c>
      <c r="FE103">
        <v>0.9</v>
      </c>
      <c r="FG103" t="s">
        <v>26</v>
      </c>
      <c r="FH103">
        <v>0.9</v>
      </c>
      <c r="FJ103" t="s">
        <v>26</v>
      </c>
      <c r="FK103">
        <v>0.9</v>
      </c>
      <c r="FM103" t="s">
        <v>26</v>
      </c>
      <c r="FN103">
        <v>0.9</v>
      </c>
      <c r="FP103" t="s">
        <v>26</v>
      </c>
      <c r="FQ103">
        <v>0.9</v>
      </c>
      <c r="FS103" t="s">
        <v>26</v>
      </c>
      <c r="FT103">
        <v>0.9</v>
      </c>
      <c r="FV103" t="s">
        <v>26</v>
      </c>
      <c r="FW103">
        <v>0.9</v>
      </c>
      <c r="FY103" t="s">
        <v>26</v>
      </c>
      <c r="FZ103">
        <v>0.9</v>
      </c>
      <c r="GB103" t="s">
        <v>26</v>
      </c>
      <c r="GC103">
        <v>0.9</v>
      </c>
      <c r="GE103" t="s">
        <v>26</v>
      </c>
      <c r="GF103">
        <v>0.9</v>
      </c>
    </row>
    <row r="104" spans="1:188" x14ac:dyDescent="0.25">
      <c r="A104" t="s">
        <v>124</v>
      </c>
      <c r="B104">
        <v>0.2</v>
      </c>
      <c r="D104" t="s">
        <v>124</v>
      </c>
      <c r="E104">
        <v>0.2</v>
      </c>
      <c r="G104" t="s">
        <v>124</v>
      </c>
      <c r="H104">
        <v>0.2</v>
      </c>
      <c r="J104" t="s">
        <v>124</v>
      </c>
      <c r="K104">
        <v>0.2</v>
      </c>
      <c r="M104" t="s">
        <v>124</v>
      </c>
      <c r="N104">
        <v>0.2</v>
      </c>
      <c r="P104" t="s">
        <v>124</v>
      </c>
      <c r="Q104">
        <v>0.2</v>
      </c>
      <c r="S104" t="s">
        <v>124</v>
      </c>
      <c r="T104">
        <v>0.2</v>
      </c>
      <c r="V104" t="s">
        <v>124</v>
      </c>
      <c r="W104">
        <v>0.2</v>
      </c>
      <c r="Y104" t="s">
        <v>124</v>
      </c>
      <c r="Z104">
        <v>0.2</v>
      </c>
      <c r="AB104" t="s">
        <v>124</v>
      </c>
      <c r="AC104">
        <v>0.2</v>
      </c>
      <c r="AE104" t="s">
        <v>124</v>
      </c>
      <c r="AF104">
        <v>0.2</v>
      </c>
      <c r="AH104" t="s">
        <v>124</v>
      </c>
      <c r="AI104">
        <v>0.2</v>
      </c>
      <c r="AK104" t="s">
        <v>124</v>
      </c>
      <c r="AL104">
        <v>0.2</v>
      </c>
      <c r="AN104" t="s">
        <v>124</v>
      </c>
      <c r="AO104">
        <v>0.2</v>
      </c>
      <c r="AQ104" t="s">
        <v>124</v>
      </c>
      <c r="AR104">
        <v>0.2</v>
      </c>
      <c r="AT104" t="s">
        <v>124</v>
      </c>
      <c r="AU104">
        <v>0.2</v>
      </c>
      <c r="AW104" t="s">
        <v>124</v>
      </c>
      <c r="AX104">
        <v>0.2</v>
      </c>
      <c r="AZ104" t="s">
        <v>124</v>
      </c>
      <c r="BA104">
        <v>0.2</v>
      </c>
      <c r="BC104" t="s">
        <v>124</v>
      </c>
      <c r="BD104">
        <v>0.2</v>
      </c>
      <c r="BF104" t="s">
        <v>124</v>
      </c>
      <c r="BG104">
        <v>0.2</v>
      </c>
      <c r="BI104" t="s">
        <v>124</v>
      </c>
      <c r="BJ104">
        <v>0.2</v>
      </c>
      <c r="BL104" t="s">
        <v>124</v>
      </c>
      <c r="BM104">
        <v>0.2</v>
      </c>
      <c r="BO104" t="s">
        <v>124</v>
      </c>
      <c r="BP104">
        <v>0.2</v>
      </c>
      <c r="BR104" t="s">
        <v>124</v>
      </c>
      <c r="BS104">
        <v>0.2</v>
      </c>
      <c r="BU104" t="s">
        <v>124</v>
      </c>
      <c r="BV104">
        <v>0.2</v>
      </c>
      <c r="BX104" t="s">
        <v>124</v>
      </c>
      <c r="BY104">
        <v>0.2</v>
      </c>
      <c r="CA104" t="s">
        <v>124</v>
      </c>
      <c r="CB104">
        <v>0.2</v>
      </c>
      <c r="CD104" t="s">
        <v>124</v>
      </c>
      <c r="CE104">
        <v>0.2</v>
      </c>
      <c r="CG104" t="s">
        <v>124</v>
      </c>
      <c r="CH104">
        <v>0.2</v>
      </c>
      <c r="CJ104" t="s">
        <v>124</v>
      </c>
      <c r="CK104">
        <v>0.2</v>
      </c>
      <c r="CM104" t="s">
        <v>124</v>
      </c>
      <c r="CN104">
        <v>0.2</v>
      </c>
      <c r="CP104" t="s">
        <v>124</v>
      </c>
      <c r="CQ104">
        <v>0.2</v>
      </c>
      <c r="CS104" t="s">
        <v>124</v>
      </c>
      <c r="CT104">
        <v>0.2</v>
      </c>
      <c r="CV104" t="s">
        <v>124</v>
      </c>
      <c r="CW104">
        <v>0.2</v>
      </c>
      <c r="CY104" t="s">
        <v>124</v>
      </c>
      <c r="CZ104">
        <v>0.2</v>
      </c>
      <c r="DB104" t="s">
        <v>124</v>
      </c>
      <c r="DC104">
        <v>0.2</v>
      </c>
      <c r="DE104" t="s">
        <v>124</v>
      </c>
      <c r="DF104">
        <v>0.2</v>
      </c>
      <c r="DH104" t="s">
        <v>124</v>
      </c>
      <c r="DI104">
        <v>0.2</v>
      </c>
      <c r="DK104" t="s">
        <v>124</v>
      </c>
      <c r="DL104">
        <v>0.2</v>
      </c>
      <c r="DN104" t="s">
        <v>124</v>
      </c>
      <c r="DO104">
        <v>0.2</v>
      </c>
      <c r="DQ104" t="s">
        <v>124</v>
      </c>
      <c r="DR104">
        <v>0.2</v>
      </c>
      <c r="DT104" t="s">
        <v>124</v>
      </c>
      <c r="DU104">
        <v>0.2</v>
      </c>
      <c r="DW104" t="s">
        <v>124</v>
      </c>
      <c r="DX104">
        <v>0.2</v>
      </c>
      <c r="DZ104" t="s">
        <v>124</v>
      </c>
      <c r="EA104">
        <v>0.2</v>
      </c>
      <c r="EC104" t="s">
        <v>124</v>
      </c>
      <c r="ED104">
        <v>0.2</v>
      </c>
      <c r="EF104" t="s">
        <v>124</v>
      </c>
      <c r="EG104">
        <v>0.2</v>
      </c>
      <c r="EI104" t="s">
        <v>124</v>
      </c>
      <c r="EJ104">
        <v>0.2</v>
      </c>
      <c r="EL104" t="s">
        <v>124</v>
      </c>
      <c r="EM104">
        <v>0.2</v>
      </c>
      <c r="EO104" t="s">
        <v>124</v>
      </c>
      <c r="EP104" s="20">
        <v>1</v>
      </c>
      <c r="ER104" t="s">
        <v>124</v>
      </c>
      <c r="ES104">
        <v>0.2</v>
      </c>
      <c r="EU104" t="s">
        <v>124</v>
      </c>
      <c r="EV104">
        <v>0.2</v>
      </c>
      <c r="EX104" t="s">
        <v>124</v>
      </c>
      <c r="EY104">
        <v>0.2</v>
      </c>
      <c r="FA104" t="s">
        <v>124</v>
      </c>
      <c r="FB104">
        <v>0.2</v>
      </c>
      <c r="FD104" t="s">
        <v>124</v>
      </c>
      <c r="FE104">
        <v>0.2</v>
      </c>
      <c r="FG104" t="s">
        <v>124</v>
      </c>
      <c r="FH104">
        <v>0.2</v>
      </c>
      <c r="FJ104" t="s">
        <v>124</v>
      </c>
      <c r="FK104">
        <v>0.2</v>
      </c>
      <c r="FM104" t="s">
        <v>124</v>
      </c>
      <c r="FN104">
        <v>0.2</v>
      </c>
      <c r="FP104" t="s">
        <v>124</v>
      </c>
      <c r="FQ104">
        <v>0.2</v>
      </c>
      <c r="FS104" t="s">
        <v>124</v>
      </c>
      <c r="FT104">
        <v>0.2</v>
      </c>
      <c r="FV104" t="s">
        <v>124</v>
      </c>
      <c r="FW104">
        <v>0.2</v>
      </c>
      <c r="FY104" t="s">
        <v>124</v>
      </c>
      <c r="FZ104">
        <v>0.2</v>
      </c>
      <c r="GB104" t="s">
        <v>124</v>
      </c>
      <c r="GC104">
        <v>0.2</v>
      </c>
      <c r="GE104" t="s">
        <v>124</v>
      </c>
      <c r="GF104">
        <v>0.2</v>
      </c>
    </row>
    <row r="105" spans="1:188" x14ac:dyDescent="0.25">
      <c r="A105" t="s">
        <v>125</v>
      </c>
      <c r="B105">
        <v>0.2</v>
      </c>
      <c r="D105" t="s">
        <v>125</v>
      </c>
      <c r="E105">
        <v>0.2</v>
      </c>
      <c r="G105" t="s">
        <v>125</v>
      </c>
      <c r="H105">
        <v>0.2</v>
      </c>
      <c r="J105" t="s">
        <v>125</v>
      </c>
      <c r="K105">
        <v>0.2</v>
      </c>
      <c r="M105" t="s">
        <v>125</v>
      </c>
      <c r="N105">
        <v>0.2</v>
      </c>
      <c r="P105" t="s">
        <v>125</v>
      </c>
      <c r="Q105">
        <v>0.2</v>
      </c>
      <c r="S105" t="s">
        <v>125</v>
      </c>
      <c r="T105">
        <v>0.2</v>
      </c>
      <c r="V105" t="s">
        <v>125</v>
      </c>
      <c r="W105">
        <v>0.2</v>
      </c>
      <c r="Y105" t="s">
        <v>125</v>
      </c>
      <c r="Z105">
        <v>0.2</v>
      </c>
      <c r="AB105" t="s">
        <v>125</v>
      </c>
      <c r="AC105">
        <v>0.2</v>
      </c>
      <c r="AE105" t="s">
        <v>125</v>
      </c>
      <c r="AF105">
        <v>0.2</v>
      </c>
      <c r="AH105" t="s">
        <v>125</v>
      </c>
      <c r="AI105">
        <v>0.2</v>
      </c>
      <c r="AK105" t="s">
        <v>125</v>
      </c>
      <c r="AL105">
        <v>0.2</v>
      </c>
      <c r="AN105" t="s">
        <v>125</v>
      </c>
      <c r="AO105">
        <v>0.2</v>
      </c>
      <c r="AQ105" t="s">
        <v>125</v>
      </c>
      <c r="AR105">
        <v>0.2</v>
      </c>
      <c r="AT105" t="s">
        <v>125</v>
      </c>
      <c r="AU105">
        <v>0.2</v>
      </c>
      <c r="AW105" t="s">
        <v>125</v>
      </c>
      <c r="AX105">
        <v>0.2</v>
      </c>
      <c r="AZ105" t="s">
        <v>125</v>
      </c>
      <c r="BA105">
        <v>0.2</v>
      </c>
      <c r="BC105" t="s">
        <v>125</v>
      </c>
      <c r="BD105">
        <v>0.2</v>
      </c>
      <c r="BF105" t="s">
        <v>125</v>
      </c>
      <c r="BG105">
        <v>0.2</v>
      </c>
      <c r="BI105" t="s">
        <v>125</v>
      </c>
      <c r="BJ105">
        <v>0.2</v>
      </c>
      <c r="BL105" t="s">
        <v>125</v>
      </c>
      <c r="BM105">
        <v>0.2</v>
      </c>
      <c r="BO105" t="s">
        <v>125</v>
      </c>
      <c r="BP105">
        <v>0.2</v>
      </c>
      <c r="BR105" t="s">
        <v>125</v>
      </c>
      <c r="BS105">
        <v>0.2</v>
      </c>
      <c r="BU105" t="s">
        <v>125</v>
      </c>
      <c r="BV105">
        <v>0.2</v>
      </c>
      <c r="BX105" t="s">
        <v>125</v>
      </c>
      <c r="BY105">
        <v>0.2</v>
      </c>
      <c r="CA105" t="s">
        <v>125</v>
      </c>
      <c r="CB105">
        <v>0.2</v>
      </c>
      <c r="CD105" t="s">
        <v>125</v>
      </c>
      <c r="CE105">
        <v>0.2</v>
      </c>
      <c r="CG105" t="s">
        <v>125</v>
      </c>
      <c r="CH105">
        <v>0.2</v>
      </c>
      <c r="CJ105" t="s">
        <v>125</v>
      </c>
      <c r="CK105">
        <v>0.2</v>
      </c>
      <c r="CM105" t="s">
        <v>125</v>
      </c>
      <c r="CN105">
        <v>0.2</v>
      </c>
      <c r="CP105" t="s">
        <v>125</v>
      </c>
      <c r="CQ105">
        <v>0.2</v>
      </c>
      <c r="CS105" t="s">
        <v>125</v>
      </c>
      <c r="CT105">
        <v>0.2</v>
      </c>
      <c r="CV105" t="s">
        <v>125</v>
      </c>
      <c r="CW105">
        <v>0.2</v>
      </c>
      <c r="CY105" t="s">
        <v>125</v>
      </c>
      <c r="CZ105">
        <v>0.2</v>
      </c>
      <c r="DB105" t="s">
        <v>125</v>
      </c>
      <c r="DC105">
        <v>0.2</v>
      </c>
      <c r="DE105" t="s">
        <v>125</v>
      </c>
      <c r="DF105">
        <v>0.2</v>
      </c>
      <c r="DH105" t="s">
        <v>125</v>
      </c>
      <c r="DI105">
        <v>0.2</v>
      </c>
      <c r="DK105" t="s">
        <v>125</v>
      </c>
      <c r="DL105">
        <v>0.2</v>
      </c>
      <c r="DN105" t="s">
        <v>125</v>
      </c>
      <c r="DO105">
        <v>0.2</v>
      </c>
      <c r="DQ105" t="s">
        <v>125</v>
      </c>
      <c r="DR105">
        <v>0.2</v>
      </c>
      <c r="DT105" t="s">
        <v>125</v>
      </c>
      <c r="DU105">
        <v>0.2</v>
      </c>
      <c r="DW105" t="s">
        <v>125</v>
      </c>
      <c r="DX105">
        <v>0.2</v>
      </c>
      <c r="DZ105" t="s">
        <v>125</v>
      </c>
      <c r="EA105">
        <v>0.2</v>
      </c>
      <c r="EC105" t="s">
        <v>125</v>
      </c>
      <c r="ED105">
        <v>0.2</v>
      </c>
      <c r="EF105" t="s">
        <v>125</v>
      </c>
      <c r="EG105">
        <v>0.2</v>
      </c>
      <c r="EI105" t="s">
        <v>125</v>
      </c>
      <c r="EJ105">
        <v>0.2</v>
      </c>
      <c r="EL105" t="s">
        <v>125</v>
      </c>
      <c r="EM105">
        <v>0.2</v>
      </c>
      <c r="EO105" t="s">
        <v>125</v>
      </c>
      <c r="EP105">
        <v>0.2</v>
      </c>
      <c r="ER105" t="s">
        <v>125</v>
      </c>
      <c r="ES105" s="20">
        <v>1</v>
      </c>
      <c r="EU105" t="s">
        <v>125</v>
      </c>
      <c r="EV105">
        <v>0.2</v>
      </c>
      <c r="EX105" t="s">
        <v>125</v>
      </c>
      <c r="EY105">
        <v>0.2</v>
      </c>
      <c r="FA105" t="s">
        <v>125</v>
      </c>
      <c r="FB105">
        <v>0.2</v>
      </c>
      <c r="FD105" t="s">
        <v>125</v>
      </c>
      <c r="FE105">
        <v>0.2</v>
      </c>
      <c r="FG105" t="s">
        <v>125</v>
      </c>
      <c r="FH105">
        <v>0.2</v>
      </c>
      <c r="FJ105" t="s">
        <v>125</v>
      </c>
      <c r="FK105">
        <v>0.2</v>
      </c>
      <c r="FM105" t="s">
        <v>125</v>
      </c>
      <c r="FN105">
        <v>0.2</v>
      </c>
      <c r="FP105" t="s">
        <v>125</v>
      </c>
      <c r="FQ105">
        <v>0.2</v>
      </c>
      <c r="FS105" t="s">
        <v>125</v>
      </c>
      <c r="FT105">
        <v>0.2</v>
      </c>
      <c r="FV105" t="s">
        <v>125</v>
      </c>
      <c r="FW105">
        <v>0.2</v>
      </c>
      <c r="FY105" t="s">
        <v>125</v>
      </c>
      <c r="FZ105">
        <v>0.2</v>
      </c>
      <c r="GB105" t="s">
        <v>125</v>
      </c>
      <c r="GC105">
        <v>0.2</v>
      </c>
      <c r="GE105" t="s">
        <v>125</v>
      </c>
      <c r="GF105">
        <v>0.2</v>
      </c>
    </row>
    <row r="106" spans="1:188" s="23" customFormat="1" x14ac:dyDescent="0.25">
      <c r="A106" s="23" t="s">
        <v>127</v>
      </c>
      <c r="B106" s="23">
        <v>1</v>
      </c>
      <c r="D106" s="23" t="s">
        <v>127</v>
      </c>
      <c r="E106" s="23">
        <v>1</v>
      </c>
      <c r="G106" s="23" t="s">
        <v>127</v>
      </c>
      <c r="H106" s="23">
        <v>1</v>
      </c>
      <c r="J106" s="23" t="s">
        <v>127</v>
      </c>
      <c r="K106" s="23">
        <v>1</v>
      </c>
      <c r="M106" s="23" t="s">
        <v>127</v>
      </c>
      <c r="N106" s="23">
        <v>1</v>
      </c>
      <c r="P106" s="23" t="s">
        <v>127</v>
      </c>
      <c r="Q106" s="23">
        <v>1</v>
      </c>
      <c r="S106" s="23" t="s">
        <v>127</v>
      </c>
      <c r="T106" s="23">
        <v>1</v>
      </c>
      <c r="V106" s="23" t="s">
        <v>127</v>
      </c>
      <c r="W106" s="23">
        <v>1</v>
      </c>
      <c r="Y106" s="23" t="s">
        <v>127</v>
      </c>
      <c r="Z106" s="23">
        <v>1</v>
      </c>
      <c r="AB106" s="23" t="s">
        <v>127</v>
      </c>
      <c r="AC106" s="23">
        <v>1</v>
      </c>
      <c r="AE106" s="23" t="s">
        <v>127</v>
      </c>
      <c r="AF106" s="23">
        <v>1</v>
      </c>
      <c r="AH106" s="23" t="s">
        <v>127</v>
      </c>
      <c r="AI106" s="23">
        <v>1</v>
      </c>
      <c r="AK106" s="23" t="s">
        <v>127</v>
      </c>
      <c r="AL106" s="23">
        <v>1</v>
      </c>
      <c r="AN106" s="23" t="s">
        <v>127</v>
      </c>
      <c r="AO106" s="23">
        <v>1</v>
      </c>
      <c r="AQ106" s="23" t="s">
        <v>127</v>
      </c>
      <c r="AR106" s="23">
        <v>1</v>
      </c>
      <c r="AT106" s="23" t="s">
        <v>127</v>
      </c>
      <c r="AU106" s="23">
        <v>1</v>
      </c>
      <c r="AW106" s="23" t="s">
        <v>127</v>
      </c>
      <c r="AX106" s="23">
        <v>1</v>
      </c>
      <c r="AZ106" s="23" t="s">
        <v>127</v>
      </c>
      <c r="BA106" s="23">
        <v>1</v>
      </c>
      <c r="BC106" s="23" t="s">
        <v>127</v>
      </c>
      <c r="BD106" s="23">
        <v>1</v>
      </c>
      <c r="BF106" s="23" t="s">
        <v>127</v>
      </c>
      <c r="BG106" s="23">
        <v>1</v>
      </c>
      <c r="BI106" s="23" t="s">
        <v>127</v>
      </c>
      <c r="BJ106" s="23">
        <v>1</v>
      </c>
      <c r="BL106" s="23" t="s">
        <v>127</v>
      </c>
      <c r="BM106" s="23">
        <v>1</v>
      </c>
      <c r="BO106" s="23" t="s">
        <v>127</v>
      </c>
      <c r="BP106" s="23">
        <v>1</v>
      </c>
      <c r="BR106" s="23" t="s">
        <v>127</v>
      </c>
      <c r="BS106" s="23">
        <v>1</v>
      </c>
      <c r="BU106" s="23" t="s">
        <v>127</v>
      </c>
      <c r="BV106" s="23">
        <v>1</v>
      </c>
      <c r="BX106" s="23" t="s">
        <v>127</v>
      </c>
      <c r="BY106" s="23">
        <v>1</v>
      </c>
      <c r="CA106" s="23" t="s">
        <v>127</v>
      </c>
      <c r="CB106" s="23">
        <v>1</v>
      </c>
      <c r="CD106" s="23" t="s">
        <v>127</v>
      </c>
      <c r="CE106" s="23">
        <v>1</v>
      </c>
      <c r="CG106" s="23" t="s">
        <v>127</v>
      </c>
      <c r="CH106" s="23">
        <v>1</v>
      </c>
      <c r="CJ106" s="23" t="s">
        <v>127</v>
      </c>
      <c r="CK106" s="23">
        <v>1</v>
      </c>
      <c r="CM106" s="23" t="s">
        <v>127</v>
      </c>
      <c r="CN106" s="23">
        <v>1</v>
      </c>
      <c r="CP106" s="23" t="s">
        <v>127</v>
      </c>
      <c r="CQ106" s="23">
        <v>1</v>
      </c>
      <c r="CS106" s="23" t="s">
        <v>127</v>
      </c>
      <c r="CT106" s="23">
        <v>1</v>
      </c>
      <c r="CV106" s="23" t="s">
        <v>127</v>
      </c>
      <c r="CW106" s="23">
        <v>1</v>
      </c>
      <c r="CY106" s="23" t="s">
        <v>127</v>
      </c>
      <c r="CZ106" s="23">
        <v>1</v>
      </c>
      <c r="DB106" s="23" t="s">
        <v>127</v>
      </c>
      <c r="DC106" s="23">
        <v>1</v>
      </c>
      <c r="DE106" s="23" t="s">
        <v>127</v>
      </c>
      <c r="DF106" s="23">
        <v>1</v>
      </c>
      <c r="DH106" s="23" t="s">
        <v>127</v>
      </c>
      <c r="DI106" s="23">
        <v>1</v>
      </c>
      <c r="DK106" s="23" t="s">
        <v>127</v>
      </c>
      <c r="DL106" s="23">
        <v>1</v>
      </c>
      <c r="DN106" s="23" t="s">
        <v>127</v>
      </c>
      <c r="DO106" s="23">
        <v>1</v>
      </c>
      <c r="DQ106" s="23" t="s">
        <v>127</v>
      </c>
      <c r="DR106" s="23">
        <v>1</v>
      </c>
      <c r="DT106" s="23" t="s">
        <v>127</v>
      </c>
      <c r="DU106" s="23">
        <v>1</v>
      </c>
      <c r="DW106" s="23" t="s">
        <v>127</v>
      </c>
      <c r="DX106" s="23">
        <v>1</v>
      </c>
      <c r="DZ106" s="23" t="s">
        <v>127</v>
      </c>
      <c r="EA106" s="23">
        <v>1</v>
      </c>
      <c r="EC106" s="23" t="s">
        <v>127</v>
      </c>
      <c r="ED106" s="23">
        <v>1</v>
      </c>
      <c r="EF106" s="23" t="s">
        <v>127</v>
      </c>
      <c r="EG106" s="23">
        <v>1</v>
      </c>
      <c r="EI106" s="23" t="s">
        <v>127</v>
      </c>
      <c r="EJ106" s="23">
        <v>1</v>
      </c>
      <c r="EL106" s="23" t="s">
        <v>127</v>
      </c>
      <c r="EM106" s="23">
        <v>1</v>
      </c>
      <c r="EO106" s="23" t="s">
        <v>127</v>
      </c>
      <c r="EP106" s="23">
        <v>1</v>
      </c>
      <c r="ER106" s="23" t="s">
        <v>127</v>
      </c>
      <c r="ES106" s="23">
        <v>1</v>
      </c>
      <c r="EU106" s="23" t="s">
        <v>127</v>
      </c>
      <c r="EV106" s="25">
        <v>5</v>
      </c>
      <c r="EX106" s="23" t="s">
        <v>127</v>
      </c>
      <c r="EY106" s="23">
        <v>1</v>
      </c>
      <c r="FA106" s="23" t="s">
        <v>127</v>
      </c>
      <c r="FB106" s="23">
        <v>1</v>
      </c>
      <c r="FD106" s="23" t="s">
        <v>127</v>
      </c>
      <c r="FE106" s="23">
        <v>1</v>
      </c>
      <c r="FG106" s="23" t="s">
        <v>127</v>
      </c>
      <c r="FH106" s="23">
        <v>1</v>
      </c>
      <c r="FJ106" s="23" t="s">
        <v>127</v>
      </c>
      <c r="FK106" s="23">
        <v>1</v>
      </c>
      <c r="FM106" s="23" t="s">
        <v>127</v>
      </c>
      <c r="FN106" s="23">
        <v>1</v>
      </c>
      <c r="FP106" s="23" t="s">
        <v>127</v>
      </c>
      <c r="FQ106" s="23">
        <v>1</v>
      </c>
      <c r="FS106" s="23" t="s">
        <v>127</v>
      </c>
      <c r="FT106" s="23">
        <v>1</v>
      </c>
      <c r="FV106" s="23" t="s">
        <v>127</v>
      </c>
      <c r="FW106" s="23">
        <v>1</v>
      </c>
      <c r="FY106" s="23" t="s">
        <v>127</v>
      </c>
      <c r="FZ106" s="23">
        <v>1</v>
      </c>
      <c r="GB106" s="23" t="s">
        <v>127</v>
      </c>
      <c r="GC106" s="23">
        <v>1</v>
      </c>
      <c r="GE106" s="23" t="s">
        <v>127</v>
      </c>
      <c r="GF106" s="23">
        <v>1</v>
      </c>
    </row>
    <row r="107" spans="1:188" x14ac:dyDescent="0.25">
      <c r="A107" t="s">
        <v>133</v>
      </c>
      <c r="B107">
        <v>1.0469999999999999</v>
      </c>
      <c r="D107" s="23"/>
      <c r="E107" s="23"/>
      <c r="G107" s="23"/>
      <c r="H107" s="23"/>
      <c r="J107" s="23"/>
      <c r="K107" s="23"/>
      <c r="M107" s="23"/>
      <c r="N107" s="23"/>
      <c r="P107" s="23"/>
      <c r="Q107" s="23"/>
      <c r="S107" s="23"/>
      <c r="T107" s="23"/>
      <c r="V107" s="23"/>
      <c r="W107" s="23"/>
      <c r="Y107" s="23"/>
      <c r="Z107" s="23"/>
      <c r="AB107" s="23"/>
      <c r="AC107" s="23"/>
      <c r="AE107" s="23"/>
      <c r="AF107" s="23"/>
      <c r="AH107" s="23"/>
      <c r="AI107" s="23"/>
      <c r="AK107" s="23"/>
      <c r="AL107" s="23"/>
      <c r="AN107" s="23"/>
      <c r="AO107" s="23"/>
      <c r="AQ107" s="23"/>
      <c r="AR107" s="23"/>
      <c r="AT107" s="23"/>
      <c r="AU107" s="23"/>
      <c r="AW107" s="23"/>
      <c r="AX107" s="23"/>
      <c r="AZ107" s="23"/>
      <c r="BA107" s="23"/>
      <c r="BC107" s="23"/>
      <c r="BD107" s="23"/>
      <c r="BF107" s="23"/>
      <c r="BG107" s="23"/>
      <c r="BI107" s="23"/>
      <c r="BJ107" s="23"/>
      <c r="BL107" s="23"/>
      <c r="BM107" s="23"/>
      <c r="BO107" s="23"/>
      <c r="BP107" s="23"/>
      <c r="BR107" s="23"/>
      <c r="BS107" s="23"/>
      <c r="BU107" s="23"/>
      <c r="BV107" s="23"/>
      <c r="BX107" s="23"/>
      <c r="BY107" s="23"/>
      <c r="CA107" s="23"/>
      <c r="CB107" s="23"/>
      <c r="CD107" s="23"/>
      <c r="CE107" s="23"/>
      <c r="CG107" s="23"/>
      <c r="CH107" s="23"/>
      <c r="CJ107" s="23"/>
      <c r="CK107" s="23"/>
      <c r="CM107" s="23"/>
      <c r="CN107" s="23"/>
      <c r="CP107" s="23"/>
      <c r="CQ107" s="23"/>
      <c r="CS107" s="23"/>
      <c r="CT107" s="23"/>
      <c r="CV107" s="23"/>
      <c r="CW107" s="23"/>
      <c r="CY107" s="23"/>
      <c r="CZ107" s="23"/>
      <c r="DB107" s="23"/>
      <c r="DC107" s="23"/>
      <c r="DE107" s="23"/>
      <c r="DF107" s="23"/>
      <c r="DH107" s="23"/>
      <c r="DI107" s="23"/>
      <c r="DK107" s="23"/>
      <c r="DL107" s="23"/>
      <c r="DN107" s="23"/>
      <c r="DO107" s="23"/>
      <c r="DQ107" s="23"/>
      <c r="DR107" s="23"/>
      <c r="DT107" s="23"/>
      <c r="DU107" s="23"/>
      <c r="DW107" s="23"/>
      <c r="DX107" s="23"/>
      <c r="DZ107" s="23"/>
      <c r="EA107" s="23"/>
      <c r="EC107" s="23"/>
      <c r="ED107" s="23"/>
      <c r="EF107" s="23"/>
      <c r="EG107" s="23"/>
      <c r="EI107" s="23"/>
      <c r="EJ107" s="23"/>
      <c r="EL107" s="23"/>
      <c r="EM107" s="23"/>
      <c r="EO107" s="23"/>
      <c r="EP107" s="23"/>
      <c r="ER107" s="23"/>
      <c r="ES107" s="23"/>
      <c r="EU107" s="23"/>
      <c r="EV107" s="21"/>
      <c r="EX107" t="s">
        <v>133</v>
      </c>
      <c r="EY107" s="20">
        <v>1.2</v>
      </c>
      <c r="FA107" t="s">
        <v>133</v>
      </c>
      <c r="FB107">
        <v>1.0469999999999999</v>
      </c>
      <c r="FD107" t="s">
        <v>133</v>
      </c>
      <c r="FE107">
        <v>1.0469999999999999</v>
      </c>
      <c r="FG107" t="s">
        <v>133</v>
      </c>
      <c r="FH107">
        <v>1.0469999999999999</v>
      </c>
      <c r="FJ107" t="s">
        <v>133</v>
      </c>
      <c r="FK107">
        <v>1.0469999999999999</v>
      </c>
      <c r="FM107" t="s">
        <v>133</v>
      </c>
      <c r="FN107">
        <v>1.0469999999999999</v>
      </c>
      <c r="FP107" t="s">
        <v>133</v>
      </c>
      <c r="FQ107">
        <v>1.0469999999999999</v>
      </c>
      <c r="FS107" t="s">
        <v>133</v>
      </c>
      <c r="FT107">
        <v>1.0469999999999999</v>
      </c>
      <c r="FV107" t="s">
        <v>133</v>
      </c>
      <c r="FW107">
        <v>1.0469999999999999</v>
      </c>
      <c r="FY107" t="s">
        <v>133</v>
      </c>
      <c r="FZ107">
        <v>1.0469999999999999</v>
      </c>
      <c r="GB107" t="s">
        <v>133</v>
      </c>
      <c r="GC107">
        <v>1.0469999999999999</v>
      </c>
      <c r="GE107" t="s">
        <v>133</v>
      </c>
      <c r="GF107">
        <v>1.0469999999999999</v>
      </c>
    </row>
    <row r="108" spans="1:188" x14ac:dyDescent="0.25">
      <c r="A108" t="s">
        <v>134</v>
      </c>
      <c r="B108">
        <v>1.0469999999999999</v>
      </c>
      <c r="D108" s="23"/>
      <c r="E108" s="23"/>
      <c r="G108" s="23"/>
      <c r="H108" s="23"/>
      <c r="J108" s="23"/>
      <c r="K108" s="23"/>
      <c r="M108" s="23"/>
      <c r="N108" s="23"/>
      <c r="P108" s="23"/>
      <c r="Q108" s="23"/>
      <c r="S108" s="23"/>
      <c r="T108" s="23"/>
      <c r="V108" s="23"/>
      <c r="W108" s="23"/>
      <c r="Y108" s="23"/>
      <c r="Z108" s="23"/>
      <c r="AB108" s="23"/>
      <c r="AC108" s="23"/>
      <c r="AE108" s="23"/>
      <c r="AF108" s="23"/>
      <c r="AH108" s="23"/>
      <c r="AI108" s="23"/>
      <c r="AK108" s="23"/>
      <c r="AL108" s="23"/>
      <c r="AN108" s="23"/>
      <c r="AO108" s="23"/>
      <c r="AQ108" s="23"/>
      <c r="AR108" s="23"/>
      <c r="AT108" s="23"/>
      <c r="AU108" s="23"/>
      <c r="AW108" s="23"/>
      <c r="AX108" s="23"/>
      <c r="AZ108" s="23"/>
      <c r="BA108" s="23"/>
      <c r="BC108" s="23"/>
      <c r="BD108" s="23"/>
      <c r="BF108" s="23"/>
      <c r="BG108" s="23"/>
      <c r="BI108" s="23"/>
      <c r="BJ108" s="23"/>
      <c r="BL108" s="23"/>
      <c r="BM108" s="23"/>
      <c r="BO108" s="23"/>
      <c r="BP108" s="23"/>
      <c r="BR108" s="23"/>
      <c r="BS108" s="23"/>
      <c r="BU108" s="23"/>
      <c r="BV108" s="23"/>
      <c r="BX108" s="23"/>
      <c r="BY108" s="23"/>
      <c r="CA108" s="23"/>
      <c r="CB108" s="23"/>
      <c r="CD108" s="23"/>
      <c r="CE108" s="23"/>
      <c r="CG108" s="23"/>
      <c r="CH108" s="23"/>
      <c r="CJ108" s="23"/>
      <c r="CK108" s="23"/>
      <c r="CM108" s="23"/>
      <c r="CN108" s="23"/>
      <c r="CP108" s="23"/>
      <c r="CQ108" s="23"/>
      <c r="CS108" s="23"/>
      <c r="CT108" s="23"/>
      <c r="CV108" s="23"/>
      <c r="CW108" s="23"/>
      <c r="CY108" s="23"/>
      <c r="CZ108" s="23"/>
      <c r="DB108" s="23"/>
      <c r="DC108" s="23"/>
      <c r="DE108" s="23"/>
      <c r="DF108" s="23"/>
      <c r="DH108" s="23"/>
      <c r="DI108" s="23"/>
      <c r="DK108" s="23"/>
      <c r="DL108" s="23"/>
      <c r="DN108" s="23"/>
      <c r="DO108" s="23"/>
      <c r="DQ108" s="23"/>
      <c r="DR108" s="23"/>
      <c r="DT108" s="23"/>
      <c r="DU108" s="23"/>
      <c r="DW108" s="23"/>
      <c r="DX108" s="23"/>
      <c r="DZ108" s="23"/>
      <c r="EA108" s="23"/>
      <c r="EC108" s="23"/>
      <c r="ED108" s="23"/>
      <c r="EF108" s="23"/>
      <c r="EG108" s="23"/>
      <c r="EI108" s="23"/>
      <c r="EJ108" s="23"/>
      <c r="EL108" s="23"/>
      <c r="EM108" s="23"/>
      <c r="EO108" s="23"/>
      <c r="EP108" s="23"/>
      <c r="ER108" s="23"/>
      <c r="ES108" s="23"/>
      <c r="EU108" s="23"/>
      <c r="EV108" s="21"/>
      <c r="EX108" t="s">
        <v>134</v>
      </c>
      <c r="EY108">
        <v>1.0469999999999999</v>
      </c>
      <c r="FA108" t="s">
        <v>134</v>
      </c>
      <c r="FB108" s="20">
        <v>1.2</v>
      </c>
      <c r="FD108" t="s">
        <v>134</v>
      </c>
      <c r="FE108">
        <v>1.0469999999999999</v>
      </c>
      <c r="FG108" t="s">
        <v>134</v>
      </c>
      <c r="FH108">
        <v>1.0469999999999999</v>
      </c>
      <c r="FJ108" t="s">
        <v>134</v>
      </c>
      <c r="FK108">
        <v>1.0469999999999999</v>
      </c>
      <c r="FM108" t="s">
        <v>134</v>
      </c>
      <c r="FN108">
        <v>1.0469999999999999</v>
      </c>
      <c r="FP108" t="s">
        <v>134</v>
      </c>
      <c r="FQ108">
        <v>1.0469999999999999</v>
      </c>
      <c r="FS108" t="s">
        <v>134</v>
      </c>
      <c r="FT108">
        <v>1.0469999999999999</v>
      </c>
      <c r="FV108" t="s">
        <v>134</v>
      </c>
      <c r="FW108">
        <v>1.0469999999999999</v>
      </c>
      <c r="FY108" t="s">
        <v>134</v>
      </c>
      <c r="FZ108">
        <v>1.0469999999999999</v>
      </c>
      <c r="GB108" t="s">
        <v>134</v>
      </c>
      <c r="GC108">
        <v>1.0469999999999999</v>
      </c>
      <c r="GE108" t="s">
        <v>134</v>
      </c>
      <c r="GF108">
        <v>1.0469999999999999</v>
      </c>
    </row>
    <row r="109" spans="1:188" x14ac:dyDescent="0.25">
      <c r="A109" t="s">
        <v>135</v>
      </c>
      <c r="B109">
        <v>1.0469999999999999</v>
      </c>
      <c r="D109" s="23"/>
      <c r="E109" s="23"/>
      <c r="G109" s="23"/>
      <c r="H109" s="23"/>
      <c r="J109" s="23"/>
      <c r="K109" s="23"/>
      <c r="M109" s="23"/>
      <c r="N109" s="23"/>
      <c r="P109" s="23"/>
      <c r="Q109" s="23"/>
      <c r="S109" s="23"/>
      <c r="T109" s="23"/>
      <c r="V109" s="23"/>
      <c r="W109" s="23"/>
      <c r="Y109" s="23"/>
      <c r="Z109" s="23"/>
      <c r="AB109" s="23"/>
      <c r="AC109" s="23"/>
      <c r="AE109" s="23"/>
      <c r="AF109" s="23"/>
      <c r="AH109" s="23"/>
      <c r="AI109" s="23"/>
      <c r="AK109" s="23"/>
      <c r="AL109" s="23"/>
      <c r="AN109" s="23"/>
      <c r="AO109" s="23"/>
      <c r="AQ109" s="23"/>
      <c r="AR109" s="23"/>
      <c r="AT109" s="23"/>
      <c r="AU109" s="23"/>
      <c r="AW109" s="23"/>
      <c r="AX109" s="23"/>
      <c r="AZ109" s="23"/>
      <c r="BA109" s="23"/>
      <c r="BC109" s="23"/>
      <c r="BD109" s="23"/>
      <c r="BF109" s="23"/>
      <c r="BG109" s="23"/>
      <c r="BI109" s="23"/>
      <c r="BJ109" s="23"/>
      <c r="BL109" s="23"/>
      <c r="BM109" s="23"/>
      <c r="BO109" s="23"/>
      <c r="BP109" s="23"/>
      <c r="BR109" s="23"/>
      <c r="BS109" s="23"/>
      <c r="BU109" s="23"/>
      <c r="BV109" s="23"/>
      <c r="BX109" s="23"/>
      <c r="BY109" s="23"/>
      <c r="CA109" s="23"/>
      <c r="CB109" s="23"/>
      <c r="CD109" s="23"/>
      <c r="CE109" s="23"/>
      <c r="CG109" s="23"/>
      <c r="CH109" s="23"/>
      <c r="CJ109" s="23"/>
      <c r="CK109" s="23"/>
      <c r="CM109" s="23"/>
      <c r="CN109" s="23"/>
      <c r="CP109" s="23"/>
      <c r="CQ109" s="23"/>
      <c r="CS109" s="23"/>
      <c r="CT109" s="23"/>
      <c r="CV109" s="23"/>
      <c r="CW109" s="23"/>
      <c r="CY109" s="23"/>
      <c r="CZ109" s="23"/>
      <c r="DB109" s="23"/>
      <c r="DC109" s="23"/>
      <c r="DE109" s="23"/>
      <c r="DF109" s="23"/>
      <c r="DH109" s="23"/>
      <c r="DI109" s="23"/>
      <c r="DK109" s="23"/>
      <c r="DL109" s="23"/>
      <c r="DN109" s="23"/>
      <c r="DO109" s="23"/>
      <c r="DQ109" s="23"/>
      <c r="DR109" s="23"/>
      <c r="DT109" s="23"/>
      <c r="DU109" s="23"/>
      <c r="DW109" s="23"/>
      <c r="DX109" s="23"/>
      <c r="DZ109" s="23"/>
      <c r="EA109" s="23"/>
      <c r="EC109" s="23"/>
      <c r="ED109" s="23"/>
      <c r="EF109" s="23"/>
      <c r="EG109" s="23"/>
      <c r="EI109" s="23"/>
      <c r="EJ109" s="23"/>
      <c r="EL109" s="23"/>
      <c r="EM109" s="23"/>
      <c r="EO109" s="23"/>
      <c r="EP109" s="23"/>
      <c r="ER109" s="23"/>
      <c r="ES109" s="23"/>
      <c r="EU109" s="23"/>
      <c r="EV109" s="21"/>
      <c r="EX109" t="s">
        <v>135</v>
      </c>
      <c r="EY109">
        <v>1.0469999999999999</v>
      </c>
      <c r="FA109" t="s">
        <v>135</v>
      </c>
      <c r="FB109">
        <v>1.0469999999999999</v>
      </c>
      <c r="FD109" t="s">
        <v>135</v>
      </c>
      <c r="FE109" s="20">
        <v>1.2</v>
      </c>
      <c r="FG109" t="s">
        <v>135</v>
      </c>
      <c r="FH109">
        <v>1.0469999999999999</v>
      </c>
      <c r="FJ109" t="s">
        <v>135</v>
      </c>
      <c r="FK109">
        <v>1.0469999999999999</v>
      </c>
      <c r="FM109" t="s">
        <v>135</v>
      </c>
      <c r="FN109">
        <v>1.0469999999999999</v>
      </c>
      <c r="FP109" t="s">
        <v>135</v>
      </c>
      <c r="FQ109">
        <v>1.0469999999999999</v>
      </c>
      <c r="FS109" t="s">
        <v>135</v>
      </c>
      <c r="FT109">
        <v>1.0469999999999999</v>
      </c>
      <c r="FV109" t="s">
        <v>135</v>
      </c>
      <c r="FW109">
        <v>1.0469999999999999</v>
      </c>
      <c r="FY109" t="s">
        <v>135</v>
      </c>
      <c r="FZ109">
        <v>1.0469999999999999</v>
      </c>
      <c r="GB109" t="s">
        <v>135</v>
      </c>
      <c r="GC109">
        <v>1.0469999999999999</v>
      </c>
      <c r="GE109" t="s">
        <v>135</v>
      </c>
      <c r="GF109">
        <v>1.0469999999999999</v>
      </c>
    </row>
    <row r="110" spans="1:188" x14ac:dyDescent="0.25">
      <c r="A110" t="s">
        <v>136</v>
      </c>
      <c r="B110">
        <v>1.0469999999999999</v>
      </c>
      <c r="D110" s="23"/>
      <c r="E110" s="23"/>
      <c r="G110" s="23"/>
      <c r="H110" s="23"/>
      <c r="J110" s="23"/>
      <c r="K110" s="23"/>
      <c r="M110" s="23"/>
      <c r="N110" s="23"/>
      <c r="P110" s="23"/>
      <c r="Q110" s="23"/>
      <c r="S110" s="23"/>
      <c r="T110" s="23"/>
      <c r="V110" s="23"/>
      <c r="W110" s="23"/>
      <c r="Y110" s="23"/>
      <c r="Z110" s="23"/>
      <c r="AB110" s="23"/>
      <c r="AC110" s="23"/>
      <c r="AE110" s="23"/>
      <c r="AF110" s="23"/>
      <c r="AH110" s="23"/>
      <c r="AI110" s="23"/>
      <c r="AK110" s="23"/>
      <c r="AL110" s="23"/>
      <c r="AN110" s="23"/>
      <c r="AO110" s="23"/>
      <c r="AQ110" s="23"/>
      <c r="AR110" s="23"/>
      <c r="AT110" s="23"/>
      <c r="AU110" s="23"/>
      <c r="AW110" s="23"/>
      <c r="AX110" s="23"/>
      <c r="AZ110" s="23"/>
      <c r="BA110" s="23"/>
      <c r="BC110" s="23"/>
      <c r="BD110" s="23"/>
      <c r="BF110" s="23"/>
      <c r="BG110" s="23"/>
      <c r="BI110" s="23"/>
      <c r="BJ110" s="23"/>
      <c r="BL110" s="23"/>
      <c r="BM110" s="23"/>
      <c r="BO110" s="23"/>
      <c r="BP110" s="23"/>
      <c r="BR110" s="23"/>
      <c r="BS110" s="23"/>
      <c r="BU110" s="23"/>
      <c r="BV110" s="23"/>
      <c r="BX110" s="23"/>
      <c r="BY110" s="23"/>
      <c r="CA110" s="23"/>
      <c r="CB110" s="23"/>
      <c r="CD110" s="23"/>
      <c r="CE110" s="23"/>
      <c r="CG110" s="23"/>
      <c r="CH110" s="23"/>
      <c r="CJ110" s="23"/>
      <c r="CK110" s="23"/>
      <c r="CM110" s="23"/>
      <c r="CN110" s="23"/>
      <c r="CP110" s="23"/>
      <c r="CQ110" s="23"/>
      <c r="CS110" s="23"/>
      <c r="CT110" s="23"/>
      <c r="CV110" s="23"/>
      <c r="CW110" s="23"/>
      <c r="CY110" s="23"/>
      <c r="CZ110" s="23"/>
      <c r="DB110" s="23"/>
      <c r="DC110" s="23"/>
      <c r="DE110" s="23"/>
      <c r="DF110" s="23"/>
      <c r="DH110" s="23"/>
      <c r="DI110" s="23"/>
      <c r="DK110" s="23"/>
      <c r="DL110" s="23"/>
      <c r="DN110" s="23"/>
      <c r="DO110" s="23"/>
      <c r="DQ110" s="23"/>
      <c r="DR110" s="23"/>
      <c r="DT110" s="23"/>
      <c r="DU110" s="23"/>
      <c r="DW110" s="23"/>
      <c r="DX110" s="23"/>
      <c r="DZ110" s="23"/>
      <c r="EA110" s="23"/>
      <c r="EC110" s="23"/>
      <c r="ED110" s="23"/>
      <c r="EF110" s="23"/>
      <c r="EG110" s="23"/>
      <c r="EI110" s="23"/>
      <c r="EJ110" s="23"/>
      <c r="EL110" s="23"/>
      <c r="EM110" s="23"/>
      <c r="EO110" s="23"/>
      <c r="EP110" s="23"/>
      <c r="ER110" s="23"/>
      <c r="ES110" s="23"/>
      <c r="EU110" s="23"/>
      <c r="EV110" s="21"/>
      <c r="EX110" t="s">
        <v>136</v>
      </c>
      <c r="EY110">
        <v>1.0469999999999999</v>
      </c>
      <c r="FA110" t="s">
        <v>136</v>
      </c>
      <c r="FB110">
        <v>1.0469999999999999</v>
      </c>
      <c r="FD110" t="s">
        <v>136</v>
      </c>
      <c r="FE110">
        <v>1.0469999999999999</v>
      </c>
      <c r="FG110" t="s">
        <v>136</v>
      </c>
      <c r="FH110" s="20">
        <v>1.2</v>
      </c>
      <c r="FJ110" t="s">
        <v>136</v>
      </c>
      <c r="FK110">
        <v>1.0469999999999999</v>
      </c>
      <c r="FM110" t="s">
        <v>136</v>
      </c>
      <c r="FN110">
        <v>1.0469999999999999</v>
      </c>
      <c r="FP110" t="s">
        <v>136</v>
      </c>
      <c r="FQ110">
        <v>1.0469999999999999</v>
      </c>
      <c r="FS110" t="s">
        <v>136</v>
      </c>
      <c r="FT110">
        <v>1.0469999999999999</v>
      </c>
      <c r="FV110" t="s">
        <v>136</v>
      </c>
      <c r="FW110">
        <v>1.0469999999999999</v>
      </c>
      <c r="FY110" t="s">
        <v>136</v>
      </c>
      <c r="FZ110">
        <v>1.0469999999999999</v>
      </c>
      <c r="GB110" t="s">
        <v>136</v>
      </c>
      <c r="GC110">
        <v>1.0469999999999999</v>
      </c>
      <c r="GE110" t="s">
        <v>136</v>
      </c>
      <c r="GF110">
        <v>1.0469999999999999</v>
      </c>
    </row>
    <row r="111" spans="1:188" x14ac:dyDescent="0.25">
      <c r="A111" t="s">
        <v>137</v>
      </c>
      <c r="B111">
        <v>1.0469999999999999</v>
      </c>
      <c r="D111" s="23"/>
      <c r="E111" s="23"/>
      <c r="G111" s="23"/>
      <c r="H111" s="23"/>
      <c r="J111" s="23"/>
      <c r="K111" s="23"/>
      <c r="M111" s="23"/>
      <c r="N111" s="23"/>
      <c r="P111" s="23"/>
      <c r="Q111" s="23"/>
      <c r="S111" s="23"/>
      <c r="T111" s="23"/>
      <c r="V111" s="23"/>
      <c r="W111" s="23"/>
      <c r="Y111" s="23"/>
      <c r="Z111" s="23"/>
      <c r="AB111" s="23"/>
      <c r="AC111" s="23"/>
      <c r="AE111" s="23"/>
      <c r="AF111" s="23"/>
      <c r="AH111" s="23"/>
      <c r="AI111" s="23"/>
      <c r="AK111" s="23"/>
      <c r="AL111" s="23"/>
      <c r="AN111" s="23"/>
      <c r="AO111" s="23"/>
      <c r="AQ111" s="23"/>
      <c r="AR111" s="23"/>
      <c r="AT111" s="23"/>
      <c r="AU111" s="23"/>
      <c r="AW111" s="23"/>
      <c r="AX111" s="23"/>
      <c r="AZ111" s="23"/>
      <c r="BA111" s="23"/>
      <c r="BC111" s="23"/>
      <c r="BD111" s="23"/>
      <c r="BF111" s="23"/>
      <c r="BG111" s="23"/>
      <c r="BI111" s="23"/>
      <c r="BJ111" s="23"/>
      <c r="BL111" s="23"/>
      <c r="BM111" s="23"/>
      <c r="BO111" s="23"/>
      <c r="BP111" s="23"/>
      <c r="BR111" s="23"/>
      <c r="BS111" s="23"/>
      <c r="BU111" s="23"/>
      <c r="BV111" s="23"/>
      <c r="BX111" s="23"/>
      <c r="BY111" s="23"/>
      <c r="CA111" s="23"/>
      <c r="CB111" s="23"/>
      <c r="CD111" s="23"/>
      <c r="CE111" s="23"/>
      <c r="CG111" s="23"/>
      <c r="CH111" s="23"/>
      <c r="CJ111" s="23"/>
      <c r="CK111" s="23"/>
      <c r="CM111" s="23"/>
      <c r="CN111" s="23"/>
      <c r="CP111" s="23"/>
      <c r="CQ111" s="23"/>
      <c r="CS111" s="23"/>
      <c r="CT111" s="23"/>
      <c r="CV111" s="23"/>
      <c r="CW111" s="23"/>
      <c r="CY111" s="23"/>
      <c r="CZ111" s="23"/>
      <c r="DB111" s="23"/>
      <c r="DC111" s="23"/>
      <c r="DE111" s="23"/>
      <c r="DF111" s="23"/>
      <c r="DH111" s="23"/>
      <c r="DI111" s="23"/>
      <c r="DK111" s="23"/>
      <c r="DL111" s="23"/>
      <c r="DN111" s="23"/>
      <c r="DO111" s="23"/>
      <c r="DQ111" s="23"/>
      <c r="DR111" s="23"/>
      <c r="DT111" s="23"/>
      <c r="DU111" s="23"/>
      <c r="DW111" s="23"/>
      <c r="DX111" s="23"/>
      <c r="DZ111" s="23"/>
      <c r="EA111" s="23"/>
      <c r="EC111" s="23"/>
      <c r="ED111" s="23"/>
      <c r="EF111" s="23"/>
      <c r="EG111" s="23"/>
      <c r="EI111" s="23"/>
      <c r="EJ111" s="23"/>
      <c r="EL111" s="23"/>
      <c r="EM111" s="23"/>
      <c r="EO111" s="23"/>
      <c r="EP111" s="23"/>
      <c r="ER111" s="23"/>
      <c r="ES111" s="23"/>
      <c r="EU111" s="23"/>
      <c r="EV111" s="21"/>
      <c r="EX111" t="s">
        <v>137</v>
      </c>
      <c r="EY111">
        <v>1.0469999999999999</v>
      </c>
      <c r="FA111" t="s">
        <v>137</v>
      </c>
      <c r="FB111">
        <v>1.0469999999999999</v>
      </c>
      <c r="FD111" t="s">
        <v>137</v>
      </c>
      <c r="FE111">
        <v>1.0469999999999999</v>
      </c>
      <c r="FG111" t="s">
        <v>137</v>
      </c>
      <c r="FH111">
        <v>1.0469999999999999</v>
      </c>
      <c r="FJ111" t="s">
        <v>137</v>
      </c>
      <c r="FK111" s="20">
        <v>1.2</v>
      </c>
      <c r="FM111" t="s">
        <v>137</v>
      </c>
      <c r="FN111">
        <v>1.0469999999999999</v>
      </c>
      <c r="FP111" t="s">
        <v>137</v>
      </c>
      <c r="FQ111">
        <v>1.0469999999999999</v>
      </c>
      <c r="FS111" t="s">
        <v>137</v>
      </c>
      <c r="FT111">
        <v>1.0469999999999999</v>
      </c>
      <c r="FV111" t="s">
        <v>137</v>
      </c>
      <c r="FW111">
        <v>1.0469999999999999</v>
      </c>
      <c r="FY111" t="s">
        <v>137</v>
      </c>
      <c r="FZ111">
        <v>1.0469999999999999</v>
      </c>
      <c r="GB111" t="s">
        <v>137</v>
      </c>
      <c r="GC111">
        <v>1.0469999999999999</v>
      </c>
      <c r="GE111" t="s">
        <v>137</v>
      </c>
      <c r="GF111">
        <v>1.0469999999999999</v>
      </c>
    </row>
    <row r="112" spans="1:188" x14ac:dyDescent="0.25">
      <c r="A112" t="s">
        <v>138</v>
      </c>
      <c r="B112">
        <v>1.0469999999999999</v>
      </c>
      <c r="D112" s="23"/>
      <c r="E112" s="23"/>
      <c r="G112" s="23"/>
      <c r="H112" s="23"/>
      <c r="J112" s="23"/>
      <c r="K112" s="23"/>
      <c r="M112" s="23"/>
      <c r="N112" s="23"/>
      <c r="P112" s="23"/>
      <c r="Q112" s="23"/>
      <c r="S112" s="23"/>
      <c r="T112" s="23"/>
      <c r="V112" s="23"/>
      <c r="W112" s="23"/>
      <c r="Y112" s="23"/>
      <c r="Z112" s="23"/>
      <c r="AB112" s="23"/>
      <c r="AC112" s="23"/>
      <c r="AE112" s="23"/>
      <c r="AF112" s="23"/>
      <c r="AH112" s="23"/>
      <c r="AI112" s="23"/>
      <c r="AK112" s="23"/>
      <c r="AL112" s="23"/>
      <c r="AN112" s="23"/>
      <c r="AO112" s="23"/>
      <c r="AQ112" s="23"/>
      <c r="AR112" s="23"/>
      <c r="AT112" s="23"/>
      <c r="AU112" s="23"/>
      <c r="AW112" s="23"/>
      <c r="AX112" s="23"/>
      <c r="AZ112" s="23"/>
      <c r="BA112" s="23"/>
      <c r="BC112" s="23"/>
      <c r="BD112" s="23"/>
      <c r="BF112" s="23"/>
      <c r="BG112" s="23"/>
      <c r="BI112" s="23"/>
      <c r="BJ112" s="23"/>
      <c r="BL112" s="23"/>
      <c r="BM112" s="23"/>
      <c r="BO112" s="23"/>
      <c r="BP112" s="23"/>
      <c r="BR112" s="23"/>
      <c r="BS112" s="23"/>
      <c r="BU112" s="23"/>
      <c r="BV112" s="23"/>
      <c r="BX112" s="23"/>
      <c r="BY112" s="23"/>
      <c r="CA112" s="23"/>
      <c r="CB112" s="23"/>
      <c r="CD112" s="23"/>
      <c r="CE112" s="23"/>
      <c r="CG112" s="23"/>
      <c r="CH112" s="23"/>
      <c r="CJ112" s="23"/>
      <c r="CK112" s="23"/>
      <c r="CM112" s="23"/>
      <c r="CN112" s="23"/>
      <c r="CP112" s="23"/>
      <c r="CQ112" s="23"/>
      <c r="CS112" s="23"/>
      <c r="CT112" s="23"/>
      <c r="CV112" s="23"/>
      <c r="CW112" s="23"/>
      <c r="CY112" s="23"/>
      <c r="CZ112" s="23"/>
      <c r="DB112" s="23"/>
      <c r="DC112" s="23"/>
      <c r="DE112" s="23"/>
      <c r="DF112" s="23"/>
      <c r="DH112" s="23"/>
      <c r="DI112" s="23"/>
      <c r="DK112" s="23"/>
      <c r="DL112" s="23"/>
      <c r="DN112" s="23"/>
      <c r="DO112" s="23"/>
      <c r="DQ112" s="23"/>
      <c r="DR112" s="23"/>
      <c r="DT112" s="23"/>
      <c r="DU112" s="23"/>
      <c r="DW112" s="23"/>
      <c r="DX112" s="23"/>
      <c r="DZ112" s="23"/>
      <c r="EA112" s="23"/>
      <c r="EC112" s="23"/>
      <c r="ED112" s="23"/>
      <c r="EF112" s="23"/>
      <c r="EG112" s="23"/>
      <c r="EI112" s="23"/>
      <c r="EJ112" s="23"/>
      <c r="EL112" s="23"/>
      <c r="EM112" s="23"/>
      <c r="EO112" s="23"/>
      <c r="EP112" s="23"/>
      <c r="ER112" s="23"/>
      <c r="ES112" s="23"/>
      <c r="EU112" s="23"/>
      <c r="EV112" s="21"/>
      <c r="EX112" t="s">
        <v>138</v>
      </c>
      <c r="EY112">
        <v>1.0469999999999999</v>
      </c>
      <c r="FA112" t="s">
        <v>138</v>
      </c>
      <c r="FB112">
        <v>1.0469999999999999</v>
      </c>
      <c r="FD112" t="s">
        <v>138</v>
      </c>
      <c r="FE112">
        <v>1.0469999999999999</v>
      </c>
      <c r="FG112" t="s">
        <v>138</v>
      </c>
      <c r="FH112">
        <v>1.0469999999999999</v>
      </c>
      <c r="FJ112" t="s">
        <v>138</v>
      </c>
      <c r="FK112">
        <v>1.0469999999999999</v>
      </c>
      <c r="FM112" t="s">
        <v>138</v>
      </c>
      <c r="FN112" s="20">
        <v>1.2</v>
      </c>
      <c r="FP112" t="s">
        <v>138</v>
      </c>
      <c r="FQ112">
        <v>1.0469999999999999</v>
      </c>
      <c r="FS112" t="s">
        <v>138</v>
      </c>
      <c r="FT112">
        <v>1.0469999999999999</v>
      </c>
      <c r="FV112" t="s">
        <v>138</v>
      </c>
      <c r="FW112">
        <v>1.0469999999999999</v>
      </c>
      <c r="FY112" t="s">
        <v>138</v>
      </c>
      <c r="FZ112">
        <v>1.0469999999999999</v>
      </c>
      <c r="GB112" t="s">
        <v>138</v>
      </c>
      <c r="GC112">
        <v>1.0469999999999999</v>
      </c>
      <c r="GE112" t="s">
        <v>138</v>
      </c>
      <c r="GF112">
        <v>1.0469999999999999</v>
      </c>
    </row>
    <row r="113" spans="1:188" x14ac:dyDescent="0.25">
      <c r="A113" t="s">
        <v>139</v>
      </c>
      <c r="B113">
        <v>1.0469999999999999</v>
      </c>
      <c r="D113" s="23"/>
      <c r="E113" s="23"/>
      <c r="G113" s="23"/>
      <c r="H113" s="23"/>
      <c r="J113" s="23"/>
      <c r="K113" s="23"/>
      <c r="M113" s="23"/>
      <c r="N113" s="23"/>
      <c r="P113" s="23"/>
      <c r="Q113" s="23"/>
      <c r="S113" s="23"/>
      <c r="T113" s="23"/>
      <c r="V113" s="23"/>
      <c r="W113" s="23"/>
      <c r="Y113" s="23"/>
      <c r="Z113" s="23"/>
      <c r="AB113" s="23"/>
      <c r="AC113" s="23"/>
      <c r="AE113" s="23"/>
      <c r="AF113" s="23"/>
      <c r="AH113" s="23"/>
      <c r="AI113" s="23"/>
      <c r="AK113" s="23"/>
      <c r="AL113" s="23"/>
      <c r="AN113" s="23"/>
      <c r="AO113" s="23"/>
      <c r="AQ113" s="23"/>
      <c r="AR113" s="23"/>
      <c r="AT113" s="23"/>
      <c r="AU113" s="23"/>
      <c r="AW113" s="23"/>
      <c r="AX113" s="23"/>
      <c r="AZ113" s="23"/>
      <c r="BA113" s="23"/>
      <c r="BC113" s="23"/>
      <c r="BD113" s="23"/>
      <c r="BF113" s="23"/>
      <c r="BG113" s="23"/>
      <c r="BI113" s="23"/>
      <c r="BJ113" s="23"/>
      <c r="BL113" s="23"/>
      <c r="BM113" s="23"/>
      <c r="BO113" s="23"/>
      <c r="BP113" s="23"/>
      <c r="BR113" s="23"/>
      <c r="BS113" s="23"/>
      <c r="BU113" s="23"/>
      <c r="BV113" s="23"/>
      <c r="BX113" s="23"/>
      <c r="BY113" s="23"/>
      <c r="CA113" s="23"/>
      <c r="CB113" s="23"/>
      <c r="CD113" s="23"/>
      <c r="CE113" s="23"/>
      <c r="CG113" s="23"/>
      <c r="CH113" s="23"/>
      <c r="CJ113" s="23"/>
      <c r="CK113" s="23"/>
      <c r="CM113" s="23"/>
      <c r="CN113" s="23"/>
      <c r="CP113" s="23"/>
      <c r="CQ113" s="23"/>
      <c r="CS113" s="23"/>
      <c r="CT113" s="23"/>
      <c r="CV113" s="23"/>
      <c r="CW113" s="23"/>
      <c r="CY113" s="23"/>
      <c r="CZ113" s="23"/>
      <c r="DB113" s="23"/>
      <c r="DC113" s="23"/>
      <c r="DE113" s="23"/>
      <c r="DF113" s="23"/>
      <c r="DH113" s="23"/>
      <c r="DI113" s="23"/>
      <c r="DK113" s="23"/>
      <c r="DL113" s="23"/>
      <c r="DN113" s="23"/>
      <c r="DO113" s="23"/>
      <c r="DQ113" s="23"/>
      <c r="DR113" s="23"/>
      <c r="DT113" s="23"/>
      <c r="DU113" s="23"/>
      <c r="DW113" s="23"/>
      <c r="DX113" s="23"/>
      <c r="DZ113" s="23"/>
      <c r="EA113" s="23"/>
      <c r="EC113" s="23"/>
      <c r="ED113" s="23"/>
      <c r="EF113" s="23"/>
      <c r="EG113" s="23"/>
      <c r="EI113" s="23"/>
      <c r="EJ113" s="23"/>
      <c r="EL113" s="23"/>
      <c r="EM113" s="23"/>
      <c r="EO113" s="23"/>
      <c r="EP113" s="23"/>
      <c r="ER113" s="23"/>
      <c r="ES113" s="23"/>
      <c r="EU113" s="23"/>
      <c r="EV113" s="21"/>
      <c r="EX113" t="s">
        <v>139</v>
      </c>
      <c r="EY113">
        <v>1.0469999999999999</v>
      </c>
      <c r="FA113" t="s">
        <v>139</v>
      </c>
      <c r="FB113">
        <v>1.0469999999999999</v>
      </c>
      <c r="FD113" t="s">
        <v>139</v>
      </c>
      <c r="FE113">
        <v>1.0469999999999999</v>
      </c>
      <c r="FG113" t="s">
        <v>139</v>
      </c>
      <c r="FH113">
        <v>1.0469999999999999</v>
      </c>
      <c r="FJ113" t="s">
        <v>139</v>
      </c>
      <c r="FK113">
        <v>1.0469999999999999</v>
      </c>
      <c r="FM113" t="s">
        <v>139</v>
      </c>
      <c r="FN113">
        <v>1.0469999999999999</v>
      </c>
      <c r="FP113" t="s">
        <v>139</v>
      </c>
      <c r="FQ113" s="20">
        <v>1.2</v>
      </c>
      <c r="FS113" t="s">
        <v>139</v>
      </c>
      <c r="FT113">
        <v>1.0469999999999999</v>
      </c>
      <c r="FV113" t="s">
        <v>139</v>
      </c>
      <c r="FW113">
        <v>1.0469999999999999</v>
      </c>
      <c r="FY113" t="s">
        <v>139</v>
      </c>
      <c r="FZ113">
        <v>1.0469999999999999</v>
      </c>
      <c r="GB113" t="s">
        <v>139</v>
      </c>
      <c r="GC113">
        <v>1.0469999999999999</v>
      </c>
      <c r="GE113" t="s">
        <v>139</v>
      </c>
      <c r="GF113">
        <v>1.0469999999999999</v>
      </c>
    </row>
    <row r="114" spans="1:188" x14ac:dyDescent="0.25">
      <c r="A114" t="s">
        <v>140</v>
      </c>
      <c r="B114">
        <v>1.0469999999999999</v>
      </c>
      <c r="D114" s="23"/>
      <c r="E114" s="23"/>
      <c r="G114" s="23"/>
      <c r="H114" s="23"/>
      <c r="J114" s="23"/>
      <c r="K114" s="23"/>
      <c r="M114" s="23"/>
      <c r="N114" s="23"/>
      <c r="P114" s="23"/>
      <c r="Q114" s="23"/>
      <c r="S114" s="23"/>
      <c r="T114" s="23"/>
      <c r="V114" s="23"/>
      <c r="W114" s="23"/>
      <c r="Y114" s="23"/>
      <c r="Z114" s="23"/>
      <c r="AB114" s="23"/>
      <c r="AC114" s="23"/>
      <c r="AE114" s="23"/>
      <c r="AF114" s="23"/>
      <c r="AH114" s="23"/>
      <c r="AI114" s="23"/>
      <c r="AK114" s="23"/>
      <c r="AL114" s="23"/>
      <c r="AN114" s="23"/>
      <c r="AO114" s="23"/>
      <c r="AQ114" s="23"/>
      <c r="AR114" s="23"/>
      <c r="AT114" s="23"/>
      <c r="AU114" s="23"/>
      <c r="AW114" s="23"/>
      <c r="AX114" s="23"/>
      <c r="AZ114" s="23"/>
      <c r="BA114" s="23"/>
      <c r="BC114" s="23"/>
      <c r="BD114" s="23"/>
      <c r="BF114" s="23"/>
      <c r="BG114" s="23"/>
      <c r="BI114" s="23"/>
      <c r="BJ114" s="23"/>
      <c r="BL114" s="23"/>
      <c r="BM114" s="23"/>
      <c r="BO114" s="23"/>
      <c r="BP114" s="23"/>
      <c r="BR114" s="23"/>
      <c r="BS114" s="23"/>
      <c r="BU114" s="23"/>
      <c r="BV114" s="23"/>
      <c r="BX114" s="23"/>
      <c r="BY114" s="23"/>
      <c r="CA114" s="23"/>
      <c r="CB114" s="23"/>
      <c r="CD114" s="23"/>
      <c r="CE114" s="23"/>
      <c r="CG114" s="23"/>
      <c r="CH114" s="23"/>
      <c r="CJ114" s="23"/>
      <c r="CK114" s="23"/>
      <c r="CM114" s="23"/>
      <c r="CN114" s="23"/>
      <c r="CP114" s="23"/>
      <c r="CQ114" s="23"/>
      <c r="CS114" s="23"/>
      <c r="CT114" s="23"/>
      <c r="CV114" s="23"/>
      <c r="CW114" s="23"/>
      <c r="CY114" s="23"/>
      <c r="CZ114" s="23"/>
      <c r="DB114" s="23"/>
      <c r="DC114" s="23"/>
      <c r="DE114" s="23"/>
      <c r="DF114" s="23"/>
      <c r="DH114" s="23"/>
      <c r="DI114" s="23"/>
      <c r="DK114" s="23"/>
      <c r="DL114" s="23"/>
      <c r="DN114" s="23"/>
      <c r="DO114" s="23"/>
      <c r="DQ114" s="23"/>
      <c r="DR114" s="23"/>
      <c r="DT114" s="23"/>
      <c r="DU114" s="23"/>
      <c r="DW114" s="23"/>
      <c r="DX114" s="23"/>
      <c r="DZ114" s="23"/>
      <c r="EA114" s="23"/>
      <c r="EC114" s="23"/>
      <c r="ED114" s="23"/>
      <c r="EF114" s="23"/>
      <c r="EG114" s="23"/>
      <c r="EI114" s="23"/>
      <c r="EJ114" s="23"/>
      <c r="EL114" s="23"/>
      <c r="EM114" s="23"/>
      <c r="EO114" s="23"/>
      <c r="EP114" s="23"/>
      <c r="ER114" s="23"/>
      <c r="ES114" s="23"/>
      <c r="EU114" s="23"/>
      <c r="EV114" s="21"/>
      <c r="EX114" t="s">
        <v>140</v>
      </c>
      <c r="EY114">
        <v>1.0469999999999999</v>
      </c>
      <c r="FA114" t="s">
        <v>140</v>
      </c>
      <c r="FB114">
        <v>1.0469999999999999</v>
      </c>
      <c r="FD114" t="s">
        <v>140</v>
      </c>
      <c r="FE114">
        <v>1.0469999999999999</v>
      </c>
      <c r="FG114" t="s">
        <v>140</v>
      </c>
      <c r="FH114">
        <v>1.0469999999999999</v>
      </c>
      <c r="FJ114" t="s">
        <v>140</v>
      </c>
      <c r="FK114">
        <v>1.0469999999999999</v>
      </c>
      <c r="FM114" t="s">
        <v>140</v>
      </c>
      <c r="FN114">
        <v>1.0469999999999999</v>
      </c>
      <c r="FP114" t="s">
        <v>140</v>
      </c>
      <c r="FQ114">
        <v>1.0469999999999999</v>
      </c>
      <c r="FS114" t="s">
        <v>140</v>
      </c>
      <c r="FT114" s="20">
        <v>1.2</v>
      </c>
      <c r="FV114" t="s">
        <v>140</v>
      </c>
      <c r="FW114">
        <v>1.0469999999999999</v>
      </c>
      <c r="FY114" t="s">
        <v>140</v>
      </c>
      <c r="FZ114">
        <v>1.0469999999999999</v>
      </c>
      <c r="GB114" t="s">
        <v>140</v>
      </c>
      <c r="GC114">
        <v>1.0469999999999999</v>
      </c>
      <c r="GE114" t="s">
        <v>140</v>
      </c>
      <c r="GF114">
        <v>1.0469999999999999</v>
      </c>
    </row>
    <row r="115" spans="1:188" x14ac:dyDescent="0.25">
      <c r="A115" t="s">
        <v>141</v>
      </c>
      <c r="B115">
        <v>1.0469999999999999</v>
      </c>
      <c r="D115" s="23"/>
      <c r="E115" s="23"/>
      <c r="G115" s="23"/>
      <c r="H115" s="23"/>
      <c r="J115" s="23"/>
      <c r="K115" s="23"/>
      <c r="M115" s="23"/>
      <c r="N115" s="23"/>
      <c r="P115" s="23"/>
      <c r="Q115" s="23"/>
      <c r="S115" s="23"/>
      <c r="T115" s="23"/>
      <c r="V115" s="23"/>
      <c r="W115" s="23"/>
      <c r="Y115" s="23"/>
      <c r="Z115" s="23"/>
      <c r="AB115" s="23"/>
      <c r="AC115" s="23"/>
      <c r="AE115" s="23"/>
      <c r="AF115" s="23"/>
      <c r="AH115" s="23"/>
      <c r="AI115" s="23"/>
      <c r="AK115" s="23"/>
      <c r="AL115" s="23"/>
      <c r="AN115" s="23"/>
      <c r="AO115" s="23"/>
      <c r="AQ115" s="23"/>
      <c r="AR115" s="23"/>
      <c r="AT115" s="23"/>
      <c r="AU115" s="23"/>
      <c r="AW115" s="23"/>
      <c r="AX115" s="23"/>
      <c r="AZ115" s="23"/>
      <c r="BA115" s="23"/>
      <c r="BC115" s="23"/>
      <c r="BD115" s="23"/>
      <c r="BF115" s="23"/>
      <c r="BG115" s="23"/>
      <c r="BI115" s="23"/>
      <c r="BJ115" s="23"/>
      <c r="BL115" s="23"/>
      <c r="BM115" s="23"/>
      <c r="BO115" s="23"/>
      <c r="BP115" s="23"/>
      <c r="BR115" s="23"/>
      <c r="BS115" s="23"/>
      <c r="BU115" s="23"/>
      <c r="BV115" s="23"/>
      <c r="BX115" s="23"/>
      <c r="BY115" s="23"/>
      <c r="CA115" s="23"/>
      <c r="CB115" s="23"/>
      <c r="CD115" s="23"/>
      <c r="CE115" s="23"/>
      <c r="CG115" s="23"/>
      <c r="CH115" s="23"/>
      <c r="CJ115" s="23"/>
      <c r="CK115" s="23"/>
      <c r="CM115" s="23"/>
      <c r="CN115" s="23"/>
      <c r="CP115" s="23"/>
      <c r="CQ115" s="23"/>
      <c r="CS115" s="23"/>
      <c r="CT115" s="23"/>
      <c r="CV115" s="23"/>
      <c r="CW115" s="23"/>
      <c r="CY115" s="23"/>
      <c r="CZ115" s="23"/>
      <c r="DB115" s="23"/>
      <c r="DC115" s="23"/>
      <c r="DE115" s="23"/>
      <c r="DF115" s="23"/>
      <c r="DH115" s="23"/>
      <c r="DI115" s="23"/>
      <c r="DK115" s="23"/>
      <c r="DL115" s="23"/>
      <c r="DN115" s="23"/>
      <c r="DO115" s="23"/>
      <c r="DQ115" s="23"/>
      <c r="DR115" s="23"/>
      <c r="DT115" s="23"/>
      <c r="DU115" s="23"/>
      <c r="DW115" s="23"/>
      <c r="DX115" s="23"/>
      <c r="DZ115" s="23"/>
      <c r="EA115" s="23"/>
      <c r="EC115" s="23"/>
      <c r="ED115" s="23"/>
      <c r="EF115" s="23"/>
      <c r="EG115" s="23"/>
      <c r="EI115" s="23"/>
      <c r="EJ115" s="23"/>
      <c r="EL115" s="23"/>
      <c r="EM115" s="23"/>
      <c r="EO115" s="23"/>
      <c r="EP115" s="23"/>
      <c r="ER115" s="23"/>
      <c r="ES115" s="23"/>
      <c r="EU115" s="23"/>
      <c r="EV115" s="21"/>
      <c r="EX115" t="s">
        <v>141</v>
      </c>
      <c r="EY115">
        <v>1.0469999999999999</v>
      </c>
      <c r="FA115" t="s">
        <v>141</v>
      </c>
      <c r="FB115">
        <v>1.0469999999999999</v>
      </c>
      <c r="FD115" t="s">
        <v>141</v>
      </c>
      <c r="FE115">
        <v>1.0469999999999999</v>
      </c>
      <c r="FG115" t="s">
        <v>141</v>
      </c>
      <c r="FH115">
        <v>1.0469999999999999</v>
      </c>
      <c r="FJ115" t="s">
        <v>141</v>
      </c>
      <c r="FK115">
        <v>1.0469999999999999</v>
      </c>
      <c r="FM115" t="s">
        <v>141</v>
      </c>
      <c r="FN115">
        <v>1.0469999999999999</v>
      </c>
      <c r="FP115" t="s">
        <v>141</v>
      </c>
      <c r="FQ115">
        <v>1.0469999999999999</v>
      </c>
      <c r="FS115" t="s">
        <v>141</v>
      </c>
      <c r="FT115">
        <v>1.0469999999999999</v>
      </c>
      <c r="FV115" t="s">
        <v>141</v>
      </c>
      <c r="FW115" s="20">
        <v>1.2</v>
      </c>
      <c r="FY115" t="s">
        <v>141</v>
      </c>
      <c r="FZ115">
        <v>1.0469999999999999</v>
      </c>
      <c r="GB115" t="s">
        <v>141</v>
      </c>
      <c r="GC115">
        <v>1.0469999999999999</v>
      </c>
      <c r="GE115" t="s">
        <v>141</v>
      </c>
      <c r="GF115">
        <v>1.0469999999999999</v>
      </c>
    </row>
    <row r="116" spans="1:188" s="1" customFormat="1" x14ac:dyDescent="0.25">
      <c r="A116" s="1" t="s">
        <v>142</v>
      </c>
      <c r="B116" s="26">
        <v>1.2</v>
      </c>
      <c r="EV116" s="37"/>
      <c r="EX116" s="1" t="s">
        <v>142</v>
      </c>
      <c r="EY116" s="1">
        <v>1.0469999999999999</v>
      </c>
      <c r="FA116" s="1" t="s">
        <v>142</v>
      </c>
      <c r="FB116" s="1">
        <v>1.0469999999999999</v>
      </c>
      <c r="FD116" s="1" t="s">
        <v>142</v>
      </c>
      <c r="FE116" s="1">
        <v>1.0469999999999999</v>
      </c>
      <c r="FG116" s="1" t="s">
        <v>142</v>
      </c>
      <c r="FH116" s="1">
        <v>1.0469999999999999</v>
      </c>
      <c r="FJ116" s="1" t="s">
        <v>142</v>
      </c>
      <c r="FK116" s="1">
        <v>1.0469999999999999</v>
      </c>
      <c r="FM116" s="1" t="s">
        <v>142</v>
      </c>
      <c r="FN116" s="1">
        <v>1.0469999999999999</v>
      </c>
      <c r="FP116" s="1" t="s">
        <v>142</v>
      </c>
      <c r="FQ116" s="1">
        <v>1.0469999999999999</v>
      </c>
      <c r="FS116" s="1" t="s">
        <v>142</v>
      </c>
      <c r="FT116" s="1">
        <v>1.0469999999999999</v>
      </c>
      <c r="FV116" s="1" t="s">
        <v>142</v>
      </c>
      <c r="FW116" s="1">
        <v>1.0469999999999999</v>
      </c>
      <c r="FY116" s="1" t="s">
        <v>142</v>
      </c>
      <c r="FZ116" s="26">
        <v>1.2</v>
      </c>
      <c r="GB116" s="1" t="s">
        <v>142</v>
      </c>
      <c r="GC116" s="1">
        <v>1.0469999999999999</v>
      </c>
      <c r="GE116" s="1" t="s">
        <v>142</v>
      </c>
      <c r="GF116" s="1">
        <v>1.0469999999999999</v>
      </c>
    </row>
    <row r="117" spans="1:188" x14ac:dyDescent="0.25">
      <c r="A117" s="23"/>
      <c r="B117" s="23"/>
      <c r="D117" s="23"/>
      <c r="E117" s="23"/>
      <c r="G117" s="23"/>
      <c r="H117" s="23"/>
      <c r="J117" s="23"/>
      <c r="K117" s="23"/>
      <c r="M117" s="23"/>
      <c r="N117" s="23"/>
      <c r="P117" s="23"/>
      <c r="Q117" s="23"/>
      <c r="S117" s="23"/>
      <c r="T117" s="23"/>
      <c r="V117" s="23"/>
      <c r="W117" s="23"/>
      <c r="Y117" s="23"/>
      <c r="Z117" s="23"/>
      <c r="AB117" s="23"/>
      <c r="AC117" s="23"/>
      <c r="AE117" s="23"/>
      <c r="AF117" s="23"/>
      <c r="AH117" s="23"/>
      <c r="AI117" s="23"/>
      <c r="AK117" s="23"/>
      <c r="AL117" s="23"/>
      <c r="AN117" s="23"/>
      <c r="AO117" s="23"/>
      <c r="AQ117" s="23"/>
      <c r="AR117" s="23"/>
      <c r="AT117" s="23"/>
      <c r="AU117" s="23"/>
      <c r="AW117" s="23"/>
      <c r="AX117" s="23"/>
      <c r="AZ117" s="23"/>
      <c r="BA117" s="23"/>
      <c r="BC117" s="23"/>
      <c r="BD117" s="23"/>
      <c r="BF117" s="23"/>
      <c r="BG117" s="23"/>
      <c r="BI117" s="23"/>
      <c r="BJ117" s="23"/>
      <c r="BL117" s="23"/>
      <c r="BM117" s="23"/>
      <c r="BO117" s="23"/>
      <c r="BP117" s="23"/>
      <c r="BR117" s="23"/>
      <c r="BS117" s="23"/>
      <c r="BU117" s="23"/>
      <c r="BV117" s="23"/>
      <c r="BX117" s="23"/>
      <c r="BY117" s="23"/>
      <c r="CA117" s="23"/>
      <c r="CB117" s="23"/>
      <c r="CD117" s="23"/>
      <c r="CE117" s="23"/>
      <c r="CG117" s="23"/>
      <c r="CH117" s="23"/>
      <c r="CJ117" s="23"/>
      <c r="CK117" s="23"/>
      <c r="CM117" s="23"/>
      <c r="CN117" s="23"/>
      <c r="CP117" s="23"/>
      <c r="CQ117" s="23"/>
      <c r="CS117" s="23"/>
      <c r="CT117" s="23"/>
      <c r="CV117" s="23"/>
      <c r="CW117" s="23"/>
      <c r="CY117" s="23"/>
      <c r="CZ117" s="23"/>
      <c r="DB117" s="23"/>
      <c r="DC117" s="23"/>
      <c r="DE117" s="23"/>
      <c r="DF117" s="23"/>
      <c r="DH117" s="23"/>
      <c r="DI117" s="23"/>
      <c r="DK117" s="23"/>
      <c r="DL117" s="23"/>
      <c r="DN117" s="23"/>
      <c r="DO117" s="23"/>
      <c r="DQ117" s="23"/>
      <c r="DR117" s="23"/>
      <c r="DT117" s="23"/>
      <c r="DU117" s="23"/>
      <c r="DW117" s="23"/>
      <c r="DX117" s="23"/>
      <c r="DZ117" s="23"/>
      <c r="EA117" s="23"/>
      <c r="EC117" s="23"/>
      <c r="ED117" s="23"/>
      <c r="EF117" s="23"/>
      <c r="EG117" s="23"/>
      <c r="EI117" s="23"/>
      <c r="EJ117" s="23"/>
      <c r="EL117" s="23"/>
      <c r="EM117" s="23"/>
      <c r="EO117" s="23"/>
      <c r="EP117" s="23"/>
      <c r="ER117" s="23"/>
      <c r="ES117" s="23"/>
      <c r="EU117" s="23"/>
      <c r="EV117" s="23"/>
      <c r="EX117" s="23"/>
      <c r="EY117" s="23"/>
      <c r="FA117" s="23"/>
      <c r="FB117" s="23"/>
      <c r="FD117" s="23"/>
      <c r="FE117" s="23"/>
      <c r="FG117" s="23"/>
      <c r="FH117" s="23"/>
      <c r="FJ117" s="23"/>
      <c r="FK117" s="23"/>
      <c r="FM117" s="23"/>
      <c r="FN117" s="23"/>
      <c r="FP117" s="23"/>
      <c r="FQ117" s="23"/>
      <c r="FS117" s="23"/>
      <c r="FT117" s="23"/>
      <c r="FV117" s="23"/>
      <c r="FW117" s="23"/>
      <c r="FY117" s="23"/>
      <c r="FZ117" s="23"/>
      <c r="GB117" s="23"/>
      <c r="GC117" s="23"/>
      <c r="GE117" s="23"/>
      <c r="GF117" s="23"/>
    </row>
    <row r="118" spans="1:188" x14ac:dyDescent="0.25">
      <c r="A118" s="21" t="s">
        <v>11</v>
      </c>
      <c r="B118">
        <f>$Q$39</f>
        <v>5.7193688279506256</v>
      </c>
      <c r="D118" s="21" t="s">
        <v>11</v>
      </c>
      <c r="E118">
        <v>9.5434965178758588</v>
      </c>
      <c r="G118" s="21" t="s">
        <v>11</v>
      </c>
      <c r="H118">
        <v>5.539764845890562</v>
      </c>
      <c r="J118" s="21" t="s">
        <v>11</v>
      </c>
      <c r="K118">
        <v>12.140143624758592</v>
      </c>
      <c r="M118" s="21" t="s">
        <v>11</v>
      </c>
      <c r="N118">
        <v>10.687472187259196</v>
      </c>
      <c r="P118" s="21" t="s">
        <v>11</v>
      </c>
      <c r="Q118">
        <v>8.9751074621393858</v>
      </c>
      <c r="S118" s="21" t="s">
        <v>11</v>
      </c>
      <c r="T118">
        <v>9.570337112174526</v>
      </c>
      <c r="V118" s="21" t="s">
        <v>11</v>
      </c>
      <c r="W118">
        <v>11.568154602582501</v>
      </c>
      <c r="Y118" s="21" t="s">
        <v>11</v>
      </c>
      <c r="Z118">
        <v>9.1253403188446267</v>
      </c>
      <c r="AB118" s="21" t="s">
        <v>11</v>
      </c>
      <c r="AC118">
        <v>9.1428806655729815</v>
      </c>
      <c r="AE118" s="21" t="s">
        <v>11</v>
      </c>
      <c r="AF118">
        <v>10.393513402707168</v>
      </c>
      <c r="AH118" s="21" t="s">
        <v>11</v>
      </c>
      <c r="AI118">
        <v>8.6171766297498813</v>
      </c>
      <c r="AK118" s="21" t="s">
        <v>11</v>
      </c>
      <c r="AL118">
        <v>9.3897723775803552</v>
      </c>
      <c r="AN118" s="21" t="s">
        <v>11</v>
      </c>
      <c r="AO118">
        <v>9.4819058848590725</v>
      </c>
      <c r="AQ118" s="21" t="s">
        <v>11</v>
      </c>
      <c r="AR118">
        <v>9.5310536110154871</v>
      </c>
      <c r="AT118" s="21" t="s">
        <v>11</v>
      </c>
      <c r="AU118">
        <v>8.0371210437929683</v>
      </c>
      <c r="AW118" s="21" t="s">
        <v>11</v>
      </c>
      <c r="AX118">
        <v>9.4951286353254876</v>
      </c>
      <c r="AZ118" s="21" t="s">
        <v>11</v>
      </c>
      <c r="BA118">
        <v>9.4897496972662374</v>
      </c>
      <c r="BC118" s="21" t="s">
        <v>11</v>
      </c>
      <c r="BD118">
        <v>8.4563956867590715</v>
      </c>
      <c r="BF118" s="21" t="s">
        <v>11</v>
      </c>
      <c r="BG118">
        <v>10.493160583016497</v>
      </c>
      <c r="BI118" s="21" t="s">
        <v>11</v>
      </c>
      <c r="BJ118">
        <v>10.1615878183252</v>
      </c>
      <c r="BL118" s="21" t="s">
        <v>11</v>
      </c>
      <c r="BM118">
        <v>9.9170054250386244</v>
      </c>
      <c r="BO118" s="21" t="s">
        <v>11</v>
      </c>
      <c r="BP118">
        <v>6.1433680016092556</v>
      </c>
      <c r="BR118" s="21" t="s">
        <v>11</v>
      </c>
      <c r="BS118">
        <v>9.4469718883817002</v>
      </c>
      <c r="BU118" s="21" t="s">
        <v>11</v>
      </c>
      <c r="BV118">
        <v>6.0068308139231998</v>
      </c>
      <c r="BX118" s="21" t="s">
        <v>11</v>
      </c>
      <c r="BY118">
        <v>9.1052217933956001</v>
      </c>
      <c r="CA118" s="21" t="s">
        <v>11</v>
      </c>
      <c r="CB118">
        <v>32.410961350120658</v>
      </c>
      <c r="CD118" s="21" t="s">
        <v>11</v>
      </c>
      <c r="CE118">
        <v>19.522474455949947</v>
      </c>
      <c r="CG118" s="21" t="s">
        <v>11</v>
      </c>
      <c r="CH118" s="24">
        <v>10.132235642505833</v>
      </c>
      <c r="CJ118" s="21" t="s">
        <v>11</v>
      </c>
      <c r="CK118">
        <v>14.23964340187514</v>
      </c>
      <c r="CM118" s="21" t="s">
        <v>11</v>
      </c>
      <c r="CN118">
        <v>7.1278417324763392</v>
      </c>
      <c r="CP118" s="21" t="s">
        <v>11</v>
      </c>
      <c r="CQ118">
        <v>9.4984422889426074</v>
      </c>
      <c r="CS118" s="21" t="s">
        <v>11</v>
      </c>
      <c r="CT118">
        <v>9.4984422889426074</v>
      </c>
      <c r="CV118" s="21" t="s">
        <v>11</v>
      </c>
      <c r="CW118">
        <v>9.4984422889426074</v>
      </c>
      <c r="CY118" s="21" t="s">
        <v>11</v>
      </c>
      <c r="CZ118">
        <v>6.5050516809787036</v>
      </c>
      <c r="DB118" s="21" t="s">
        <v>11</v>
      </c>
      <c r="DC118">
        <v>10.995137592924557</v>
      </c>
      <c r="DE118" s="21" t="s">
        <v>11</v>
      </c>
      <c r="DF118">
        <v>9.4984422889426074</v>
      </c>
      <c r="DH118" s="21" t="s">
        <v>11</v>
      </c>
      <c r="DI118">
        <v>9.4984422889426074</v>
      </c>
      <c r="DK118" s="21" t="s">
        <v>11</v>
      </c>
      <c r="DL118">
        <v>9.4984422889426074</v>
      </c>
      <c r="DN118" s="21" t="s">
        <v>11</v>
      </c>
      <c r="DO118">
        <v>8.7110949524439789</v>
      </c>
      <c r="DQ118" s="21" t="s">
        <v>11</v>
      </c>
      <c r="DR118">
        <v>9.7492374601140135</v>
      </c>
      <c r="DT118" s="21" t="s">
        <v>11</v>
      </c>
      <c r="DU118">
        <v>9.066697295982511</v>
      </c>
      <c r="DW118" s="21" t="s">
        <v>11</v>
      </c>
      <c r="DX118">
        <v>5.2964046603796948</v>
      </c>
      <c r="DZ118" s="21" t="s">
        <v>11</v>
      </c>
      <c r="EA118">
        <v>9.5683830197512822</v>
      </c>
      <c r="EC118" s="21" t="s">
        <v>11</v>
      </c>
      <c r="ED118">
        <v>9.2978114590955467</v>
      </c>
      <c r="EF118" s="21" t="s">
        <v>11</v>
      </c>
      <c r="EG118">
        <v>8.7355361239612836</v>
      </c>
      <c r="EI118" s="21" t="s">
        <v>11</v>
      </c>
      <c r="EJ118">
        <f>$Q$39</f>
        <v>5.7193688279506256</v>
      </c>
      <c r="EL118" s="21" t="s">
        <v>11</v>
      </c>
      <c r="EM118">
        <v>10.828838114704341</v>
      </c>
      <c r="EO118" s="21" t="s">
        <v>11</v>
      </c>
      <c r="EP118">
        <v>5.5507276794946927</v>
      </c>
      <c r="ER118" s="21" t="s">
        <v>11</v>
      </c>
      <c r="ES118">
        <v>-5.9617400270894745</v>
      </c>
      <c r="EU118" s="21" t="s">
        <v>11</v>
      </c>
      <c r="EV118">
        <v>9.6131456833813544</v>
      </c>
      <c r="EX118" s="21" t="s">
        <v>11</v>
      </c>
      <c r="EY118">
        <v>9.4630134752458073</v>
      </c>
      <c r="FA118" s="21" t="s">
        <v>11</v>
      </c>
      <c r="FB118">
        <v>9.4692827714966814</v>
      </c>
      <c r="FD118" s="21" t="s">
        <v>11</v>
      </c>
      <c r="FE118">
        <v>9.3595057646414315</v>
      </c>
      <c r="FG118" s="21" t="s">
        <v>11</v>
      </c>
      <c r="FH118">
        <v>9.8226397168431117</v>
      </c>
      <c r="FJ118" s="21" t="s">
        <v>11</v>
      </c>
      <c r="FK118">
        <v>9.4984422889426074</v>
      </c>
      <c r="FM118" s="21" t="s">
        <v>11</v>
      </c>
      <c r="FN118">
        <v>9.1339483208685355</v>
      </c>
      <c r="FP118" s="21" t="s">
        <v>11</v>
      </c>
      <c r="FQ118">
        <v>15.099158434364753</v>
      </c>
      <c r="FS118" s="21" t="s">
        <v>11</v>
      </c>
      <c r="FT118">
        <v>10.35070860789763</v>
      </c>
      <c r="FV118" s="21" t="s">
        <v>11</v>
      </c>
      <c r="FW118">
        <v>8.5334663781045847</v>
      </c>
      <c r="FY118" s="21" t="s">
        <v>11</v>
      </c>
      <c r="FZ118">
        <v>5.7193688279506256</v>
      </c>
      <c r="GB118" s="21" t="s">
        <v>11</v>
      </c>
      <c r="GC118">
        <f>$Q$39</f>
        <v>5.7193688279506256</v>
      </c>
      <c r="GE118" s="21" t="s">
        <v>11</v>
      </c>
      <c r="GF118">
        <f>$Q$39</f>
        <v>5.7193688279506256</v>
      </c>
    </row>
    <row r="119" spans="1:188" x14ac:dyDescent="0.25">
      <c r="CG119" s="36" t="s">
        <v>132</v>
      </c>
      <c r="CH119" s="36"/>
    </row>
    <row r="120" spans="1:188" x14ac:dyDescent="0.25">
      <c r="CG120" s="36"/>
      <c r="CH120" s="36"/>
    </row>
  </sheetData>
  <mergeCells count="70">
    <mergeCell ref="FY50:FZ50"/>
    <mergeCell ref="GB50:GC50"/>
    <mergeCell ref="GE50:GF50"/>
    <mergeCell ref="FJ50:FK50"/>
    <mergeCell ref="FM50:FN50"/>
    <mergeCell ref="FP50:FQ50"/>
    <mergeCell ref="FS50:FT50"/>
    <mergeCell ref="FV50:FW50"/>
    <mergeCell ref="FA50:FB50"/>
    <mergeCell ref="FD50:FE50"/>
    <mergeCell ref="FG50:FH50"/>
    <mergeCell ref="CG119:CH120"/>
    <mergeCell ref="ER50:ES50"/>
    <mergeCell ref="EU50:EV50"/>
    <mergeCell ref="EX50:EY50"/>
    <mergeCell ref="CG50:CH50"/>
    <mergeCell ref="CJ50:CK50"/>
    <mergeCell ref="CM50:CN50"/>
    <mergeCell ref="CP50:CQ50"/>
    <mergeCell ref="CS50:CT50"/>
    <mergeCell ref="CV50:CW50"/>
    <mergeCell ref="CY50:CZ50"/>
    <mergeCell ref="DB50:DC50"/>
    <mergeCell ref="DE50:DF50"/>
    <mergeCell ref="AT50:AU50"/>
    <mergeCell ref="BL50:BM50"/>
    <mergeCell ref="BO50:BP50"/>
    <mergeCell ref="AW50:AX50"/>
    <mergeCell ref="AZ50:BA50"/>
    <mergeCell ref="BC50:BD50"/>
    <mergeCell ref="BF50:BG50"/>
    <mergeCell ref="BI50:BJ50"/>
    <mergeCell ref="AE50:AF50"/>
    <mergeCell ref="AH50:AI50"/>
    <mergeCell ref="AK50:AL50"/>
    <mergeCell ref="AN50:AO50"/>
    <mergeCell ref="AQ50:AR50"/>
    <mergeCell ref="A50:B50"/>
    <mergeCell ref="AE1:AG1"/>
    <mergeCell ref="T1:T7"/>
    <mergeCell ref="U1:V1"/>
    <mergeCell ref="X1:Z1"/>
    <mergeCell ref="AA1:AA8"/>
    <mergeCell ref="AB1:AC1"/>
    <mergeCell ref="D50:E50"/>
    <mergeCell ref="G50:H50"/>
    <mergeCell ref="J50:K50"/>
    <mergeCell ref="M50:N50"/>
    <mergeCell ref="P50:Q50"/>
    <mergeCell ref="S50:T50"/>
    <mergeCell ref="V50:W50"/>
    <mergeCell ref="Y50:Z50"/>
    <mergeCell ref="AB50:AC50"/>
    <mergeCell ref="BR50:BS50"/>
    <mergeCell ref="BU50:BV50"/>
    <mergeCell ref="BX50:BY50"/>
    <mergeCell ref="CA50:CB50"/>
    <mergeCell ref="CD50:CE50"/>
    <mergeCell ref="DH50:DI50"/>
    <mergeCell ref="DK50:DL50"/>
    <mergeCell ref="DN50:DO50"/>
    <mergeCell ref="DQ50:DR50"/>
    <mergeCell ref="DT50:DU50"/>
    <mergeCell ref="DW50:DX50"/>
    <mergeCell ref="EO50:EP50"/>
    <mergeCell ref="DZ50:EA50"/>
    <mergeCell ref="EC50:ED50"/>
    <mergeCell ref="EF50:EG50"/>
    <mergeCell ref="EI50:EJ50"/>
    <mergeCell ref="EL50:EM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2024-06-19T16:52:31Z</dcterms:created>
  <dcterms:modified xsi:type="dcterms:W3CDTF">2024-07-22T17:10:55Z</dcterms:modified>
</cp:coreProperties>
</file>