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dan\Documents\GitHub\ClearWater-riverine\examples\dev_sandbox\data\mini_grid\"/>
    </mc:Choice>
  </mc:AlternateContent>
  <xr:revisionPtr revIDLastSave="0" documentId="13_ncr:1_{E4DCA864-BAEA-4772-953A-0C33442CB6CA}" xr6:coauthVersionLast="47" xr6:coauthVersionMax="47" xr10:uidLastSave="{00000000-0000-0000-0000-000000000000}"/>
  <bookViews>
    <workbookView xWindow="14490" yWindow="-18120" windowWidth="29040" windowHeight="17640" activeTab="1" xr2:uid="{0D6685A3-9F3A-4630-99AF-4A1490A22806}"/>
  </bookViews>
  <sheets>
    <sheet name="Total Load" sheetId="2" r:id="rId1"/>
    <sheet name="Advection" sheetId="1" r:id="rId2"/>
    <sheet name="Diffusion" sheetId="4" r:id="rId3"/>
    <sheet name="Placeholders" sheetId="8" r:id="rId4"/>
    <sheet name="Total-No-Diffusion" sheetId="7" r:id="rId5"/>
    <sheet name="Total" sheetId="6" r:id="rId6"/>
    <sheet name="Sheet4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7" l="1" a="1"/>
  <c r="E12" i="7" s="1"/>
  <c r="I9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D3" i="6"/>
  <c r="E3" i="6"/>
  <c r="F3" i="6"/>
  <c r="G3" i="6"/>
  <c r="H3" i="6"/>
  <c r="I3" i="6"/>
  <c r="C3" i="6"/>
  <c r="C4" i="7"/>
  <c r="D4" i="7"/>
  <c r="E4" i="7"/>
  <c r="F4" i="7"/>
  <c r="G4" i="7"/>
  <c r="H4" i="7"/>
  <c r="I4" i="7"/>
  <c r="C5" i="7"/>
  <c r="D5" i="7"/>
  <c r="E5" i="7"/>
  <c r="F5" i="7"/>
  <c r="G5" i="7"/>
  <c r="H5" i="7"/>
  <c r="I5" i="7"/>
  <c r="C6" i="7"/>
  <c r="D6" i="7"/>
  <c r="E6" i="7"/>
  <c r="F6" i="7"/>
  <c r="G6" i="7"/>
  <c r="H6" i="7"/>
  <c r="I6" i="7"/>
  <c r="C7" i="7"/>
  <c r="D7" i="7"/>
  <c r="E7" i="7"/>
  <c r="F7" i="7"/>
  <c r="G7" i="7"/>
  <c r="H7" i="7"/>
  <c r="I7" i="7"/>
  <c r="C8" i="7"/>
  <c r="D8" i="7"/>
  <c r="E8" i="7"/>
  <c r="F8" i="7"/>
  <c r="G8" i="7"/>
  <c r="H8" i="7"/>
  <c r="I8" i="7"/>
  <c r="C9" i="7"/>
  <c r="D9" i="7"/>
  <c r="E9" i="7"/>
  <c r="F9" i="7"/>
  <c r="G9" i="7"/>
  <c r="H9" i="7"/>
  <c r="I9" i="7"/>
  <c r="D3" i="7"/>
  <c r="E3" i="7"/>
  <c r="F3" i="7"/>
  <c r="G3" i="7"/>
  <c r="H3" i="7"/>
  <c r="I3" i="7"/>
  <c r="C3" i="7"/>
  <c r="E12" i="6" l="1" a="1"/>
  <c r="E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<sst xmlns="http://schemas.openxmlformats.org/spreadsheetml/2006/main" count="92" uniqueCount="13">
  <si>
    <t>n+1</t>
  </si>
  <si>
    <t>C_2</t>
  </si>
  <si>
    <t>C_0</t>
  </si>
  <si>
    <t>C_1</t>
  </si>
  <si>
    <t>C_3</t>
  </si>
  <si>
    <t>C_4</t>
  </si>
  <si>
    <t>C_5</t>
  </si>
  <si>
    <t>C_6</t>
  </si>
  <si>
    <t>A-MATRIX</t>
  </si>
  <si>
    <t>x</t>
  </si>
  <si>
    <t>=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</si>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</sst>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B46-C872-40BF-8072-9D3544872922}">
  <dimension ref="B1:M9"/>
  <sheetViews>
    <sheetView topLeftCell="B1" zoomScale="70" zoomScaleNormal="70" workbookViewId="0">
      <selection activeCell="O7" sqref="O7"/>
    </sheetView>
  </sheetViews>
  <sheetFormatPr defaultColWidth="8.26953125" defaultRowHeight="45.5" customHeight="1" x14ac:dyDescent="0.35"/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8.3335170745849604E-2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D4">
        <v>8.3333892822265596E-2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7.0000076293945293E-2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I9">
        <v>7.0000000000000007E-2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0680-5B59-40AC-AB01-A466D4D431DD}">
  <dimension ref="B1:M9"/>
  <sheetViews>
    <sheetView tabSelected="1" zoomScaleNormal="100" workbookViewId="0">
      <selection activeCell="I9" sqref="I9"/>
    </sheetView>
  </sheetViews>
  <sheetFormatPr defaultColWidth="8.26953125" defaultRowHeight="45.5" customHeight="1" x14ac:dyDescent="0.35"/>
  <cols>
    <col min="5" max="5" width="8.26953125" customWidth="1"/>
  </cols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4.1666366000000003E-2</v>
      </c>
      <c r="G3">
        <v>-4.1666683000000003E-2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-4.1666366000000003E-2</v>
      </c>
      <c r="D4">
        <v>4.1666266E-2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4.1666683000000003E-2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-4.1666266E-2</v>
      </c>
      <c r="I9">
        <v>4.1666266E-2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FA7-E61E-4ADC-BFF8-E39AADF9E9D6}">
  <dimension ref="B1:M9"/>
  <sheetViews>
    <sheetView zoomScale="120" zoomScaleNormal="120" workbookViewId="0">
      <selection activeCell="M3" sqref="M3:M9"/>
    </sheetView>
  </sheetViews>
  <sheetFormatPr defaultColWidth="8.26953125" defaultRowHeight="45.5" customHeight="1" x14ac:dyDescent="0.35"/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0.30000677108764601</v>
      </c>
      <c r="D3">
        <v>-0.100002250671386</v>
      </c>
      <c r="G3">
        <v>-0.20000452041625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-0.100002250671386</v>
      </c>
      <c r="D4">
        <v>0.30000366210937501</v>
      </c>
      <c r="I4">
        <v>-0.200001411437988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C7">
        <v>-0.20000452041625899</v>
      </c>
      <c r="G7">
        <v>0.20000452041625899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-0.200001411437988</v>
      </c>
      <c r="I9">
        <v>0.200001411437988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D86-2495-4984-B5F3-6D4DD628368B}">
  <dimension ref="B1:M9"/>
  <sheetViews>
    <sheetView zoomScale="120" zoomScaleNormal="120" workbookViewId="0">
      <selection activeCell="M3" sqref="M3:M9"/>
    </sheetView>
  </sheetViews>
  <sheetFormatPr defaultColWidth="8.26953125" defaultRowHeight="45.5" customHeight="1" x14ac:dyDescent="0.35"/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E5">
        <v>1</v>
      </c>
      <c r="K5" t="s">
        <v>1</v>
      </c>
      <c r="M5">
        <v>0</v>
      </c>
    </row>
    <row r="6" spans="2:13" ht="45.5" customHeight="1" x14ac:dyDescent="0.35">
      <c r="B6" s="3">
        <v>3</v>
      </c>
      <c r="F6">
        <v>1</v>
      </c>
      <c r="K6" t="s">
        <v>4</v>
      </c>
      <c r="M6">
        <v>0</v>
      </c>
    </row>
    <row r="7" spans="2:13" ht="45.5" customHeight="1" x14ac:dyDescent="0.35">
      <c r="B7" s="3">
        <v>4</v>
      </c>
      <c r="K7" t="s">
        <v>5</v>
      </c>
      <c r="M7">
        <v>11.166705156366</v>
      </c>
    </row>
    <row r="8" spans="2:13" ht="45.5" customHeight="1" x14ac:dyDescent="0.35">
      <c r="B8" s="3">
        <v>5</v>
      </c>
      <c r="H8">
        <v>1</v>
      </c>
      <c r="K8" t="s">
        <v>6</v>
      </c>
      <c r="M8">
        <v>0</v>
      </c>
    </row>
    <row r="9" spans="2:13" ht="45.5" customHeight="1" x14ac:dyDescent="0.35">
      <c r="B9" s="3">
        <v>6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73-7DB2-44F4-A0A4-6FE5EDD8BB88}">
  <dimension ref="B1:M18"/>
  <sheetViews>
    <sheetView topLeftCell="A7" zoomScale="90" zoomScaleNormal="90" workbookViewId="0">
      <selection activeCell="M3" sqref="M3"/>
    </sheetView>
  </sheetViews>
  <sheetFormatPr defaultColWidth="8.26953125" defaultRowHeight="45.5" customHeight="1" x14ac:dyDescent="0.35"/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f>'Total Load'!C3+Advection!C3+Placeholders!C3</f>
        <v>0.1250015367458496</v>
      </c>
      <c r="D3">
        <f>'Total Load'!D3+Advection!D3+Placeholders!D3</f>
        <v>0</v>
      </c>
      <c r="E3">
        <f>'Total Load'!E3+Advection!E3+Placeholders!E3</f>
        <v>0</v>
      </c>
      <c r="F3">
        <f>'Total Load'!F3+Advection!F3+Placeholders!F3</f>
        <v>0</v>
      </c>
      <c r="G3">
        <f>'Total Load'!G3+Advection!G3+Placeholders!G3</f>
        <v>-4.1666683000000003E-2</v>
      </c>
      <c r="H3">
        <f>'Total Load'!H3+Advection!H3+Placeholders!H3</f>
        <v>0</v>
      </c>
      <c r="I3">
        <f>'Total Load'!I3+Advection!I3+Placeholders!I3</f>
        <v>0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f>'Total Load'!C4+Advection!C4+Placeholders!C4</f>
        <v>-4.1666366000000003E-2</v>
      </c>
      <c r="D4">
        <f>'Total Load'!D4+Advection!D4+Placeholders!D4</f>
        <v>0.12500015882226559</v>
      </c>
      <c r="E4">
        <f>'Total Load'!E4+Advection!E4+Placeholders!E4</f>
        <v>0</v>
      </c>
      <c r="F4">
        <f>'Total Load'!F4+Advection!F4+Placeholders!F4</f>
        <v>0</v>
      </c>
      <c r="G4">
        <f>'Total Load'!G4+Advection!G4+Placeholders!G4</f>
        <v>0</v>
      </c>
      <c r="H4">
        <f>'Total Load'!H4+Advection!H4+Placeholders!H4</f>
        <v>0</v>
      </c>
      <c r="I4">
        <f>'Total Load'!I4+Advection!I4+Placeholders!I4</f>
        <v>0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C5">
        <f>'Total Load'!C5+Advection!C5+Placeholders!C5</f>
        <v>0</v>
      </c>
      <c r="D5">
        <f>'Total Load'!D5+Advection!D5+Placeholders!D5</f>
        <v>0</v>
      </c>
      <c r="E5">
        <f>'Total Load'!E5+Advection!E5+Placeholders!E5</f>
        <v>1</v>
      </c>
      <c r="F5">
        <f>'Total Load'!F5+Advection!F5+Placeholders!F5</f>
        <v>0</v>
      </c>
      <c r="G5">
        <f>'Total Load'!G5+Advection!G5+Placeholders!G5</f>
        <v>0</v>
      </c>
      <c r="H5">
        <f>'Total Load'!H5+Advection!H5+Placeholders!H5</f>
        <v>0</v>
      </c>
      <c r="I5">
        <f>'Total Load'!I5+Advection!I5+Placeholders!I5</f>
        <v>0</v>
      </c>
      <c r="K5" t="s">
        <v>1</v>
      </c>
      <c r="M5">
        <v>0</v>
      </c>
    </row>
    <row r="6" spans="2:13" ht="45.5" customHeight="1" x14ac:dyDescent="0.35">
      <c r="B6" s="3">
        <v>3</v>
      </c>
      <c r="C6">
        <f>'Total Load'!C6+Advection!C6+Placeholders!C6</f>
        <v>0</v>
      </c>
      <c r="D6">
        <f>'Total Load'!D6+Advection!D6+Placeholders!D6</f>
        <v>0</v>
      </c>
      <c r="E6">
        <f>'Total Load'!E6+Advection!E6+Placeholders!E6</f>
        <v>0</v>
      </c>
      <c r="F6">
        <f>'Total Load'!F6+Advection!F6+Placeholders!F6</f>
        <v>1</v>
      </c>
      <c r="G6">
        <f>'Total Load'!G6+Advection!G6+Placeholders!G6</f>
        <v>0</v>
      </c>
      <c r="H6">
        <f>'Total Load'!H6+Advection!H6+Placeholders!H6</f>
        <v>0</v>
      </c>
      <c r="I6">
        <f>'Total Load'!I6+Advection!I6+Placeholders!I6</f>
        <v>0</v>
      </c>
      <c r="K6" t="s">
        <v>4</v>
      </c>
      <c r="M6">
        <v>0</v>
      </c>
    </row>
    <row r="7" spans="2:13" ht="45.5" customHeight="1" x14ac:dyDescent="0.35">
      <c r="B7" s="3">
        <v>4</v>
      </c>
      <c r="C7">
        <f>'Total Load'!C7+Advection!C7+Placeholders!C7</f>
        <v>0</v>
      </c>
      <c r="D7">
        <f>'Total Load'!D7+Advection!D7+Placeholders!D7</f>
        <v>0</v>
      </c>
      <c r="E7">
        <f>'Total Load'!E7+Advection!E7+Placeholders!E7</f>
        <v>0</v>
      </c>
      <c r="F7">
        <f>'Total Load'!F7+Advection!F7+Placeholders!F7</f>
        <v>0</v>
      </c>
      <c r="G7">
        <f>'Total Load'!G7+Advection!G7+Placeholders!G7</f>
        <v>0.11166675929394529</v>
      </c>
      <c r="H7">
        <f>'Total Load'!H7+Advection!H7+Placeholders!H7</f>
        <v>0</v>
      </c>
      <c r="I7">
        <f>'Total Load'!I7+Advection!I7+Placeholders!I7</f>
        <v>0</v>
      </c>
      <c r="K7" t="s">
        <v>5</v>
      </c>
      <c r="M7">
        <v>11.166705156366</v>
      </c>
    </row>
    <row r="8" spans="2:13" ht="45.5" customHeight="1" x14ac:dyDescent="0.35">
      <c r="B8" s="3">
        <v>5</v>
      </c>
      <c r="C8">
        <f>'Total Load'!C8+Advection!C8+Placeholders!C8</f>
        <v>0</v>
      </c>
      <c r="D8">
        <f>'Total Load'!D8+Advection!D8+Placeholders!D8</f>
        <v>0</v>
      </c>
      <c r="E8">
        <f>'Total Load'!E8+Advection!E8+Placeholders!E8</f>
        <v>0</v>
      </c>
      <c r="F8">
        <f>'Total Load'!F8+Advection!F8+Placeholders!F8</f>
        <v>0</v>
      </c>
      <c r="G8">
        <f>'Total Load'!G8+Advection!G8+Placeholders!G8</f>
        <v>0</v>
      </c>
      <c r="H8">
        <f>'Total Load'!H8+Advection!H8+Placeholders!H8</f>
        <v>1</v>
      </c>
      <c r="I8">
        <f>'Total Load'!I8+Advection!I8+Placeholders!I8</f>
        <v>0</v>
      </c>
      <c r="K8" t="s">
        <v>6</v>
      </c>
      <c r="M8">
        <v>0</v>
      </c>
    </row>
    <row r="9" spans="2:13" ht="45.5" customHeight="1" x14ac:dyDescent="0.35">
      <c r="B9" s="3">
        <v>6</v>
      </c>
      <c r="C9">
        <f>'Total Load'!C9+Advection!C9+Placeholders!C9</f>
        <v>0</v>
      </c>
      <c r="D9">
        <f>'Total Load'!D9+Advection!D9+Placeholders!D9</f>
        <v>-4.1666266E-2</v>
      </c>
      <c r="E9">
        <f>'Total Load'!E9+Advection!E9+Placeholders!E9</f>
        <v>0</v>
      </c>
      <c r="F9">
        <f>'Total Load'!F9+Advection!F9+Placeholders!F9</f>
        <v>0</v>
      </c>
      <c r="G9">
        <f>'Total Load'!G9+Advection!G9+Placeholders!G9</f>
        <v>0</v>
      </c>
      <c r="H9">
        <f>'Total Load'!H9+Advection!H9+Placeholders!H9</f>
        <v>0</v>
      </c>
      <c r="I9">
        <f>'Total Load'!I9+Advection!I9+Placeholders!I9</f>
        <v>0.11166626600000001</v>
      </c>
      <c r="K9" t="s">
        <v>7</v>
      </c>
      <c r="M9">
        <v>6.6666666666666599</v>
      </c>
    </row>
    <row r="12" spans="2:13" ht="45.5" customHeight="1" x14ac:dyDescent="0.35">
      <c r="D12" t="s">
        <v>2</v>
      </c>
      <c r="E12" cm="1">
        <f t="array" ref="E12:E18">MMULT(MINVERSE(C3:I9), M3:M9)</f>
        <v>100.00624591923287</v>
      </c>
    </row>
    <row r="13" spans="2:13" ht="45.5" customHeight="1" x14ac:dyDescent="0.35">
      <c r="D13" t="s">
        <v>3</v>
      </c>
      <c r="E13">
        <v>100.00908943673966</v>
      </c>
    </row>
    <row r="14" spans="2:13" ht="45.5" customHeight="1" x14ac:dyDescent="0.35">
      <c r="D14" t="s">
        <v>1</v>
      </c>
      <c r="E14">
        <v>0</v>
      </c>
    </row>
    <row r="15" spans="2:13" ht="45.5" customHeight="1" x14ac:dyDescent="0.35">
      <c r="D15" t="s">
        <v>4</v>
      </c>
      <c r="E15">
        <v>0</v>
      </c>
    </row>
    <row r="16" spans="2:13" ht="45.5" customHeight="1" x14ac:dyDescent="0.35">
      <c r="D16" t="s">
        <v>5</v>
      </c>
      <c r="E16">
        <v>100.00026173385577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97.018306222898545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E72-7372-4C3B-AD40-0CE7B3853F9B}">
  <dimension ref="B1:U18"/>
  <sheetViews>
    <sheetView zoomScale="90" zoomScaleNormal="90" workbookViewId="0">
      <selection activeCell="N8" sqref="N8"/>
    </sheetView>
  </sheetViews>
  <sheetFormatPr defaultColWidth="8.26953125" defaultRowHeight="45.5" customHeight="1" x14ac:dyDescent="0.35"/>
  <sheetData>
    <row r="1" spans="2:21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21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1" ht="45.5" customHeight="1" x14ac:dyDescent="0.35">
      <c r="B3" s="3">
        <v>0</v>
      </c>
      <c r="C3">
        <f>'Total Load'!C3+Advection!C3+Diffusion!C3+Placeholders!C3</f>
        <v>0.42500830783349564</v>
      </c>
      <c r="D3">
        <f>'Total Load'!D3+Advection!D3+Diffusion!D3+Placeholders!D3</f>
        <v>-0.100002250671386</v>
      </c>
      <c r="E3">
        <f>'Total Load'!E3+Advection!E3+Diffusion!E3+Placeholders!E3</f>
        <v>0</v>
      </c>
      <c r="F3">
        <f>'Total Load'!F3+Advection!F3+Diffusion!F3+Placeholders!F3</f>
        <v>0</v>
      </c>
      <c r="G3">
        <f>'Total Load'!G3+Advection!G3+Diffusion!G3+Placeholders!G3</f>
        <v>-0.24167120341625001</v>
      </c>
      <c r="H3">
        <f>'Total Load'!H3+Advection!H3+Diffusion!H3+Placeholders!H3</f>
        <v>0</v>
      </c>
      <c r="I3">
        <f>'Total Load'!I3+Advection!I3+Diffusion!I3+Placeholders!I3</f>
        <v>0</v>
      </c>
      <c r="K3" t="s">
        <v>2</v>
      </c>
      <c r="M3">
        <v>8.3342552185058505</v>
      </c>
    </row>
    <row r="4" spans="2:21" ht="45.5" customHeight="1" x14ac:dyDescent="0.35">
      <c r="B4" s="3">
        <v>1</v>
      </c>
      <c r="C4">
        <f>'Total Load'!C4+Advection!C4+Diffusion!C4+Placeholders!C4</f>
        <v>-0.141668616671386</v>
      </c>
      <c r="D4">
        <f>'Total Load'!D4+Advection!D4+Diffusion!D4+Placeholders!D4</f>
        <v>0.42500382093164057</v>
      </c>
      <c r="E4">
        <f>'Total Load'!E4+Advection!E4+Diffusion!E4+Placeholders!E4</f>
        <v>0</v>
      </c>
      <c r="F4">
        <f>'Total Load'!F4+Advection!F4+Diffusion!F4+Placeholders!F4</f>
        <v>0</v>
      </c>
      <c r="G4">
        <f>'Total Load'!G4+Advection!G4+Diffusion!G4+Placeholders!G4</f>
        <v>0</v>
      </c>
      <c r="H4">
        <f>'Total Load'!H4+Advection!H4+Diffusion!H4+Placeholders!H4</f>
        <v>0</v>
      </c>
      <c r="I4">
        <f>'Total Load'!I4+Advection!I4+Diffusion!I4+Placeholders!I4</f>
        <v>-0.200001411437988</v>
      </c>
      <c r="K4" t="s">
        <v>3</v>
      </c>
      <c r="M4">
        <v>8.3342552185058594</v>
      </c>
      <c r="R4">
        <v>4</v>
      </c>
      <c r="S4">
        <v>0</v>
      </c>
      <c r="T4">
        <v>1</v>
      </c>
      <c r="U4">
        <v>6</v>
      </c>
    </row>
    <row r="5" spans="2:21" ht="45.5" customHeight="1" x14ac:dyDescent="0.35">
      <c r="B5" s="3">
        <v>2</v>
      </c>
      <c r="C5">
        <f>'Total Load'!C5+Advection!C5+Diffusion!C5+Placeholders!C5</f>
        <v>0</v>
      </c>
      <c r="D5">
        <f>'Total Load'!D5+Advection!D5+Diffusion!D5+Placeholders!D5</f>
        <v>0</v>
      </c>
      <c r="E5">
        <f>'Total Load'!E5+Advection!E5+Diffusion!E5+Placeholders!E5</f>
        <v>1</v>
      </c>
      <c r="F5">
        <f>'Total Load'!F5+Advection!F5+Diffusion!F5+Placeholders!F5</f>
        <v>0</v>
      </c>
      <c r="G5">
        <f>'Total Load'!G5+Advection!G5+Diffusion!G5+Placeholders!G5</f>
        <v>0</v>
      </c>
      <c r="H5">
        <f>'Total Load'!H5+Advection!H5+Diffusion!H5+Placeholders!H5</f>
        <v>0</v>
      </c>
      <c r="I5">
        <f>'Total Load'!I5+Advection!I5+Diffusion!I5+Placeholders!I5</f>
        <v>0</v>
      </c>
      <c r="K5" t="s">
        <v>1</v>
      </c>
      <c r="M5">
        <v>0</v>
      </c>
    </row>
    <row r="6" spans="2:21" ht="45.5" customHeight="1" x14ac:dyDescent="0.35">
      <c r="B6" s="3">
        <v>3</v>
      </c>
      <c r="C6">
        <f>'Total Load'!C6+Advection!C6+Diffusion!C6+Placeholders!C6</f>
        <v>0</v>
      </c>
      <c r="D6">
        <f>'Total Load'!D6+Advection!D6+Diffusion!D6+Placeholders!D6</f>
        <v>0</v>
      </c>
      <c r="E6">
        <f>'Total Load'!E6+Advection!E6+Diffusion!E6+Placeholders!E6</f>
        <v>0</v>
      </c>
      <c r="F6">
        <f>'Total Load'!F6+Advection!F6+Diffusion!F6+Placeholders!F6</f>
        <v>1</v>
      </c>
      <c r="G6">
        <f>'Total Load'!G6+Advection!G6+Diffusion!G6+Placeholders!G6</f>
        <v>0</v>
      </c>
      <c r="H6">
        <f>'Total Load'!H6+Advection!H6+Diffusion!H6+Placeholders!H6</f>
        <v>0</v>
      </c>
      <c r="I6">
        <f>'Total Load'!I6+Advection!I6+Diffusion!I6+Placeholders!I6</f>
        <v>0</v>
      </c>
      <c r="K6" t="s">
        <v>4</v>
      </c>
      <c r="M6">
        <v>0</v>
      </c>
    </row>
    <row r="7" spans="2:21" ht="45.5" customHeight="1" x14ac:dyDescent="0.35">
      <c r="B7" s="3">
        <v>4</v>
      </c>
      <c r="C7">
        <f>'Total Load'!C7+Advection!C7+Diffusion!C7+Placeholders!C7</f>
        <v>-0.20000452041625899</v>
      </c>
      <c r="D7">
        <f>'Total Load'!D7+Advection!D7+Diffusion!D7+Placeholders!D7</f>
        <v>0</v>
      </c>
      <c r="E7">
        <f>'Total Load'!E7+Advection!E7+Diffusion!E7+Placeholders!E7</f>
        <v>0</v>
      </c>
      <c r="F7">
        <f>'Total Load'!F7+Advection!F7+Diffusion!F7+Placeholders!F7</f>
        <v>0</v>
      </c>
      <c r="G7">
        <f>'Total Load'!G7+Advection!G7+Diffusion!G7+Placeholders!G7</f>
        <v>0.31167127971020425</v>
      </c>
      <c r="H7">
        <f>'Total Load'!H7+Advection!H7+Diffusion!H7+Placeholders!H7</f>
        <v>0</v>
      </c>
      <c r="I7">
        <f>'Total Load'!I7+Advection!I7+Diffusion!I7+Placeholders!I7</f>
        <v>0</v>
      </c>
      <c r="K7" t="s">
        <v>5</v>
      </c>
      <c r="M7">
        <v>11.166705156366</v>
      </c>
    </row>
    <row r="8" spans="2:21" ht="45.5" customHeight="1" x14ac:dyDescent="0.35">
      <c r="B8" s="3">
        <v>5</v>
      </c>
      <c r="C8">
        <f>'Total Load'!C8+Advection!C8+Diffusion!C8+Placeholders!C8</f>
        <v>0</v>
      </c>
      <c r="D8">
        <f>'Total Load'!D8+Advection!D8+Diffusion!D8+Placeholders!D8</f>
        <v>0</v>
      </c>
      <c r="E8">
        <f>'Total Load'!E8+Advection!E8+Diffusion!E8+Placeholders!E8</f>
        <v>0</v>
      </c>
      <c r="F8">
        <f>'Total Load'!F8+Advection!F8+Diffusion!F8+Placeholders!F8</f>
        <v>0</v>
      </c>
      <c r="G8">
        <f>'Total Load'!G8+Advection!G8+Diffusion!G8+Placeholders!G8</f>
        <v>0</v>
      </c>
      <c r="H8">
        <f>'Total Load'!H8+Advection!H8+Diffusion!H8+Placeholders!H8</f>
        <v>1</v>
      </c>
      <c r="I8">
        <f>'Total Load'!I8+Advection!I8+Diffusion!I8+Placeholders!I8</f>
        <v>0</v>
      </c>
      <c r="K8" t="s">
        <v>6</v>
      </c>
      <c r="M8">
        <v>0</v>
      </c>
    </row>
    <row r="9" spans="2:21" ht="45.5" customHeight="1" x14ac:dyDescent="0.35">
      <c r="B9" s="3">
        <v>6</v>
      </c>
      <c r="C9">
        <f>'Total Load'!C9+Advection!C9+Diffusion!C9+Placeholders!C9</f>
        <v>0</v>
      </c>
      <c r="D9">
        <f>'Total Load'!D9+Advection!D9+Diffusion!D9+Placeholders!D9</f>
        <v>-0.241667677437988</v>
      </c>
      <c r="E9">
        <f>'Total Load'!E9+Advection!E9+Diffusion!E9+Placeholders!E9</f>
        <v>0</v>
      </c>
      <c r="F9">
        <f>'Total Load'!F9+Advection!F9+Diffusion!F9+Placeholders!F9</f>
        <v>0</v>
      </c>
      <c r="G9">
        <f>'Total Load'!G9+Advection!G9+Diffusion!G9+Placeholders!G9</f>
        <v>0</v>
      </c>
      <c r="H9">
        <f>'Total Load'!H9+Advection!H9+Diffusion!H9+Placeholders!H9</f>
        <v>0</v>
      </c>
      <c r="I9">
        <f>'Total Load'!I9+Advection!I9+Diffusion!I9+Placeholders!I9</f>
        <v>0.31166767743798801</v>
      </c>
      <c r="K9" t="s">
        <v>7</v>
      </c>
      <c r="M9">
        <v>6.6666666666666599</v>
      </c>
    </row>
    <row r="12" spans="2:21" ht="45.5" customHeight="1" x14ac:dyDescent="0.35">
      <c r="D12" t="s">
        <v>2</v>
      </c>
      <c r="E12" cm="1">
        <f t="array" ref="E12:E18">MMULT(MINVERSE(C3:I9), M3:M9)</f>
        <v>99.640672243818003</v>
      </c>
    </row>
    <row r="13" spans="2:21" ht="45.5" customHeight="1" x14ac:dyDescent="0.35">
      <c r="D13" t="s">
        <v>3</v>
      </c>
      <c r="E13">
        <v>99.022185185899716</v>
      </c>
    </row>
    <row r="14" spans="2:21" ht="45.5" customHeight="1" x14ac:dyDescent="0.35">
      <c r="D14" t="s">
        <v>1</v>
      </c>
      <c r="E14">
        <v>0</v>
      </c>
    </row>
    <row r="15" spans="2:21" ht="45.5" customHeight="1" x14ac:dyDescent="0.35">
      <c r="D15" t="s">
        <v>4</v>
      </c>
      <c r="E15">
        <v>0</v>
      </c>
    </row>
    <row r="16" spans="2:21" ht="45.5" customHeight="1" x14ac:dyDescent="0.35">
      <c r="D16" t="s">
        <v>5</v>
      </c>
      <c r="E16">
        <v>99.76950731988282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98.172285387101937</v>
      </c>
    </row>
  </sheetData>
  <mergeCells count="1">
    <mergeCell ref="B1:I1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220-0CA2-48BC-B882-E6E428182D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Load</vt:lpstr>
      <vt:lpstr>Advection</vt:lpstr>
      <vt:lpstr>Diffusion</vt:lpstr>
      <vt:lpstr>Placeholders</vt:lpstr>
      <vt:lpstr>Total-No-Diffusion</vt:lpstr>
      <vt:lpstr>Total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Jordan</dc:creator>
  <cp:lastModifiedBy>Sarah Jordan</cp:lastModifiedBy>
  <dcterms:created xsi:type="dcterms:W3CDTF">2023-08-29T21:46:02Z</dcterms:created>
  <dcterms:modified xsi:type="dcterms:W3CDTF">2023-09-13T22:42:36Z</dcterms:modified>
</cp:coreProperties>
</file>