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defaultThemeVersion="124226"/>
  <mc:AlternateContent xmlns:mc="http://schemas.openxmlformats.org/markup-compatibility/2006">
    <mc:Choice Requires="x15">
      <x15ac:absPath xmlns:x15ac="http://schemas.microsoft.com/office/spreadsheetml/2010/11/ac" url="/Users/todd/Documents/Work/Communications/Presentations/2022/2022-10-18 EMRRP IPR/CE-QUAL-W2/"/>
    </mc:Choice>
  </mc:AlternateContent>
  <xr:revisionPtr revIDLastSave="0" documentId="13_ncr:1_{7A9C6384-5CE8-C748-9228-99BCA6B8A2EF}" xr6:coauthVersionLast="47" xr6:coauthVersionMax="47" xr10:uidLastSave="{00000000-0000-0000-0000-000000000000}"/>
  <bookViews>
    <workbookView xWindow="0" yWindow="500" windowWidth="28800" windowHeight="15840" activeTab="1" xr2:uid="{00000000-000D-0000-FFFF-FFFF00000000}"/>
  </bookViews>
  <sheets>
    <sheet name="Instructions" sheetId="7" r:id="rId1"/>
    <sheet name="Obligation Plan" sheetId="1" r:id="rId2"/>
    <sheet name="Expenditure Plan"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2" i="1" l="1"/>
  <c r="E20" i="1"/>
  <c r="E19" i="1"/>
  <c r="Q12" i="6" l="1"/>
  <c r="P12" i="6"/>
  <c r="O12" i="6"/>
  <c r="N12" i="6"/>
  <c r="M12" i="6"/>
  <c r="L12" i="6"/>
  <c r="K12" i="6"/>
  <c r="J12" i="6"/>
  <c r="I12" i="6"/>
  <c r="H12" i="6"/>
  <c r="G12" i="6"/>
  <c r="F12" i="6"/>
  <c r="F13" i="6" s="1"/>
  <c r="R11" i="6"/>
  <c r="R10" i="6"/>
  <c r="R9" i="6"/>
  <c r="R8" i="6"/>
  <c r="R7" i="6"/>
  <c r="R6" i="6"/>
  <c r="R5" i="6"/>
  <c r="R4" i="6"/>
  <c r="F12" i="1"/>
  <c r="F13" i="1" s="1"/>
  <c r="G12" i="1"/>
  <c r="H12" i="1"/>
  <c r="I12" i="1"/>
  <c r="J12" i="1"/>
  <c r="K12" i="1"/>
  <c r="L12" i="1"/>
  <c r="M12" i="1"/>
  <c r="N12" i="1"/>
  <c r="P12" i="1"/>
  <c r="Q12" i="1"/>
  <c r="R9" i="1"/>
  <c r="R11" i="1"/>
  <c r="R8" i="1"/>
  <c r="R7" i="1"/>
  <c r="R6" i="1"/>
  <c r="R10" i="1"/>
  <c r="R5" i="1"/>
  <c r="R4" i="1"/>
  <c r="G13" i="6" l="1"/>
  <c r="H13" i="6" s="1"/>
  <c r="I13" i="6" s="1"/>
  <c r="J13" i="6" s="1"/>
  <c r="K13" i="6" s="1"/>
  <c r="L13" i="6" s="1"/>
  <c r="M13" i="6" s="1"/>
  <c r="N13" i="6" s="1"/>
  <c r="O13" i="6" s="1"/>
  <c r="P13" i="6" s="1"/>
  <c r="Q13" i="6" s="1"/>
  <c r="R12" i="6"/>
  <c r="R12" i="1"/>
  <c r="G13" i="1"/>
  <c r="H13" i="1" s="1"/>
  <c r="I13" i="1" s="1"/>
  <c r="J13" i="1" s="1"/>
  <c r="K13" i="1" s="1"/>
  <c r="L13" i="1" s="1"/>
  <c r="M13" i="1" s="1"/>
  <c r="N13" i="1" s="1"/>
  <c r="O12" i="1"/>
  <c r="O13" i="1" l="1"/>
  <c r="P13" i="1" s="1"/>
  <c r="Q13" i="1" s="1"/>
</calcChain>
</file>

<file path=xl/sharedStrings.xml><?xml version="1.0" encoding="utf-8"?>
<sst xmlns="http://schemas.openxmlformats.org/spreadsheetml/2006/main" count="84" uniqueCount="54">
  <si>
    <t>AMSCO</t>
  </si>
  <si>
    <t>MDEP</t>
  </si>
  <si>
    <t>OBJECT CLASS</t>
  </si>
  <si>
    <t>Oct</t>
  </si>
  <si>
    <t>Nov</t>
  </si>
  <si>
    <t>Dec</t>
  </si>
  <si>
    <t>Jan</t>
  </si>
  <si>
    <t>Feb</t>
  </si>
  <si>
    <t>Mar</t>
  </si>
  <si>
    <t>Apr</t>
  </si>
  <si>
    <t>May</t>
  </si>
  <si>
    <t>Jun</t>
  </si>
  <si>
    <t>Jul</t>
  </si>
  <si>
    <t>Aug</t>
  </si>
  <si>
    <t>Sep</t>
  </si>
  <si>
    <t>CONTRACTUAL</t>
  </si>
  <si>
    <t>OTHER</t>
  </si>
  <si>
    <t>TOTAL</t>
  </si>
  <si>
    <t>CUMULATIVE</t>
  </si>
  <si>
    <t>CIV LABOR</t>
  </si>
  <si>
    <t>EQUIPMENT</t>
  </si>
  <si>
    <t>SUPPLIES</t>
  </si>
  <si>
    <t>TRAVEL</t>
  </si>
  <si>
    <t>Total</t>
  </si>
  <si>
    <t>APPROP</t>
  </si>
  <si>
    <t>REPOSITION</t>
  </si>
  <si>
    <t>FY23 DIRECT FUNDS MONTHLY OBLIGATION PLAN</t>
  </si>
  <si>
    <t>FY23 DIRECT FUNDS MONTHLY EXPENDITURE PLAN</t>
  </si>
  <si>
    <t>BURDEN</t>
  </si>
  <si>
    <t>NOTES:</t>
  </si>
  <si>
    <t>Item Notes</t>
  </si>
  <si>
    <t>Instructions Per Line Item:</t>
  </si>
  <si>
    <t>PURCHASES: EQUIPMENT/SUPPLIES: obligates soon after portfolio and PR&amp;C are completed - expends when the charges clear the monthly credit card statement.  Depending on timing, this could all happen in the same month, sometimes it takes longer to expend. PLEASE indicate in notes when you will need funding in order to resource the PR&amp;C (different from obligation).</t>
  </si>
  <si>
    <t>TRAVEL:  obligates when travel is initially approved and entered.  Expends once voucher is entered and approved. Sometimes this happens in the same month, but usually the expenditure is a month behind the obligation. </t>
  </si>
  <si>
    <t>REPOSITION:  obligates and expends as the customer obligates it in their system.  No burdens are pulled on reposition funds that we send out. Repositioned funds are funds that go to a District, Division, or IWR, for example.</t>
  </si>
  <si>
    <t>LABOR:  obligates when labor is entered into timesheet and expends when the pay period is closed.  Nothing happens until the PI actually enters their labor and the pay period closes.  When it is resourced in a labor code it does take it out of free balance, but it is only a commitment.  Your monthly obligations and expenditures on labor should always be the same. </t>
  </si>
  <si>
    <t>QUESTIONS or CONCERNS: contact current PMs:</t>
  </si>
  <si>
    <t>EMRRP - brook.d.herman@usace.army.mil</t>
  </si>
  <si>
    <t>UPDATED: August 04, 2022</t>
  </si>
  <si>
    <t>FIRST: fill in program and work unit title at top of both tabs.</t>
  </si>
  <si>
    <t>BACKGROUND: This is a new budget requirement for FY23 appropriation funds and will be required of all EL Civil Works direct funded work units going forward. The form is called a 2101 form (2101 is from a budget report). There are two tabs on the file, one tab is for obligations, one is for expenditures - both tabs need to be filled out. This is a budget tool to plan labor, purchases, contracts, ORISE support, etc. This is your plan as if you will have funding Oct 1st and funding will be without delays throughout the FY. PIs with multiple projects need to fill out an individual excel file per project. This information will be used to calculate Continuing Authority Resolutions (CRA) allotments to programs, oftentimes CRA allotments come by month or bi-monthly installments. Please try to be realistic in what you will be able to obl/exp each month, because we want to be able to communicate a reasonable request for funding that will cover efforts early in the FY without large free balances month to month. Large free balances in project WICs reflects poorly on a program's ability to obl/exec in a timely manner.</t>
  </si>
  <si>
    <t>CONTRACTS/ORISE/CESU/TASK ORDERs:  obligates as soon as contract is awarded/MIPR is accepted by ORISE.  Expend monthly as the customer sends in invoices. PLEASE indicate in notes when you will need funding in order to start the contractual process (different from obligation). Note that expenditures will oftentimes not appear on the FY that a contract is awarded since invoices won't begin to be paid until work begins on the contract. Be prepared for significant differences between obligation and expenditures for contractual items.</t>
  </si>
  <si>
    <t>BURDENS: obligates and expends when contract/purchase/travel is approved. Recommend planning out contracting/purchases/travel that have burdens associated FIRST in your 2101, then filling the other line items with remaining funds. This makes sure you have a solid plan in place for sometimes major portions of your budget and you don't get halfway through the year and realize you will be short to execute big items (I have been there!).</t>
  </si>
  <si>
    <t>OTHER: SHIPPING (not including GPC purchase shipping)/REGISTRATION/PUBLICATION FEES:  Obligates and expends when funds are charged on the  PR&amp;C.  Funds resourced to the PR&amp;C are being held as a commitment.    </t>
  </si>
  <si>
    <t>Civil Works Direct Funded Work Unit Budget Requirement: 2101 Form</t>
  </si>
  <si>
    <t xml:space="preserve">SUBMISSION DATE: Submittal due dates will be dependent program needs and may change from year to year. Be on the look out for emails with suspense dates.  Programatic 2101s will be entered into system at or around August 1st. Again, these dates are subject to change, however, meeting these deadlines are critically important to maintain good communication between PIs, programs, ERDC HQ and USACE HQ. </t>
  </si>
  <si>
    <t xml:space="preserve">IMPORTANT NOTE: There is no line item in the this 2101 file to indicate carryover. Often direct funded programs may not carryover funds, however, it does happen. If carryover has been approved, make a note in the file for carryover and communicate that carryover in the email back to the Program Manager. If carryover is approved, you will not carry over funds in your individual WICs but will be carried over in the program management WIC and distributed at the beginning of FY23. </t>
  </si>
  <si>
    <t>Development of New Capabilities and Enhancements to the USACE Two-Dimensional Reservoir Water Quality Model (CE-QUAL-W2)</t>
  </si>
  <si>
    <t>Funds received in FY22</t>
  </si>
  <si>
    <t>Total advance funds received</t>
  </si>
  <si>
    <t>FY23 Proposed Budget</t>
  </si>
  <si>
    <t>FY23 Revised Budget</t>
  </si>
  <si>
    <t>I am assuming my FY23 Budget is $228K, based on the following calculations</t>
  </si>
  <si>
    <t>FY22 Proposed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</si>
</sst>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0_);_(* \(#,##0.0\);_(* &quot;-&quot;??_);_(@_)"/>
    <numFmt numFmtId="165" formatCode="[$-409]d\-mmm\-yyyy;@"/>
  </numFmts>
  <fonts count="3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8"/>
      <name val="Arial Narrow"/>
      <family val="2"/>
    </font>
    <font>
      <sz val="11"/>
      <color theme="1"/>
      <name val="Times New Roman"/>
      <family val="1"/>
    </font>
    <font>
      <b/>
      <sz val="8"/>
      <color rgb="FF0070C0"/>
      <name val="Times New Roman"/>
      <family val="1"/>
    </font>
    <font>
      <sz val="8"/>
      <name val="Times New Roman"/>
      <family val="1"/>
    </font>
    <font>
      <b/>
      <sz val="8"/>
      <name val="Times New Roman"/>
      <family val="1"/>
    </font>
    <font>
      <b/>
      <sz val="8"/>
      <color theme="0"/>
      <name val="Times New Roman"/>
      <family val="1"/>
    </font>
    <font>
      <b/>
      <sz val="9"/>
      <color rgb="FF0070C0"/>
      <name val="Times New Roman"/>
      <family val="1"/>
    </font>
    <font>
      <b/>
      <sz val="10"/>
      <color rgb="FF0070C0"/>
      <name val="Times New Roman"/>
      <family val="1"/>
    </font>
    <font>
      <b/>
      <sz val="10"/>
      <color theme="0"/>
      <name val="Times New Roman"/>
      <family val="1"/>
    </font>
    <font>
      <b/>
      <sz val="10"/>
      <name val="Times New Roman"/>
      <family val="1"/>
    </font>
    <font>
      <b/>
      <u/>
      <sz val="8"/>
      <color rgb="FF0070C0"/>
      <name val="Times New Roman"/>
      <family val="1"/>
    </font>
    <font>
      <b/>
      <u/>
      <sz val="12"/>
      <color theme="0"/>
      <name val="Times New Roman"/>
      <family val="1"/>
    </font>
    <font>
      <sz val="10"/>
      <color theme="1"/>
      <name val="Arial"/>
      <family val="2"/>
    </font>
    <font>
      <sz val="10"/>
      <color indexed="8"/>
      <name val="Arial"/>
      <family val="2"/>
    </font>
    <font>
      <sz val="11"/>
      <color theme="0"/>
      <name val="Calibri"/>
      <family val="2"/>
      <scheme val="minor"/>
    </font>
    <font>
      <sz val="14"/>
      <color theme="1"/>
      <name val="Calibri"/>
      <family val="2"/>
      <scheme val="minor"/>
    </font>
    <font>
      <sz val="18"/>
      <color theme="1"/>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theme="2"/>
        <bgColor indexed="64"/>
      </patternFill>
    </fill>
    <fill>
      <patternFill patternType="solid">
        <fgColor theme="8" tint="0.39997558519241921"/>
        <bgColor indexed="64"/>
      </patternFill>
    </fill>
    <fill>
      <patternFill patternType="solid">
        <fgColor theme="3" tint="-0.249977111117893"/>
        <bgColor indexed="64"/>
      </patternFill>
    </fill>
    <fill>
      <patternFill patternType="solid">
        <fgColor theme="4"/>
        <bgColor indexed="64"/>
      </patternFill>
    </fill>
    <fill>
      <patternFill patternType="lightTrellis">
        <bgColor theme="2"/>
      </patternFill>
    </fill>
    <fill>
      <patternFill patternType="solid">
        <fgColor theme="3" tint="0.79998168889431442"/>
        <bgColor indexed="64"/>
      </patternFill>
    </fill>
    <fill>
      <patternFill patternType="solid">
        <fgColor rgb="FFFFFF0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7">
    <xf numFmtId="0" fontId="0" fillId="0" borderId="0"/>
    <xf numFmtId="44" fontId="1" fillId="0" borderId="0" applyFont="0" applyFill="0" applyBorder="0" applyAlignment="0" applyProtection="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10" fillId="3" borderId="0" applyNumberFormat="0" applyBorder="0" applyAlignment="0" applyProtection="0"/>
    <xf numFmtId="0" fontId="14" fillId="7" borderId="1" applyNumberFormat="0" applyAlignment="0" applyProtection="0"/>
    <xf numFmtId="0" fontId="16" fillId="20" borderId="2" applyNumberFormat="0" applyAlignment="0" applyProtection="0"/>
    <xf numFmtId="0" fontId="18" fillId="0" borderId="0" applyNumberFormat="0" applyFill="0" applyBorder="0" applyAlignment="0" applyProtection="0"/>
    <xf numFmtId="0" fontId="9" fillId="4" borderId="0" applyNumberFormat="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12" fillId="7" borderId="1" applyNumberFormat="0" applyAlignment="0" applyProtection="0"/>
    <xf numFmtId="0" fontId="15" fillId="0" borderId="6" applyNumberFormat="0" applyFill="0" applyAlignment="0" applyProtection="0"/>
    <xf numFmtId="0" fontId="11" fillId="21" borderId="0" applyNumberFormat="0" applyBorder="0" applyAlignment="0" applyProtection="0"/>
    <xf numFmtId="0" fontId="4" fillId="22" borderId="7" applyNumberFormat="0" applyFont="0" applyAlignment="0" applyProtection="0"/>
    <xf numFmtId="0" fontId="13" fillId="7" borderId="8" applyNumberFormat="0" applyAlignment="0" applyProtection="0"/>
    <xf numFmtId="0" fontId="5" fillId="0" borderId="0" applyNumberFormat="0" applyFill="0" applyBorder="0" applyAlignment="0" applyProtection="0"/>
    <xf numFmtId="0" fontId="19" fillId="0" borderId="9" applyNumberFormat="0" applyFill="0" applyAlignment="0" applyProtection="0"/>
    <xf numFmtId="0" fontId="17" fillId="0" borderId="0" applyNumberForma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165" fontId="4" fillId="0" borderId="0"/>
    <xf numFmtId="165" fontId="4" fillId="0" borderId="0"/>
    <xf numFmtId="165" fontId="4" fillId="0" borderId="0"/>
    <xf numFmtId="0" fontId="4" fillId="0" borderId="0"/>
    <xf numFmtId="0" fontId="4" fillId="0" borderId="0"/>
    <xf numFmtId="0" fontId="4" fillId="0" borderId="0"/>
    <xf numFmtId="0" fontId="4" fillId="0" borderId="0"/>
    <xf numFmtId="0" fontId="4" fillId="0" borderId="0"/>
    <xf numFmtId="0" fontId="1" fillId="0" borderId="0"/>
    <xf numFmtId="9" fontId="4" fillId="0" borderId="0" applyFont="0" applyFill="0" applyBorder="0" applyAlignment="0" applyProtection="0"/>
    <xf numFmtId="9" fontId="4" fillId="0" borderId="0" applyFont="0" applyFill="0" applyBorder="0" applyAlignment="0" applyProtection="0"/>
    <xf numFmtId="4" fontId="21" fillId="0" borderId="0">
      <alignment horizontal="left"/>
    </xf>
    <xf numFmtId="0" fontId="33"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0" fontId="33" fillId="0" borderId="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cellStyleXfs>
  <cellXfs count="53">
    <xf numFmtId="0" fontId="0" fillId="0" borderId="0" xfId="0"/>
    <xf numFmtId="164" fontId="23" fillId="24" borderId="18" xfId="45" applyNumberFormat="1" applyFont="1" applyFill="1" applyBorder="1" applyAlignment="1">
      <alignment horizontal="left" vertical="center" wrapText="1"/>
    </xf>
    <xf numFmtId="0" fontId="22" fillId="0" borderId="0" xfId="0" applyFont="1" applyAlignment="1">
      <alignment vertical="center"/>
    </xf>
    <xf numFmtId="44" fontId="29" fillId="25" borderId="16" xfId="1" applyFont="1" applyFill="1" applyBorder="1" applyAlignment="1">
      <alignment horizontal="right" vertical="center"/>
    </xf>
    <xf numFmtId="44" fontId="29" fillId="25" borderId="14" xfId="1" applyFont="1" applyFill="1" applyBorder="1" applyAlignment="1">
      <alignment horizontal="right" vertical="center"/>
    </xf>
    <xf numFmtId="44" fontId="29" fillId="25" borderId="15" xfId="1" applyFont="1" applyFill="1" applyBorder="1" applyAlignment="1">
      <alignment horizontal="right" vertical="center"/>
    </xf>
    <xf numFmtId="164" fontId="29" fillId="25" borderId="14" xfId="45" applyNumberFormat="1" applyFont="1" applyFill="1" applyBorder="1" applyAlignment="1">
      <alignment horizontal="left" vertical="center" wrapText="1"/>
    </xf>
    <xf numFmtId="164" fontId="26" fillId="25" borderId="14" xfId="45" applyNumberFormat="1" applyFont="1" applyFill="1" applyBorder="1" applyAlignment="1">
      <alignment horizontal="left" vertical="center" wrapText="1"/>
    </xf>
    <xf numFmtId="2" fontId="26" fillId="25" borderId="13" xfId="45" applyNumberFormat="1" applyFont="1" applyFill="1" applyBorder="1" applyAlignment="1">
      <alignment horizontal="left" vertical="center" wrapText="1"/>
    </xf>
    <xf numFmtId="44" fontId="30" fillId="24" borderId="10" xfId="1" applyFont="1" applyFill="1" applyBorder="1" applyAlignment="1">
      <alignment horizontal="right" vertical="center"/>
    </xf>
    <xf numFmtId="164" fontId="28" fillId="24" borderId="18" xfId="45" applyNumberFormat="1" applyFont="1" applyFill="1" applyBorder="1" applyAlignment="1">
      <alignment horizontal="left" vertical="center" wrapText="1"/>
    </xf>
    <xf numFmtId="2" fontId="23" fillId="24" borderId="17" xfId="45" applyNumberFormat="1" applyFont="1" applyFill="1" applyBorder="1" applyAlignment="1">
      <alignment horizontal="left" vertical="center" wrapText="1"/>
    </xf>
    <xf numFmtId="44" fontId="24" fillId="0" borderId="10" xfId="1" applyFont="1" applyFill="1" applyBorder="1" applyAlignment="1">
      <alignment horizontal="right" vertical="center"/>
    </xf>
    <xf numFmtId="44" fontId="24" fillId="0" borderId="10" xfId="1" applyFont="1" applyBorder="1" applyAlignment="1">
      <alignment horizontal="right" vertical="center"/>
    </xf>
    <xf numFmtId="164" fontId="27" fillId="23" borderId="10" xfId="45" applyNumberFormat="1" applyFont="1" applyFill="1" applyBorder="1" applyAlignment="1">
      <alignment horizontal="left" vertical="center" wrapText="1"/>
    </xf>
    <xf numFmtId="44" fontId="29" fillId="25" borderId="12" xfId="1" applyFont="1" applyFill="1" applyBorder="1" applyAlignment="1">
      <alignment horizontal="right" vertical="center"/>
    </xf>
    <xf numFmtId="44" fontId="25" fillId="24" borderId="12" xfId="1" applyFont="1" applyFill="1" applyBorder="1" applyAlignment="1">
      <alignment horizontal="right" vertical="center"/>
    </xf>
    <xf numFmtId="2" fontId="23" fillId="24" borderId="18" xfId="45" applyNumberFormat="1" applyFont="1" applyFill="1" applyBorder="1" applyAlignment="1">
      <alignment horizontal="left" vertical="center" wrapText="1"/>
    </xf>
    <xf numFmtId="2" fontId="26" fillId="25" borderId="14" xfId="45" applyNumberFormat="1" applyFont="1" applyFill="1" applyBorder="1" applyAlignment="1">
      <alignment horizontal="left" vertical="center" wrapText="1"/>
    </xf>
    <xf numFmtId="44" fontId="0" fillId="0" borderId="0" xfId="0" applyNumberFormat="1"/>
    <xf numFmtId="2" fontId="31" fillId="23" borderId="20" xfId="44" applyNumberFormat="1" applyFont="1" applyFill="1" applyBorder="1" applyAlignment="1">
      <alignment horizontal="center" vertical="center" wrapText="1"/>
    </xf>
    <xf numFmtId="2" fontId="31" fillId="23" borderId="21" xfId="44" applyNumberFormat="1" applyFont="1" applyFill="1" applyBorder="1" applyAlignment="1">
      <alignment horizontal="center" vertical="center" wrapText="1"/>
    </xf>
    <xf numFmtId="0" fontId="31" fillId="23" borderId="10" xfId="44" applyFont="1" applyFill="1" applyBorder="1" applyAlignment="1">
      <alignment horizontal="center" vertical="center" wrapText="1"/>
    </xf>
    <xf numFmtId="0" fontId="31" fillId="23" borderId="21" xfId="44" applyFont="1" applyFill="1" applyBorder="1" applyAlignment="1">
      <alignment horizontal="center" vertical="center" wrapText="1"/>
    </xf>
    <xf numFmtId="0" fontId="31" fillId="23" borderId="10" xfId="44" applyFont="1" applyFill="1" applyBorder="1" applyAlignment="1">
      <alignment horizontal="center" vertical="center"/>
    </xf>
    <xf numFmtId="0" fontId="31" fillId="23" borderId="21" xfId="44" applyFont="1" applyFill="1" applyBorder="1" applyAlignment="1">
      <alignment horizontal="center" vertical="center"/>
    </xf>
    <xf numFmtId="0" fontId="31" fillId="23" borderId="22" xfId="44" applyFont="1" applyFill="1" applyBorder="1" applyAlignment="1">
      <alignment horizontal="center" vertical="center"/>
    </xf>
    <xf numFmtId="2" fontId="27" fillId="27" borderId="11" xfId="45" applyNumberFormat="1" applyFont="1" applyFill="1" applyBorder="1" applyAlignment="1">
      <alignment horizontal="center" vertical="center" wrapText="1"/>
    </xf>
    <xf numFmtId="0" fontId="27" fillId="27" borderId="10" xfId="45" applyNumberFormat="1" applyFont="1" applyFill="1" applyBorder="1" applyAlignment="1">
      <alignment horizontal="center" vertical="center" wrapText="1"/>
    </xf>
    <xf numFmtId="164" fontId="27" fillId="27" borderId="10" xfId="45" applyNumberFormat="1" applyFont="1" applyFill="1" applyBorder="1" applyAlignment="1">
      <alignment horizontal="center" vertical="center" wrapText="1"/>
    </xf>
    <xf numFmtId="2" fontId="27" fillId="27" borderId="10" xfId="45" applyNumberFormat="1" applyFont="1" applyFill="1" applyBorder="1" applyAlignment="1">
      <alignment horizontal="center" vertical="center" wrapText="1"/>
    </xf>
    <xf numFmtId="0" fontId="0" fillId="26" borderId="0" xfId="0" applyFill="1"/>
    <xf numFmtId="0" fontId="0" fillId="28" borderId="0" xfId="0" applyFill="1"/>
    <xf numFmtId="0" fontId="0" fillId="28" borderId="0" xfId="0" applyFill="1" applyAlignment="1">
      <alignment horizontal="left" vertical="center" wrapText="1"/>
    </xf>
    <xf numFmtId="0" fontId="0" fillId="26" borderId="0" xfId="0" applyFill="1" applyAlignment="1">
      <alignment horizontal="left" vertical="center" wrapText="1"/>
    </xf>
    <xf numFmtId="0" fontId="35" fillId="26" borderId="0" xfId="0" applyFont="1" applyFill="1"/>
    <xf numFmtId="0" fontId="0" fillId="0" borderId="0" xfId="0" applyFill="1"/>
    <xf numFmtId="0" fontId="36" fillId="28" borderId="0" xfId="0" applyFont="1" applyFill="1" applyBorder="1" applyAlignment="1">
      <alignment horizontal="left" vertical="center" wrapText="1"/>
    </xf>
    <xf numFmtId="0" fontId="22" fillId="29" borderId="0" xfId="0" applyFont="1" applyFill="1" applyAlignment="1">
      <alignment vertical="center"/>
    </xf>
    <xf numFmtId="44" fontId="22" fillId="29" borderId="0" xfId="1" applyFont="1" applyFill="1" applyAlignment="1">
      <alignment vertical="center"/>
    </xf>
    <xf numFmtId="0" fontId="0" fillId="0" borderId="0" xfId="0" applyAlignment="1">
      <alignment wrapText="1"/>
    </xf>
    <xf numFmtId="0" fontId="0" fillId="0" borderId="0" xfId="0" applyAlignment="1">
      <alignment horizontal="left" vertical="center" wrapText="1"/>
    </xf>
    <xf numFmtId="0" fontId="36" fillId="0" borderId="26" xfId="0" applyFont="1" applyFill="1" applyBorder="1" applyAlignment="1">
      <alignment horizontal="left" vertical="center" wrapText="1"/>
    </xf>
    <xf numFmtId="0" fontId="36" fillId="0" borderId="27" xfId="0" applyFont="1" applyFill="1" applyBorder="1" applyAlignment="1">
      <alignment horizontal="left" vertical="center" wrapText="1"/>
    </xf>
    <xf numFmtId="0" fontId="36" fillId="0" borderId="28" xfId="0" applyFont="1" applyFill="1" applyBorder="1" applyAlignment="1">
      <alignment horizontal="left" vertical="center" wrapText="1"/>
    </xf>
    <xf numFmtId="0" fontId="37" fillId="28" borderId="0" xfId="0" applyFont="1" applyFill="1" applyAlignment="1">
      <alignment horizontal="center" wrapText="1"/>
    </xf>
    <xf numFmtId="0" fontId="36" fillId="0" borderId="0" xfId="0" applyFont="1" applyAlignment="1">
      <alignment horizontal="center" vertical="center"/>
    </xf>
    <xf numFmtId="0" fontId="32" fillId="26" borderId="23" xfId="44" applyFont="1" applyFill="1" applyBorder="1" applyAlignment="1">
      <alignment horizontal="center" vertical="center"/>
    </xf>
    <xf numFmtId="0" fontId="32" fillId="26" borderId="24" xfId="44" applyFont="1" applyFill="1" applyBorder="1" applyAlignment="1">
      <alignment horizontal="center" vertical="center"/>
    </xf>
    <xf numFmtId="0" fontId="32" fillId="26" borderId="25" xfId="44" applyFont="1" applyFill="1" applyBorder="1" applyAlignment="1">
      <alignment horizontal="center" vertical="center"/>
    </xf>
    <xf numFmtId="0" fontId="32" fillId="25" borderId="19" xfId="44" applyFont="1" applyFill="1" applyBorder="1" applyAlignment="1">
      <alignment horizontal="center" vertical="center"/>
    </xf>
    <xf numFmtId="0" fontId="32" fillId="25" borderId="0" xfId="44" applyFont="1" applyFill="1" applyBorder="1" applyAlignment="1">
      <alignment horizontal="center" vertical="center"/>
    </xf>
    <xf numFmtId="44" fontId="22" fillId="0" borderId="0" xfId="0" applyNumberFormat="1" applyFont="1" applyAlignment="1">
      <alignment vertical="center"/>
    </xf>
  </cellXfs>
  <cellStyles count="77">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Bad 2" xfId="27" xr:uid="{00000000-0005-0000-0000-000018000000}"/>
    <cellStyle name="Calculation 2" xfId="28" xr:uid="{00000000-0005-0000-0000-000019000000}"/>
    <cellStyle name="Check Cell 2" xfId="29" xr:uid="{00000000-0005-0000-0000-00001A000000}"/>
    <cellStyle name="Comma 10" xfId="60" xr:uid="{00000000-0005-0000-0000-00001B000000}"/>
    <cellStyle name="Comma 11" xfId="63" xr:uid="{00000000-0005-0000-0000-00001C000000}"/>
    <cellStyle name="Comma 12" xfId="69" xr:uid="{00000000-0005-0000-0000-00001D000000}"/>
    <cellStyle name="Comma 13" xfId="68" xr:uid="{00000000-0005-0000-0000-00001E000000}"/>
    <cellStyle name="Comma 14" xfId="71" xr:uid="{00000000-0005-0000-0000-00001F000000}"/>
    <cellStyle name="Comma 15" xfId="70" xr:uid="{00000000-0005-0000-0000-000020000000}"/>
    <cellStyle name="Comma 16" xfId="76" xr:uid="{00000000-0005-0000-0000-000021000000}"/>
    <cellStyle name="Comma 2" xfId="46" xr:uid="{00000000-0005-0000-0000-000022000000}"/>
    <cellStyle name="Comma 2 2" xfId="74" xr:uid="{00000000-0005-0000-0000-000023000000}"/>
    <cellStyle name="Comma 3" xfId="45" xr:uid="{00000000-0005-0000-0000-000024000000}"/>
    <cellStyle name="Comma 3 2" xfId="75" xr:uid="{00000000-0005-0000-0000-000025000000}"/>
    <cellStyle name="Comma 4" xfId="64" xr:uid="{00000000-0005-0000-0000-000026000000}"/>
    <cellStyle name="Comma 5" xfId="65" xr:uid="{00000000-0005-0000-0000-000027000000}"/>
    <cellStyle name="Comma 6" xfId="66" xr:uid="{00000000-0005-0000-0000-000028000000}"/>
    <cellStyle name="Comma 7" xfId="67" xr:uid="{00000000-0005-0000-0000-000029000000}"/>
    <cellStyle name="Comma 8" xfId="61" xr:uid="{00000000-0005-0000-0000-00002A000000}"/>
    <cellStyle name="Comma 9" xfId="62" xr:uid="{00000000-0005-0000-0000-00002B000000}"/>
    <cellStyle name="Currency" xfId="1" builtinId="4"/>
    <cellStyle name="Currency 2" xfId="72" xr:uid="{00000000-0005-0000-0000-00002D000000}"/>
    <cellStyle name="Explanatory Text 2" xfId="30" xr:uid="{00000000-0005-0000-0000-00002E000000}"/>
    <cellStyle name="Good 2" xfId="31" xr:uid="{00000000-0005-0000-0000-00002F000000}"/>
    <cellStyle name="Heading 1 2" xfId="32" xr:uid="{00000000-0005-0000-0000-000030000000}"/>
    <cellStyle name="Heading 2 2" xfId="33" xr:uid="{00000000-0005-0000-0000-000031000000}"/>
    <cellStyle name="Heading 3 2" xfId="34" xr:uid="{00000000-0005-0000-0000-000032000000}"/>
    <cellStyle name="Heading 4 2" xfId="35" xr:uid="{00000000-0005-0000-0000-000033000000}"/>
    <cellStyle name="Input 2" xfId="36" xr:uid="{00000000-0005-0000-0000-000034000000}"/>
    <cellStyle name="Linked Cell 2" xfId="37" xr:uid="{00000000-0005-0000-0000-000035000000}"/>
    <cellStyle name="Neutral 2" xfId="38" xr:uid="{00000000-0005-0000-0000-000036000000}"/>
    <cellStyle name="Normal" xfId="0" builtinId="0"/>
    <cellStyle name="Normal 10" xfId="59" xr:uid="{00000000-0005-0000-0000-000038000000}"/>
    <cellStyle name="Normal 2" xfId="47" xr:uid="{00000000-0005-0000-0000-000039000000}"/>
    <cellStyle name="Normal 2 2" xfId="48" xr:uid="{00000000-0005-0000-0000-00003A000000}"/>
    <cellStyle name="Normal 2 3" xfId="49" xr:uid="{00000000-0005-0000-0000-00003B000000}"/>
    <cellStyle name="Normal 2 4" xfId="73" xr:uid="{00000000-0005-0000-0000-00003C000000}"/>
    <cellStyle name="Normal 3" xfId="50" xr:uid="{00000000-0005-0000-0000-00003D000000}"/>
    <cellStyle name="Normal 4" xfId="51" xr:uid="{00000000-0005-0000-0000-00003E000000}"/>
    <cellStyle name="Normal 4 2" xfId="52" xr:uid="{00000000-0005-0000-0000-00003F000000}"/>
    <cellStyle name="Normal 5" xfId="53" xr:uid="{00000000-0005-0000-0000-000040000000}"/>
    <cellStyle name="Normal 6" xfId="44" xr:uid="{00000000-0005-0000-0000-000041000000}"/>
    <cellStyle name="Normal 7" xfId="54" xr:uid="{00000000-0005-0000-0000-000042000000}"/>
    <cellStyle name="Normal 8" xfId="55" xr:uid="{00000000-0005-0000-0000-000043000000}"/>
    <cellStyle name="Normal 9" xfId="2" xr:uid="{00000000-0005-0000-0000-000044000000}"/>
    <cellStyle name="Note 2" xfId="39" xr:uid="{00000000-0005-0000-0000-000045000000}"/>
    <cellStyle name="Output 2" xfId="40" xr:uid="{00000000-0005-0000-0000-000046000000}"/>
    <cellStyle name="Percent 2" xfId="56" xr:uid="{00000000-0005-0000-0000-000047000000}"/>
    <cellStyle name="Percent 2 2" xfId="57" xr:uid="{00000000-0005-0000-0000-000048000000}"/>
    <cellStyle name="Report" xfId="58" xr:uid="{00000000-0005-0000-0000-000049000000}"/>
    <cellStyle name="Title 2" xfId="41" xr:uid="{00000000-0005-0000-0000-00004A000000}"/>
    <cellStyle name="Total 2" xfId="42" xr:uid="{00000000-0005-0000-0000-00004B000000}"/>
    <cellStyle name="Warning Text 2" xfId="43" xr:uid="{00000000-0005-0000-0000-00004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7"/>
  <sheetViews>
    <sheetView topLeftCell="A13" workbookViewId="0">
      <selection activeCell="A12" sqref="A12:N15"/>
    </sheetView>
  </sheetViews>
  <sheetFormatPr baseColWidth="10" defaultColWidth="8.83203125" defaultRowHeight="15" x14ac:dyDescent="0.2"/>
  <sheetData>
    <row r="1" spans="1:14" ht="19" x14ac:dyDescent="0.2">
      <c r="A1" s="46" t="s">
        <v>44</v>
      </c>
      <c r="B1" s="46"/>
      <c r="C1" s="46"/>
      <c r="D1" s="46"/>
      <c r="E1" s="46"/>
      <c r="F1" s="46"/>
      <c r="G1" s="46"/>
      <c r="H1" s="46"/>
      <c r="I1" s="46"/>
      <c r="J1" s="46"/>
      <c r="K1" s="46"/>
      <c r="L1" s="46"/>
      <c r="M1" s="46"/>
      <c r="N1" s="46"/>
    </row>
    <row r="2" spans="1:14" x14ac:dyDescent="0.2">
      <c r="A2" s="35" t="s">
        <v>38</v>
      </c>
      <c r="B2" s="31"/>
      <c r="C2" s="31"/>
      <c r="D2" s="31"/>
      <c r="E2" s="31"/>
      <c r="F2" s="31"/>
      <c r="G2" s="31"/>
      <c r="H2" s="31"/>
      <c r="I2" s="31"/>
      <c r="J2" s="31"/>
      <c r="K2" s="31"/>
      <c r="L2" s="31"/>
      <c r="M2" s="31"/>
      <c r="N2" s="31"/>
    </row>
    <row r="3" spans="1:14" x14ac:dyDescent="0.2">
      <c r="A3" s="41" t="s">
        <v>40</v>
      </c>
      <c r="B3" s="41"/>
      <c r="C3" s="41"/>
      <c r="D3" s="41"/>
      <c r="E3" s="41"/>
      <c r="F3" s="41"/>
      <c r="G3" s="41"/>
      <c r="H3" s="41"/>
      <c r="I3" s="41"/>
      <c r="J3" s="41"/>
      <c r="K3" s="41"/>
      <c r="L3" s="41"/>
      <c r="M3" s="41"/>
      <c r="N3" s="41"/>
    </row>
    <row r="4" spans="1:14" x14ac:dyDescent="0.2">
      <c r="A4" s="41"/>
      <c r="B4" s="41"/>
      <c r="C4" s="41"/>
      <c r="D4" s="41"/>
      <c r="E4" s="41"/>
      <c r="F4" s="41"/>
      <c r="G4" s="41"/>
      <c r="H4" s="41"/>
      <c r="I4" s="41"/>
      <c r="J4" s="41"/>
      <c r="K4" s="41"/>
      <c r="L4" s="41"/>
      <c r="M4" s="41"/>
      <c r="N4" s="41"/>
    </row>
    <row r="5" spans="1:14" x14ac:dyDescent="0.2">
      <c r="A5" s="41"/>
      <c r="B5" s="41"/>
      <c r="C5" s="41"/>
      <c r="D5" s="41"/>
      <c r="E5" s="41"/>
      <c r="F5" s="41"/>
      <c r="G5" s="41"/>
      <c r="H5" s="41"/>
      <c r="I5" s="41"/>
      <c r="J5" s="41"/>
      <c r="K5" s="41"/>
      <c r="L5" s="41"/>
      <c r="M5" s="41"/>
      <c r="N5" s="41"/>
    </row>
    <row r="6" spans="1:14" x14ac:dyDescent="0.2">
      <c r="A6" s="41"/>
      <c r="B6" s="41"/>
      <c r="C6" s="41"/>
      <c r="D6" s="41"/>
      <c r="E6" s="41"/>
      <c r="F6" s="41"/>
      <c r="G6" s="41"/>
      <c r="H6" s="41"/>
      <c r="I6" s="41"/>
      <c r="J6" s="41"/>
      <c r="K6" s="41"/>
      <c r="L6" s="41"/>
      <c r="M6" s="41"/>
      <c r="N6" s="41"/>
    </row>
    <row r="7" spans="1:14" x14ac:dyDescent="0.2">
      <c r="A7" s="41"/>
      <c r="B7" s="41"/>
      <c r="C7" s="41"/>
      <c r="D7" s="41"/>
      <c r="E7" s="41"/>
      <c r="F7" s="41"/>
      <c r="G7" s="41"/>
      <c r="H7" s="41"/>
      <c r="I7" s="41"/>
      <c r="J7" s="41"/>
      <c r="K7" s="41"/>
      <c r="L7" s="41"/>
      <c r="M7" s="41"/>
      <c r="N7" s="41"/>
    </row>
    <row r="8" spans="1:14" x14ac:dyDescent="0.2">
      <c r="A8" s="41"/>
      <c r="B8" s="41"/>
      <c r="C8" s="41"/>
      <c r="D8" s="41"/>
      <c r="E8" s="41"/>
      <c r="F8" s="41"/>
      <c r="G8" s="41"/>
      <c r="H8" s="41"/>
      <c r="I8" s="41"/>
      <c r="J8" s="41"/>
      <c r="K8" s="41"/>
      <c r="L8" s="41"/>
      <c r="M8" s="41"/>
      <c r="N8" s="41"/>
    </row>
    <row r="9" spans="1:14" x14ac:dyDescent="0.2">
      <c r="A9" s="41"/>
      <c r="B9" s="41"/>
      <c r="C9" s="41"/>
      <c r="D9" s="41"/>
      <c r="E9" s="41"/>
      <c r="F9" s="41"/>
      <c r="G9" s="41"/>
      <c r="H9" s="41"/>
      <c r="I9" s="41"/>
      <c r="J9" s="41"/>
      <c r="K9" s="41"/>
      <c r="L9" s="41"/>
      <c r="M9" s="41"/>
      <c r="N9" s="41"/>
    </row>
    <row r="10" spans="1:14" x14ac:dyDescent="0.2">
      <c r="A10" s="41"/>
      <c r="B10" s="41"/>
      <c r="C10" s="41"/>
      <c r="D10" s="41"/>
      <c r="E10" s="41"/>
      <c r="F10" s="41"/>
      <c r="G10" s="41"/>
      <c r="H10" s="41"/>
      <c r="I10" s="41"/>
      <c r="J10" s="41"/>
      <c r="K10" s="41"/>
      <c r="L10" s="41"/>
      <c r="M10" s="41"/>
      <c r="N10" s="41"/>
    </row>
    <row r="11" spans="1:14" x14ac:dyDescent="0.2">
      <c r="A11" s="31"/>
      <c r="B11" s="31"/>
      <c r="C11" s="31"/>
      <c r="D11" s="31"/>
      <c r="E11" s="31"/>
      <c r="F11" s="31"/>
      <c r="G11" s="31"/>
      <c r="H11" s="31"/>
      <c r="I11" s="31"/>
      <c r="J11" s="31"/>
      <c r="K11" s="31"/>
      <c r="L11" s="31"/>
      <c r="M11" s="31"/>
      <c r="N11" s="31"/>
    </row>
    <row r="12" spans="1:14" x14ac:dyDescent="0.2">
      <c r="A12" s="41" t="s">
        <v>46</v>
      </c>
      <c r="B12" s="41"/>
      <c r="C12" s="41"/>
      <c r="D12" s="41"/>
      <c r="E12" s="41"/>
      <c r="F12" s="41"/>
      <c r="G12" s="41"/>
      <c r="H12" s="41"/>
      <c r="I12" s="41"/>
      <c r="J12" s="41"/>
      <c r="K12" s="41"/>
      <c r="L12" s="41"/>
      <c r="M12" s="41"/>
      <c r="N12" s="41"/>
    </row>
    <row r="13" spans="1:14" x14ac:dyDescent="0.2">
      <c r="A13" s="41"/>
      <c r="B13" s="41"/>
      <c r="C13" s="41"/>
      <c r="D13" s="41"/>
      <c r="E13" s="41"/>
      <c r="F13" s="41"/>
      <c r="G13" s="41"/>
      <c r="H13" s="41"/>
      <c r="I13" s="41"/>
      <c r="J13" s="41"/>
      <c r="K13" s="41"/>
      <c r="L13" s="41"/>
      <c r="M13" s="41"/>
      <c r="N13" s="41"/>
    </row>
    <row r="14" spans="1:14" x14ac:dyDescent="0.2">
      <c r="A14" s="41"/>
      <c r="B14" s="41"/>
      <c r="C14" s="41"/>
      <c r="D14" s="41"/>
      <c r="E14" s="41"/>
      <c r="F14" s="41"/>
      <c r="G14" s="41"/>
      <c r="H14" s="41"/>
      <c r="I14" s="41"/>
      <c r="J14" s="41"/>
      <c r="K14" s="41"/>
      <c r="L14" s="41"/>
      <c r="M14" s="41"/>
      <c r="N14" s="41"/>
    </row>
    <row r="15" spans="1:14" x14ac:dyDescent="0.2">
      <c r="A15" s="41"/>
      <c r="B15" s="41"/>
      <c r="C15" s="41"/>
      <c r="D15" s="41"/>
      <c r="E15" s="41"/>
      <c r="F15" s="41"/>
      <c r="G15" s="41"/>
      <c r="H15" s="41"/>
      <c r="I15" s="41"/>
      <c r="J15" s="41"/>
      <c r="K15" s="41"/>
      <c r="L15" s="41"/>
      <c r="M15" s="41"/>
      <c r="N15" s="41"/>
    </row>
    <row r="16" spans="1:14" x14ac:dyDescent="0.2">
      <c r="A16" s="34"/>
      <c r="B16" s="34"/>
      <c r="C16" s="34"/>
      <c r="D16" s="34"/>
      <c r="E16" s="34"/>
      <c r="F16" s="34"/>
      <c r="G16" s="34"/>
      <c r="H16" s="34"/>
      <c r="I16" s="34"/>
      <c r="J16" s="34"/>
      <c r="K16" s="34"/>
      <c r="L16" s="34"/>
      <c r="M16" s="34"/>
      <c r="N16" s="34"/>
    </row>
    <row r="17" spans="1:14" x14ac:dyDescent="0.2">
      <c r="A17" s="41" t="s">
        <v>45</v>
      </c>
      <c r="B17" s="41"/>
      <c r="C17" s="41"/>
      <c r="D17" s="41"/>
      <c r="E17" s="41"/>
      <c r="F17" s="41"/>
      <c r="G17" s="41"/>
      <c r="H17" s="41"/>
      <c r="I17" s="41"/>
      <c r="J17" s="41"/>
      <c r="K17" s="41"/>
      <c r="L17" s="41"/>
      <c r="M17" s="41"/>
      <c r="N17" s="41"/>
    </row>
    <row r="18" spans="1:14" x14ac:dyDescent="0.2">
      <c r="A18" s="41"/>
      <c r="B18" s="41"/>
      <c r="C18" s="41"/>
      <c r="D18" s="41"/>
      <c r="E18" s="41"/>
      <c r="F18" s="41"/>
      <c r="G18" s="41"/>
      <c r="H18" s="41"/>
      <c r="I18" s="41"/>
      <c r="J18" s="41"/>
      <c r="K18" s="41"/>
      <c r="L18" s="41"/>
      <c r="M18" s="41"/>
      <c r="N18" s="41"/>
    </row>
    <row r="19" spans="1:14" x14ac:dyDescent="0.2">
      <c r="A19" s="41"/>
      <c r="B19" s="41"/>
      <c r="C19" s="41"/>
      <c r="D19" s="41"/>
      <c r="E19" s="41"/>
      <c r="F19" s="41"/>
      <c r="G19" s="41"/>
      <c r="H19" s="41"/>
      <c r="I19" s="41"/>
      <c r="J19" s="41"/>
      <c r="K19" s="41"/>
      <c r="L19" s="41"/>
      <c r="M19" s="41"/>
      <c r="N19" s="41"/>
    </row>
    <row r="20" spans="1:14" x14ac:dyDescent="0.2">
      <c r="A20" s="41"/>
      <c r="B20" s="41"/>
      <c r="C20" s="41"/>
      <c r="D20" s="41"/>
      <c r="E20" s="41"/>
      <c r="F20" s="41"/>
      <c r="G20" s="41"/>
      <c r="H20" s="41"/>
      <c r="I20" s="41"/>
      <c r="J20" s="41"/>
      <c r="K20" s="41"/>
      <c r="L20" s="41"/>
      <c r="M20" s="41"/>
      <c r="N20" s="41"/>
    </row>
    <row r="22" spans="1:14" ht="24" x14ac:dyDescent="0.3">
      <c r="A22" s="45" t="s">
        <v>31</v>
      </c>
      <c r="B22" s="45"/>
      <c r="C22" s="45"/>
      <c r="D22" s="45"/>
      <c r="E22" s="45"/>
      <c r="F22" s="45"/>
      <c r="G22" s="45"/>
      <c r="H22" s="45"/>
      <c r="I22" s="45"/>
      <c r="J22" s="45"/>
      <c r="K22" s="45"/>
      <c r="L22" s="45"/>
      <c r="M22" s="45"/>
      <c r="N22" s="45"/>
    </row>
    <row r="23" spans="1:14" s="36" customFormat="1" ht="26.25" customHeight="1" x14ac:dyDescent="0.2">
      <c r="A23" s="42" t="s">
        <v>39</v>
      </c>
      <c r="B23" s="43"/>
      <c r="C23" s="43"/>
      <c r="D23" s="43"/>
      <c r="E23" s="43"/>
      <c r="F23" s="43"/>
      <c r="G23" s="43"/>
      <c r="H23" s="43"/>
      <c r="I23" s="43"/>
      <c r="J23" s="43"/>
      <c r="K23" s="43"/>
      <c r="L23" s="43"/>
      <c r="M23" s="43"/>
      <c r="N23" s="44"/>
    </row>
    <row r="24" spans="1:14" s="36" customFormat="1" ht="17.25" customHeight="1" x14ac:dyDescent="0.2">
      <c r="A24" s="37"/>
      <c r="B24" s="37"/>
      <c r="C24" s="37"/>
      <c r="D24" s="37"/>
      <c r="E24" s="37"/>
      <c r="F24" s="37"/>
      <c r="G24" s="37"/>
      <c r="H24" s="37"/>
      <c r="I24" s="37"/>
      <c r="J24" s="37"/>
      <c r="K24" s="37"/>
      <c r="L24" s="37"/>
      <c r="M24" s="37"/>
      <c r="N24" s="37"/>
    </row>
    <row r="25" spans="1:14" x14ac:dyDescent="0.2">
      <c r="A25" s="41" t="s">
        <v>35</v>
      </c>
      <c r="B25" s="41"/>
      <c r="C25" s="41"/>
      <c r="D25" s="41"/>
      <c r="E25" s="41"/>
      <c r="F25" s="41"/>
      <c r="G25" s="41"/>
      <c r="H25" s="41"/>
      <c r="I25" s="41"/>
      <c r="J25" s="41"/>
      <c r="K25" s="41"/>
      <c r="L25" s="41"/>
      <c r="M25" s="41"/>
      <c r="N25" s="41"/>
    </row>
    <row r="26" spans="1:14" x14ac:dyDescent="0.2">
      <c r="A26" s="41"/>
      <c r="B26" s="41"/>
      <c r="C26" s="41"/>
      <c r="D26" s="41"/>
      <c r="E26" s="41"/>
      <c r="F26" s="41"/>
      <c r="G26" s="41"/>
      <c r="H26" s="41"/>
      <c r="I26" s="41"/>
      <c r="J26" s="41"/>
      <c r="K26" s="41"/>
      <c r="L26" s="41"/>
      <c r="M26" s="41"/>
      <c r="N26" s="41"/>
    </row>
    <row r="27" spans="1:14" x14ac:dyDescent="0.2">
      <c r="A27" s="41"/>
      <c r="B27" s="41"/>
      <c r="C27" s="41"/>
      <c r="D27" s="41"/>
      <c r="E27" s="41"/>
      <c r="F27" s="41"/>
      <c r="G27" s="41"/>
      <c r="H27" s="41"/>
      <c r="I27" s="41"/>
      <c r="J27" s="41"/>
      <c r="K27" s="41"/>
      <c r="L27" s="41"/>
      <c r="M27" s="41"/>
      <c r="N27" s="41"/>
    </row>
    <row r="28" spans="1:14" x14ac:dyDescent="0.2">
      <c r="A28" s="32"/>
      <c r="B28" s="32"/>
      <c r="C28" s="32"/>
      <c r="D28" s="32"/>
      <c r="E28" s="32"/>
      <c r="F28" s="32"/>
      <c r="G28" s="32"/>
      <c r="H28" s="32"/>
      <c r="I28" s="32"/>
      <c r="J28" s="32"/>
      <c r="K28" s="32"/>
      <c r="L28" s="32"/>
      <c r="M28" s="32"/>
      <c r="N28" s="32"/>
    </row>
    <row r="29" spans="1:14" x14ac:dyDescent="0.2">
      <c r="A29" s="41" t="s">
        <v>41</v>
      </c>
      <c r="B29" s="41"/>
      <c r="C29" s="41"/>
      <c r="D29" s="41"/>
      <c r="E29" s="41"/>
      <c r="F29" s="41"/>
      <c r="G29" s="41"/>
      <c r="H29" s="41"/>
      <c r="I29" s="41"/>
      <c r="J29" s="41"/>
      <c r="K29" s="41"/>
      <c r="L29" s="41"/>
      <c r="M29" s="41"/>
      <c r="N29" s="41"/>
    </row>
    <row r="30" spans="1:14" x14ac:dyDescent="0.2">
      <c r="A30" s="41"/>
      <c r="B30" s="41"/>
      <c r="C30" s="41"/>
      <c r="D30" s="41"/>
      <c r="E30" s="41"/>
      <c r="F30" s="41"/>
      <c r="G30" s="41"/>
      <c r="H30" s="41"/>
      <c r="I30" s="41"/>
      <c r="J30" s="41"/>
      <c r="K30" s="41"/>
      <c r="L30" s="41"/>
      <c r="M30" s="41"/>
      <c r="N30" s="41"/>
    </row>
    <row r="31" spans="1:14" x14ac:dyDescent="0.2">
      <c r="A31" s="41"/>
      <c r="B31" s="41"/>
      <c r="C31" s="41"/>
      <c r="D31" s="41"/>
      <c r="E31" s="41"/>
      <c r="F31" s="41"/>
      <c r="G31" s="41"/>
      <c r="H31" s="41"/>
      <c r="I31" s="41"/>
      <c r="J31" s="41"/>
      <c r="K31" s="41"/>
      <c r="L31" s="41"/>
      <c r="M31" s="41"/>
      <c r="N31" s="41"/>
    </row>
    <row r="32" spans="1:14" x14ac:dyDescent="0.2">
      <c r="A32" s="41"/>
      <c r="B32" s="41"/>
      <c r="C32" s="41"/>
      <c r="D32" s="41"/>
      <c r="E32" s="41"/>
      <c r="F32" s="41"/>
      <c r="G32" s="41"/>
      <c r="H32" s="41"/>
      <c r="I32" s="41"/>
      <c r="J32" s="41"/>
      <c r="K32" s="41"/>
      <c r="L32" s="41"/>
      <c r="M32" s="41"/>
      <c r="N32" s="41"/>
    </row>
    <row r="33" spans="1:14" x14ac:dyDescent="0.2">
      <c r="A33" s="41"/>
      <c r="B33" s="41"/>
      <c r="C33" s="41"/>
      <c r="D33" s="41"/>
      <c r="E33" s="41"/>
      <c r="F33" s="41"/>
      <c r="G33" s="41"/>
      <c r="H33" s="41"/>
      <c r="I33" s="41"/>
      <c r="J33" s="41"/>
      <c r="K33" s="41"/>
      <c r="L33" s="41"/>
      <c r="M33" s="41"/>
      <c r="N33" s="41"/>
    </row>
    <row r="34" spans="1:14" x14ac:dyDescent="0.2">
      <c r="A34" s="32"/>
      <c r="B34" s="32"/>
      <c r="C34" s="32"/>
      <c r="D34" s="32"/>
      <c r="E34" s="32"/>
      <c r="F34" s="32"/>
      <c r="G34" s="32"/>
      <c r="H34" s="32"/>
      <c r="I34" s="32"/>
      <c r="J34" s="32"/>
      <c r="K34" s="32"/>
      <c r="L34" s="32"/>
      <c r="M34" s="32"/>
      <c r="N34" s="32"/>
    </row>
    <row r="35" spans="1:14" x14ac:dyDescent="0.2">
      <c r="A35" s="41" t="s">
        <v>32</v>
      </c>
      <c r="B35" s="41"/>
      <c r="C35" s="41"/>
      <c r="D35" s="41"/>
      <c r="E35" s="41"/>
      <c r="F35" s="41"/>
      <c r="G35" s="41"/>
      <c r="H35" s="41"/>
      <c r="I35" s="41"/>
      <c r="J35" s="41"/>
      <c r="K35" s="41"/>
      <c r="L35" s="41"/>
      <c r="M35" s="41"/>
      <c r="N35" s="41"/>
    </row>
    <row r="36" spans="1:14" x14ac:dyDescent="0.2">
      <c r="A36" s="41"/>
      <c r="B36" s="41"/>
      <c r="C36" s="41"/>
      <c r="D36" s="41"/>
      <c r="E36" s="41"/>
      <c r="F36" s="41"/>
      <c r="G36" s="41"/>
      <c r="H36" s="41"/>
      <c r="I36" s="41"/>
      <c r="J36" s="41"/>
      <c r="K36" s="41"/>
      <c r="L36" s="41"/>
      <c r="M36" s="41"/>
      <c r="N36" s="41"/>
    </row>
    <row r="37" spans="1:14" x14ac:dyDescent="0.2">
      <c r="A37" s="41"/>
      <c r="B37" s="41"/>
      <c r="C37" s="41"/>
      <c r="D37" s="41"/>
      <c r="E37" s="41"/>
      <c r="F37" s="41"/>
      <c r="G37" s="41"/>
      <c r="H37" s="41"/>
      <c r="I37" s="41"/>
      <c r="J37" s="41"/>
      <c r="K37" s="41"/>
      <c r="L37" s="41"/>
      <c r="M37" s="41"/>
      <c r="N37" s="41"/>
    </row>
    <row r="38" spans="1:14" x14ac:dyDescent="0.2">
      <c r="A38" s="33"/>
      <c r="B38" s="33"/>
      <c r="C38" s="33"/>
      <c r="D38" s="33"/>
      <c r="E38" s="33"/>
      <c r="F38" s="33"/>
      <c r="G38" s="33"/>
      <c r="H38" s="33"/>
      <c r="I38" s="33"/>
      <c r="J38" s="33"/>
      <c r="K38" s="33"/>
      <c r="L38" s="33"/>
      <c r="M38" s="33"/>
      <c r="N38" s="33"/>
    </row>
    <row r="39" spans="1:14" x14ac:dyDescent="0.2">
      <c r="A39" s="41" t="s">
        <v>33</v>
      </c>
      <c r="B39" s="41"/>
      <c r="C39" s="41"/>
      <c r="D39" s="41"/>
      <c r="E39" s="41"/>
      <c r="F39" s="41"/>
      <c r="G39" s="41"/>
      <c r="H39" s="41"/>
      <c r="I39" s="41"/>
      <c r="J39" s="41"/>
      <c r="K39" s="41"/>
      <c r="L39" s="41"/>
      <c r="M39" s="41"/>
      <c r="N39" s="41"/>
    </row>
    <row r="40" spans="1:14" x14ac:dyDescent="0.2">
      <c r="A40" s="41"/>
      <c r="B40" s="41"/>
      <c r="C40" s="41"/>
      <c r="D40" s="41"/>
      <c r="E40" s="41"/>
      <c r="F40" s="41"/>
      <c r="G40" s="41"/>
      <c r="H40" s="41"/>
      <c r="I40" s="41"/>
      <c r="J40" s="41"/>
      <c r="K40" s="41"/>
      <c r="L40" s="41"/>
      <c r="M40" s="41"/>
      <c r="N40" s="41"/>
    </row>
    <row r="41" spans="1:14" x14ac:dyDescent="0.2">
      <c r="A41" s="33"/>
      <c r="B41" s="33"/>
      <c r="C41" s="33"/>
      <c r="D41" s="33"/>
      <c r="E41" s="33"/>
      <c r="F41" s="33"/>
      <c r="G41" s="33"/>
      <c r="H41" s="33"/>
      <c r="I41" s="33"/>
      <c r="J41" s="33"/>
      <c r="K41" s="33"/>
      <c r="L41" s="33"/>
      <c r="M41" s="33"/>
      <c r="N41" s="33"/>
    </row>
    <row r="42" spans="1:14" x14ac:dyDescent="0.2">
      <c r="A42" s="41" t="s">
        <v>34</v>
      </c>
      <c r="B42" s="41"/>
      <c r="C42" s="41"/>
      <c r="D42" s="41"/>
      <c r="E42" s="41"/>
      <c r="F42" s="41"/>
      <c r="G42" s="41"/>
      <c r="H42" s="41"/>
      <c r="I42" s="41"/>
      <c r="J42" s="41"/>
      <c r="K42" s="41"/>
      <c r="L42" s="41"/>
      <c r="M42" s="41"/>
      <c r="N42" s="41"/>
    </row>
    <row r="43" spans="1:14" x14ac:dyDescent="0.2">
      <c r="A43" s="41"/>
      <c r="B43" s="41"/>
      <c r="C43" s="41"/>
      <c r="D43" s="41"/>
      <c r="E43" s="41"/>
      <c r="F43" s="41"/>
      <c r="G43" s="41"/>
      <c r="H43" s="41"/>
      <c r="I43" s="41"/>
      <c r="J43" s="41"/>
      <c r="K43" s="41"/>
      <c r="L43" s="41"/>
      <c r="M43" s="41"/>
      <c r="N43" s="41"/>
    </row>
    <row r="44" spans="1:14" x14ac:dyDescent="0.2">
      <c r="A44" s="41"/>
      <c r="B44" s="41"/>
      <c r="C44" s="41"/>
      <c r="D44" s="41"/>
      <c r="E44" s="41"/>
      <c r="F44" s="41"/>
      <c r="G44" s="41"/>
      <c r="H44" s="41"/>
      <c r="I44" s="41"/>
      <c r="J44" s="41"/>
      <c r="K44" s="41"/>
      <c r="L44" s="41"/>
      <c r="M44" s="41"/>
      <c r="N44" s="41"/>
    </row>
    <row r="45" spans="1:14" x14ac:dyDescent="0.2">
      <c r="A45" s="32"/>
      <c r="B45" s="32"/>
      <c r="C45" s="32"/>
      <c r="D45" s="32"/>
      <c r="E45" s="32"/>
      <c r="F45" s="32"/>
      <c r="G45" s="32"/>
      <c r="H45" s="32"/>
      <c r="I45" s="32"/>
      <c r="J45" s="32"/>
      <c r="K45" s="32"/>
      <c r="L45" s="32"/>
      <c r="M45" s="32"/>
      <c r="N45" s="32"/>
    </row>
    <row r="46" spans="1:14" x14ac:dyDescent="0.2">
      <c r="A46" s="40" t="s">
        <v>42</v>
      </c>
      <c r="B46" s="40"/>
      <c r="C46" s="40"/>
      <c r="D46" s="40"/>
      <c r="E46" s="40"/>
      <c r="F46" s="40"/>
      <c r="G46" s="40"/>
      <c r="H46" s="40"/>
      <c r="I46" s="40"/>
      <c r="J46" s="40"/>
      <c r="K46" s="40"/>
      <c r="L46" s="40"/>
      <c r="M46" s="40"/>
      <c r="N46" s="40"/>
    </row>
    <row r="47" spans="1:14" x14ac:dyDescent="0.2">
      <c r="A47" s="40"/>
      <c r="B47" s="40"/>
      <c r="C47" s="40"/>
      <c r="D47" s="40"/>
      <c r="E47" s="40"/>
      <c r="F47" s="40"/>
      <c r="G47" s="40"/>
      <c r="H47" s="40"/>
      <c r="I47" s="40"/>
      <c r="J47" s="40"/>
      <c r="K47" s="40"/>
      <c r="L47" s="40"/>
      <c r="M47" s="40"/>
      <c r="N47" s="40"/>
    </row>
    <row r="48" spans="1:14" x14ac:dyDescent="0.2">
      <c r="A48" s="40"/>
      <c r="B48" s="40"/>
      <c r="C48" s="40"/>
      <c r="D48" s="40"/>
      <c r="E48" s="40"/>
      <c r="F48" s="40"/>
      <c r="G48" s="40"/>
      <c r="H48" s="40"/>
      <c r="I48" s="40"/>
      <c r="J48" s="40"/>
      <c r="K48" s="40"/>
      <c r="L48" s="40"/>
      <c r="M48" s="40"/>
      <c r="N48" s="40"/>
    </row>
    <row r="49" spans="1:14" x14ac:dyDescent="0.2">
      <c r="A49" s="40"/>
      <c r="B49" s="40"/>
      <c r="C49" s="40"/>
      <c r="D49" s="40"/>
      <c r="E49" s="40"/>
      <c r="F49" s="40"/>
      <c r="G49" s="40"/>
      <c r="H49" s="40"/>
      <c r="I49" s="40"/>
      <c r="J49" s="40"/>
      <c r="K49" s="40"/>
      <c r="L49" s="40"/>
      <c r="M49" s="40"/>
      <c r="N49" s="40"/>
    </row>
    <row r="50" spans="1:14" x14ac:dyDescent="0.2">
      <c r="A50" s="32"/>
      <c r="B50" s="32"/>
      <c r="C50" s="32"/>
      <c r="D50" s="32"/>
      <c r="E50" s="32"/>
      <c r="F50" s="32"/>
      <c r="G50" s="32"/>
      <c r="H50" s="32"/>
      <c r="I50" s="32"/>
      <c r="J50" s="32"/>
      <c r="K50" s="32"/>
      <c r="L50" s="32"/>
      <c r="M50" s="32"/>
      <c r="N50" s="32"/>
    </row>
    <row r="51" spans="1:14" x14ac:dyDescent="0.2">
      <c r="A51" s="41" t="s">
        <v>43</v>
      </c>
      <c r="B51" s="41"/>
      <c r="C51" s="41"/>
      <c r="D51" s="41"/>
      <c r="E51" s="41"/>
      <c r="F51" s="41"/>
      <c r="G51" s="41"/>
      <c r="H51" s="41"/>
      <c r="I51" s="41"/>
      <c r="J51" s="41"/>
      <c r="K51" s="41"/>
      <c r="L51" s="41"/>
      <c r="M51" s="41"/>
      <c r="N51" s="41"/>
    </row>
    <row r="52" spans="1:14" x14ac:dyDescent="0.2">
      <c r="A52" s="41"/>
      <c r="B52" s="41"/>
      <c r="C52" s="41"/>
      <c r="D52" s="41"/>
      <c r="E52" s="41"/>
      <c r="F52" s="41"/>
      <c r="G52" s="41"/>
      <c r="H52" s="41"/>
      <c r="I52" s="41"/>
      <c r="J52" s="41"/>
      <c r="K52" s="41"/>
      <c r="L52" s="41"/>
      <c r="M52" s="41"/>
      <c r="N52" s="41"/>
    </row>
    <row r="53" spans="1:14" x14ac:dyDescent="0.2">
      <c r="A53" s="41"/>
      <c r="B53" s="41"/>
      <c r="C53" s="41"/>
      <c r="D53" s="41"/>
      <c r="E53" s="41"/>
      <c r="F53" s="41"/>
      <c r="G53" s="41"/>
      <c r="H53" s="41"/>
      <c r="I53" s="41"/>
      <c r="J53" s="41"/>
      <c r="K53" s="41"/>
      <c r="L53" s="41"/>
      <c r="M53" s="41"/>
      <c r="N53" s="41"/>
    </row>
    <row r="54" spans="1:14" x14ac:dyDescent="0.2">
      <c r="A54" s="32"/>
      <c r="B54" s="32"/>
      <c r="C54" s="32"/>
      <c r="D54" s="32"/>
      <c r="E54" s="32"/>
      <c r="F54" s="32"/>
      <c r="G54" s="32"/>
      <c r="H54" s="32"/>
      <c r="I54" s="32"/>
      <c r="J54" s="32"/>
      <c r="K54" s="32"/>
      <c r="L54" s="32"/>
      <c r="M54" s="32"/>
      <c r="N54" s="32"/>
    </row>
    <row r="56" spans="1:14" x14ac:dyDescent="0.2">
      <c r="A56" t="s">
        <v>36</v>
      </c>
    </row>
    <row r="57" spans="1:14" x14ac:dyDescent="0.2">
      <c r="A57" t="s">
        <v>37</v>
      </c>
    </row>
  </sheetData>
  <mergeCells count="13">
    <mergeCell ref="A1:N1"/>
    <mergeCell ref="A12:N15"/>
    <mergeCell ref="A3:N10"/>
    <mergeCell ref="A25:N27"/>
    <mergeCell ref="A42:N44"/>
    <mergeCell ref="A39:N40"/>
    <mergeCell ref="A46:N49"/>
    <mergeCell ref="A51:N53"/>
    <mergeCell ref="A17:N20"/>
    <mergeCell ref="A23:N23"/>
    <mergeCell ref="A29:N33"/>
    <mergeCell ref="A22:N22"/>
    <mergeCell ref="A35:N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24"/>
  <sheetViews>
    <sheetView tabSelected="1" zoomScale="150" zoomScaleNormal="150" workbookViewId="0">
      <selection sqref="A1:R1"/>
    </sheetView>
  </sheetViews>
  <sheetFormatPr baseColWidth="10" defaultColWidth="9.1640625" defaultRowHeight="14" x14ac:dyDescent="0.2"/>
  <cols>
    <col min="1" max="2" width="10.5" style="2" customWidth="1"/>
    <col min="3" max="3" width="8.5" style="2" customWidth="1"/>
    <col min="4" max="4" width="28.5" style="2" customWidth="1"/>
    <col min="5" max="5" width="14.5" style="2" customWidth="1"/>
    <col min="6" max="6" width="13.5" style="2" customWidth="1"/>
    <col min="7" max="7" width="12.1640625" style="2" customWidth="1"/>
    <col min="8" max="8" width="12.83203125" style="2" customWidth="1"/>
    <col min="9" max="9" width="14.5" style="2" customWidth="1"/>
    <col min="10" max="10" width="12.5" style="2" customWidth="1"/>
    <col min="11" max="11" width="13.5" style="2" customWidth="1"/>
    <col min="12" max="12" width="15.5" style="2" customWidth="1"/>
    <col min="13" max="13" width="14.6640625" style="2" customWidth="1"/>
    <col min="14" max="18" width="13.5" style="2" bestFit="1" customWidth="1"/>
    <col min="19" max="19" width="10.5" style="2" bestFit="1" customWidth="1"/>
    <col min="20" max="16384" width="9.1640625" style="2"/>
  </cols>
  <sheetData>
    <row r="1" spans="1:19" ht="40.5" customHeight="1" thickBot="1" x14ac:dyDescent="0.25">
      <c r="A1" s="50" t="s">
        <v>26</v>
      </c>
      <c r="B1" s="51"/>
      <c r="C1" s="51"/>
      <c r="D1" s="51"/>
      <c r="E1" s="51"/>
      <c r="F1" s="51"/>
      <c r="G1" s="51"/>
      <c r="H1" s="51"/>
      <c r="I1" s="51"/>
      <c r="J1" s="51"/>
      <c r="K1" s="51"/>
      <c r="L1" s="51"/>
      <c r="M1" s="51"/>
      <c r="N1" s="51"/>
      <c r="O1" s="51"/>
      <c r="P1" s="51"/>
      <c r="Q1" s="51"/>
      <c r="R1" s="51"/>
    </row>
    <row r="2" spans="1:19" ht="40.5" customHeight="1" thickBot="1" x14ac:dyDescent="0.25">
      <c r="A2" s="47" t="s">
        <v>47</v>
      </c>
      <c r="B2" s="48"/>
      <c r="C2" s="48"/>
      <c r="D2" s="48"/>
      <c r="E2" s="48"/>
      <c r="F2" s="48"/>
      <c r="G2" s="48"/>
      <c r="H2" s="48"/>
      <c r="I2" s="48"/>
      <c r="J2" s="48"/>
      <c r="K2" s="48"/>
      <c r="L2" s="48"/>
      <c r="M2" s="48"/>
      <c r="N2" s="48"/>
      <c r="O2" s="48"/>
      <c r="P2" s="48"/>
      <c r="Q2" s="48"/>
      <c r="R2" s="49"/>
    </row>
    <row r="3" spans="1:19" x14ac:dyDescent="0.2">
      <c r="A3" s="20" t="s">
        <v>24</v>
      </c>
      <c r="B3" s="21" t="s">
        <v>0</v>
      </c>
      <c r="C3" s="22" t="s">
        <v>1</v>
      </c>
      <c r="D3" s="23" t="s">
        <v>30</v>
      </c>
      <c r="E3" s="23" t="s">
        <v>2</v>
      </c>
      <c r="F3" s="24" t="s">
        <v>3</v>
      </c>
      <c r="G3" s="25" t="s">
        <v>4</v>
      </c>
      <c r="H3" s="25" t="s">
        <v>5</v>
      </c>
      <c r="I3" s="25" t="s">
        <v>6</v>
      </c>
      <c r="J3" s="25" t="s">
        <v>7</v>
      </c>
      <c r="K3" s="25" t="s">
        <v>8</v>
      </c>
      <c r="L3" s="25" t="s">
        <v>9</v>
      </c>
      <c r="M3" s="25" t="s">
        <v>10</v>
      </c>
      <c r="N3" s="25" t="s">
        <v>11</v>
      </c>
      <c r="O3" s="25" t="s">
        <v>12</v>
      </c>
      <c r="P3" s="25" t="s">
        <v>13</v>
      </c>
      <c r="Q3" s="25" t="s">
        <v>14</v>
      </c>
      <c r="R3" s="26" t="s">
        <v>23</v>
      </c>
    </row>
    <row r="4" spans="1:19" ht="25" customHeight="1" x14ac:dyDescent="0.2">
      <c r="A4" s="27"/>
      <c r="B4" s="28"/>
      <c r="C4" s="29"/>
      <c r="D4" s="14"/>
      <c r="E4" s="14" t="s">
        <v>19</v>
      </c>
      <c r="F4" s="13">
        <v>10000</v>
      </c>
      <c r="G4" s="13">
        <v>10000</v>
      </c>
      <c r="H4" s="13">
        <v>10000</v>
      </c>
      <c r="I4" s="13">
        <v>10000</v>
      </c>
      <c r="J4" s="13">
        <v>10000</v>
      </c>
      <c r="K4" s="13">
        <v>15000</v>
      </c>
      <c r="L4" s="13">
        <v>15000</v>
      </c>
      <c r="M4" s="13">
        <v>7500</v>
      </c>
      <c r="N4" s="13">
        <v>5000</v>
      </c>
      <c r="O4" s="13">
        <v>5000</v>
      </c>
      <c r="P4" s="13">
        <v>5000</v>
      </c>
      <c r="Q4" s="13">
        <v>5000</v>
      </c>
      <c r="R4" s="16">
        <f t="shared" ref="R4:R11" si="0">SUM(F4:Q4)</f>
        <v>107500</v>
      </c>
      <c r="S4" s="52"/>
    </row>
    <row r="5" spans="1:19" ht="25" customHeight="1" x14ac:dyDescent="0.2">
      <c r="A5" s="27"/>
      <c r="B5" s="30"/>
      <c r="C5" s="29"/>
      <c r="D5" s="14"/>
      <c r="E5" s="14" t="s">
        <v>15</v>
      </c>
      <c r="F5" s="13">
        <v>0</v>
      </c>
      <c r="G5" s="13">
        <v>0</v>
      </c>
      <c r="H5" s="13">
        <v>35000</v>
      </c>
      <c r="I5" s="13">
        <v>0</v>
      </c>
      <c r="J5" s="13">
        <v>0</v>
      </c>
      <c r="K5" s="13">
        <v>0</v>
      </c>
      <c r="L5" s="13">
        <v>0</v>
      </c>
      <c r="M5" s="13">
        <v>0</v>
      </c>
      <c r="N5" s="12">
        <v>0</v>
      </c>
      <c r="O5" s="13">
        <v>0</v>
      </c>
      <c r="P5" s="13">
        <v>0</v>
      </c>
      <c r="Q5" s="13">
        <v>0</v>
      </c>
      <c r="R5" s="16">
        <f t="shared" si="0"/>
        <v>35000</v>
      </c>
    </row>
    <row r="6" spans="1:19" ht="25" customHeight="1" x14ac:dyDescent="0.2">
      <c r="A6" s="27"/>
      <c r="B6" s="30"/>
      <c r="C6" s="29"/>
      <c r="D6" s="14"/>
      <c r="E6" s="14" t="s">
        <v>20</v>
      </c>
      <c r="F6" s="13">
        <v>0</v>
      </c>
      <c r="G6" s="13">
        <v>0</v>
      </c>
      <c r="H6" s="13">
        <v>0</v>
      </c>
      <c r="I6" s="13">
        <v>0</v>
      </c>
      <c r="J6" s="13">
        <v>0</v>
      </c>
      <c r="K6" s="13">
        <v>0</v>
      </c>
      <c r="L6" s="13">
        <v>0</v>
      </c>
      <c r="M6" s="13">
        <v>0</v>
      </c>
      <c r="N6" s="13">
        <v>0</v>
      </c>
      <c r="O6" s="13">
        <v>0</v>
      </c>
      <c r="P6" s="13">
        <v>0</v>
      </c>
      <c r="Q6" s="13">
        <v>0</v>
      </c>
      <c r="R6" s="16">
        <f t="shared" si="0"/>
        <v>0</v>
      </c>
    </row>
    <row r="7" spans="1:19" ht="25" customHeight="1" x14ac:dyDescent="0.2">
      <c r="A7" s="27"/>
      <c r="B7" s="30"/>
      <c r="C7" s="29"/>
      <c r="D7" s="14"/>
      <c r="E7" s="14" t="s">
        <v>21</v>
      </c>
      <c r="F7" s="13">
        <v>0</v>
      </c>
      <c r="G7" s="13">
        <v>0</v>
      </c>
      <c r="H7" s="13">
        <v>0</v>
      </c>
      <c r="I7" s="13">
        <v>0</v>
      </c>
      <c r="J7" s="13">
        <v>0</v>
      </c>
      <c r="K7" s="13">
        <v>0</v>
      </c>
      <c r="L7" s="12">
        <v>0</v>
      </c>
      <c r="M7" s="13">
        <v>0</v>
      </c>
      <c r="N7" s="13">
        <v>0</v>
      </c>
      <c r="O7" s="13">
        <v>0</v>
      </c>
      <c r="P7" s="13">
        <v>0</v>
      </c>
      <c r="Q7" s="13">
        <v>0</v>
      </c>
      <c r="R7" s="16">
        <f t="shared" si="0"/>
        <v>0</v>
      </c>
    </row>
    <row r="8" spans="1:19" ht="25" customHeight="1" x14ac:dyDescent="0.2">
      <c r="A8" s="27"/>
      <c r="B8" s="30"/>
      <c r="C8" s="29"/>
      <c r="D8" s="14"/>
      <c r="E8" s="14" t="s">
        <v>22</v>
      </c>
      <c r="F8" s="13">
        <v>3000</v>
      </c>
      <c r="G8" s="13">
        <v>3000</v>
      </c>
      <c r="H8" s="13">
        <v>0</v>
      </c>
      <c r="I8" s="13">
        <v>3000</v>
      </c>
      <c r="J8" s="13">
        <v>0</v>
      </c>
      <c r="K8" s="13">
        <v>3000</v>
      </c>
      <c r="L8" s="12">
        <v>13000</v>
      </c>
      <c r="M8" s="13">
        <v>6000</v>
      </c>
      <c r="N8" s="13">
        <v>0</v>
      </c>
      <c r="O8" s="13">
        <v>3000</v>
      </c>
      <c r="P8" s="13">
        <v>0</v>
      </c>
      <c r="Q8" s="13">
        <v>3000</v>
      </c>
      <c r="R8" s="16">
        <f t="shared" si="0"/>
        <v>37000</v>
      </c>
    </row>
    <row r="9" spans="1:19" ht="25" customHeight="1" x14ac:dyDescent="0.2">
      <c r="A9" s="27"/>
      <c r="B9" s="30"/>
      <c r="C9" s="29"/>
      <c r="D9" s="14"/>
      <c r="E9" s="14" t="s">
        <v>25</v>
      </c>
      <c r="F9" s="13">
        <v>0</v>
      </c>
      <c r="G9" s="13">
        <v>0</v>
      </c>
      <c r="H9" s="13">
        <v>0</v>
      </c>
      <c r="I9" s="13">
        <v>0</v>
      </c>
      <c r="J9" s="13">
        <v>0</v>
      </c>
      <c r="K9" s="13">
        <v>0</v>
      </c>
      <c r="L9" s="12">
        <v>0</v>
      </c>
      <c r="M9" s="13">
        <v>0</v>
      </c>
      <c r="N9" s="13">
        <v>0</v>
      </c>
      <c r="O9" s="13">
        <v>0</v>
      </c>
      <c r="P9" s="13">
        <v>0</v>
      </c>
      <c r="Q9" s="13">
        <v>0</v>
      </c>
      <c r="R9" s="16">
        <f t="shared" si="0"/>
        <v>0</v>
      </c>
    </row>
    <row r="10" spans="1:19" ht="25" customHeight="1" x14ac:dyDescent="0.2">
      <c r="A10" s="27"/>
      <c r="B10" s="30"/>
      <c r="C10" s="29"/>
      <c r="D10" s="14"/>
      <c r="E10" s="14" t="s">
        <v>28</v>
      </c>
      <c r="F10" s="13">
        <v>1400</v>
      </c>
      <c r="G10" s="13">
        <v>1400</v>
      </c>
      <c r="H10" s="13">
        <v>16300</v>
      </c>
      <c r="I10" s="13">
        <v>1400</v>
      </c>
      <c r="J10" s="13">
        <v>0</v>
      </c>
      <c r="K10" s="13">
        <v>1400</v>
      </c>
      <c r="L10" s="13">
        <v>6000</v>
      </c>
      <c r="M10" s="13">
        <v>2800</v>
      </c>
      <c r="N10" s="13">
        <v>0</v>
      </c>
      <c r="O10" s="13">
        <v>1400</v>
      </c>
      <c r="P10" s="13">
        <v>0</v>
      </c>
      <c r="Q10" s="13">
        <v>1400</v>
      </c>
      <c r="R10" s="16">
        <f t="shared" si="0"/>
        <v>33500</v>
      </c>
    </row>
    <row r="11" spans="1:19" ht="25" customHeight="1" x14ac:dyDescent="0.2">
      <c r="A11" s="27"/>
      <c r="B11" s="30"/>
      <c r="C11" s="29"/>
      <c r="D11" s="14"/>
      <c r="E11" s="14" t="s">
        <v>16</v>
      </c>
      <c r="F11" s="13">
        <v>0</v>
      </c>
      <c r="G11" s="13">
        <v>0</v>
      </c>
      <c r="H11" s="13">
        <v>0</v>
      </c>
      <c r="I11" s="13">
        <v>0</v>
      </c>
      <c r="J11" s="13">
        <v>0</v>
      </c>
      <c r="K11" s="13">
        <v>0</v>
      </c>
      <c r="L11" s="12">
        <v>0</v>
      </c>
      <c r="M11" s="13">
        <v>0</v>
      </c>
      <c r="N11" s="13">
        <v>0</v>
      </c>
      <c r="O11" s="13">
        <v>0</v>
      </c>
      <c r="P11" s="13">
        <v>0</v>
      </c>
      <c r="Q11" s="13">
        <v>0</v>
      </c>
      <c r="R11" s="16">
        <f t="shared" si="0"/>
        <v>0</v>
      </c>
    </row>
    <row r="12" spans="1:19" ht="25" customHeight="1" x14ac:dyDescent="0.2">
      <c r="A12" s="11"/>
      <c r="B12" s="17"/>
      <c r="C12" s="1"/>
      <c r="D12" s="1"/>
      <c r="E12" s="10" t="s">
        <v>17</v>
      </c>
      <c r="F12" s="9">
        <f t="shared" ref="F12:R12" si="1">SUM(F4:F11)</f>
        <v>14400</v>
      </c>
      <c r="G12" s="9">
        <f t="shared" si="1"/>
        <v>14400</v>
      </c>
      <c r="H12" s="9">
        <f t="shared" si="1"/>
        <v>61300</v>
      </c>
      <c r="I12" s="9">
        <f t="shared" si="1"/>
        <v>14400</v>
      </c>
      <c r="J12" s="9">
        <f t="shared" si="1"/>
        <v>10000</v>
      </c>
      <c r="K12" s="9">
        <f t="shared" si="1"/>
        <v>19400</v>
      </c>
      <c r="L12" s="9">
        <f t="shared" si="1"/>
        <v>34000</v>
      </c>
      <c r="M12" s="9">
        <f t="shared" si="1"/>
        <v>16300</v>
      </c>
      <c r="N12" s="9">
        <f t="shared" si="1"/>
        <v>5000</v>
      </c>
      <c r="O12" s="9">
        <f t="shared" si="1"/>
        <v>9400</v>
      </c>
      <c r="P12" s="9">
        <f t="shared" si="1"/>
        <v>5000</v>
      </c>
      <c r="Q12" s="9">
        <f t="shared" si="1"/>
        <v>9400</v>
      </c>
      <c r="R12" s="15">
        <f t="shared" si="1"/>
        <v>213000</v>
      </c>
    </row>
    <row r="13" spans="1:19" ht="25" customHeight="1" thickBot="1" x14ac:dyDescent="0.25">
      <c r="A13" s="8"/>
      <c r="B13" s="18"/>
      <c r="C13" s="7"/>
      <c r="D13" s="7"/>
      <c r="E13" s="6" t="s">
        <v>18</v>
      </c>
      <c r="F13" s="5">
        <f>F12</f>
        <v>14400</v>
      </c>
      <c r="G13" s="4">
        <f t="shared" ref="G13:Q13" si="2">F13+G12</f>
        <v>28800</v>
      </c>
      <c r="H13" s="4">
        <f t="shared" si="2"/>
        <v>90100</v>
      </c>
      <c r="I13" s="4">
        <f t="shared" si="2"/>
        <v>104500</v>
      </c>
      <c r="J13" s="4">
        <f t="shared" si="2"/>
        <v>114500</v>
      </c>
      <c r="K13" s="4">
        <f t="shared" si="2"/>
        <v>133900</v>
      </c>
      <c r="L13" s="4">
        <f t="shared" si="2"/>
        <v>167900</v>
      </c>
      <c r="M13" s="4">
        <f t="shared" si="2"/>
        <v>184200</v>
      </c>
      <c r="N13" s="4">
        <f t="shared" si="2"/>
        <v>189200</v>
      </c>
      <c r="O13" s="4">
        <f t="shared" si="2"/>
        <v>198600</v>
      </c>
      <c r="P13" s="4">
        <f t="shared" si="2"/>
        <v>203600</v>
      </c>
      <c r="Q13" s="4">
        <f t="shared" si="2"/>
        <v>213000</v>
      </c>
      <c r="R13" s="3"/>
    </row>
    <row r="15" spans="1:19" x14ac:dyDescent="0.2">
      <c r="D15" s="38" t="s">
        <v>29</v>
      </c>
      <c r="E15" s="38"/>
      <c r="F15" s="38"/>
      <c r="G15" s="38"/>
    </row>
    <row r="16" spans="1:19" x14ac:dyDescent="0.2">
      <c r="D16" s="38" t="s">
        <v>52</v>
      </c>
      <c r="E16" s="38"/>
      <c r="F16" s="38"/>
      <c r="G16" s="38"/>
    </row>
    <row r="17" spans="4:18" x14ac:dyDescent="0.2">
      <c r="D17" s="38"/>
      <c r="E17" s="38"/>
      <c r="F17" s="38"/>
      <c r="G17" s="38"/>
    </row>
    <row r="18" spans="4:18" x14ac:dyDescent="0.2">
      <c r="D18" s="38" t="s">
        <v>53</v>
      </c>
      <c r="E18" s="39">
        <v>375000</v>
      </c>
      <c r="F18" s="38"/>
      <c r="G18" s="38"/>
    </row>
    <row r="19" spans="4:18" ht="15" x14ac:dyDescent="0.2">
      <c r="D19" s="38" t="s">
        <v>48</v>
      </c>
      <c r="E19" s="39">
        <f>387000+50000</f>
        <v>437000</v>
      </c>
      <c r="F19" s="38"/>
      <c r="G19" s="38"/>
      <c r="K19"/>
      <c r="L19"/>
      <c r="M19"/>
      <c r="N19"/>
      <c r="O19"/>
      <c r="P19"/>
      <c r="Q19"/>
      <c r="R19"/>
    </row>
    <row r="20" spans="4:18" ht="15" x14ac:dyDescent="0.2">
      <c r="D20" s="38" t="s">
        <v>49</v>
      </c>
      <c r="E20" s="39">
        <f>E19-E18</f>
        <v>62000</v>
      </c>
      <c r="F20" s="38"/>
      <c r="G20" s="38"/>
      <c r="K20"/>
      <c r="L20"/>
      <c r="M20"/>
      <c r="N20"/>
      <c r="O20"/>
      <c r="P20"/>
      <c r="Q20"/>
      <c r="R20"/>
    </row>
    <row r="21" spans="4:18" ht="15" x14ac:dyDescent="0.2">
      <c r="D21" s="38" t="s">
        <v>50</v>
      </c>
      <c r="E21" s="39">
        <v>290000</v>
      </c>
      <c r="F21" s="38"/>
      <c r="G21" s="38"/>
      <c r="K21"/>
      <c r="L21"/>
      <c r="M21"/>
      <c r="N21"/>
      <c r="O21"/>
      <c r="P21" s="19"/>
      <c r="Q21"/>
      <c r="R21"/>
    </row>
    <row r="22" spans="4:18" ht="15" x14ac:dyDescent="0.2">
      <c r="D22" s="38" t="s">
        <v>51</v>
      </c>
      <c r="E22" s="39">
        <f>E21-E20</f>
        <v>228000</v>
      </c>
      <c r="F22" s="38"/>
      <c r="G22" s="38"/>
      <c r="K22"/>
      <c r="L22"/>
      <c r="M22"/>
      <c r="N22"/>
      <c r="O22"/>
      <c r="P22"/>
      <c r="Q22"/>
      <c r="R22"/>
    </row>
    <row r="23" spans="4:18" ht="15" x14ac:dyDescent="0.2">
      <c r="K23"/>
      <c r="L23"/>
      <c r="M23"/>
      <c r="N23"/>
      <c r="O23"/>
      <c r="P23"/>
      <c r="Q23"/>
      <c r="R23"/>
    </row>
    <row r="24" spans="4:18" ht="15" x14ac:dyDescent="0.2">
      <c r="K24"/>
      <c r="L24"/>
      <c r="M24"/>
      <c r="N24"/>
      <c r="O24"/>
      <c r="P24"/>
      <c r="Q24"/>
      <c r="R24"/>
    </row>
  </sheetData>
  <mergeCells count="2">
    <mergeCell ref="A2:R2"/>
    <mergeCell ref="A1:R1"/>
  </mergeCells>
  <pageMargins left="0.7" right="0.7" top="0.75" bottom="0.75" header="0.3" footer="0.3"/>
  <pageSetup scale="5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24"/>
  <sheetViews>
    <sheetView zoomScale="125" zoomScaleNormal="125" workbookViewId="0">
      <selection sqref="A1:R1"/>
    </sheetView>
  </sheetViews>
  <sheetFormatPr baseColWidth="10" defaultColWidth="9.1640625" defaultRowHeight="14" x14ac:dyDescent="0.2"/>
  <cols>
    <col min="1" max="2" width="10.5" style="2" customWidth="1"/>
    <col min="3" max="3" width="8.5" style="2" customWidth="1"/>
    <col min="4" max="4" width="28.5" style="2" customWidth="1"/>
    <col min="5" max="5" width="14.5" style="2" customWidth="1"/>
    <col min="6" max="6" width="13.5" style="2" customWidth="1"/>
    <col min="7" max="7" width="12.1640625" style="2" customWidth="1"/>
    <col min="8" max="8" width="12.83203125" style="2" customWidth="1"/>
    <col min="9" max="9" width="14.5" style="2" customWidth="1"/>
    <col min="10" max="10" width="12.5" style="2" customWidth="1"/>
    <col min="11" max="11" width="13.5" style="2" customWidth="1"/>
    <col min="12" max="12" width="15.5" style="2" customWidth="1"/>
    <col min="13" max="13" width="14.6640625" style="2" customWidth="1"/>
    <col min="14" max="18" width="13.5" style="2" bestFit="1" customWidth="1"/>
    <col min="19" max="16384" width="9.1640625" style="2"/>
  </cols>
  <sheetData>
    <row r="1" spans="1:18" ht="40.5" customHeight="1" thickBot="1" x14ac:dyDescent="0.25">
      <c r="A1" s="50" t="s">
        <v>27</v>
      </c>
      <c r="B1" s="51"/>
      <c r="C1" s="51"/>
      <c r="D1" s="51"/>
      <c r="E1" s="51"/>
      <c r="F1" s="51"/>
      <c r="G1" s="51"/>
      <c r="H1" s="51"/>
      <c r="I1" s="51"/>
      <c r="J1" s="51"/>
      <c r="K1" s="51"/>
      <c r="L1" s="51"/>
      <c r="M1" s="51"/>
      <c r="N1" s="51"/>
      <c r="O1" s="51"/>
      <c r="P1" s="51"/>
      <c r="Q1" s="51"/>
      <c r="R1" s="51"/>
    </row>
    <row r="2" spans="1:18" ht="40.5" customHeight="1" thickBot="1" x14ac:dyDescent="0.25">
      <c r="A2" s="47" t="s">
        <v>47</v>
      </c>
      <c r="B2" s="48"/>
      <c r="C2" s="48"/>
      <c r="D2" s="48"/>
      <c r="E2" s="48"/>
      <c r="F2" s="48"/>
      <c r="G2" s="48"/>
      <c r="H2" s="48"/>
      <c r="I2" s="48"/>
      <c r="J2" s="48"/>
      <c r="K2" s="48"/>
      <c r="L2" s="48"/>
      <c r="M2" s="48"/>
      <c r="N2" s="48"/>
      <c r="O2" s="48"/>
      <c r="P2" s="48"/>
      <c r="Q2" s="48"/>
      <c r="R2" s="49"/>
    </row>
    <row r="3" spans="1:18" ht="14" customHeight="1" x14ac:dyDescent="0.2">
      <c r="A3" s="20" t="s">
        <v>24</v>
      </c>
      <c r="B3" s="21" t="s">
        <v>0</v>
      </c>
      <c r="C3" s="22" t="s">
        <v>1</v>
      </c>
      <c r="D3" s="23" t="s">
        <v>30</v>
      </c>
      <c r="E3" s="23" t="s">
        <v>2</v>
      </c>
      <c r="F3" s="24" t="s">
        <v>3</v>
      </c>
      <c r="G3" s="25" t="s">
        <v>4</v>
      </c>
      <c r="H3" s="25" t="s">
        <v>5</v>
      </c>
      <c r="I3" s="25" t="s">
        <v>6</v>
      </c>
      <c r="J3" s="25" t="s">
        <v>7</v>
      </c>
      <c r="K3" s="25" t="s">
        <v>8</v>
      </c>
      <c r="L3" s="25" t="s">
        <v>9</v>
      </c>
      <c r="M3" s="25" t="s">
        <v>10</v>
      </c>
      <c r="N3" s="25" t="s">
        <v>11</v>
      </c>
      <c r="O3" s="25" t="s">
        <v>12</v>
      </c>
      <c r="P3" s="25" t="s">
        <v>13</v>
      </c>
      <c r="Q3" s="25" t="s">
        <v>14</v>
      </c>
      <c r="R3" s="26" t="s">
        <v>23</v>
      </c>
    </row>
    <row r="4" spans="1:18" ht="25" customHeight="1" x14ac:dyDescent="0.2">
      <c r="A4" s="27"/>
      <c r="B4" s="28"/>
      <c r="C4" s="29"/>
      <c r="D4" s="14"/>
      <c r="E4" s="14" t="s">
        <v>19</v>
      </c>
      <c r="F4" s="13">
        <v>10000</v>
      </c>
      <c r="G4" s="13">
        <v>10000</v>
      </c>
      <c r="H4" s="13">
        <v>10000</v>
      </c>
      <c r="I4" s="13">
        <v>10000</v>
      </c>
      <c r="J4" s="13">
        <v>10000</v>
      </c>
      <c r="K4" s="13">
        <v>15000</v>
      </c>
      <c r="L4" s="13">
        <v>15000</v>
      </c>
      <c r="M4" s="13">
        <v>7500</v>
      </c>
      <c r="N4" s="13">
        <v>5000</v>
      </c>
      <c r="O4" s="13">
        <v>5000</v>
      </c>
      <c r="P4" s="13">
        <v>5000</v>
      </c>
      <c r="Q4" s="13">
        <v>5000</v>
      </c>
      <c r="R4" s="16">
        <f t="shared" ref="R4:R11" si="0">SUM(F4:Q4)</f>
        <v>107500</v>
      </c>
    </row>
    <row r="5" spans="1:18" ht="25" customHeight="1" x14ac:dyDescent="0.2">
      <c r="A5" s="27"/>
      <c r="B5" s="30"/>
      <c r="C5" s="29"/>
      <c r="D5" s="14"/>
      <c r="E5" s="14" t="s">
        <v>15</v>
      </c>
      <c r="F5" s="13">
        <v>0</v>
      </c>
      <c r="G5" s="13">
        <v>0</v>
      </c>
      <c r="H5" s="13">
        <v>2000</v>
      </c>
      <c r="I5" s="13">
        <v>4000</v>
      </c>
      <c r="J5" s="13">
        <v>4000</v>
      </c>
      <c r="K5" s="13">
        <v>6000</v>
      </c>
      <c r="L5" s="13">
        <v>6000</v>
      </c>
      <c r="M5" s="13">
        <v>4000</v>
      </c>
      <c r="N5" s="13">
        <v>3000</v>
      </c>
      <c r="O5" s="13">
        <v>2000</v>
      </c>
      <c r="P5" s="13">
        <v>2000</v>
      </c>
      <c r="Q5" s="13">
        <v>2000</v>
      </c>
      <c r="R5" s="16">
        <f t="shared" si="0"/>
        <v>35000</v>
      </c>
    </row>
    <row r="6" spans="1:18" ht="25" customHeight="1" x14ac:dyDescent="0.2">
      <c r="A6" s="27"/>
      <c r="B6" s="30"/>
      <c r="C6" s="29"/>
      <c r="D6" s="14"/>
      <c r="E6" s="14" t="s">
        <v>20</v>
      </c>
      <c r="F6" s="13">
        <v>0</v>
      </c>
      <c r="G6" s="13">
        <v>0</v>
      </c>
      <c r="H6" s="13">
        <v>0</v>
      </c>
      <c r="I6" s="13">
        <v>0</v>
      </c>
      <c r="J6" s="13">
        <v>0</v>
      </c>
      <c r="K6" s="13">
        <v>0</v>
      </c>
      <c r="L6" s="13">
        <v>0</v>
      </c>
      <c r="M6" s="13">
        <v>0</v>
      </c>
      <c r="N6" s="13">
        <v>0</v>
      </c>
      <c r="O6" s="13">
        <v>0</v>
      </c>
      <c r="P6" s="13">
        <v>0</v>
      </c>
      <c r="Q6" s="13">
        <v>0</v>
      </c>
      <c r="R6" s="16">
        <f t="shared" si="0"/>
        <v>0</v>
      </c>
    </row>
    <row r="7" spans="1:18" ht="25" customHeight="1" x14ac:dyDescent="0.2">
      <c r="A7" s="27"/>
      <c r="B7" s="30"/>
      <c r="C7" s="29"/>
      <c r="D7" s="14"/>
      <c r="E7" s="14" t="s">
        <v>21</v>
      </c>
      <c r="F7" s="13">
        <v>0</v>
      </c>
      <c r="G7" s="13">
        <v>0</v>
      </c>
      <c r="H7" s="13">
        <v>0</v>
      </c>
      <c r="I7" s="13">
        <v>0</v>
      </c>
      <c r="J7" s="13">
        <v>0</v>
      </c>
      <c r="K7" s="13">
        <v>0</v>
      </c>
      <c r="L7" s="12">
        <v>0</v>
      </c>
      <c r="M7" s="13">
        <v>0</v>
      </c>
      <c r="N7" s="13">
        <v>0</v>
      </c>
      <c r="O7" s="13">
        <v>0</v>
      </c>
      <c r="P7" s="13">
        <v>0</v>
      </c>
      <c r="Q7" s="13">
        <v>0</v>
      </c>
      <c r="R7" s="16">
        <f t="shared" si="0"/>
        <v>0</v>
      </c>
    </row>
    <row r="8" spans="1:18" ht="25" customHeight="1" x14ac:dyDescent="0.2">
      <c r="A8" s="27"/>
      <c r="B8" s="30"/>
      <c r="C8" s="29"/>
      <c r="D8" s="14"/>
      <c r="E8" s="14" t="s">
        <v>22</v>
      </c>
      <c r="F8" s="13">
        <v>3000</v>
      </c>
      <c r="G8" s="13">
        <v>3000</v>
      </c>
      <c r="H8" s="13">
        <v>0</v>
      </c>
      <c r="I8" s="13">
        <v>3000</v>
      </c>
      <c r="J8" s="13">
        <v>0</v>
      </c>
      <c r="K8" s="13">
        <v>3000</v>
      </c>
      <c r="L8" s="12">
        <v>13000</v>
      </c>
      <c r="M8" s="13">
        <v>6000</v>
      </c>
      <c r="N8" s="13">
        <v>0</v>
      </c>
      <c r="O8" s="13">
        <v>3000</v>
      </c>
      <c r="P8" s="13">
        <v>0</v>
      </c>
      <c r="Q8" s="13">
        <v>3000</v>
      </c>
      <c r="R8" s="16">
        <f t="shared" si="0"/>
        <v>37000</v>
      </c>
    </row>
    <row r="9" spans="1:18" ht="25" customHeight="1" x14ac:dyDescent="0.2">
      <c r="A9" s="27"/>
      <c r="B9" s="30"/>
      <c r="C9" s="29"/>
      <c r="D9" s="14"/>
      <c r="E9" s="14" t="s">
        <v>25</v>
      </c>
      <c r="F9" s="13">
        <v>0</v>
      </c>
      <c r="G9" s="13">
        <v>0</v>
      </c>
      <c r="H9" s="13">
        <v>0</v>
      </c>
      <c r="I9" s="13">
        <v>0</v>
      </c>
      <c r="J9" s="13">
        <v>0</v>
      </c>
      <c r="K9" s="13">
        <v>0</v>
      </c>
      <c r="L9" s="12">
        <v>0</v>
      </c>
      <c r="M9" s="13">
        <v>0</v>
      </c>
      <c r="N9" s="13">
        <v>0</v>
      </c>
      <c r="O9" s="13">
        <v>0</v>
      </c>
      <c r="P9" s="13">
        <v>0</v>
      </c>
      <c r="Q9" s="13">
        <v>0</v>
      </c>
      <c r="R9" s="16">
        <f t="shared" si="0"/>
        <v>0</v>
      </c>
    </row>
    <row r="10" spans="1:18" ht="25" customHeight="1" x14ac:dyDescent="0.2">
      <c r="A10" s="27"/>
      <c r="B10" s="30"/>
      <c r="C10" s="29"/>
      <c r="D10" s="14"/>
      <c r="E10" s="14" t="s">
        <v>28</v>
      </c>
      <c r="F10" s="13">
        <v>1400</v>
      </c>
      <c r="G10" s="13">
        <v>1400</v>
      </c>
      <c r="H10" s="13">
        <v>16300</v>
      </c>
      <c r="I10" s="13">
        <v>1400</v>
      </c>
      <c r="J10" s="13">
        <v>0</v>
      </c>
      <c r="K10" s="13">
        <v>1400</v>
      </c>
      <c r="L10" s="13">
        <v>6000</v>
      </c>
      <c r="M10" s="13">
        <v>2800</v>
      </c>
      <c r="N10" s="13">
        <v>0</v>
      </c>
      <c r="O10" s="13">
        <v>1400</v>
      </c>
      <c r="P10" s="13">
        <v>0</v>
      </c>
      <c r="Q10" s="13">
        <v>1400</v>
      </c>
      <c r="R10" s="16">
        <f t="shared" si="0"/>
        <v>33500</v>
      </c>
    </row>
    <row r="11" spans="1:18" ht="25" customHeight="1" x14ac:dyDescent="0.2">
      <c r="A11" s="27"/>
      <c r="B11" s="30"/>
      <c r="C11" s="29"/>
      <c r="D11" s="14"/>
      <c r="E11" s="14" t="s">
        <v>16</v>
      </c>
      <c r="F11" s="13">
        <v>0</v>
      </c>
      <c r="G11" s="13">
        <v>0</v>
      </c>
      <c r="H11" s="13">
        <v>0</v>
      </c>
      <c r="I11" s="13">
        <v>0</v>
      </c>
      <c r="J11" s="13">
        <v>0</v>
      </c>
      <c r="K11" s="13">
        <v>0</v>
      </c>
      <c r="L11" s="12">
        <v>0</v>
      </c>
      <c r="M11" s="13">
        <v>0</v>
      </c>
      <c r="N11" s="13">
        <v>0</v>
      </c>
      <c r="O11" s="13">
        <v>0</v>
      </c>
      <c r="P11" s="13">
        <v>0</v>
      </c>
      <c r="Q11" s="13">
        <v>0</v>
      </c>
      <c r="R11" s="16">
        <f t="shared" si="0"/>
        <v>0</v>
      </c>
    </row>
    <row r="12" spans="1:18" ht="25" customHeight="1" x14ac:dyDescent="0.2">
      <c r="A12" s="11"/>
      <c r="B12" s="17"/>
      <c r="C12" s="1"/>
      <c r="D12" s="1"/>
      <c r="E12" s="10" t="s">
        <v>17</v>
      </c>
      <c r="F12" s="9">
        <f t="shared" ref="F12:R12" si="1">SUM(F4:F11)</f>
        <v>14400</v>
      </c>
      <c r="G12" s="9">
        <f t="shared" si="1"/>
        <v>14400</v>
      </c>
      <c r="H12" s="9">
        <f t="shared" si="1"/>
        <v>28300</v>
      </c>
      <c r="I12" s="9">
        <f t="shared" si="1"/>
        <v>18400</v>
      </c>
      <c r="J12" s="9">
        <f t="shared" si="1"/>
        <v>14000</v>
      </c>
      <c r="K12" s="9">
        <f t="shared" si="1"/>
        <v>25400</v>
      </c>
      <c r="L12" s="9">
        <f t="shared" si="1"/>
        <v>40000</v>
      </c>
      <c r="M12" s="9">
        <f t="shared" si="1"/>
        <v>20300</v>
      </c>
      <c r="N12" s="9">
        <f t="shared" si="1"/>
        <v>8000</v>
      </c>
      <c r="O12" s="9">
        <f t="shared" si="1"/>
        <v>11400</v>
      </c>
      <c r="P12" s="9">
        <f t="shared" si="1"/>
        <v>7000</v>
      </c>
      <c r="Q12" s="9">
        <f t="shared" si="1"/>
        <v>11400</v>
      </c>
      <c r="R12" s="15">
        <f t="shared" si="1"/>
        <v>213000</v>
      </c>
    </row>
    <row r="13" spans="1:18" ht="25" customHeight="1" thickBot="1" x14ac:dyDescent="0.25">
      <c r="A13" s="8"/>
      <c r="B13" s="18"/>
      <c r="C13" s="7"/>
      <c r="D13" s="7"/>
      <c r="E13" s="6" t="s">
        <v>18</v>
      </c>
      <c r="F13" s="5">
        <f>F12</f>
        <v>14400</v>
      </c>
      <c r="G13" s="4">
        <f t="shared" ref="G13:Q13" si="2">F13+G12</f>
        <v>28800</v>
      </c>
      <c r="H13" s="4">
        <f t="shared" si="2"/>
        <v>57100</v>
      </c>
      <c r="I13" s="4">
        <f t="shared" si="2"/>
        <v>75500</v>
      </c>
      <c r="J13" s="4">
        <f t="shared" si="2"/>
        <v>89500</v>
      </c>
      <c r="K13" s="4">
        <f t="shared" si="2"/>
        <v>114900</v>
      </c>
      <c r="L13" s="4">
        <f t="shared" si="2"/>
        <v>154900</v>
      </c>
      <c r="M13" s="4">
        <f t="shared" si="2"/>
        <v>175200</v>
      </c>
      <c r="N13" s="4">
        <f t="shared" si="2"/>
        <v>183200</v>
      </c>
      <c r="O13" s="4">
        <f t="shared" si="2"/>
        <v>194600</v>
      </c>
      <c r="P13" s="4">
        <f t="shared" si="2"/>
        <v>201600</v>
      </c>
      <c r="Q13" s="4">
        <f t="shared" si="2"/>
        <v>213000</v>
      </c>
      <c r="R13" s="3"/>
    </row>
    <row r="15" spans="1:18" x14ac:dyDescent="0.2">
      <c r="D15" s="2" t="s">
        <v>29</v>
      </c>
    </row>
    <row r="19" spans="11:18" ht="15" x14ac:dyDescent="0.2">
      <c r="K19"/>
      <c r="L19"/>
      <c r="M19"/>
      <c r="N19"/>
      <c r="O19"/>
      <c r="P19"/>
      <c r="Q19"/>
      <c r="R19"/>
    </row>
    <row r="20" spans="11:18" ht="15" x14ac:dyDescent="0.2">
      <c r="K20"/>
      <c r="L20"/>
      <c r="M20"/>
      <c r="N20"/>
      <c r="O20"/>
      <c r="P20"/>
      <c r="Q20"/>
      <c r="R20"/>
    </row>
    <row r="21" spans="11:18" ht="15" x14ac:dyDescent="0.2">
      <c r="K21"/>
      <c r="L21"/>
      <c r="M21"/>
      <c r="N21"/>
      <c r="O21"/>
      <c r="P21" s="19"/>
      <c r="Q21"/>
      <c r="R21"/>
    </row>
    <row r="22" spans="11:18" ht="15" x14ac:dyDescent="0.2">
      <c r="K22"/>
      <c r="L22"/>
      <c r="M22"/>
      <c r="N22"/>
      <c r="O22"/>
      <c r="P22"/>
      <c r="Q22"/>
      <c r="R22"/>
    </row>
    <row r="23" spans="11:18" ht="15" x14ac:dyDescent="0.2">
      <c r="K23"/>
      <c r="L23"/>
      <c r="M23"/>
      <c r="N23"/>
      <c r="O23"/>
      <c r="P23"/>
      <c r="Q23"/>
      <c r="R23"/>
    </row>
    <row r="24" spans="11:18" ht="15" x14ac:dyDescent="0.2">
      <c r="K24"/>
      <c r="L24"/>
      <c r="M24"/>
      <c r="N24"/>
      <c r="O24"/>
      <c r="P24"/>
      <c r="Q24"/>
      <c r="R24"/>
    </row>
  </sheetData>
  <mergeCells count="2">
    <mergeCell ref="A1:R1"/>
    <mergeCell ref="A2:R2"/>
  </mergeCells>
  <pageMargins left="0.7" right="0.7" top="0.75" bottom="0.75" header="0.3" footer="0.3"/>
  <pageSetup scale="6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Obligation Plan</vt:lpstr>
      <vt:lpstr>Expenditure Plan</vt:lpstr>
    </vt:vector>
  </TitlesOfParts>
  <Company>USACE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U4RMBJRM</dc:creator>
  <cp:lastModifiedBy>Microsoft Office User</cp:lastModifiedBy>
  <cp:lastPrinted>2019-10-03T21:27:34Z</cp:lastPrinted>
  <dcterms:created xsi:type="dcterms:W3CDTF">2014-08-12T19:41:47Z</dcterms:created>
  <dcterms:modified xsi:type="dcterms:W3CDTF">2022-09-01T00:25:40Z</dcterms:modified>
</cp:coreProperties>
</file>