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8FC5BDB7-BAAF-4111-ACDA-8FB620705F8B}" xr6:coauthVersionLast="47" xr6:coauthVersionMax="47" xr10:uidLastSave="{00000000-0000-0000-0000-000000000000}"/>
  <bookViews>
    <workbookView xWindow="15" yWindow="0" windowWidth="15765" windowHeight="1138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<sst xmlns="http://schemas.openxmlformats.org/spreadsheetml/2006/main" count="583" uniqueCount="102">
  <si>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</si>
  <si>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</si>
  <si>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</si>
  <si>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</si>
  <si>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</si>
  <si>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</si>
  <si>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</si>
  <si>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</si>
  <si>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</si>
  <si>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</si>
  <si>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</si>
  <si>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</si>
  <si>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</si>
  <si>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</si>
  <si>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</si>
  <si>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</si>
  <si>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</si>
  <si>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</si>
  <si>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</si>
  <si>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</si>
  <si>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</si>
  <si>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</si>
  <si>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</si>
  <si>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</si>
  <si>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</si>
  <si>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</si>
  <si>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</si>
  <si>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</si>
  <si>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</si>
  <si>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</si>
  <si>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</si>
  <si>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</si>
  <si>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</si>
  <si>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</si>
  <si>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</si>
  <si>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</si>
  <si>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</si>
  <si>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</si>
  <si>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</si>
  <si>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</si>
  <si>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</si>
  <si>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</si>
  <si>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</si>
  <si>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</si>
  <si>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</si>
  <si>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</si>
  <si>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</si>
  <si>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</si>
  <si>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</si>
  <si>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</si>
  <si>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</si>
  <si>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</si>
  <si>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</si>
  <si>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</si>
  <si>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</si>
  <si>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</si>
  <si>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</si>
  <si>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</si>
  <si>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</si>
  <si>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</si>
  <si>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</si>
  <si>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</si>
  <si>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</si>
  <si>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</si>
  <si>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</si>
  <si>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</si>
  <si>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</si>
  <si>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</si>
  <si>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</si>
  <si>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</si>
  <si>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</si>
  <si>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</si>
  <si>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</si>
  <si>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</si>
  <si>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</si>
  <si>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</si>
  <si>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</si>
  <si>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</si>
  <si>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</si>
  <si>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</si>
  <si>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</si>
  <si>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</si>
  <si>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</si>
  <si>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</si>
  <si>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</si>
  <si>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</si>
  <si>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</si>
  <si>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</si>
  <si>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2/11/2001</t>
  </si>
  <si>
    <t>6/9/2015</t>
  </si>
  <si>
    <t>3/10/1999</t>
  </si>
  <si>
    <t>4/7/2000</t>
  </si>
  <si>
    <t>8/9/2017</t>
  </si>
  <si>
    <t>5/1/2000</t>
  </si>
  <si>
    <t>3/12/2015</t>
  </si>
  <si>
    <t>6/5/2001</t>
  </si>
  <si>
    <t>30/8/2017</t>
  </si>
  <si>
    <t>11/9/2013</t>
  </si>
  <si>
    <t>8/11/2003</t>
  </si>
  <si>
    <t>9/6/2002</t>
  </si>
  <si>
    <t>22/4/2015</t>
  </si>
  <si>
    <t>10/8/2003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</si>
</sst>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7" sqref="J7"/>
    </sheetView>
  </sheetViews>
  <sheetFormatPr baseColWidth="10" defaultColWidth="13.7109375" defaultRowHeight="15" x14ac:dyDescent="0.25"/>
  <cols>
    <col min="1" max="1" width="13.42578125" customWidth="1"/>
    <col min="4" max="4" width="7.7109375" customWidth="1"/>
    <col min="6" max="6" width="22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80</v>
      </c>
      <c r="K1" s="3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MAX(H2:H10)</f>
        <v>37933</v>
      </c>
      <c r="K2" s="4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>
        <f>MAX(D2:D10)</f>
        <v>38</v>
      </c>
      <c r="K4" s="3">
        <f>MIN(D2:D10)</f>
        <v>29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L5" sqref="L5"/>
    </sheetView>
  </sheetViews>
  <sheetFormatPr baseColWidth="10" defaultColWidth="13.7109375" defaultRowHeight="15" x14ac:dyDescent="0.25"/>
  <cols>
    <col min="1" max="1" width="12.140625" customWidth="1"/>
    <col min="4" max="4" width="7.7109375" customWidth="1"/>
    <col min="6" max="6" width="18.14062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82</v>
      </c>
      <c r="K1" s="3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IF(D2:D10 &gt; 30, "Old", "Young")</f>
        <v>Young</v>
      </c>
      <c r="K2" s="3" t="str" cm="1">
        <f t="array" ref="K2:K10">_xlfn.IFS(F2:F10 = "Salesman", "Sales", F2:F10 ="HR", "Fire Immediately", 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Young</v>
      </c>
      <c r="K3" s="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Young</v>
      </c>
      <c r="K4" s="3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Old</v>
      </c>
      <c r="K5" s="3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Old</v>
      </c>
      <c r="K6" s="3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Old</v>
      </c>
      <c r="K7" s="3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Old</v>
      </c>
      <c r="K8" s="3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Old</v>
      </c>
      <c r="K9" s="3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Old</v>
      </c>
      <c r="K10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baseColWidth="10" defaultColWidth="10.85546875" defaultRowHeight="15" x14ac:dyDescent="0.25"/>
  <cols>
    <col min="1" max="1" width="11.7109375" customWidth="1"/>
    <col min="6" max="6" width="18.5703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M12" sqref="M12"/>
    </sheetView>
  </sheetViews>
  <sheetFormatPr baseColWidth="10" defaultColWidth="14.5703125" defaultRowHeight="15" x14ac:dyDescent="0.25"/>
  <cols>
    <col min="4" max="4" width="8" customWidth="1"/>
    <col min="6" max="6" width="19.140625" customWidth="1"/>
    <col min="10" max="10" width="44.425781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3" t="s">
        <v>86</v>
      </c>
      <c r="L1" s="3" t="s">
        <v>87</v>
      </c>
      <c r="M1" s="3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s="3" t="str" cm="1">
        <f t="array" ref="K2:K10">LEFT(B2:B10, 3)</f>
        <v>Jim</v>
      </c>
      <c r="L2" s="3" t="str" cm="1">
        <f t="array" ref="L2:L10">RIGHT(A2:A10, 1)</f>
        <v>1</v>
      </c>
      <c r="M2" s="3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s="3" t="str">
        <v>Pam</v>
      </c>
      <c r="L3" s="3" t="str">
        <v>2</v>
      </c>
      <c r="M3" s="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s="3" t="str">
        <v>Dwi</v>
      </c>
      <c r="L4" s="3" t="str">
        <v>3</v>
      </c>
      <c r="M4" s="3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s="3" t="str">
        <v>Ang</v>
      </c>
      <c r="L5" s="3" t="str">
        <v>4</v>
      </c>
      <c r="M5" s="3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s="3" t="str">
        <v>Tob</v>
      </c>
      <c r="L6" s="3" t="str">
        <v>5</v>
      </c>
      <c r="M6" s="3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s="3" t="str">
        <v>Mic</v>
      </c>
      <c r="L7" s="3" t="str">
        <v>6</v>
      </c>
      <c r="M7" s="3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s="3" t="str">
        <v>Mer</v>
      </c>
      <c r="L8" s="3" t="str">
        <v>7</v>
      </c>
      <c r="M8" s="3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s="3" t="str">
        <v>Sta</v>
      </c>
      <c r="L9" s="3" t="str">
        <v>8</v>
      </c>
      <c r="M9" s="3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s="3" t="str">
        <v>Kev</v>
      </c>
      <c r="L10" s="3" t="str">
        <v>9</v>
      </c>
      <c r="M10" s="3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R1" workbookViewId="0">
      <selection activeCell="I15" sqref="I15"/>
    </sheetView>
  </sheetViews>
  <sheetFormatPr baseColWidth="10" defaultColWidth="13.7109375" defaultRowHeight="15" x14ac:dyDescent="0.25"/>
  <cols>
    <col min="1" max="1" width="13.85546875" customWidth="1"/>
    <col min="4" max="4" width="7.7109375" customWidth="1"/>
    <col min="6" max="6" width="20.85546875" customWidth="1"/>
    <col min="10" max="10" width="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/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/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/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/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/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/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/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/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7109375" defaultRowHeight="15" x14ac:dyDescent="0.25"/>
  <cols>
    <col min="1" max="1" width="12.42578125" customWidth="1"/>
    <col min="4" max="4" width="7.7109375" customWidth="1"/>
    <col min="6" max="6" width="18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D1" workbookViewId="0">
      <selection activeCell="L5" sqref="L5"/>
    </sheetView>
  </sheetViews>
  <sheetFormatPr baseColWidth="10" defaultColWidth="9.140625" defaultRowHeight="15" x14ac:dyDescent="0.25"/>
  <cols>
    <col min="1" max="1" width="12.42578125" customWidth="1"/>
    <col min="2" max="2" width="10.42578125" customWidth="1"/>
    <col min="3" max="5" width="10.7109375" customWidth="1"/>
    <col min="6" max="6" width="20.140625" customWidth="1"/>
    <col min="8" max="8" width="14.28515625" customWidth="1"/>
    <col min="9" max="9" width="14.7109375" customWidth="1"/>
    <col min="10" max="10" width="22" bestFit="1" customWidth="1"/>
    <col min="11" max="11" width="30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18</v>
      </c>
      <c r="K1" s="3"/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>
        <f>CONCATENATE(B2," ",C2)</f>
        <v>Jim Halpert</v>
      </c>
      <c r="K2" s="3" t="str">
        <f>CONCATENATE(B2, ".", C2, 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f t="shared" ref="J3:J10" si="0">CONCATENATE(B3," ",C3)</f>
        <v>Pam Beasley</v>
      </c>
      <c r="K3" s="3" t="str">
        <f t="shared" ref="K3:K10" si="1">CONCATENATE(B3, ".", C3, 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f t="shared" si="0"/>
        <v>Dwight Schrute</v>
      </c>
      <c r="K4" s="3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f t="shared" si="0"/>
        <v>Angela Martin</v>
      </c>
      <c r="K5" s="3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f t="shared" si="0"/>
        <v>Toby Flenderson</v>
      </c>
      <c r="K6" s="3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f t="shared" si="0"/>
        <v>Michael Scott</v>
      </c>
      <c r="K7" s="3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f t="shared" si="0"/>
        <v>Meredith Palmer</v>
      </c>
      <c r="K8" s="3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f t="shared" si="0"/>
        <v>Stanley Hudson</v>
      </c>
      <c r="K9" s="3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f t="shared" si="0"/>
        <v>Kevin Malone</v>
      </c>
      <c r="K10" s="3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workbookViewId="0">
      <selection activeCell="L2" sqref="L2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0" max="10" width="15.85546875" customWidth="1"/>
    <col min="11" max="11" width="14.7109375" customWidth="1"/>
    <col min="12" max="12" width="16.285156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71</v>
      </c>
      <c r="K1" s="3" t="s">
        <v>72</v>
      </c>
      <c r="L1" s="3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 t="str" cm="1">
        <f t="array" ref="J2:J10">SUBSTITUTE(H2:H10, "/", "-", 1)</f>
        <v>11-2/2001</v>
      </c>
      <c r="K2" s="3" t="str" cm="1">
        <f t="array" ref="K2:K10">SUBSTITUTE(H2:H10, "/", "-", 2)</f>
        <v>11/2-2001</v>
      </c>
      <c r="L2" s="3" t="str" cm="1">
        <f t="array" ref="L2:L10">SUBSTITUTE(H2:H10, "/", 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 t="str">
        <v>10-3/1999</v>
      </c>
      <c r="K3" s="3" t="str">
        <v>10/3-1999</v>
      </c>
      <c r="L3" s="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 t="str">
        <v>7-4/2000</v>
      </c>
      <c r="K4" s="3" t="str">
        <v>7/4-2000</v>
      </c>
      <c r="L4" s="3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3" t="str">
        <v>1-5/2000</v>
      </c>
      <c r="K5" s="3" t="str">
        <v>1/5-2000</v>
      </c>
      <c r="L5" s="3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str">
        <v>5-6/2001</v>
      </c>
      <c r="K6" s="3" t="str">
        <v>5/6-2001</v>
      </c>
      <c r="L6" s="3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 t="str">
        <v>5-6/2001</v>
      </c>
      <c r="K7" s="3" t="str">
        <v>5/6-2001</v>
      </c>
      <c r="L7" s="3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 t="str">
        <v>11-8/2003</v>
      </c>
      <c r="K8" s="3" t="str">
        <v>11/8-2003</v>
      </c>
      <c r="L8" s="3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3" t="str">
        <v>6-9/2002</v>
      </c>
      <c r="K9" s="3" t="str">
        <v>6/9-2002</v>
      </c>
      <c r="L9" s="3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str">
        <v>8-10/2003</v>
      </c>
      <c r="K10" s="3" t="str">
        <v>8/10-2003</v>
      </c>
      <c r="L10" s="3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E1" workbookViewId="0">
      <selection activeCell="L2" sqref="L2"/>
    </sheetView>
  </sheetViews>
  <sheetFormatPr baseColWidth="10" defaultColWidth="13" defaultRowHeight="15" x14ac:dyDescent="0.25"/>
  <cols>
    <col min="6" max="6" width="16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74</v>
      </c>
      <c r="K1" s="3" t="s">
        <v>75</v>
      </c>
      <c r="L1" s="3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SUM(G2:G10)</f>
        <v>437000</v>
      </c>
      <c r="K2" s="3">
        <f>SUMIF(G2:G10,"&gt;50000")</f>
        <v>128000</v>
      </c>
      <c r="L2" s="3">
        <f>SUMIFS(G2:G10, E2:E10, "Female",D2:D10, "&gt; 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/>
      <c r="K3" s="3"/>
      <c r="L3" s="3"/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/>
      <c r="K4" s="3"/>
      <c r="L4" s="3"/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  <c r="K5" s="3"/>
      <c r="L5" s="3"/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/>
      <c r="K6" s="3"/>
      <c r="L6" s="3"/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/>
      <c r="K7" s="3"/>
      <c r="L7" s="3"/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/>
      <c r="K8" s="3"/>
      <c r="L8" s="3"/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/>
      <c r="K9" s="3"/>
      <c r="L9" s="3"/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/>
      <c r="K10" s="3"/>
      <c r="L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workbookViewId="0">
      <selection activeCell="L3" sqref="L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77</v>
      </c>
      <c r="K1" s="3" t="s">
        <v>78</v>
      </c>
      <c r="L1" s="3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COUNT(G2:G10)</f>
        <v>9</v>
      </c>
      <c r="K2" s="3">
        <f>COUNTIF(G2:G10,"&gt;45000")</f>
        <v>5</v>
      </c>
      <c r="L2" s="3">
        <f>COUNTIFS(A2:A10,"&gt;1005",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/>
      <c r="K3" s="3"/>
      <c r="L3" s="3"/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/>
      <c r="K4" s="3"/>
      <c r="L4" s="3"/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  <c r="K5" s="3"/>
      <c r="L5" s="3"/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/>
      <c r="K6" s="3"/>
      <c r="L6" s="3"/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/>
      <c r="K7" s="3"/>
      <c r="L7" s="3"/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/>
      <c r="K8" s="3"/>
      <c r="L8" s="3"/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/>
      <c r="K9" s="3"/>
      <c r="L9" s="3"/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/>
      <c r="K10" s="3"/>
      <c r="L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8" max="8" width="14.42578125" customWidth="1"/>
    <col min="9" max="9" width="13.28515625" customWidth="1"/>
    <col min="11" max="11" width="16.140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84</v>
      </c>
      <c r="K1" s="3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88</v>
      </c>
      <c r="I2" s="2" t="s">
        <v>89</v>
      </c>
      <c r="J2" s="3" cm="1">
        <f t="array" ref="J2:J10">_xlfn.DAYS(I2:I10,H2:H10)</f>
        <v>5056</v>
      </c>
      <c r="K2" s="3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90</v>
      </c>
      <c r="I3" s="2" t="s">
        <v>57</v>
      </c>
      <c r="J3" s="3">
        <v>5851</v>
      </c>
      <c r="K3" s="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91</v>
      </c>
      <c r="I4" s="2" t="s">
        <v>92</v>
      </c>
      <c r="J4" s="3">
        <v>6275</v>
      </c>
      <c r="K4" s="3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93</v>
      </c>
      <c r="I5" s="2" t="s">
        <v>94</v>
      </c>
      <c r="J5" s="3">
        <v>5811</v>
      </c>
      <c r="K5" s="3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95</v>
      </c>
      <c r="I6" s="2" t="s">
        <v>96</v>
      </c>
      <c r="J6" s="3">
        <v>5960</v>
      </c>
      <c r="K6" s="3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95</v>
      </c>
      <c r="I7" s="2" t="s">
        <v>97</v>
      </c>
      <c r="J7" s="3">
        <v>4511</v>
      </c>
      <c r="K7" s="3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98</v>
      </c>
      <c r="I8" s="2" t="s">
        <v>97</v>
      </c>
      <c r="J8" s="3">
        <v>3595</v>
      </c>
      <c r="K8" s="3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99</v>
      </c>
      <c r="I9" s="2" t="s">
        <v>100</v>
      </c>
      <c r="J9" s="3">
        <v>4700</v>
      </c>
      <c r="K9" s="3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101</v>
      </c>
      <c r="I10" s="2" t="s">
        <v>100</v>
      </c>
      <c r="J10" s="3">
        <v>4273</v>
      </c>
      <c r="K10" s="3">
        <f t="shared" si="0"/>
        <v>3053</v>
      </c>
    </row>
  </sheetData>
  <pageMargins left="0.7" right="0.7" top="0.75" bottom="0.75" header="0.3" footer="0.3"/>
  <ignoredErrors>
    <ignoredError sqref="J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Oliver Horstmann</cp:lastModifiedBy>
  <dcterms:created xsi:type="dcterms:W3CDTF">2021-12-16T14:18:34Z</dcterms:created>
  <dcterms:modified xsi:type="dcterms:W3CDTF">2025-02-24T13:04:15Z</dcterms:modified>
</cp:coreProperties>
</file>