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L\StataSpring2023\168982-V2\Output\"/>
    </mc:Choice>
  </mc:AlternateContent>
  <bookViews>
    <workbookView minimized="1" xWindow="0" yWindow="0" windowWidth="23040" windowHeight="9888"/>
  </bookViews>
  <sheets>
    <sheet name="DescriptiveSummaryStats" sheetId="1" r:id="rId1"/>
    <sheet name="SummaryStats" sheetId="2" r:id="rId2"/>
    <sheet name="Regression" sheetId="3" r:id="rId3"/>
  </sheets>
  <externalReferences>
    <externalReference r:id="rId4"/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C25" i="3"/>
  <c r="D25" i="3"/>
  <c r="F25" i="3"/>
  <c r="G25" i="3"/>
  <c r="I25" i="3"/>
  <c r="J25" i="3"/>
  <c r="L25" i="3"/>
  <c r="M25" i="3"/>
  <c r="D27" i="3"/>
  <c r="F27" i="3"/>
  <c r="G27" i="3"/>
  <c r="I27" i="3"/>
  <c r="J27" i="3"/>
  <c r="L27" i="3"/>
  <c r="M27" i="3"/>
  <c r="D29" i="3"/>
  <c r="F29" i="3"/>
  <c r="G29" i="3"/>
  <c r="I29" i="3"/>
  <c r="J29" i="3"/>
  <c r="L29" i="3"/>
  <c r="M29" i="3"/>
  <c r="C29" i="3"/>
  <c r="J7" i="3"/>
  <c r="L7" i="3"/>
  <c r="M7" i="3"/>
  <c r="J8" i="3"/>
  <c r="L8" i="3"/>
  <c r="M8" i="3"/>
  <c r="J10" i="3"/>
  <c r="L10" i="3"/>
  <c r="M10" i="3"/>
  <c r="J11" i="3"/>
  <c r="L11" i="3"/>
  <c r="M11" i="3"/>
  <c r="J13" i="3"/>
  <c r="L13" i="3"/>
  <c r="M13" i="3"/>
  <c r="J14" i="3"/>
  <c r="L14" i="3"/>
  <c r="M14" i="3"/>
  <c r="D7" i="3"/>
  <c r="F7" i="3"/>
  <c r="G7" i="3"/>
  <c r="I7" i="3"/>
  <c r="D8" i="3"/>
  <c r="F8" i="3"/>
  <c r="G8" i="3"/>
  <c r="I8" i="3"/>
  <c r="D10" i="3"/>
  <c r="F10" i="3"/>
  <c r="G10" i="3"/>
  <c r="I10" i="3"/>
  <c r="D11" i="3"/>
  <c r="F11" i="3"/>
  <c r="G11" i="3"/>
  <c r="I11" i="3"/>
  <c r="D13" i="3"/>
  <c r="F13" i="3"/>
  <c r="G13" i="3"/>
  <c r="I13" i="3"/>
  <c r="D14" i="3"/>
  <c r="F14" i="3"/>
  <c r="G14" i="3"/>
  <c r="I14" i="3"/>
  <c r="C8" i="3"/>
  <c r="C10" i="3"/>
  <c r="C11" i="3"/>
  <c r="C13" i="3"/>
  <c r="C14" i="3"/>
  <c r="C7" i="3"/>
  <c r="E7" i="2"/>
  <c r="G7" i="2"/>
  <c r="I7" i="2"/>
  <c r="E8" i="2"/>
  <c r="G8" i="2"/>
  <c r="I8" i="2"/>
  <c r="E11" i="2"/>
  <c r="G11" i="2"/>
  <c r="I11" i="2"/>
  <c r="E12" i="2"/>
  <c r="G12" i="2"/>
  <c r="I12" i="2"/>
  <c r="E15" i="2"/>
  <c r="G15" i="2"/>
  <c r="I15" i="2"/>
  <c r="E16" i="2"/>
  <c r="G16" i="2"/>
  <c r="I16" i="2"/>
  <c r="E19" i="2"/>
  <c r="G19" i="2"/>
  <c r="I19" i="2"/>
  <c r="E20" i="2"/>
  <c r="G20" i="2"/>
  <c r="I20" i="2"/>
  <c r="E23" i="2"/>
  <c r="G23" i="2"/>
  <c r="I23" i="2"/>
  <c r="E24" i="2"/>
  <c r="G24" i="2"/>
  <c r="I24" i="2"/>
  <c r="E27" i="2"/>
  <c r="G27" i="2"/>
  <c r="I27" i="2"/>
  <c r="E28" i="2"/>
  <c r="G28" i="2"/>
  <c r="I28" i="2"/>
  <c r="E31" i="2"/>
  <c r="G31" i="2"/>
  <c r="I31" i="2"/>
  <c r="E32" i="2"/>
  <c r="G32" i="2"/>
  <c r="I32" i="2"/>
  <c r="C8" i="2"/>
  <c r="C11" i="2"/>
  <c r="C12" i="2"/>
  <c r="C15" i="2"/>
  <c r="C16" i="2"/>
  <c r="C19" i="2"/>
  <c r="C20" i="2"/>
  <c r="C23" i="2"/>
  <c r="C24" i="2"/>
  <c r="C27" i="2"/>
  <c r="C28" i="2"/>
  <c r="C31" i="2"/>
  <c r="C32" i="2"/>
  <c r="C7" i="2"/>
  <c r="E7" i="1"/>
  <c r="G7" i="1"/>
  <c r="I7" i="1"/>
  <c r="K7" i="1"/>
  <c r="E9" i="1"/>
  <c r="G9" i="1"/>
  <c r="I9" i="1"/>
  <c r="K9" i="1"/>
  <c r="E11" i="1"/>
  <c r="G11" i="1"/>
  <c r="I11" i="1"/>
  <c r="K11" i="1"/>
  <c r="E13" i="1"/>
  <c r="G13" i="1"/>
  <c r="I13" i="1"/>
  <c r="K13" i="1"/>
  <c r="E15" i="1"/>
  <c r="G15" i="1"/>
  <c r="I15" i="1"/>
  <c r="K15" i="1"/>
  <c r="E17" i="1"/>
  <c r="G17" i="1"/>
  <c r="I17" i="1"/>
  <c r="K17" i="1"/>
  <c r="E19" i="1"/>
  <c r="G19" i="1"/>
  <c r="I19" i="1"/>
  <c r="K19" i="1"/>
  <c r="C9" i="1"/>
  <c r="C11" i="1"/>
  <c r="C13" i="1"/>
  <c r="C15" i="1"/>
  <c r="C17" i="1"/>
  <c r="C19" i="1"/>
  <c r="C7" i="1"/>
</calcChain>
</file>

<file path=xl/sharedStrings.xml><?xml version="1.0" encoding="utf-8"?>
<sst xmlns="http://schemas.openxmlformats.org/spreadsheetml/2006/main" count="93" uniqueCount="40">
  <si>
    <t>Variables</t>
  </si>
  <si>
    <t>Mean</t>
  </si>
  <si>
    <t>Standard deviation</t>
  </si>
  <si>
    <t>First quartile</t>
  </si>
  <si>
    <t>Median</t>
  </si>
  <si>
    <t>Third quartile</t>
  </si>
  <si>
    <t>Parent is white</t>
  </si>
  <si>
    <t>Parent's age at birth</t>
  </si>
  <si>
    <t>Parent's years of education</t>
  </si>
  <si>
    <t>Parent's marital status</t>
  </si>
  <si>
    <t>Child's years of education</t>
  </si>
  <si>
    <t>Parent's real income</t>
  </si>
  <si>
    <t>Child's real income</t>
  </si>
  <si>
    <t>(1)</t>
  </si>
  <si>
    <t>(2)</t>
  </si>
  <si>
    <t>(3)</t>
  </si>
  <si>
    <t>(4)</t>
  </si>
  <si>
    <t>(5)</t>
  </si>
  <si>
    <t>Parent recieved trans.</t>
  </si>
  <si>
    <t>Parent not recieved trans.</t>
  </si>
  <si>
    <t>All</t>
  </si>
  <si>
    <t>Black between 52 and 72</t>
  </si>
  <si>
    <t>Sample</t>
  </si>
  <si>
    <t>Above 62</t>
  </si>
  <si>
    <t>Parent is black</t>
  </si>
  <si>
    <t>Female child</t>
  </si>
  <si>
    <t>Child's years of educ</t>
  </si>
  <si>
    <t>Parent 'syears of educ.</t>
  </si>
  <si>
    <t>Parent's age</t>
  </si>
  <si>
    <t>Child's age</t>
  </si>
  <si>
    <t>Yes</t>
  </si>
  <si>
    <t>Dep. Var mean.</t>
  </si>
  <si>
    <t>R-squared</t>
  </si>
  <si>
    <t>Observations</t>
  </si>
  <si>
    <t>Included variables</t>
  </si>
  <si>
    <t>(6)</t>
  </si>
  <si>
    <t>(7)</t>
  </si>
  <si>
    <t>(8)</t>
  </si>
  <si>
    <t xml:space="preserve">Transfer </t>
  </si>
  <si>
    <t>Wealth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</si>
</sst>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171" fontId="0" fillId="0" borderId="0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criptiveSummary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gression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C5">
            <v>0.70266585883065735</v>
          </cell>
          <cell r="E5">
            <v>0.45710214814299788</v>
          </cell>
          <cell r="G5">
            <v>0</v>
          </cell>
          <cell r="I5">
            <v>1</v>
          </cell>
          <cell r="K5">
            <v>1</v>
          </cell>
        </row>
        <row r="7">
          <cell r="C7">
            <v>29.46514623427792</v>
          </cell>
          <cell r="E7">
            <v>6.7581515600034194</v>
          </cell>
          <cell r="G7">
            <v>25</v>
          </cell>
          <cell r="I7">
            <v>29</v>
          </cell>
          <cell r="K7">
            <v>33</v>
          </cell>
        </row>
        <row r="9">
          <cell r="C9">
            <v>14.444865192365951</v>
          </cell>
          <cell r="E9">
            <v>11.91628268659025</v>
          </cell>
          <cell r="G9">
            <v>12</v>
          </cell>
          <cell r="I9">
            <v>13</v>
          </cell>
          <cell r="K9">
            <v>16</v>
          </cell>
        </row>
        <row r="11">
          <cell r="C11">
            <v>2.0940624053317181</v>
          </cell>
          <cell r="E11">
            <v>1.325390294554758</v>
          </cell>
          <cell r="G11">
            <v>1</v>
          </cell>
          <cell r="I11">
            <v>1</v>
          </cell>
          <cell r="K11">
            <v>3</v>
          </cell>
        </row>
        <row r="13">
          <cell r="C13">
            <v>15.280899727355351</v>
          </cell>
          <cell r="E13">
            <v>14.076136936744181</v>
          </cell>
          <cell r="G13">
            <v>12</v>
          </cell>
          <cell r="I13">
            <v>14</v>
          </cell>
          <cell r="K13">
            <v>16</v>
          </cell>
        </row>
        <row r="15">
          <cell r="C15">
            <v>78654.283597367437</v>
          </cell>
          <cell r="E15">
            <v>103550.2413638327</v>
          </cell>
          <cell r="G15">
            <v>26764.2822265625</v>
          </cell>
          <cell r="I15">
            <v>53663.59375</v>
          </cell>
          <cell r="K15">
            <v>99371.140625</v>
          </cell>
        </row>
        <row r="17">
          <cell r="C17">
            <v>94959.037312315821</v>
          </cell>
          <cell r="E17">
            <v>122711.3139804776</v>
          </cell>
          <cell r="G17">
            <v>38623.900390625</v>
          </cell>
          <cell r="I17">
            <v>71868.12890625</v>
          </cell>
          <cell r="K17">
            <v>116069.3125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1">
          <cell r="C21">
            <v>0.57730812013348165</v>
          </cell>
          <cell r="E21">
            <v>0.71182446160097523</v>
          </cell>
          <cell r="G21">
            <v>3.2128514056224897E-2</v>
          </cell>
          <cell r="I21">
            <v>1.77705977382876E-2</v>
          </cell>
        </row>
        <row r="22">
          <cell r="C22">
            <v>0.49426227410368018</v>
          </cell>
          <cell r="E22">
            <v>0.4529316386760866</v>
          </cell>
          <cell r="G22">
            <v>0.17669652185851301</v>
          </cell>
          <cell r="I22">
            <v>0.13214331629033771</v>
          </cell>
        </row>
        <row r="25">
          <cell r="C25">
            <v>29.273942093541201</v>
          </cell>
          <cell r="E25">
            <v>29.479105691056908</v>
          </cell>
          <cell r="G25">
            <v>27.87903225806452</v>
          </cell>
          <cell r="I25">
            <v>28.392236150424591</v>
          </cell>
        </row>
        <row r="26">
          <cell r="C26">
            <v>7.034443865444211</v>
          </cell>
          <cell r="E26">
            <v>6.7376205402321512</v>
          </cell>
          <cell r="G26">
            <v>7.0286777995787544</v>
          </cell>
          <cell r="I26">
            <v>7.412857579746726</v>
          </cell>
        </row>
        <row r="29">
          <cell r="C29">
            <v>13.64849833147942</v>
          </cell>
          <cell r="E29">
            <v>14.503047541649741</v>
          </cell>
          <cell r="G29">
            <v>14.445783132530121</v>
          </cell>
          <cell r="I29">
            <v>14.08239095315024</v>
          </cell>
        </row>
        <row r="30">
          <cell r="C30">
            <v>15.13197051632225</v>
          </cell>
          <cell r="E30">
            <v>11.645235913577119</v>
          </cell>
          <cell r="G30">
            <v>16.800959802686531</v>
          </cell>
          <cell r="I30">
            <v>12.86833388861635</v>
          </cell>
        </row>
        <row r="33">
          <cell r="C33">
            <v>2.7085650723025578</v>
          </cell>
          <cell r="E33">
            <v>2.0491670052824049</v>
          </cell>
          <cell r="G33">
            <v>2.8273092369477908</v>
          </cell>
          <cell r="I33">
            <v>2.4858642972536349</v>
          </cell>
        </row>
        <row r="34">
          <cell r="C34">
            <v>1.2537889341805399</v>
          </cell>
          <cell r="E34">
            <v>1.319346082960257</v>
          </cell>
          <cell r="G34">
            <v>1.3007043643745659</v>
          </cell>
          <cell r="I34">
            <v>1.4400484349884479</v>
          </cell>
        </row>
        <row r="37">
          <cell r="C37">
            <v>15.35706340378198</v>
          </cell>
          <cell r="E37">
            <v>15.27533522958147</v>
          </cell>
          <cell r="G37">
            <v>14.863453815261041</v>
          </cell>
          <cell r="I37">
            <v>13.29684975767367</v>
          </cell>
        </row>
        <row r="38">
          <cell r="C38">
            <v>15.19114964204414</v>
          </cell>
          <cell r="E38">
            <v>13.991838730488389</v>
          </cell>
          <cell r="G38">
            <v>14.71138431098993</v>
          </cell>
          <cell r="I38">
            <v>10.758596570788111</v>
          </cell>
        </row>
        <row r="41">
          <cell r="C41">
            <v>45855.830806184793</v>
          </cell>
          <cell r="E41">
            <v>81050.529762281963</v>
          </cell>
          <cell r="G41">
            <v>32547.488693911389</v>
          </cell>
          <cell r="I41">
            <v>52017.854552218138</v>
          </cell>
        </row>
        <row r="42">
          <cell r="C42">
            <v>56100.227081227713</v>
          </cell>
          <cell r="E42">
            <v>105792.5761875068</v>
          </cell>
          <cell r="G42">
            <v>30329.129177478269</v>
          </cell>
          <cell r="I42">
            <v>44634.964635092547</v>
          </cell>
        </row>
        <row r="45">
          <cell r="C45">
            <v>77361.656467781446</v>
          </cell>
          <cell r="E45">
            <v>96244.697237487402</v>
          </cell>
          <cell r="G45">
            <v>46422.292176947543</v>
          </cell>
          <cell r="I45">
            <v>56559.054504456159</v>
          </cell>
        </row>
        <row r="46">
          <cell r="C46">
            <v>102312.7404271525</v>
          </cell>
          <cell r="E46">
            <v>123975.8929541415</v>
          </cell>
          <cell r="G46">
            <v>39698.522088594073</v>
          </cell>
          <cell r="I46">
            <v>45236.729490117403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-0.0285*</v>
          </cell>
          <cell r="C5" t="str">
            <v>10.64*</v>
          </cell>
          <cell r="D5" t="str">
            <v>-0.0280*</v>
          </cell>
          <cell r="E5" t="str">
            <v>11.11*</v>
          </cell>
          <cell r="F5" t="str">
            <v>-0.0309**</v>
          </cell>
          <cell r="G5" t="str">
            <v>11.01*</v>
          </cell>
          <cell r="H5" t="str">
            <v>-0.0785***</v>
          </cell>
          <cell r="I5" t="str">
            <v>10.72*</v>
          </cell>
        </row>
        <row r="6">
          <cell r="B6" t="str">
            <v>(0.0147)</v>
          </cell>
          <cell r="C6" t="str">
            <v>(5.878)</v>
          </cell>
          <cell r="D6" t="str">
            <v>(0.0149)</v>
          </cell>
          <cell r="E6" t="str">
            <v>(6.574)</v>
          </cell>
          <cell r="F6" t="str">
            <v>(0.0150)</v>
          </cell>
          <cell r="G6" t="str">
            <v>(6.400)</v>
          </cell>
          <cell r="H6" t="str">
            <v>(0.0190)</v>
          </cell>
          <cell r="I6" t="str">
            <v>(6.494)</v>
          </cell>
        </row>
        <row r="7">
          <cell r="B7" t="str">
            <v/>
          </cell>
          <cell r="C7" t="str">
            <v/>
          </cell>
          <cell r="D7" t="str">
            <v>0.0228</v>
          </cell>
          <cell r="E7" t="str">
            <v>10.14</v>
          </cell>
          <cell r="F7" t="str">
            <v>0.0227</v>
          </cell>
          <cell r="G7" t="str">
            <v>9.971</v>
          </cell>
          <cell r="H7" t="str">
            <v>0.0318*</v>
          </cell>
          <cell r="I7" t="str">
            <v>9.286</v>
          </cell>
        </row>
        <row r="8">
          <cell r="B8" t="str">
            <v/>
          </cell>
          <cell r="C8" t="str">
            <v/>
          </cell>
          <cell r="D8" t="str">
            <v>(0.0157)</v>
          </cell>
          <cell r="E8" t="str">
            <v>(8.420)</v>
          </cell>
          <cell r="F8" t="str">
            <v>(0.0158)</v>
          </cell>
          <cell r="G8" t="str">
            <v>(8.283)</v>
          </cell>
          <cell r="H8" t="str">
            <v>(0.0164)</v>
          </cell>
          <cell r="I8" t="str">
            <v>(8.326)</v>
          </cell>
        </row>
        <row r="9">
          <cell r="B9" t="str">
            <v/>
          </cell>
          <cell r="C9" t="str">
            <v/>
          </cell>
          <cell r="D9" t="str">
            <v>-0.0294*</v>
          </cell>
          <cell r="E9" t="str">
            <v>-10.93*</v>
          </cell>
          <cell r="F9" t="str">
            <v>-0.0279*</v>
          </cell>
          <cell r="G9" t="str">
            <v>-10.99*</v>
          </cell>
          <cell r="H9" t="str">
            <v>-0.0241</v>
          </cell>
          <cell r="I9" t="str">
            <v>-9.675*</v>
          </cell>
        </row>
        <row r="10">
          <cell r="B10" t="str">
            <v/>
          </cell>
          <cell r="C10" t="str">
            <v/>
          </cell>
          <cell r="D10" t="str">
            <v>(0.0153)</v>
          </cell>
          <cell r="E10" t="str">
            <v>(6.070)</v>
          </cell>
          <cell r="F10" t="str">
            <v>(0.0153)</v>
          </cell>
          <cell r="G10" t="str">
            <v>(6.072)</v>
          </cell>
          <cell r="H10" t="str">
            <v>(0.0157)</v>
          </cell>
          <cell r="I10" t="str">
            <v>(5.355)</v>
          </cell>
        </row>
        <row r="22">
          <cell r="B22" t="str">
            <v>1,797</v>
          </cell>
          <cell r="C22" t="str">
            <v>1,797</v>
          </cell>
          <cell r="D22" t="str">
            <v>1,797</v>
          </cell>
          <cell r="E22" t="str">
            <v>1,797</v>
          </cell>
          <cell r="F22" t="str">
            <v>1,797</v>
          </cell>
          <cell r="G22" t="str">
            <v>1,797</v>
          </cell>
          <cell r="H22" t="str">
            <v>1,797</v>
          </cell>
          <cell r="I22" t="str">
            <v>1,797</v>
          </cell>
        </row>
        <row r="23">
          <cell r="B23" t="str">
            <v>0.002</v>
          </cell>
          <cell r="C23" t="str">
            <v>0.002</v>
          </cell>
          <cell r="D23" t="str">
            <v>0.005</v>
          </cell>
          <cell r="E23" t="str">
            <v>0.004</v>
          </cell>
          <cell r="F23" t="str">
            <v>0.008</v>
          </cell>
          <cell r="G23" t="str">
            <v>0.005</v>
          </cell>
          <cell r="H23" t="str">
            <v>0.018</v>
          </cell>
          <cell r="I23" t="str">
            <v>0.005</v>
          </cell>
        </row>
        <row r="24">
          <cell r="B24" t="str">
            <v>0.0591</v>
          </cell>
          <cell r="C24" t="str">
            <v>13.42</v>
          </cell>
          <cell r="D24" t="str">
            <v>0.0591</v>
          </cell>
          <cell r="E24" t="str">
            <v>13.42</v>
          </cell>
          <cell r="F24" t="str">
            <v>0.0591</v>
          </cell>
          <cell r="G24" t="str">
            <v>13.42</v>
          </cell>
          <cell r="H24" t="str">
            <v>0.0591</v>
          </cell>
          <cell r="I24" t="str">
            <v>13.42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D28" sqref="D28"/>
    </sheetView>
  </sheetViews>
  <sheetFormatPr baseColWidth="10" defaultRowHeight="14.4" x14ac:dyDescent="0.3"/>
  <cols>
    <col min="3" max="3" width="16.6640625" bestFit="1" customWidth="1"/>
    <col min="5" max="5" width="17.6640625" bestFit="1" customWidth="1"/>
    <col min="7" max="7" width="16.6640625" bestFit="1" customWidth="1"/>
    <col min="9" max="9" width="16.6640625" bestFit="1" customWidth="1"/>
    <col min="11" max="11" width="17.6640625" bestFit="1" customWidth="1"/>
  </cols>
  <sheetData>
    <row r="2" spans="1:11" ht="15" thickBot="1" x14ac:dyDescent="0.35"/>
    <row r="3" spans="1:11" ht="15" thickTop="1" x14ac:dyDescent="0.3">
      <c r="A3" s="6"/>
      <c r="B3" s="6"/>
      <c r="C3" s="7"/>
      <c r="D3" s="6"/>
      <c r="E3" s="7"/>
      <c r="F3" s="7"/>
      <c r="G3" s="7"/>
      <c r="H3" s="7"/>
      <c r="I3" s="7"/>
      <c r="J3" s="7"/>
      <c r="K3" s="7"/>
    </row>
    <row r="4" spans="1:11" x14ac:dyDescent="0.3">
      <c r="A4" s="3"/>
      <c r="B4" s="3"/>
      <c r="C4" s="4" t="s">
        <v>13</v>
      </c>
      <c r="D4" s="5"/>
      <c r="E4" s="4" t="s">
        <v>14</v>
      </c>
      <c r="F4" s="4"/>
      <c r="G4" s="4" t="s">
        <v>15</v>
      </c>
      <c r="H4" s="4"/>
      <c r="I4" s="4" t="s">
        <v>16</v>
      </c>
      <c r="J4" s="4"/>
      <c r="K4" s="4" t="s">
        <v>17</v>
      </c>
    </row>
    <row r="5" spans="1:11" x14ac:dyDescent="0.3">
      <c r="A5" s="1" t="s">
        <v>0</v>
      </c>
      <c r="B5" s="8"/>
      <c r="C5" s="2" t="s">
        <v>1</v>
      </c>
      <c r="D5" s="9"/>
      <c r="E5" s="2" t="s">
        <v>2</v>
      </c>
      <c r="F5" s="9"/>
      <c r="G5" s="2" t="s">
        <v>3</v>
      </c>
      <c r="H5" s="9"/>
      <c r="I5" s="2" t="s">
        <v>4</v>
      </c>
      <c r="J5" s="9"/>
      <c r="K5" s="2" t="s">
        <v>5</v>
      </c>
    </row>
    <row r="6" spans="1:11" x14ac:dyDescent="0.3">
      <c r="A6" s="8"/>
      <c r="B6" s="8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8" t="s">
        <v>6</v>
      </c>
      <c r="B7" s="8"/>
      <c r="C7" s="12">
        <f>[1]Sheet1!C5</f>
        <v>0.70266585883065735</v>
      </c>
      <c r="D7" s="12"/>
      <c r="E7" s="12">
        <f>[1]Sheet1!E5</f>
        <v>0.45710214814299788</v>
      </c>
      <c r="F7" s="12"/>
      <c r="G7" s="12">
        <f>[1]Sheet1!G5</f>
        <v>0</v>
      </c>
      <c r="H7" s="12"/>
      <c r="I7" s="12">
        <f>[1]Sheet1!I5</f>
        <v>1</v>
      </c>
      <c r="J7" s="12"/>
      <c r="K7" s="12">
        <f>[1]Sheet1!K5</f>
        <v>1</v>
      </c>
    </row>
    <row r="8" spans="1:11" x14ac:dyDescent="0.3">
      <c r="A8" s="8"/>
      <c r="B8" s="8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3">
      <c r="A9" s="8" t="s">
        <v>7</v>
      </c>
      <c r="B9" s="8"/>
      <c r="C9" s="12">
        <f>[1]Sheet1!C7</f>
        <v>29.46514623427792</v>
      </c>
      <c r="D9" s="12"/>
      <c r="E9" s="12">
        <f>[1]Sheet1!E7</f>
        <v>6.7581515600034194</v>
      </c>
      <c r="F9" s="12"/>
      <c r="G9" s="12">
        <f>[1]Sheet1!G7</f>
        <v>25</v>
      </c>
      <c r="H9" s="12"/>
      <c r="I9" s="12">
        <f>[1]Sheet1!I7</f>
        <v>29</v>
      </c>
      <c r="J9" s="12"/>
      <c r="K9" s="12">
        <f>[1]Sheet1!K7</f>
        <v>33</v>
      </c>
    </row>
    <row r="10" spans="1:11" x14ac:dyDescent="0.3">
      <c r="A10" s="8"/>
      <c r="B10" s="8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3">
      <c r="A11" s="8" t="s">
        <v>8</v>
      </c>
      <c r="B11" s="8"/>
      <c r="C11" s="12">
        <f>[1]Sheet1!C9</f>
        <v>14.444865192365951</v>
      </c>
      <c r="D11" s="12"/>
      <c r="E11" s="12">
        <f>[1]Sheet1!E9</f>
        <v>11.91628268659025</v>
      </c>
      <c r="F11" s="12"/>
      <c r="G11" s="12">
        <f>[1]Sheet1!G9</f>
        <v>12</v>
      </c>
      <c r="H11" s="12"/>
      <c r="I11" s="12">
        <f>[1]Sheet1!I9</f>
        <v>13</v>
      </c>
      <c r="J11" s="12"/>
      <c r="K11" s="12">
        <f>[1]Sheet1!K9</f>
        <v>16</v>
      </c>
    </row>
    <row r="12" spans="1:11" x14ac:dyDescent="0.3">
      <c r="A12" s="8"/>
      <c r="B12" s="8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3">
      <c r="A13" s="8" t="s">
        <v>9</v>
      </c>
      <c r="B13" s="8"/>
      <c r="C13" s="12">
        <f>[1]Sheet1!C11</f>
        <v>2.0940624053317181</v>
      </c>
      <c r="D13" s="12"/>
      <c r="E13" s="12">
        <f>[1]Sheet1!E11</f>
        <v>1.325390294554758</v>
      </c>
      <c r="F13" s="12"/>
      <c r="G13" s="12">
        <f>[1]Sheet1!G11</f>
        <v>1</v>
      </c>
      <c r="H13" s="12"/>
      <c r="I13" s="12">
        <f>[1]Sheet1!I11</f>
        <v>1</v>
      </c>
      <c r="J13" s="12"/>
      <c r="K13" s="12">
        <f>[1]Sheet1!K11</f>
        <v>3</v>
      </c>
    </row>
    <row r="14" spans="1:11" x14ac:dyDescent="0.3">
      <c r="A14" s="8"/>
      <c r="B14" s="8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8" t="s">
        <v>10</v>
      </c>
      <c r="B15" s="8"/>
      <c r="C15" s="12">
        <f>[1]Sheet1!C13</f>
        <v>15.280899727355351</v>
      </c>
      <c r="D15" s="12"/>
      <c r="E15" s="12">
        <f>[1]Sheet1!E13</f>
        <v>14.076136936744181</v>
      </c>
      <c r="F15" s="12"/>
      <c r="G15" s="12">
        <f>[1]Sheet1!G13</f>
        <v>12</v>
      </c>
      <c r="H15" s="12"/>
      <c r="I15" s="12">
        <f>[1]Sheet1!I13</f>
        <v>14</v>
      </c>
      <c r="J15" s="12"/>
      <c r="K15" s="12">
        <f>[1]Sheet1!K13</f>
        <v>16</v>
      </c>
    </row>
    <row r="16" spans="1:11" x14ac:dyDescent="0.3">
      <c r="A16" s="8"/>
      <c r="B16" s="8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8" t="s">
        <v>11</v>
      </c>
      <c r="B17" s="8"/>
      <c r="C17" s="12">
        <f>[1]Sheet1!C15</f>
        <v>78654.283597367437</v>
      </c>
      <c r="D17" s="12"/>
      <c r="E17" s="12">
        <f>[1]Sheet1!E15</f>
        <v>103550.2413638327</v>
      </c>
      <c r="F17" s="12"/>
      <c r="G17" s="12">
        <f>[1]Sheet1!G15</f>
        <v>26764.2822265625</v>
      </c>
      <c r="H17" s="12"/>
      <c r="I17" s="12">
        <f>[1]Sheet1!I15</f>
        <v>53663.59375</v>
      </c>
      <c r="J17" s="12"/>
      <c r="K17" s="12">
        <f>[1]Sheet1!K15</f>
        <v>99371.140625</v>
      </c>
    </row>
    <row r="18" spans="1:11" x14ac:dyDescent="0.3">
      <c r="A18" s="8"/>
      <c r="B18" s="8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" t="s">
        <v>12</v>
      </c>
      <c r="B19" s="1"/>
      <c r="C19" s="13">
        <f>[1]Sheet1!C17</f>
        <v>94959.037312315821</v>
      </c>
      <c r="D19" s="13"/>
      <c r="E19" s="13">
        <f>[1]Sheet1!E17</f>
        <v>122711.3139804776</v>
      </c>
      <c r="F19" s="13"/>
      <c r="G19" s="13">
        <f>[1]Sheet1!G17</f>
        <v>38623.900390625</v>
      </c>
      <c r="H19" s="13"/>
      <c r="I19" s="13">
        <f>[1]Sheet1!I17</f>
        <v>71868.12890625</v>
      </c>
      <c r="J19" s="13"/>
      <c r="K19" s="13">
        <f>[1]Sheet1!K17</f>
        <v>116069.3125</v>
      </c>
    </row>
    <row r="20" spans="1:11" ht="15" thickBot="1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32"/>
    </sheetView>
  </sheetViews>
  <sheetFormatPr baseColWidth="10" defaultRowHeight="14.4" x14ac:dyDescent="0.3"/>
  <cols>
    <col min="3" max="3" width="16.6640625" bestFit="1" customWidth="1"/>
    <col min="5" max="5" width="16.6640625" bestFit="1" customWidth="1"/>
    <col min="7" max="7" width="15.5546875" bestFit="1" customWidth="1"/>
    <col min="9" max="9" width="15.5546875" bestFit="1" customWidth="1"/>
  </cols>
  <sheetData>
    <row r="1" spans="1:9" ht="15" thickTop="1" x14ac:dyDescent="0.3">
      <c r="A1" s="6"/>
      <c r="B1" s="6"/>
      <c r="C1" s="6"/>
      <c r="D1" s="6"/>
      <c r="E1" s="6"/>
      <c r="F1" s="6"/>
      <c r="G1" s="6"/>
      <c r="H1" s="6"/>
      <c r="I1" s="6"/>
    </row>
    <row r="2" spans="1:9" x14ac:dyDescent="0.3">
      <c r="A2" s="8" t="s">
        <v>22</v>
      </c>
      <c r="B2" s="8"/>
      <c r="C2" s="11" t="s">
        <v>20</v>
      </c>
      <c r="D2" s="11"/>
      <c r="E2" s="11"/>
      <c r="F2" s="8"/>
      <c r="G2" s="11" t="s">
        <v>21</v>
      </c>
      <c r="H2" s="11"/>
      <c r="I2" s="11"/>
    </row>
    <row r="3" spans="1:9" x14ac:dyDescent="0.3">
      <c r="A3" s="3"/>
      <c r="B3" s="8"/>
      <c r="C3" s="8"/>
      <c r="D3" s="8"/>
      <c r="E3" s="8"/>
      <c r="F3" s="8"/>
      <c r="G3" s="8"/>
      <c r="H3" s="8"/>
      <c r="I3" s="8"/>
    </row>
    <row r="4" spans="1:9" x14ac:dyDescent="0.3">
      <c r="A4" s="1" t="s">
        <v>0</v>
      </c>
      <c r="B4" s="8"/>
      <c r="C4" s="1" t="s">
        <v>18</v>
      </c>
      <c r="D4" s="8"/>
      <c r="E4" s="1" t="s">
        <v>19</v>
      </c>
      <c r="F4" s="8"/>
      <c r="G4" s="1" t="s">
        <v>18</v>
      </c>
      <c r="H4" s="8"/>
      <c r="I4" s="1" t="s">
        <v>19</v>
      </c>
    </row>
    <row r="5" spans="1:9" x14ac:dyDescent="0.3">
      <c r="A5" s="8"/>
      <c r="B5" s="8"/>
      <c r="C5" s="14" t="s">
        <v>13</v>
      </c>
      <c r="D5" s="14"/>
      <c r="E5" s="14" t="s">
        <v>14</v>
      </c>
      <c r="F5" s="14"/>
      <c r="G5" s="14" t="s">
        <v>15</v>
      </c>
      <c r="H5" s="14"/>
      <c r="I5" s="14" t="s">
        <v>16</v>
      </c>
    </row>
    <row r="6" spans="1:9" x14ac:dyDescent="0.3">
      <c r="A6" s="16" t="s">
        <v>6</v>
      </c>
      <c r="B6" s="8"/>
      <c r="C6" s="9"/>
      <c r="D6" s="9"/>
      <c r="E6" s="9"/>
      <c r="F6" s="9"/>
      <c r="G6" s="9"/>
      <c r="H6" s="9"/>
      <c r="I6" s="9"/>
    </row>
    <row r="7" spans="1:9" x14ac:dyDescent="0.3">
      <c r="A7" s="8" t="s">
        <v>1</v>
      </c>
      <c r="B7" s="8"/>
      <c r="C7" s="12">
        <f>[2]Sheet1!C21</f>
        <v>0.57730812013348165</v>
      </c>
      <c r="D7" s="12"/>
      <c r="E7" s="12">
        <f>[2]Sheet1!E21</f>
        <v>0.71182446160097523</v>
      </c>
      <c r="F7" s="12"/>
      <c r="G7" s="12">
        <f>[2]Sheet1!G21</f>
        <v>3.2128514056224897E-2</v>
      </c>
      <c r="H7" s="12"/>
      <c r="I7" s="12">
        <f>[2]Sheet1!I21</f>
        <v>1.77705977382876E-2</v>
      </c>
    </row>
    <row r="8" spans="1:9" x14ac:dyDescent="0.3">
      <c r="A8" s="8" t="s">
        <v>2</v>
      </c>
      <c r="B8" s="8"/>
      <c r="C8" s="12">
        <f>[2]Sheet1!C22</f>
        <v>0.49426227410368018</v>
      </c>
      <c r="D8" s="12"/>
      <c r="E8" s="12">
        <f>[2]Sheet1!E22</f>
        <v>0.4529316386760866</v>
      </c>
      <c r="F8" s="12"/>
      <c r="G8" s="12">
        <f>[2]Sheet1!G22</f>
        <v>0.17669652185851301</v>
      </c>
      <c r="H8" s="12"/>
      <c r="I8" s="12">
        <f>[2]Sheet1!I22</f>
        <v>0.13214331629033771</v>
      </c>
    </row>
    <row r="9" spans="1:9" x14ac:dyDescent="0.3">
      <c r="A9" s="8"/>
      <c r="B9" s="8"/>
      <c r="C9" s="12"/>
      <c r="D9" s="12"/>
      <c r="E9" s="12"/>
      <c r="F9" s="12"/>
      <c r="G9" s="12"/>
      <c r="H9" s="12"/>
      <c r="I9" s="12"/>
    </row>
    <row r="10" spans="1:9" x14ac:dyDescent="0.3">
      <c r="A10" s="16" t="s">
        <v>7</v>
      </c>
      <c r="B10" s="8"/>
      <c r="C10" s="12"/>
      <c r="D10" s="12"/>
      <c r="E10" s="12"/>
      <c r="F10" s="12"/>
      <c r="G10" s="12"/>
      <c r="H10" s="12"/>
      <c r="I10" s="12"/>
    </row>
    <row r="11" spans="1:9" x14ac:dyDescent="0.3">
      <c r="A11" s="8" t="s">
        <v>1</v>
      </c>
      <c r="B11" s="8"/>
      <c r="C11" s="12">
        <f>[2]Sheet1!C25</f>
        <v>29.273942093541201</v>
      </c>
      <c r="D11" s="12"/>
      <c r="E11" s="12">
        <f>[2]Sheet1!E25</f>
        <v>29.479105691056908</v>
      </c>
      <c r="F11" s="12"/>
      <c r="G11" s="12">
        <f>[2]Sheet1!G25</f>
        <v>27.87903225806452</v>
      </c>
      <c r="H11" s="12"/>
      <c r="I11" s="12">
        <f>[2]Sheet1!I25</f>
        <v>28.392236150424591</v>
      </c>
    </row>
    <row r="12" spans="1:9" x14ac:dyDescent="0.3">
      <c r="A12" s="8" t="s">
        <v>2</v>
      </c>
      <c r="B12" s="8"/>
      <c r="C12" s="12">
        <f>[2]Sheet1!C26</f>
        <v>7.034443865444211</v>
      </c>
      <c r="D12" s="12"/>
      <c r="E12" s="12">
        <f>[2]Sheet1!E26</f>
        <v>6.7376205402321512</v>
      </c>
      <c r="F12" s="12"/>
      <c r="G12" s="12">
        <f>[2]Sheet1!G26</f>
        <v>7.0286777995787544</v>
      </c>
      <c r="H12" s="12"/>
      <c r="I12" s="12">
        <f>[2]Sheet1!I26</f>
        <v>7.412857579746726</v>
      </c>
    </row>
    <row r="13" spans="1:9" x14ac:dyDescent="0.3">
      <c r="A13" s="8"/>
      <c r="B13" s="8"/>
      <c r="C13" s="12"/>
      <c r="D13" s="12"/>
      <c r="E13" s="12"/>
      <c r="F13" s="12"/>
      <c r="G13" s="12"/>
      <c r="H13" s="12"/>
      <c r="I13" s="12"/>
    </row>
    <row r="14" spans="1:9" x14ac:dyDescent="0.3">
      <c r="A14" s="16" t="s">
        <v>8</v>
      </c>
      <c r="B14" s="8"/>
      <c r="C14" s="12"/>
      <c r="D14" s="12"/>
      <c r="E14" s="12"/>
      <c r="F14" s="12"/>
      <c r="G14" s="12"/>
      <c r="H14" s="12"/>
      <c r="I14" s="12"/>
    </row>
    <row r="15" spans="1:9" x14ac:dyDescent="0.3">
      <c r="A15" s="8" t="s">
        <v>1</v>
      </c>
      <c r="B15" s="8"/>
      <c r="C15" s="12">
        <f>[2]Sheet1!C29</f>
        <v>13.64849833147942</v>
      </c>
      <c r="D15" s="12"/>
      <c r="E15" s="12">
        <f>[2]Sheet1!E29</f>
        <v>14.503047541649741</v>
      </c>
      <c r="F15" s="12"/>
      <c r="G15" s="12">
        <f>[2]Sheet1!G29</f>
        <v>14.445783132530121</v>
      </c>
      <c r="H15" s="12"/>
      <c r="I15" s="12">
        <f>[2]Sheet1!I29</f>
        <v>14.08239095315024</v>
      </c>
    </row>
    <row r="16" spans="1:9" x14ac:dyDescent="0.3">
      <c r="A16" s="8" t="s">
        <v>2</v>
      </c>
      <c r="B16" s="8"/>
      <c r="C16" s="12">
        <f>[2]Sheet1!C30</f>
        <v>15.13197051632225</v>
      </c>
      <c r="D16" s="12"/>
      <c r="E16" s="12">
        <f>[2]Sheet1!E30</f>
        <v>11.645235913577119</v>
      </c>
      <c r="F16" s="12"/>
      <c r="G16" s="12">
        <f>[2]Sheet1!G30</f>
        <v>16.800959802686531</v>
      </c>
      <c r="H16" s="12"/>
      <c r="I16" s="12">
        <f>[2]Sheet1!I30</f>
        <v>12.86833388861635</v>
      </c>
    </row>
    <row r="17" spans="1:9" x14ac:dyDescent="0.3">
      <c r="A17" s="8"/>
      <c r="B17" s="8"/>
      <c r="C17" s="12"/>
      <c r="D17" s="12"/>
      <c r="E17" s="12"/>
      <c r="F17" s="12"/>
      <c r="G17" s="12"/>
      <c r="H17" s="12"/>
      <c r="I17" s="12"/>
    </row>
    <row r="18" spans="1:9" x14ac:dyDescent="0.3">
      <c r="A18" s="16" t="s">
        <v>9</v>
      </c>
      <c r="B18" s="8"/>
      <c r="C18" s="12"/>
      <c r="D18" s="12"/>
      <c r="E18" s="12"/>
      <c r="F18" s="12"/>
      <c r="G18" s="12"/>
      <c r="H18" s="12"/>
      <c r="I18" s="12"/>
    </row>
    <row r="19" spans="1:9" x14ac:dyDescent="0.3">
      <c r="A19" s="8" t="s">
        <v>1</v>
      </c>
      <c r="B19" s="8"/>
      <c r="C19" s="12">
        <f>[2]Sheet1!C33</f>
        <v>2.7085650723025578</v>
      </c>
      <c r="D19" s="12"/>
      <c r="E19" s="12">
        <f>[2]Sheet1!E33</f>
        <v>2.0491670052824049</v>
      </c>
      <c r="F19" s="12"/>
      <c r="G19" s="12">
        <f>[2]Sheet1!G33</f>
        <v>2.8273092369477908</v>
      </c>
      <c r="H19" s="12"/>
      <c r="I19" s="12">
        <f>[2]Sheet1!I33</f>
        <v>2.4858642972536349</v>
      </c>
    </row>
    <row r="20" spans="1:9" x14ac:dyDescent="0.3">
      <c r="A20" s="8" t="s">
        <v>2</v>
      </c>
      <c r="B20" s="8"/>
      <c r="C20" s="12">
        <f>[2]Sheet1!C34</f>
        <v>1.2537889341805399</v>
      </c>
      <c r="D20" s="12"/>
      <c r="E20" s="12">
        <f>[2]Sheet1!E34</f>
        <v>1.319346082960257</v>
      </c>
      <c r="F20" s="12"/>
      <c r="G20" s="12">
        <f>[2]Sheet1!G34</f>
        <v>1.3007043643745659</v>
      </c>
      <c r="H20" s="12"/>
      <c r="I20" s="12">
        <f>[2]Sheet1!I34</f>
        <v>1.4400484349884479</v>
      </c>
    </row>
    <row r="21" spans="1:9" x14ac:dyDescent="0.3">
      <c r="A21" s="8"/>
      <c r="B21" s="8"/>
      <c r="C21" s="12"/>
      <c r="D21" s="12"/>
      <c r="E21" s="12"/>
      <c r="F21" s="12"/>
      <c r="G21" s="12"/>
      <c r="H21" s="12"/>
      <c r="I21" s="12"/>
    </row>
    <row r="22" spans="1:9" x14ac:dyDescent="0.3">
      <c r="A22" s="16" t="s">
        <v>10</v>
      </c>
      <c r="B22" s="8"/>
      <c r="C22" s="12"/>
      <c r="D22" s="12"/>
      <c r="E22" s="12"/>
      <c r="F22" s="12"/>
      <c r="G22" s="12"/>
      <c r="H22" s="12"/>
      <c r="I22" s="12"/>
    </row>
    <row r="23" spans="1:9" x14ac:dyDescent="0.3">
      <c r="A23" s="8" t="s">
        <v>1</v>
      </c>
      <c r="B23" s="8"/>
      <c r="C23" s="12">
        <f>[2]Sheet1!C37</f>
        <v>15.35706340378198</v>
      </c>
      <c r="D23" s="12"/>
      <c r="E23" s="12">
        <f>[2]Sheet1!E37</f>
        <v>15.27533522958147</v>
      </c>
      <c r="F23" s="12"/>
      <c r="G23" s="12">
        <f>[2]Sheet1!G37</f>
        <v>14.863453815261041</v>
      </c>
      <c r="H23" s="12"/>
      <c r="I23" s="12">
        <f>[2]Sheet1!I37</f>
        <v>13.29684975767367</v>
      </c>
    </row>
    <row r="24" spans="1:9" x14ac:dyDescent="0.3">
      <c r="A24" s="8" t="s">
        <v>2</v>
      </c>
      <c r="B24" s="8"/>
      <c r="C24" s="12">
        <f>[2]Sheet1!C38</f>
        <v>15.19114964204414</v>
      </c>
      <c r="D24" s="12"/>
      <c r="E24" s="12">
        <f>[2]Sheet1!E38</f>
        <v>13.991838730488389</v>
      </c>
      <c r="F24" s="12"/>
      <c r="G24" s="12">
        <f>[2]Sheet1!G38</f>
        <v>14.71138431098993</v>
      </c>
      <c r="H24" s="12"/>
      <c r="I24" s="12">
        <f>[2]Sheet1!I38</f>
        <v>10.758596570788111</v>
      </c>
    </row>
    <row r="25" spans="1:9" x14ac:dyDescent="0.3">
      <c r="A25" s="8"/>
      <c r="B25" s="8"/>
      <c r="C25" s="12"/>
      <c r="D25" s="12"/>
      <c r="E25" s="12"/>
      <c r="F25" s="12"/>
      <c r="G25" s="12"/>
      <c r="H25" s="12"/>
      <c r="I25" s="12"/>
    </row>
    <row r="26" spans="1:9" x14ac:dyDescent="0.3">
      <c r="A26" s="16" t="s">
        <v>11</v>
      </c>
      <c r="B26" s="8"/>
      <c r="C26" s="12"/>
      <c r="D26" s="12"/>
      <c r="E26" s="12"/>
      <c r="F26" s="12"/>
      <c r="G26" s="12"/>
      <c r="H26" s="12"/>
      <c r="I26" s="12"/>
    </row>
    <row r="27" spans="1:9" x14ac:dyDescent="0.3">
      <c r="A27" s="8" t="s">
        <v>1</v>
      </c>
      <c r="B27" s="8"/>
      <c r="C27" s="12">
        <f>[2]Sheet1!C41</f>
        <v>45855.830806184793</v>
      </c>
      <c r="D27" s="12"/>
      <c r="E27" s="12">
        <f>[2]Sheet1!E41</f>
        <v>81050.529762281963</v>
      </c>
      <c r="F27" s="12"/>
      <c r="G27" s="12">
        <f>[2]Sheet1!G41</f>
        <v>32547.488693911389</v>
      </c>
      <c r="H27" s="12"/>
      <c r="I27" s="12">
        <f>[2]Sheet1!I41</f>
        <v>52017.854552218138</v>
      </c>
    </row>
    <row r="28" spans="1:9" x14ac:dyDescent="0.3">
      <c r="A28" s="8" t="s">
        <v>2</v>
      </c>
      <c r="B28" s="8"/>
      <c r="C28" s="12">
        <f>[2]Sheet1!C42</f>
        <v>56100.227081227713</v>
      </c>
      <c r="D28" s="12"/>
      <c r="E28" s="12">
        <f>[2]Sheet1!E42</f>
        <v>105792.5761875068</v>
      </c>
      <c r="F28" s="12"/>
      <c r="G28" s="12">
        <f>[2]Sheet1!G42</f>
        <v>30329.129177478269</v>
      </c>
      <c r="H28" s="12"/>
      <c r="I28" s="12">
        <f>[2]Sheet1!I42</f>
        <v>44634.964635092547</v>
      </c>
    </row>
    <row r="29" spans="1:9" x14ac:dyDescent="0.3">
      <c r="A29" s="8"/>
      <c r="B29" s="8"/>
      <c r="C29" s="12"/>
      <c r="D29" s="12"/>
      <c r="E29" s="12"/>
      <c r="F29" s="12"/>
      <c r="G29" s="12"/>
      <c r="H29" s="12"/>
      <c r="I29" s="12"/>
    </row>
    <row r="30" spans="1:9" x14ac:dyDescent="0.3">
      <c r="A30" s="16" t="s">
        <v>12</v>
      </c>
      <c r="B30" s="8"/>
      <c r="C30" s="12"/>
      <c r="D30" s="12"/>
      <c r="E30" s="12"/>
      <c r="F30" s="12"/>
      <c r="G30" s="12"/>
      <c r="H30" s="12"/>
      <c r="I30" s="12"/>
    </row>
    <row r="31" spans="1:9" x14ac:dyDescent="0.3">
      <c r="A31" s="8" t="s">
        <v>1</v>
      </c>
      <c r="B31" s="8"/>
      <c r="C31" s="12">
        <f>[2]Sheet1!C45</f>
        <v>77361.656467781446</v>
      </c>
      <c r="D31" s="12"/>
      <c r="E31" s="12">
        <f>[2]Sheet1!E45</f>
        <v>96244.697237487402</v>
      </c>
      <c r="F31" s="12"/>
      <c r="G31" s="12">
        <f>[2]Sheet1!G45</f>
        <v>46422.292176947543</v>
      </c>
      <c r="H31" s="12"/>
      <c r="I31" s="12">
        <f>[2]Sheet1!I45</f>
        <v>56559.054504456159</v>
      </c>
    </row>
    <row r="32" spans="1:9" ht="15" thickBot="1" x14ac:dyDescent="0.35">
      <c r="A32" s="10" t="s">
        <v>2</v>
      </c>
      <c r="B32" s="10"/>
      <c r="C32" s="15">
        <f>[2]Sheet1!C46</f>
        <v>102312.7404271525</v>
      </c>
      <c r="D32" s="15"/>
      <c r="E32" s="15">
        <f>[2]Sheet1!E46</f>
        <v>123975.8929541415</v>
      </c>
      <c r="F32" s="15"/>
      <c r="G32" s="15">
        <f>[2]Sheet1!G46</f>
        <v>39698.522088594073</v>
      </c>
      <c r="H32" s="15"/>
      <c r="I32" s="15">
        <f>[2]Sheet1!I46</f>
        <v>45236.729490117403</v>
      </c>
    </row>
    <row r="33" ht="15" thickTop="1" x14ac:dyDescent="0.3"/>
  </sheetData>
  <mergeCells count="2">
    <mergeCell ref="C2:E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zoomScale="91" zoomScaleNormal="91" workbookViewId="0">
      <selection activeCell="A3" sqref="A3:M30"/>
    </sheetView>
  </sheetViews>
  <sheetFormatPr baseColWidth="10" defaultRowHeight="14.4" x14ac:dyDescent="0.3"/>
  <sheetData>
    <row r="2" spans="1:13" ht="15" thickBot="1" x14ac:dyDescent="0.35"/>
    <row r="3" spans="1:13" ht="15" thickTop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9" t="s">
        <v>0</v>
      </c>
      <c r="B4" s="8"/>
      <c r="C4" s="19" t="s">
        <v>38</v>
      </c>
      <c r="D4" s="19" t="s">
        <v>39</v>
      </c>
      <c r="E4" s="8"/>
      <c r="F4" s="19" t="s">
        <v>38</v>
      </c>
      <c r="G4" s="19" t="s">
        <v>39</v>
      </c>
      <c r="H4" s="8"/>
      <c r="I4" s="19" t="s">
        <v>38</v>
      </c>
      <c r="J4" s="19" t="s">
        <v>39</v>
      </c>
      <c r="K4" s="8"/>
      <c r="L4" s="19" t="s">
        <v>38</v>
      </c>
      <c r="M4" s="19" t="s">
        <v>39</v>
      </c>
    </row>
    <row r="5" spans="1:13" x14ac:dyDescent="0.3">
      <c r="A5" s="11"/>
      <c r="B5" s="8"/>
      <c r="C5" s="11"/>
      <c r="D5" s="11"/>
      <c r="E5" s="8"/>
      <c r="F5" s="11"/>
      <c r="G5" s="11"/>
      <c r="H5" s="8"/>
      <c r="I5" s="11"/>
      <c r="J5" s="11"/>
      <c r="K5" s="8"/>
      <c r="L5" s="11"/>
      <c r="M5" s="11"/>
    </row>
    <row r="6" spans="1:13" x14ac:dyDescent="0.3">
      <c r="A6" s="3"/>
      <c r="B6" s="8"/>
      <c r="C6" s="4" t="s">
        <v>13</v>
      </c>
      <c r="D6" s="4" t="s">
        <v>14</v>
      </c>
      <c r="E6" s="14"/>
      <c r="F6" s="4" t="s">
        <v>15</v>
      </c>
      <c r="G6" s="4" t="s">
        <v>16</v>
      </c>
      <c r="H6" s="14"/>
      <c r="I6" s="4" t="s">
        <v>17</v>
      </c>
      <c r="J6" s="4" t="s">
        <v>35</v>
      </c>
      <c r="K6" s="14"/>
      <c r="L6" s="4" t="s">
        <v>36</v>
      </c>
      <c r="M6" s="4" t="s">
        <v>37</v>
      </c>
    </row>
    <row r="7" spans="1:13" x14ac:dyDescent="0.3">
      <c r="A7" s="8" t="s">
        <v>23</v>
      </c>
      <c r="B7" s="8"/>
      <c r="C7" s="20" t="str">
        <f>[3]Sheet1!B5</f>
        <v>-0.0285*</v>
      </c>
      <c r="D7" s="20" t="str">
        <f>[3]Sheet1!C5</f>
        <v>10.64*</v>
      </c>
      <c r="E7" s="20"/>
      <c r="F7" s="20" t="str">
        <f>[3]Sheet1!D5</f>
        <v>-0.0280*</v>
      </c>
      <c r="G7" s="20" t="str">
        <f>[3]Sheet1!E5</f>
        <v>11.11*</v>
      </c>
      <c r="H7" s="20"/>
      <c r="I7" s="20" t="str">
        <f>[3]Sheet1!F5</f>
        <v>-0.0309**</v>
      </c>
      <c r="J7" s="20" t="str">
        <f>[3]Sheet1!G5</f>
        <v>11.01*</v>
      </c>
      <c r="K7" s="20"/>
      <c r="L7" s="20" t="str">
        <f>[3]Sheet1!H5</f>
        <v>-0.0785***</v>
      </c>
      <c r="M7" s="20" t="str">
        <f>[3]Sheet1!I5</f>
        <v>10.72*</v>
      </c>
    </row>
    <row r="8" spans="1:13" x14ac:dyDescent="0.3">
      <c r="A8" s="8"/>
      <c r="B8" s="8"/>
      <c r="C8" s="20" t="str">
        <f>[3]Sheet1!B6</f>
        <v>(0.0147)</v>
      </c>
      <c r="D8" s="20" t="str">
        <f>[3]Sheet1!C6</f>
        <v>(5.878)</v>
      </c>
      <c r="E8" s="20"/>
      <c r="F8" s="20" t="str">
        <f>[3]Sheet1!D6</f>
        <v>(0.0149)</v>
      </c>
      <c r="G8" s="20" t="str">
        <f>[3]Sheet1!E6</f>
        <v>(6.574)</v>
      </c>
      <c r="H8" s="20"/>
      <c r="I8" s="20" t="str">
        <f>[3]Sheet1!F6</f>
        <v>(0.0150)</v>
      </c>
      <c r="J8" s="20" t="str">
        <f>[3]Sheet1!G6</f>
        <v>(6.400)</v>
      </c>
      <c r="K8" s="20"/>
      <c r="L8" s="20" t="str">
        <f>[3]Sheet1!H6</f>
        <v>(0.0190)</v>
      </c>
      <c r="M8" s="20" t="str">
        <f>[3]Sheet1!I6</f>
        <v>(6.494)</v>
      </c>
    </row>
    <row r="9" spans="1:13" x14ac:dyDescent="0.3">
      <c r="A9" s="8"/>
      <c r="B9" s="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x14ac:dyDescent="0.3">
      <c r="A10" s="8" t="s">
        <v>24</v>
      </c>
      <c r="B10" s="8"/>
      <c r="C10" s="20" t="str">
        <f>[3]Sheet1!B7</f>
        <v/>
      </c>
      <c r="D10" s="20" t="str">
        <f>[3]Sheet1!C7</f>
        <v/>
      </c>
      <c r="E10" s="20"/>
      <c r="F10" s="20" t="str">
        <f>[3]Sheet1!D7</f>
        <v>0.0228</v>
      </c>
      <c r="G10" s="20" t="str">
        <f>[3]Sheet1!E7</f>
        <v>10.14</v>
      </c>
      <c r="H10" s="20"/>
      <c r="I10" s="20" t="str">
        <f>[3]Sheet1!F7</f>
        <v>0.0227</v>
      </c>
      <c r="J10" s="20" t="str">
        <f>[3]Sheet1!G7</f>
        <v>9.971</v>
      </c>
      <c r="K10" s="20"/>
      <c r="L10" s="20" t="str">
        <f>[3]Sheet1!H7</f>
        <v>0.0318*</v>
      </c>
      <c r="M10" s="20" t="str">
        <f>[3]Sheet1!I7</f>
        <v>9.286</v>
      </c>
    </row>
    <row r="11" spans="1:13" x14ac:dyDescent="0.3">
      <c r="A11" s="8"/>
      <c r="B11" s="8"/>
      <c r="C11" s="20" t="str">
        <f>[3]Sheet1!B8</f>
        <v/>
      </c>
      <c r="D11" s="20" t="str">
        <f>[3]Sheet1!C8</f>
        <v/>
      </c>
      <c r="E11" s="20"/>
      <c r="F11" s="20" t="str">
        <f>[3]Sheet1!D8</f>
        <v>(0.0157)</v>
      </c>
      <c r="G11" s="20" t="str">
        <f>[3]Sheet1!E8</f>
        <v>(8.420)</v>
      </c>
      <c r="H11" s="20"/>
      <c r="I11" s="20" t="str">
        <f>[3]Sheet1!F8</f>
        <v>(0.0158)</v>
      </c>
      <c r="J11" s="20" t="str">
        <f>[3]Sheet1!G8</f>
        <v>(8.283)</v>
      </c>
      <c r="K11" s="20"/>
      <c r="L11" s="20" t="str">
        <f>[3]Sheet1!H8</f>
        <v>(0.0164)</v>
      </c>
      <c r="M11" s="20" t="str">
        <f>[3]Sheet1!I8</f>
        <v>(8.326)</v>
      </c>
    </row>
    <row r="12" spans="1:13" x14ac:dyDescent="0.3">
      <c r="A12" s="8"/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3">
      <c r="A13" s="8" t="s">
        <v>25</v>
      </c>
      <c r="B13" s="8"/>
      <c r="C13" s="20" t="str">
        <f>[3]Sheet1!B9</f>
        <v/>
      </c>
      <c r="D13" s="20" t="str">
        <f>[3]Sheet1!C9</f>
        <v/>
      </c>
      <c r="E13" s="20"/>
      <c r="F13" s="20" t="str">
        <f>[3]Sheet1!D9</f>
        <v>-0.0294*</v>
      </c>
      <c r="G13" s="20" t="str">
        <f>[3]Sheet1!E9</f>
        <v>-10.93*</v>
      </c>
      <c r="H13" s="20"/>
      <c r="I13" s="20" t="str">
        <f>[3]Sheet1!F9</f>
        <v>-0.0279*</v>
      </c>
      <c r="J13" s="20" t="str">
        <f>[3]Sheet1!G9</f>
        <v>-10.99*</v>
      </c>
      <c r="K13" s="20"/>
      <c r="L13" s="20" t="str">
        <f>[3]Sheet1!H9</f>
        <v>-0.0241</v>
      </c>
      <c r="M13" s="20" t="str">
        <f>[3]Sheet1!I9</f>
        <v>-9.675*</v>
      </c>
    </row>
    <row r="14" spans="1:13" x14ac:dyDescent="0.3">
      <c r="A14" s="8"/>
      <c r="B14" s="8"/>
      <c r="C14" s="20" t="str">
        <f>[3]Sheet1!B10</f>
        <v/>
      </c>
      <c r="D14" s="20" t="str">
        <f>[3]Sheet1!C10</f>
        <v/>
      </c>
      <c r="E14" s="20"/>
      <c r="F14" s="20" t="str">
        <f>[3]Sheet1!D10</f>
        <v>(0.0153)</v>
      </c>
      <c r="G14" s="20" t="str">
        <f>[3]Sheet1!E10</f>
        <v>(6.070)</v>
      </c>
      <c r="H14" s="20"/>
      <c r="I14" s="20" t="str">
        <f>[3]Sheet1!F10</f>
        <v>(0.0153)</v>
      </c>
      <c r="J14" s="20" t="str">
        <f>[3]Sheet1!G10</f>
        <v>(6.072)</v>
      </c>
      <c r="K14" s="20"/>
      <c r="L14" s="20" t="str">
        <f>[3]Sheet1!H10</f>
        <v>(0.0157)</v>
      </c>
      <c r="M14" s="20" t="str">
        <f>[3]Sheet1!I10</f>
        <v>(5.355)</v>
      </c>
    </row>
    <row r="15" spans="1:13" x14ac:dyDescent="0.3">
      <c r="A15" s="8"/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3">
      <c r="A16" s="3" t="s">
        <v>34</v>
      </c>
      <c r="B16" s="8"/>
      <c r="C16" s="17"/>
      <c r="D16" s="17"/>
      <c r="E16" s="20"/>
      <c r="F16" s="17"/>
      <c r="G16" s="17"/>
      <c r="H16" s="20"/>
      <c r="I16" s="17"/>
      <c r="J16" s="17"/>
      <c r="K16" s="20"/>
      <c r="L16" s="17"/>
      <c r="M16" s="17"/>
    </row>
    <row r="17" spans="1:13" x14ac:dyDescent="0.3">
      <c r="A17" s="8" t="s">
        <v>27</v>
      </c>
      <c r="B17" s="8"/>
      <c r="C17" s="20"/>
      <c r="D17" s="20"/>
      <c r="E17" s="20"/>
      <c r="F17" s="20" t="s">
        <v>30</v>
      </c>
      <c r="G17" s="20" t="s">
        <v>30</v>
      </c>
      <c r="H17" s="20"/>
      <c r="I17" s="20" t="s">
        <v>30</v>
      </c>
      <c r="J17" s="20" t="s">
        <v>30</v>
      </c>
      <c r="K17" s="20"/>
      <c r="L17" s="20" t="s">
        <v>30</v>
      </c>
      <c r="M17" s="20" t="s">
        <v>30</v>
      </c>
    </row>
    <row r="18" spans="1:13" x14ac:dyDescent="0.3">
      <c r="A18" s="8"/>
      <c r="B18" s="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3">
      <c r="A19" s="8" t="s">
        <v>26</v>
      </c>
      <c r="B19" s="8"/>
      <c r="C19" s="20"/>
      <c r="D19" s="20"/>
      <c r="E19" s="20"/>
      <c r="F19" s="20"/>
      <c r="G19" s="20"/>
      <c r="H19" s="20"/>
      <c r="I19" s="20" t="s">
        <v>30</v>
      </c>
      <c r="J19" s="20" t="s">
        <v>30</v>
      </c>
      <c r="K19" s="20"/>
      <c r="L19" s="20" t="s">
        <v>30</v>
      </c>
      <c r="M19" s="20" t="s">
        <v>30</v>
      </c>
    </row>
    <row r="20" spans="1:13" x14ac:dyDescent="0.3">
      <c r="A20" s="8"/>
      <c r="B20" s="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3">
      <c r="A21" s="8" t="s">
        <v>28</v>
      </c>
      <c r="B21" s="8"/>
      <c r="C21" s="20"/>
      <c r="D21" s="20"/>
      <c r="E21" s="20"/>
      <c r="F21" s="20"/>
      <c r="G21" s="20"/>
      <c r="H21" s="20"/>
      <c r="I21" s="20"/>
      <c r="J21" s="20"/>
      <c r="K21" s="20"/>
      <c r="L21" s="20" t="s">
        <v>30</v>
      </c>
      <c r="M21" s="20" t="s">
        <v>30</v>
      </c>
    </row>
    <row r="22" spans="1:13" x14ac:dyDescent="0.3">
      <c r="A22" s="8"/>
      <c r="B22" s="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3">
      <c r="A23" s="8" t="s">
        <v>29</v>
      </c>
      <c r="B23" s="8"/>
      <c r="C23" s="20"/>
      <c r="D23" s="20"/>
      <c r="E23" s="20"/>
      <c r="F23" s="20"/>
      <c r="G23" s="20"/>
      <c r="H23" s="20"/>
      <c r="I23" s="20"/>
      <c r="J23" s="20"/>
      <c r="K23" s="20"/>
      <c r="L23" s="20" t="s">
        <v>30</v>
      </c>
      <c r="M23" s="20" t="s">
        <v>30</v>
      </c>
    </row>
    <row r="24" spans="1:13" ht="16.2" customHeight="1" x14ac:dyDescent="0.3">
      <c r="A24" s="8"/>
      <c r="B24" s="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3">
      <c r="A25" s="8" t="s">
        <v>31</v>
      </c>
      <c r="B25" s="8"/>
      <c r="C25" s="20" t="str">
        <f>[3]Sheet1!B24</f>
        <v>0.0591</v>
      </c>
      <c r="D25" s="20" t="str">
        <f>[3]Sheet1!C24</f>
        <v>13.42</v>
      </c>
      <c r="E25" s="20"/>
      <c r="F25" s="20" t="str">
        <f>[3]Sheet1!D24</f>
        <v>0.0591</v>
      </c>
      <c r="G25" s="20" t="str">
        <f>[3]Sheet1!E24</f>
        <v>13.42</v>
      </c>
      <c r="H25" s="20"/>
      <c r="I25" s="20" t="str">
        <f>[3]Sheet1!F24</f>
        <v>0.0591</v>
      </c>
      <c r="J25" s="20" t="str">
        <f>[3]Sheet1!G24</f>
        <v>13.42</v>
      </c>
      <c r="K25" s="20"/>
      <c r="L25" s="20" t="str">
        <f>[3]Sheet1!H24</f>
        <v>0.0591</v>
      </c>
      <c r="M25" s="20" t="str">
        <f>[3]Sheet1!I24</f>
        <v>13.42</v>
      </c>
    </row>
    <row r="26" spans="1:13" x14ac:dyDescent="0.3">
      <c r="A26" s="8"/>
      <c r="B26" s="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3">
      <c r="A27" s="8" t="s">
        <v>32</v>
      </c>
      <c r="B27" s="8"/>
      <c r="C27" s="20" t="str">
        <f>[3]Sheet1!B23</f>
        <v>0.002</v>
      </c>
      <c r="D27" s="20" t="str">
        <f>[3]Sheet1!C23</f>
        <v>0.002</v>
      </c>
      <c r="E27" s="20"/>
      <c r="F27" s="20" t="str">
        <f>[3]Sheet1!D23</f>
        <v>0.005</v>
      </c>
      <c r="G27" s="20" t="str">
        <f>[3]Sheet1!E23</f>
        <v>0.004</v>
      </c>
      <c r="H27" s="20"/>
      <c r="I27" s="20" t="str">
        <f>[3]Sheet1!F23</f>
        <v>0.008</v>
      </c>
      <c r="J27" s="20" t="str">
        <f>[3]Sheet1!G23</f>
        <v>0.005</v>
      </c>
      <c r="K27" s="20"/>
      <c r="L27" s="20" t="str">
        <f>[3]Sheet1!H23</f>
        <v>0.018</v>
      </c>
      <c r="M27" s="20" t="str">
        <f>[3]Sheet1!I23</f>
        <v>0.005</v>
      </c>
    </row>
    <row r="28" spans="1:13" x14ac:dyDescent="0.3">
      <c r="A28" s="8"/>
      <c r="B28" s="8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</row>
    <row r="29" spans="1:13" x14ac:dyDescent="0.3">
      <c r="A29" s="1" t="s">
        <v>33</v>
      </c>
      <c r="B29" s="8"/>
      <c r="C29" s="18" t="str">
        <f>[3]Sheet1!B22</f>
        <v>1,797</v>
      </c>
      <c r="D29" s="18" t="str">
        <f>[3]Sheet1!C22</f>
        <v>1,797</v>
      </c>
      <c r="E29" s="20"/>
      <c r="F29" s="18" t="str">
        <f>[3]Sheet1!D22</f>
        <v>1,797</v>
      </c>
      <c r="G29" s="18" t="str">
        <f>[3]Sheet1!E22</f>
        <v>1,797</v>
      </c>
      <c r="H29" s="20"/>
      <c r="I29" s="18" t="str">
        <f>[3]Sheet1!F22</f>
        <v>1,797</v>
      </c>
      <c r="J29" s="18" t="str">
        <f>[3]Sheet1!G22</f>
        <v>1,797</v>
      </c>
      <c r="K29" s="20"/>
      <c r="L29" s="18" t="str">
        <f>[3]Sheet1!H22</f>
        <v>1,797</v>
      </c>
      <c r="M29" s="18" t="str">
        <f>[3]Sheet1!I22</f>
        <v>1,797</v>
      </c>
    </row>
    <row r="30" spans="1:13" ht="15" thickBot="1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5" thickTop="1" x14ac:dyDescent="0.3"/>
  </sheetData>
  <mergeCells count="9">
    <mergeCell ref="L4:L5"/>
    <mergeCell ref="M4:M5"/>
    <mergeCell ref="A4:A5"/>
    <mergeCell ref="C4:C5"/>
    <mergeCell ref="D4:D5"/>
    <mergeCell ref="F4:F5"/>
    <mergeCell ref="G4:G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DescriptiveSummaryStats</vt:lpstr>
      <vt:lpstr>SummaryStats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enmirandam@outlook.com</dc:creator>
  <cp:lastModifiedBy>enmirandam@outlook.com</cp:lastModifiedBy>
  <dcterms:created xsi:type="dcterms:W3CDTF">2023-03-27T03:52:50Z</dcterms:created>
  <dcterms:modified xsi:type="dcterms:W3CDTF">2023-03-27T17:38:37Z</dcterms:modified>
</cp:coreProperties>
</file>