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2.xml" ContentType="application/vnd.openxmlformats-officedocument.spreadsheetml.chartsheet+xml"/>
  <Override PartName="/xl/worksheets/sheet6.xml" ContentType="application/vnd.openxmlformats-officedocument.spreadsheetml.worksheet+xml"/>
  <Override PartName="/xl/chartsheets/sheet3.xml" ContentType="application/vnd.openxmlformats-officedocument.spreadsheetml.chart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526"/>
  <workbookPr autoCompressPictures="0"/>
  <bookViews>
    <workbookView xWindow="0" yWindow="120" windowWidth="21840" windowHeight="13740" activeTab="3"/>
  </bookViews>
  <sheets>
    <sheet name="Japan Workbook" sheetId="1" r:id="rId1"/>
    <sheet name="JPData" sheetId="15" r:id="rId2"/>
    <sheet name="Japan Indices Comparison" sheetId="11" r:id="rId3"/>
    <sheet name="Labor Calculations" sheetId="3" r:id="rId4"/>
    <sheet name="Exergy calcs" sheetId="13" r:id="rId5"/>
    <sheet name="Useful work calcs" sheetId="14" r:id="rId6"/>
    <sheet name="Capital Stock Comparison Graph" sheetId="6" r:id="rId7"/>
    <sheet name="Capital Stock Comparison" sheetId="5" r:id="rId8"/>
    <sheet name="GDP Comparison Graph" sheetId="8" r:id="rId9"/>
    <sheet name="GDP Comparison" sheetId="7" r:id="rId10"/>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O33" i="13" l="1"/>
  <c r="AO34" i="13"/>
  <c r="AO35" i="13"/>
  <c r="AO36" i="13"/>
  <c r="AO37" i="13"/>
  <c r="AO38" i="13"/>
  <c r="AO39" i="13"/>
  <c r="AO40" i="13"/>
  <c r="AO41" i="13"/>
  <c r="AO42" i="13"/>
  <c r="AO43" i="13"/>
  <c r="AO44" i="13"/>
  <c r="AO45" i="13"/>
  <c r="AO46" i="13"/>
  <c r="AO47" i="13"/>
  <c r="AO48" i="13"/>
  <c r="AO49" i="13"/>
  <c r="AO50" i="13"/>
  <c r="AO51" i="13"/>
  <c r="AO52" i="13"/>
  <c r="AO53" i="13"/>
  <c r="AO54" i="13"/>
  <c r="AO55" i="13"/>
  <c r="AO56" i="13"/>
  <c r="AO57" i="13"/>
  <c r="AO58" i="13"/>
  <c r="AO59" i="13"/>
  <c r="AO60" i="13"/>
  <c r="AO61" i="13"/>
  <c r="AO62" i="13"/>
  <c r="AO63" i="13"/>
  <c r="AO32" i="13"/>
  <c r="AD33" i="13"/>
  <c r="AD34" i="13"/>
  <c r="AD35" i="13"/>
  <c r="AD36" i="13"/>
  <c r="AD37" i="13"/>
  <c r="AD38" i="13"/>
  <c r="AD39" i="13"/>
  <c r="AD40" i="13"/>
  <c r="AD41" i="13"/>
  <c r="AD42" i="13"/>
  <c r="AD43" i="13"/>
  <c r="AD44" i="13"/>
  <c r="AD45" i="13"/>
  <c r="AD46" i="13"/>
  <c r="AD47" i="13"/>
  <c r="AD48" i="13"/>
  <c r="AD49" i="13"/>
  <c r="AD50" i="13"/>
  <c r="AD51" i="13"/>
  <c r="AD52" i="13"/>
  <c r="AD53" i="13"/>
  <c r="AD54" i="13"/>
  <c r="AD55" i="13"/>
  <c r="AD56" i="13"/>
  <c r="AD57" i="13"/>
  <c r="AD58" i="13"/>
  <c r="AD59" i="13"/>
  <c r="AD60" i="13"/>
  <c r="AD61" i="13"/>
  <c r="AD62" i="13"/>
  <c r="AD63" i="13"/>
  <c r="AD32" i="13"/>
  <c r="D6" i="3"/>
  <c r="D11" i="1"/>
  <c r="E11" i="1"/>
  <c r="F11" i="1"/>
  <c r="G11" i="1"/>
  <c r="D7" i="3"/>
  <c r="D12" i="1"/>
  <c r="E12" i="1"/>
  <c r="F12" i="1"/>
  <c r="G12" i="1"/>
  <c r="D8" i="3"/>
  <c r="D13" i="1"/>
  <c r="E13" i="1"/>
  <c r="F13" i="1"/>
  <c r="G13" i="1"/>
  <c r="D9" i="3"/>
  <c r="D14" i="1"/>
  <c r="E14" i="1"/>
  <c r="F14" i="1"/>
  <c r="G14" i="1"/>
  <c r="D10" i="3"/>
  <c r="D15" i="1"/>
  <c r="E15" i="1"/>
  <c r="F15" i="1"/>
  <c r="G15" i="1"/>
  <c r="D11" i="3"/>
  <c r="D16" i="1"/>
  <c r="E16" i="1"/>
  <c r="F16" i="1"/>
  <c r="G16" i="1"/>
  <c r="D12" i="3"/>
  <c r="D17" i="1"/>
  <c r="E17" i="1"/>
  <c r="F17" i="1"/>
  <c r="G17" i="1"/>
  <c r="D13" i="3"/>
  <c r="D18" i="1"/>
  <c r="E18" i="1"/>
  <c r="F18" i="1"/>
  <c r="G18" i="1"/>
  <c r="D14" i="3"/>
  <c r="D19" i="1"/>
  <c r="E19" i="1"/>
  <c r="F19" i="1"/>
  <c r="G19" i="1"/>
  <c r="D15" i="3"/>
  <c r="D20" i="1"/>
  <c r="E20" i="1"/>
  <c r="F20" i="1"/>
  <c r="G20" i="1"/>
  <c r="D16" i="3"/>
  <c r="D21" i="1"/>
  <c r="E21" i="1"/>
  <c r="F21" i="1"/>
  <c r="G21" i="1"/>
  <c r="D17" i="3"/>
  <c r="D22" i="1"/>
  <c r="E22" i="1"/>
  <c r="F22" i="1"/>
  <c r="G22" i="1"/>
  <c r="D18" i="3"/>
  <c r="D23" i="1"/>
  <c r="E23" i="1"/>
  <c r="F23" i="1"/>
  <c r="G23" i="1"/>
  <c r="D19" i="3"/>
  <c r="D24" i="1"/>
  <c r="E24" i="1"/>
  <c r="F24" i="1"/>
  <c r="G24" i="1"/>
  <c r="D20" i="3"/>
  <c r="D25" i="1"/>
  <c r="E25" i="1"/>
  <c r="F25" i="1"/>
  <c r="G25" i="1"/>
  <c r="D21" i="3"/>
  <c r="D26" i="1"/>
  <c r="E26" i="1"/>
  <c r="F26" i="1"/>
  <c r="G26" i="1"/>
  <c r="D22" i="3"/>
  <c r="D27" i="1"/>
  <c r="E27" i="1"/>
  <c r="F27" i="1"/>
  <c r="G27" i="1"/>
  <c r="D23" i="3"/>
  <c r="D28" i="1"/>
  <c r="E28" i="1"/>
  <c r="F28" i="1"/>
  <c r="G28" i="1"/>
  <c r="D24" i="3"/>
  <c r="D29" i="1"/>
  <c r="E29" i="1"/>
  <c r="F29" i="1"/>
  <c r="G29" i="1"/>
  <c r="D25" i="3"/>
  <c r="D30" i="1"/>
  <c r="E30" i="1"/>
  <c r="F30" i="1"/>
  <c r="G30" i="1"/>
  <c r="D26" i="3"/>
  <c r="D31" i="1"/>
  <c r="E31" i="1"/>
  <c r="F31" i="1"/>
  <c r="D27" i="3"/>
  <c r="D32" i="1"/>
  <c r="E32" i="1"/>
  <c r="F32" i="1"/>
  <c r="D28" i="3"/>
  <c r="D33" i="1"/>
  <c r="E33" i="1"/>
  <c r="F33" i="1"/>
  <c r="D29" i="3"/>
  <c r="D34" i="1"/>
  <c r="E34" i="1"/>
  <c r="F34" i="1"/>
  <c r="D30" i="3"/>
  <c r="D35" i="1"/>
  <c r="E35" i="1"/>
  <c r="F35" i="1"/>
  <c r="D31" i="3"/>
  <c r="D36" i="1"/>
  <c r="E36" i="1"/>
  <c r="F36" i="1"/>
  <c r="D32" i="3"/>
  <c r="D37" i="1"/>
  <c r="E37" i="1"/>
  <c r="F37" i="1"/>
  <c r="D33" i="3"/>
  <c r="D38" i="1"/>
  <c r="E38" i="1"/>
  <c r="F38" i="1"/>
  <c r="D34" i="3"/>
  <c r="D39" i="1"/>
  <c r="E39" i="1"/>
  <c r="F39" i="1"/>
  <c r="D35" i="3"/>
  <c r="D40" i="1"/>
  <c r="E40" i="1"/>
  <c r="F40" i="1"/>
  <c r="D36" i="3"/>
  <c r="D41" i="1"/>
  <c r="E41" i="1"/>
  <c r="F41" i="1"/>
  <c r="G10" i="1"/>
  <c r="F10" i="1"/>
  <c r="E10" i="1"/>
  <c r="D5" i="3"/>
  <c r="D10" i="1"/>
  <c r="K10" i="1"/>
  <c r="E2" i="15"/>
  <c r="K11" i="1"/>
  <c r="E3" i="15"/>
  <c r="K12" i="1"/>
  <c r="E4" i="15"/>
  <c r="K13" i="1"/>
  <c r="E5" i="15"/>
  <c r="K14" i="1"/>
  <c r="E6" i="15"/>
  <c r="K15" i="1"/>
  <c r="E7" i="15"/>
  <c r="K16" i="1"/>
  <c r="E8" i="15"/>
  <c r="K17" i="1"/>
  <c r="E9" i="15"/>
  <c r="K18" i="1"/>
  <c r="E10" i="15"/>
  <c r="K19" i="1"/>
  <c r="E11" i="15"/>
  <c r="K20" i="1"/>
  <c r="E12" i="15"/>
  <c r="K21" i="1"/>
  <c r="E13" i="15"/>
  <c r="K22" i="1"/>
  <c r="E14" i="15"/>
  <c r="K23" i="1"/>
  <c r="E15" i="15"/>
  <c r="K24" i="1"/>
  <c r="E16" i="15"/>
  <c r="K25" i="1"/>
  <c r="E17" i="15"/>
  <c r="K26" i="1"/>
  <c r="E18" i="15"/>
  <c r="K27" i="1"/>
  <c r="E19" i="15"/>
  <c r="K28" i="1"/>
  <c r="E20" i="15"/>
  <c r="K29" i="1"/>
  <c r="E21" i="15"/>
  <c r="K30" i="1"/>
  <c r="E22" i="15"/>
  <c r="K31" i="1"/>
  <c r="E23" i="15"/>
  <c r="K32" i="1"/>
  <c r="E24" i="15"/>
  <c r="K33" i="1"/>
  <c r="E25" i="15"/>
  <c r="K34" i="1"/>
  <c r="E26" i="15"/>
  <c r="K35" i="1"/>
  <c r="E27" i="15"/>
  <c r="K36" i="1"/>
  <c r="E28" i="15"/>
  <c r="K37" i="1"/>
  <c r="E29" i="15"/>
  <c r="K38" i="1"/>
  <c r="E30" i="15"/>
  <c r="K39" i="1"/>
  <c r="E31" i="15"/>
  <c r="K40" i="1"/>
  <c r="E32" i="15"/>
  <c r="K41" i="1"/>
  <c r="E33" i="15"/>
  <c r="H23" i="15"/>
  <c r="H24" i="15"/>
  <c r="H25" i="15"/>
  <c r="H26" i="15"/>
  <c r="H27" i="15"/>
  <c r="H28" i="15"/>
  <c r="H29" i="15"/>
  <c r="H30" i="15"/>
  <c r="H31" i="15"/>
  <c r="H32" i="15"/>
  <c r="H33" i="15"/>
  <c r="AL33" i="13"/>
  <c r="AA33" i="13"/>
  <c r="AL34" i="13"/>
  <c r="AA34" i="13"/>
  <c r="AL35" i="13"/>
  <c r="AA35" i="13"/>
  <c r="AL36" i="13"/>
  <c r="AA36" i="13"/>
  <c r="AL37" i="13"/>
  <c r="AA37" i="13"/>
  <c r="AL38" i="13"/>
  <c r="AA38" i="13"/>
  <c r="AL39" i="13"/>
  <c r="AA39" i="13"/>
  <c r="AL40" i="13"/>
  <c r="AA40" i="13"/>
  <c r="AL41" i="13"/>
  <c r="AA41" i="13"/>
  <c r="AL42" i="13"/>
  <c r="AA42" i="13"/>
  <c r="AL43" i="13"/>
  <c r="AA43" i="13"/>
  <c r="AL44" i="13"/>
  <c r="AA44" i="13"/>
  <c r="AL45" i="13"/>
  <c r="AA45" i="13"/>
  <c r="AL46" i="13"/>
  <c r="AA46" i="13"/>
  <c r="AL47" i="13"/>
  <c r="AA47" i="13"/>
  <c r="AL48" i="13"/>
  <c r="AA48" i="13"/>
  <c r="AL49" i="13"/>
  <c r="AA49" i="13"/>
  <c r="AL50" i="13"/>
  <c r="AA50" i="13"/>
  <c r="AL51" i="13"/>
  <c r="AA51" i="13"/>
  <c r="AL52" i="13"/>
  <c r="AA52" i="13"/>
  <c r="AL53" i="13"/>
  <c r="AA53" i="13"/>
  <c r="AL54" i="13"/>
  <c r="AA54" i="13"/>
  <c r="AL55" i="13"/>
  <c r="AA55" i="13"/>
  <c r="AL56" i="13"/>
  <c r="AA56" i="13"/>
  <c r="AL57" i="13"/>
  <c r="AA57" i="13"/>
  <c r="AL58" i="13"/>
  <c r="AA58" i="13"/>
  <c r="AL59" i="13"/>
  <c r="AA59" i="13"/>
  <c r="AL60" i="13"/>
  <c r="AA60" i="13"/>
  <c r="AL61" i="13"/>
  <c r="AA61" i="13"/>
  <c r="AL62" i="13"/>
  <c r="AA62" i="13"/>
  <c r="AL63" i="13"/>
  <c r="AA63" i="13"/>
  <c r="AL32" i="13"/>
  <c r="AA32" i="13"/>
  <c r="AK33" i="13"/>
  <c r="Z33" i="13"/>
  <c r="AK34" i="13"/>
  <c r="Z34" i="13"/>
  <c r="AK35" i="13"/>
  <c r="Z35" i="13"/>
  <c r="AK36" i="13"/>
  <c r="Z36" i="13"/>
  <c r="AK37" i="13"/>
  <c r="Z37" i="13"/>
  <c r="AK38" i="13"/>
  <c r="Z38" i="13"/>
  <c r="AK39" i="13"/>
  <c r="Z39" i="13"/>
  <c r="AK40" i="13"/>
  <c r="Z40" i="13"/>
  <c r="AK41" i="13"/>
  <c r="Z41" i="13"/>
  <c r="AK42" i="13"/>
  <c r="Z42" i="13"/>
  <c r="AK43" i="13"/>
  <c r="Z43" i="13"/>
  <c r="AK44" i="13"/>
  <c r="Z44" i="13"/>
  <c r="AK45" i="13"/>
  <c r="Z45" i="13"/>
  <c r="AK46" i="13"/>
  <c r="Z46" i="13"/>
  <c r="AK47" i="13"/>
  <c r="Z47" i="13"/>
  <c r="AK48" i="13"/>
  <c r="Z48" i="13"/>
  <c r="AK49" i="13"/>
  <c r="Z49" i="13"/>
  <c r="AK50" i="13"/>
  <c r="Z50" i="13"/>
  <c r="AK51" i="13"/>
  <c r="Z51" i="13"/>
  <c r="AK52" i="13"/>
  <c r="Z52" i="13"/>
  <c r="AK53" i="13"/>
  <c r="Z53" i="13"/>
  <c r="AK54" i="13"/>
  <c r="Z54" i="13"/>
  <c r="AK55" i="13"/>
  <c r="Z55" i="13"/>
  <c r="AK56" i="13"/>
  <c r="Z56" i="13"/>
  <c r="AK57" i="13"/>
  <c r="Z57" i="13"/>
  <c r="AK58" i="13"/>
  <c r="Z58" i="13"/>
  <c r="AK59" i="13"/>
  <c r="Z59" i="13"/>
  <c r="AK60" i="13"/>
  <c r="Z60" i="13"/>
  <c r="AK61" i="13"/>
  <c r="Z61" i="13"/>
  <c r="AK62" i="13"/>
  <c r="Z62" i="13"/>
  <c r="AK63" i="13"/>
  <c r="Z63" i="13"/>
  <c r="AK32" i="13"/>
  <c r="Z32" i="13"/>
  <c r="A2" i="15"/>
  <c r="A3" i="15"/>
  <c r="A4" i="15"/>
  <c r="A5" i="15"/>
  <c r="A6" i="15"/>
  <c r="A7" i="15"/>
  <c r="A8" i="15"/>
  <c r="A9" i="15"/>
  <c r="A10" i="15"/>
  <c r="A11" i="15"/>
  <c r="A12" i="15"/>
  <c r="A13" i="15"/>
  <c r="A14" i="15"/>
  <c r="A15" i="15"/>
  <c r="A16" i="15"/>
  <c r="A17" i="15"/>
  <c r="A18" i="15"/>
  <c r="A19" i="15"/>
  <c r="A20" i="15"/>
  <c r="A21" i="15"/>
  <c r="A22" i="15"/>
  <c r="A23" i="15"/>
  <c r="A24" i="15"/>
  <c r="A25" i="15"/>
  <c r="A26" i="15"/>
  <c r="A27" i="15"/>
  <c r="A28" i="15"/>
  <c r="A29" i="15"/>
  <c r="A30" i="15"/>
  <c r="A31" i="15"/>
  <c r="A32" i="15"/>
  <c r="A33" i="15"/>
  <c r="A1" i="15"/>
  <c r="H11" i="1"/>
  <c r="B3" i="15"/>
  <c r="I11" i="1"/>
  <c r="C3" i="15"/>
  <c r="J11" i="1"/>
  <c r="D3" i="15"/>
  <c r="L11" i="1"/>
  <c r="F3" i="15"/>
  <c r="M11" i="1"/>
  <c r="G3" i="15"/>
  <c r="N11" i="1"/>
  <c r="H3" i="15"/>
  <c r="H12" i="1"/>
  <c r="B4" i="15"/>
  <c r="I12" i="1"/>
  <c r="C4" i="15"/>
  <c r="J12" i="1"/>
  <c r="D4" i="15"/>
  <c r="L12" i="1"/>
  <c r="F4" i="15"/>
  <c r="M12" i="1"/>
  <c r="G4" i="15"/>
  <c r="N12" i="1"/>
  <c r="H4" i="15"/>
  <c r="H13" i="1"/>
  <c r="B5" i="15"/>
  <c r="I13" i="1"/>
  <c r="C5" i="15"/>
  <c r="J13" i="1"/>
  <c r="D5" i="15"/>
  <c r="L13" i="1"/>
  <c r="F5" i="15"/>
  <c r="M13" i="1"/>
  <c r="G5" i="15"/>
  <c r="N13" i="1"/>
  <c r="H5" i="15"/>
  <c r="H14" i="1"/>
  <c r="B6" i="15"/>
  <c r="I14" i="1"/>
  <c r="C6" i="15"/>
  <c r="J14" i="1"/>
  <c r="D6" i="15"/>
  <c r="L14" i="1"/>
  <c r="F6" i="15"/>
  <c r="M14" i="1"/>
  <c r="G6" i="15"/>
  <c r="N14" i="1"/>
  <c r="H6" i="15"/>
  <c r="H15" i="1"/>
  <c r="B7" i="15"/>
  <c r="I15" i="1"/>
  <c r="C7" i="15"/>
  <c r="J15" i="1"/>
  <c r="D7" i="15"/>
  <c r="L15" i="1"/>
  <c r="F7" i="15"/>
  <c r="M15" i="1"/>
  <c r="G7" i="15"/>
  <c r="N15" i="1"/>
  <c r="H7" i="15"/>
  <c r="H16" i="1"/>
  <c r="B8" i="15"/>
  <c r="I16" i="1"/>
  <c r="C8" i="15"/>
  <c r="J16" i="1"/>
  <c r="D8" i="15"/>
  <c r="L16" i="1"/>
  <c r="F8" i="15"/>
  <c r="M16" i="1"/>
  <c r="G8" i="15"/>
  <c r="N16" i="1"/>
  <c r="H8" i="15"/>
  <c r="H17" i="1"/>
  <c r="B9" i="15"/>
  <c r="I17" i="1"/>
  <c r="C9" i="15"/>
  <c r="J17" i="1"/>
  <c r="D9" i="15"/>
  <c r="L17" i="1"/>
  <c r="F9" i="15"/>
  <c r="M17" i="1"/>
  <c r="G9" i="15"/>
  <c r="N17" i="1"/>
  <c r="H9" i="15"/>
  <c r="H18" i="1"/>
  <c r="B10" i="15"/>
  <c r="I18" i="1"/>
  <c r="C10" i="15"/>
  <c r="J18" i="1"/>
  <c r="D10" i="15"/>
  <c r="L18" i="1"/>
  <c r="F10" i="15"/>
  <c r="M18" i="1"/>
  <c r="G10" i="15"/>
  <c r="N18" i="1"/>
  <c r="H10" i="15"/>
  <c r="H19" i="1"/>
  <c r="B11" i="15"/>
  <c r="I19" i="1"/>
  <c r="C11" i="15"/>
  <c r="J19" i="1"/>
  <c r="D11" i="15"/>
  <c r="L19" i="1"/>
  <c r="F11" i="15"/>
  <c r="M19" i="1"/>
  <c r="G11" i="15"/>
  <c r="N19" i="1"/>
  <c r="H11" i="15"/>
  <c r="H20" i="1"/>
  <c r="B12" i="15"/>
  <c r="I20" i="1"/>
  <c r="C12" i="15"/>
  <c r="J20" i="1"/>
  <c r="D12" i="15"/>
  <c r="L20" i="1"/>
  <c r="F12" i="15"/>
  <c r="M20" i="1"/>
  <c r="G12" i="15"/>
  <c r="N20" i="1"/>
  <c r="H12" i="15"/>
  <c r="H21" i="1"/>
  <c r="B13" i="15"/>
  <c r="I21" i="1"/>
  <c r="C13" i="15"/>
  <c r="J21" i="1"/>
  <c r="D13" i="15"/>
  <c r="L21" i="1"/>
  <c r="F13" i="15"/>
  <c r="M21" i="1"/>
  <c r="G13" i="15"/>
  <c r="N21" i="1"/>
  <c r="H13" i="15"/>
  <c r="H22" i="1"/>
  <c r="B14" i="15"/>
  <c r="I22" i="1"/>
  <c r="C14" i="15"/>
  <c r="J22" i="1"/>
  <c r="D14" i="15"/>
  <c r="L22" i="1"/>
  <c r="F14" i="15"/>
  <c r="M22" i="1"/>
  <c r="G14" i="15"/>
  <c r="N22" i="1"/>
  <c r="H14" i="15"/>
  <c r="H23" i="1"/>
  <c r="B15" i="15"/>
  <c r="I23" i="1"/>
  <c r="C15" i="15"/>
  <c r="J23" i="1"/>
  <c r="D15" i="15"/>
  <c r="L23" i="1"/>
  <c r="F15" i="15"/>
  <c r="M23" i="1"/>
  <c r="G15" i="15"/>
  <c r="N23" i="1"/>
  <c r="H15" i="15"/>
  <c r="H24" i="1"/>
  <c r="B16" i="15"/>
  <c r="I24" i="1"/>
  <c r="C16" i="15"/>
  <c r="J24" i="1"/>
  <c r="D16" i="15"/>
  <c r="L24" i="1"/>
  <c r="F16" i="15"/>
  <c r="M24" i="1"/>
  <c r="G16" i="15"/>
  <c r="N24" i="1"/>
  <c r="H16" i="15"/>
  <c r="H25" i="1"/>
  <c r="B17" i="15"/>
  <c r="I25" i="1"/>
  <c r="C17" i="15"/>
  <c r="J25" i="1"/>
  <c r="D17" i="15"/>
  <c r="L25" i="1"/>
  <c r="F17" i="15"/>
  <c r="M25" i="1"/>
  <c r="G17" i="15"/>
  <c r="N25" i="1"/>
  <c r="H17" i="15"/>
  <c r="H26" i="1"/>
  <c r="B18" i="15"/>
  <c r="I26" i="1"/>
  <c r="C18" i="15"/>
  <c r="J26" i="1"/>
  <c r="D18" i="15"/>
  <c r="L26" i="1"/>
  <c r="F18" i="15"/>
  <c r="M26" i="1"/>
  <c r="G18" i="15"/>
  <c r="N26" i="1"/>
  <c r="H18" i="15"/>
  <c r="H27" i="1"/>
  <c r="B19" i="15"/>
  <c r="I27" i="1"/>
  <c r="C19" i="15"/>
  <c r="J27" i="1"/>
  <c r="D19" i="15"/>
  <c r="L27" i="1"/>
  <c r="F19" i="15"/>
  <c r="M27" i="1"/>
  <c r="G19" i="15"/>
  <c r="N27" i="1"/>
  <c r="H19" i="15"/>
  <c r="H28" i="1"/>
  <c r="B20" i="15"/>
  <c r="I28" i="1"/>
  <c r="C20" i="15"/>
  <c r="J28" i="1"/>
  <c r="D20" i="15"/>
  <c r="L28" i="1"/>
  <c r="F20" i="15"/>
  <c r="M28" i="1"/>
  <c r="G20" i="15"/>
  <c r="N28" i="1"/>
  <c r="H20" i="15"/>
  <c r="H29" i="1"/>
  <c r="B21" i="15"/>
  <c r="I29" i="1"/>
  <c r="C21" i="15"/>
  <c r="J29" i="1"/>
  <c r="D21" i="15"/>
  <c r="L29" i="1"/>
  <c r="F21" i="15"/>
  <c r="M29" i="1"/>
  <c r="G21" i="15"/>
  <c r="N29" i="1"/>
  <c r="H21" i="15"/>
  <c r="H30" i="1"/>
  <c r="B22" i="15"/>
  <c r="I30" i="1"/>
  <c r="C22" i="15"/>
  <c r="J30" i="1"/>
  <c r="D22" i="15"/>
  <c r="L30" i="1"/>
  <c r="F22" i="15"/>
  <c r="M30" i="1"/>
  <c r="G22" i="15"/>
  <c r="N30" i="1"/>
  <c r="H22" i="15"/>
  <c r="H31" i="1"/>
  <c r="B23" i="15"/>
  <c r="I31" i="1"/>
  <c r="C23" i="15"/>
  <c r="J31" i="1"/>
  <c r="D23" i="15"/>
  <c r="L31" i="1"/>
  <c r="F23" i="15"/>
  <c r="M31" i="1"/>
  <c r="G23" i="15"/>
  <c r="H32" i="1"/>
  <c r="B24" i="15"/>
  <c r="I32" i="1"/>
  <c r="C24" i="15"/>
  <c r="J32" i="1"/>
  <c r="D24" i="15"/>
  <c r="L32" i="1"/>
  <c r="F24" i="15"/>
  <c r="M32" i="1"/>
  <c r="G24" i="15"/>
  <c r="H33" i="1"/>
  <c r="B25" i="15"/>
  <c r="I33" i="1"/>
  <c r="C25" i="15"/>
  <c r="J33" i="1"/>
  <c r="D25" i="15"/>
  <c r="L33" i="1"/>
  <c r="F25" i="15"/>
  <c r="M33" i="1"/>
  <c r="G25" i="15"/>
  <c r="H34" i="1"/>
  <c r="B26" i="15"/>
  <c r="I34" i="1"/>
  <c r="C26" i="15"/>
  <c r="J34" i="1"/>
  <c r="D26" i="15"/>
  <c r="L34" i="1"/>
  <c r="F26" i="15"/>
  <c r="M34" i="1"/>
  <c r="G26" i="15"/>
  <c r="H35" i="1"/>
  <c r="B27" i="15"/>
  <c r="I35" i="1"/>
  <c r="C27" i="15"/>
  <c r="J35" i="1"/>
  <c r="D27" i="15"/>
  <c r="L35" i="1"/>
  <c r="F27" i="15"/>
  <c r="M35" i="1"/>
  <c r="G27" i="15"/>
  <c r="H36" i="1"/>
  <c r="B28" i="15"/>
  <c r="I36" i="1"/>
  <c r="C28" i="15"/>
  <c r="J36" i="1"/>
  <c r="D28" i="15"/>
  <c r="L36" i="1"/>
  <c r="F28" i="15"/>
  <c r="M36" i="1"/>
  <c r="G28" i="15"/>
  <c r="H37" i="1"/>
  <c r="B29" i="15"/>
  <c r="I37" i="1"/>
  <c r="C29" i="15"/>
  <c r="J37" i="1"/>
  <c r="D29" i="15"/>
  <c r="L37" i="1"/>
  <c r="F29" i="15"/>
  <c r="M37" i="1"/>
  <c r="G29" i="15"/>
  <c r="H38" i="1"/>
  <c r="B30" i="15"/>
  <c r="I38" i="1"/>
  <c r="C30" i="15"/>
  <c r="J38" i="1"/>
  <c r="D30" i="15"/>
  <c r="L38" i="1"/>
  <c r="F30" i="15"/>
  <c r="M38" i="1"/>
  <c r="G30" i="15"/>
  <c r="H39" i="1"/>
  <c r="B31" i="15"/>
  <c r="I39" i="1"/>
  <c r="C31" i="15"/>
  <c r="J39" i="1"/>
  <c r="D31" i="15"/>
  <c r="L39" i="1"/>
  <c r="F31" i="15"/>
  <c r="M39" i="1"/>
  <c r="G31" i="15"/>
  <c r="H40" i="1"/>
  <c r="B32" i="15"/>
  <c r="I40" i="1"/>
  <c r="C32" i="15"/>
  <c r="J40" i="1"/>
  <c r="D32" i="15"/>
  <c r="L40" i="1"/>
  <c r="F32" i="15"/>
  <c r="M40" i="1"/>
  <c r="G32" i="15"/>
  <c r="H41" i="1"/>
  <c r="B33" i="15"/>
  <c r="I41" i="1"/>
  <c r="C33" i="15"/>
  <c r="J41" i="1"/>
  <c r="D33" i="15"/>
  <c r="L41" i="1"/>
  <c r="F33" i="15"/>
  <c r="M41" i="1"/>
  <c r="G33" i="15"/>
  <c r="I10" i="1"/>
  <c r="C2" i="15"/>
  <c r="J10" i="1"/>
  <c r="D2" i="15"/>
  <c r="L10" i="1"/>
  <c r="F2" i="15"/>
  <c r="M10" i="1"/>
  <c r="G2" i="15"/>
  <c r="N10" i="1"/>
  <c r="H2" i="15"/>
  <c r="H10" i="1"/>
  <c r="B2" i="15"/>
  <c r="C1" i="15"/>
  <c r="F1" i="15"/>
  <c r="G1" i="15"/>
  <c r="H1" i="15"/>
  <c r="B1" i="15"/>
  <c r="D87" i="7"/>
  <c r="E87" i="7"/>
  <c r="S25" i="14"/>
  <c r="T25" i="14"/>
  <c r="U25" i="14"/>
  <c r="V25" i="14"/>
  <c r="W25" i="14"/>
  <c r="X25" i="14"/>
  <c r="Y25" i="14"/>
  <c r="S24" i="14"/>
  <c r="T24" i="14"/>
  <c r="U24" i="14"/>
  <c r="V24" i="14"/>
  <c r="W24" i="14"/>
  <c r="X24" i="14"/>
  <c r="Y24" i="14"/>
  <c r="Z24" i="14"/>
  <c r="AA24" i="14"/>
  <c r="S23" i="14"/>
  <c r="T23" i="14"/>
  <c r="U23" i="14"/>
  <c r="V23" i="14"/>
  <c r="W23" i="14"/>
  <c r="X23" i="14"/>
  <c r="Y23" i="14"/>
  <c r="S22" i="14"/>
  <c r="T22" i="14"/>
  <c r="U22" i="14"/>
  <c r="V22" i="14"/>
  <c r="W22" i="14"/>
  <c r="X22" i="14"/>
  <c r="Y22" i="14"/>
  <c r="S21" i="14"/>
  <c r="T21" i="14"/>
  <c r="U21" i="14"/>
  <c r="V21" i="14"/>
  <c r="W21" i="14"/>
  <c r="X21" i="14"/>
  <c r="Y21" i="14"/>
  <c r="S20" i="14"/>
  <c r="T20" i="14"/>
  <c r="U20" i="14"/>
  <c r="V20" i="14"/>
  <c r="W20" i="14"/>
  <c r="X20" i="14"/>
  <c r="Y20" i="14"/>
  <c r="Z20" i="14"/>
  <c r="AA20" i="14"/>
  <c r="S19" i="14"/>
  <c r="T19" i="14"/>
  <c r="U19" i="14"/>
  <c r="V19" i="14"/>
  <c r="W19" i="14"/>
  <c r="X19" i="14"/>
  <c r="Y19" i="14"/>
  <c r="S18" i="14"/>
  <c r="T18" i="14"/>
  <c r="U18" i="14"/>
  <c r="V18" i="14"/>
  <c r="W18" i="14"/>
  <c r="X18" i="14"/>
  <c r="Y18" i="14"/>
  <c r="S17" i="14"/>
  <c r="T17" i="14"/>
  <c r="U17" i="14"/>
  <c r="V17" i="14"/>
  <c r="W17" i="14"/>
  <c r="X17" i="14"/>
  <c r="Y17" i="14"/>
  <c r="S16" i="14"/>
  <c r="T16" i="14"/>
  <c r="U16" i="14"/>
  <c r="V16" i="14"/>
  <c r="W16" i="14"/>
  <c r="X16" i="14"/>
  <c r="Y16" i="14"/>
  <c r="S15" i="14"/>
  <c r="T15" i="14"/>
  <c r="U15" i="14"/>
  <c r="V15" i="14"/>
  <c r="W15" i="14"/>
  <c r="X15" i="14"/>
  <c r="Y15" i="14"/>
  <c r="S14" i="14"/>
  <c r="T14" i="14"/>
  <c r="U14" i="14"/>
  <c r="V14" i="14"/>
  <c r="W14" i="14"/>
  <c r="X14" i="14"/>
  <c r="Y14" i="14"/>
  <c r="S13" i="14"/>
  <c r="T13" i="14"/>
  <c r="U13" i="14"/>
  <c r="V13" i="14"/>
  <c r="W13" i="14"/>
  <c r="X13" i="14"/>
  <c r="Y13" i="14"/>
  <c r="S12" i="14"/>
  <c r="T12" i="14"/>
  <c r="U12" i="14"/>
  <c r="V12" i="14"/>
  <c r="W12" i="14"/>
  <c r="X12" i="14"/>
  <c r="Y12" i="14"/>
  <c r="Z12" i="14"/>
  <c r="AA12" i="14"/>
  <c r="S11" i="14"/>
  <c r="T11" i="14"/>
  <c r="U11" i="14"/>
  <c r="V11" i="14"/>
  <c r="W11" i="14"/>
  <c r="X11" i="14"/>
  <c r="Y11" i="14"/>
  <c r="S10" i="14"/>
  <c r="T10" i="14"/>
  <c r="U10" i="14"/>
  <c r="V10" i="14"/>
  <c r="W10" i="14"/>
  <c r="X10" i="14"/>
  <c r="Y10" i="14"/>
  <c r="S9" i="14"/>
  <c r="T9" i="14"/>
  <c r="U9" i="14"/>
  <c r="V9" i="14"/>
  <c r="W9" i="14"/>
  <c r="X9" i="14"/>
  <c r="Y9" i="14"/>
  <c r="S8" i="14"/>
  <c r="T8" i="14"/>
  <c r="U8" i="14"/>
  <c r="V8" i="14"/>
  <c r="W8" i="14"/>
  <c r="X8" i="14"/>
  <c r="Y8" i="14"/>
  <c r="Z8" i="14"/>
  <c r="AA8" i="14"/>
  <c r="S7" i="14"/>
  <c r="T7" i="14"/>
  <c r="U7" i="14"/>
  <c r="V7" i="14"/>
  <c r="W7" i="14"/>
  <c r="X7" i="14"/>
  <c r="Y7" i="14"/>
  <c r="S6" i="14"/>
  <c r="T6" i="14"/>
  <c r="U6" i="14"/>
  <c r="V6" i="14"/>
  <c r="W6" i="14"/>
  <c r="X6" i="14"/>
  <c r="Y6" i="14"/>
  <c r="S5" i="14"/>
  <c r="T5" i="14"/>
  <c r="U5" i="14"/>
  <c r="V5" i="14"/>
  <c r="W5" i="14"/>
  <c r="X5" i="14"/>
  <c r="Y5" i="14"/>
  <c r="C22" i="13"/>
  <c r="AF63" i="13"/>
  <c r="AE63" i="13"/>
  <c r="AH63" i="13"/>
  <c r="AI63" i="13"/>
  <c r="AJ63" i="13"/>
  <c r="F18" i="13"/>
  <c r="AN63" i="13"/>
  <c r="AM63" i="13"/>
  <c r="AF62" i="13"/>
  <c r="AG62" i="13"/>
  <c r="AJ62" i="13"/>
  <c r="AM62" i="13"/>
  <c r="AE61" i="13"/>
  <c r="AF61" i="13"/>
  <c r="AG61" i="13"/>
  <c r="AI61" i="13"/>
  <c r="AJ61" i="13"/>
  <c r="AM61" i="13"/>
  <c r="AE60" i="13"/>
  <c r="AF60" i="13"/>
  <c r="AG60" i="13"/>
  <c r="AH60" i="13"/>
  <c r="AI60" i="13"/>
  <c r="AJ60" i="13"/>
  <c r="AM60" i="13"/>
  <c r="AE59" i="13"/>
  <c r="AF59" i="13"/>
  <c r="AG59" i="13"/>
  <c r="AH59" i="13"/>
  <c r="AI59" i="13"/>
  <c r="AJ59" i="13"/>
  <c r="AM59" i="13"/>
  <c r="AE58" i="13"/>
  <c r="AF58" i="13"/>
  <c r="AG58" i="13"/>
  <c r="AH58" i="13"/>
  <c r="AI58" i="13"/>
  <c r="AJ58" i="13"/>
  <c r="AM58" i="13"/>
  <c r="AE57" i="13"/>
  <c r="AF57" i="13"/>
  <c r="AG57" i="13"/>
  <c r="AH57" i="13"/>
  <c r="AI57" i="13"/>
  <c r="AJ57" i="13"/>
  <c r="AM57" i="13"/>
  <c r="AE56" i="13"/>
  <c r="AF56" i="13"/>
  <c r="AG56" i="13"/>
  <c r="AH56" i="13"/>
  <c r="AI56" i="13"/>
  <c r="AJ56" i="13"/>
  <c r="AM56" i="13"/>
  <c r="AN56" i="13"/>
  <c r="AE55" i="13"/>
  <c r="AF55" i="13"/>
  <c r="AG55" i="13"/>
  <c r="AH55" i="13"/>
  <c r="AI55" i="13"/>
  <c r="AJ55" i="13"/>
  <c r="AM55" i="13"/>
  <c r="AN55" i="13"/>
  <c r="AE54" i="13"/>
  <c r="AF54" i="13"/>
  <c r="AG54" i="13"/>
  <c r="AH54" i="13"/>
  <c r="AI54" i="13"/>
  <c r="AJ54" i="13"/>
  <c r="AM54" i="13"/>
  <c r="AN54" i="13"/>
  <c r="AE53" i="13"/>
  <c r="AF53" i="13"/>
  <c r="AG53" i="13"/>
  <c r="AH53" i="13"/>
  <c r="AI53" i="13"/>
  <c r="AJ53" i="13"/>
  <c r="AM53" i="13"/>
  <c r="AN53" i="13"/>
  <c r="AE52" i="13"/>
  <c r="AF52" i="13"/>
  <c r="AG52" i="13"/>
  <c r="AH52" i="13"/>
  <c r="AI52" i="13"/>
  <c r="AJ52" i="13"/>
  <c r="AM52" i="13"/>
  <c r="AN52" i="13"/>
  <c r="AE51" i="13"/>
  <c r="AF51" i="13"/>
  <c r="AG51" i="13"/>
  <c r="AH51" i="13"/>
  <c r="AI51" i="13"/>
  <c r="AJ51" i="13"/>
  <c r="AM51" i="13"/>
  <c r="AN51" i="13"/>
  <c r="AE50" i="13"/>
  <c r="AF50" i="13"/>
  <c r="AG50" i="13"/>
  <c r="AH50" i="13"/>
  <c r="AI50" i="13"/>
  <c r="AJ50" i="13"/>
  <c r="AM50" i="13"/>
  <c r="AN50" i="13"/>
  <c r="AE49" i="13"/>
  <c r="AF49" i="13"/>
  <c r="AG49" i="13"/>
  <c r="AH49" i="13"/>
  <c r="AI49" i="13"/>
  <c r="AJ49" i="13"/>
  <c r="AM49" i="13"/>
  <c r="AN49" i="13"/>
  <c r="AE48" i="13"/>
  <c r="AF48" i="13"/>
  <c r="AG48" i="13"/>
  <c r="AH48" i="13"/>
  <c r="AI48" i="13"/>
  <c r="AJ48" i="13"/>
  <c r="AM48" i="13"/>
  <c r="AN48" i="13"/>
  <c r="AE47" i="13"/>
  <c r="AF47" i="13"/>
  <c r="AG47" i="13"/>
  <c r="AH47" i="13"/>
  <c r="AI47" i="13"/>
  <c r="AJ47" i="13"/>
  <c r="AM47" i="13"/>
  <c r="AN47" i="13"/>
  <c r="AE46" i="13"/>
  <c r="AF46" i="13"/>
  <c r="AG46" i="13"/>
  <c r="AH46" i="13"/>
  <c r="AI46" i="13"/>
  <c r="AJ46" i="13"/>
  <c r="AM46" i="13"/>
  <c r="AN46" i="13"/>
  <c r="AE45" i="13"/>
  <c r="AF45" i="13"/>
  <c r="AG45" i="13"/>
  <c r="AH45" i="13"/>
  <c r="AI45" i="13"/>
  <c r="AJ45" i="13"/>
  <c r="AM45" i="13"/>
  <c r="AN45" i="13"/>
  <c r="AE44" i="13"/>
  <c r="AF44" i="13"/>
  <c r="AG44" i="13"/>
  <c r="AH44" i="13"/>
  <c r="AI44" i="13"/>
  <c r="AJ44" i="13"/>
  <c r="AM44" i="13"/>
  <c r="AN44" i="13"/>
  <c r="AE43" i="13"/>
  <c r="AF43" i="13"/>
  <c r="AG43" i="13"/>
  <c r="AH43" i="13"/>
  <c r="AI43" i="13"/>
  <c r="AJ43" i="13"/>
  <c r="AM43" i="13"/>
  <c r="AN43" i="13"/>
  <c r="AE42" i="13"/>
  <c r="AF42" i="13"/>
  <c r="AG42" i="13"/>
  <c r="AH42" i="13"/>
  <c r="AI42" i="13"/>
  <c r="AJ42" i="13"/>
  <c r="AM42" i="13"/>
  <c r="AN42" i="13"/>
  <c r="AE41" i="13"/>
  <c r="AF41" i="13"/>
  <c r="AG41" i="13"/>
  <c r="AH41" i="13"/>
  <c r="AI41" i="13"/>
  <c r="AJ41" i="13"/>
  <c r="AM41" i="13"/>
  <c r="AN41" i="13"/>
  <c r="AE40" i="13"/>
  <c r="AF40" i="13"/>
  <c r="AG40" i="13"/>
  <c r="AH40" i="13"/>
  <c r="AI40" i="13"/>
  <c r="AJ40" i="13"/>
  <c r="AM40" i="13"/>
  <c r="AN40" i="13"/>
  <c r="AE39" i="13"/>
  <c r="AF39" i="13"/>
  <c r="AG39" i="13"/>
  <c r="AH39" i="13"/>
  <c r="AI39" i="13"/>
  <c r="AJ39" i="13"/>
  <c r="AM39" i="13"/>
  <c r="AN39" i="13"/>
  <c r="AE38" i="13"/>
  <c r="AF38" i="13"/>
  <c r="AG38" i="13"/>
  <c r="AH38" i="13"/>
  <c r="AI38" i="13"/>
  <c r="AJ38" i="13"/>
  <c r="AM38" i="13"/>
  <c r="AN38" i="13"/>
  <c r="AE37" i="13"/>
  <c r="AF37" i="13"/>
  <c r="AG37" i="13"/>
  <c r="AH37" i="13"/>
  <c r="AI37" i="13"/>
  <c r="AJ37" i="13"/>
  <c r="AM37" i="13"/>
  <c r="AN37" i="13"/>
  <c r="AE36" i="13"/>
  <c r="AF36" i="13"/>
  <c r="AG36" i="13"/>
  <c r="AH36" i="13"/>
  <c r="AI36" i="13"/>
  <c r="AJ36" i="13"/>
  <c r="AM36" i="13"/>
  <c r="AN36" i="13"/>
  <c r="AE35" i="13"/>
  <c r="AF35" i="13"/>
  <c r="AG35" i="13"/>
  <c r="AH35" i="13"/>
  <c r="AI35" i="13"/>
  <c r="AJ35" i="13"/>
  <c r="AM35" i="13"/>
  <c r="AN35" i="13"/>
  <c r="AE34" i="13"/>
  <c r="AF34" i="13"/>
  <c r="AG34" i="13"/>
  <c r="AH34" i="13"/>
  <c r="AI34" i="13"/>
  <c r="AJ34" i="13"/>
  <c r="AM34" i="13"/>
  <c r="AN34" i="13"/>
  <c r="AE33" i="13"/>
  <c r="AF33" i="13"/>
  <c r="AG33" i="13"/>
  <c r="AH33" i="13"/>
  <c r="AI33" i="13"/>
  <c r="AJ33" i="13"/>
  <c r="AM33" i="13"/>
  <c r="AN33" i="13"/>
  <c r="F23" i="13"/>
  <c r="AC61" i="13"/>
  <c r="AC63" i="13"/>
  <c r="AC62" i="13"/>
  <c r="AC60" i="13"/>
  <c r="AC59" i="13"/>
  <c r="AC58" i="13"/>
  <c r="AC57" i="13"/>
  <c r="AC56" i="13"/>
  <c r="AC55" i="13"/>
  <c r="AC54" i="13"/>
  <c r="AC53" i="13"/>
  <c r="AC52" i="13"/>
  <c r="AC51" i="13"/>
  <c r="AC50" i="13"/>
  <c r="AC49" i="13"/>
  <c r="AC48" i="13"/>
  <c r="AC47" i="13"/>
  <c r="AC46" i="13"/>
  <c r="AC45" i="13"/>
  <c r="AC44" i="13"/>
  <c r="AC43" i="13"/>
  <c r="AC42" i="13"/>
  <c r="AC41" i="13"/>
  <c r="AC40" i="13"/>
  <c r="AC39" i="13"/>
  <c r="AC38" i="13"/>
  <c r="AC37" i="13"/>
  <c r="AC36" i="13"/>
  <c r="AC35" i="13"/>
  <c r="AC34" i="13"/>
  <c r="AC33" i="13"/>
  <c r="AB33" i="13"/>
  <c r="T33" i="13"/>
  <c r="U33" i="13"/>
  <c r="V33" i="13"/>
  <c r="W33" i="13"/>
  <c r="X33" i="13"/>
  <c r="Y33" i="13"/>
  <c r="AB34" i="13"/>
  <c r="T34" i="13"/>
  <c r="U34" i="13"/>
  <c r="V34" i="13"/>
  <c r="W34" i="13"/>
  <c r="X34" i="13"/>
  <c r="Y34" i="13"/>
  <c r="AB35" i="13"/>
  <c r="T35" i="13"/>
  <c r="U35" i="13"/>
  <c r="V35" i="13"/>
  <c r="W35" i="13"/>
  <c r="X35" i="13"/>
  <c r="Y35" i="13"/>
  <c r="AB36" i="13"/>
  <c r="T36" i="13"/>
  <c r="U36" i="13"/>
  <c r="V36" i="13"/>
  <c r="W36" i="13"/>
  <c r="X36" i="13"/>
  <c r="Y36" i="13"/>
  <c r="AB37" i="13"/>
  <c r="T37" i="13"/>
  <c r="U37" i="13"/>
  <c r="V37" i="13"/>
  <c r="W37" i="13"/>
  <c r="X37" i="13"/>
  <c r="Y37" i="13"/>
  <c r="AB38" i="13"/>
  <c r="T38" i="13"/>
  <c r="U38" i="13"/>
  <c r="V38" i="13"/>
  <c r="W38" i="13"/>
  <c r="X38" i="13"/>
  <c r="Y38" i="13"/>
  <c r="AB39" i="13"/>
  <c r="T39" i="13"/>
  <c r="U39" i="13"/>
  <c r="V39" i="13"/>
  <c r="W39" i="13"/>
  <c r="X39" i="13"/>
  <c r="Y39" i="13"/>
  <c r="AB40" i="13"/>
  <c r="T40" i="13"/>
  <c r="U40" i="13"/>
  <c r="V40" i="13"/>
  <c r="W40" i="13"/>
  <c r="X40" i="13"/>
  <c r="Y40" i="13"/>
  <c r="AB41" i="13"/>
  <c r="T41" i="13"/>
  <c r="U41" i="13"/>
  <c r="V41" i="13"/>
  <c r="W41" i="13"/>
  <c r="X41" i="13"/>
  <c r="Y41" i="13"/>
  <c r="AB42" i="13"/>
  <c r="T42" i="13"/>
  <c r="U42" i="13"/>
  <c r="V42" i="13"/>
  <c r="W42" i="13"/>
  <c r="X42" i="13"/>
  <c r="Y42" i="13"/>
  <c r="AB43" i="13"/>
  <c r="T43" i="13"/>
  <c r="U43" i="13"/>
  <c r="V43" i="13"/>
  <c r="W43" i="13"/>
  <c r="X43" i="13"/>
  <c r="Y43" i="13"/>
  <c r="AB44" i="13"/>
  <c r="T44" i="13"/>
  <c r="U44" i="13"/>
  <c r="V44" i="13"/>
  <c r="W44" i="13"/>
  <c r="X44" i="13"/>
  <c r="Y44" i="13"/>
  <c r="AB45" i="13"/>
  <c r="T45" i="13"/>
  <c r="U45" i="13"/>
  <c r="V45" i="13"/>
  <c r="W45" i="13"/>
  <c r="X45" i="13"/>
  <c r="Y45" i="13"/>
  <c r="AB46" i="13"/>
  <c r="T46" i="13"/>
  <c r="U46" i="13"/>
  <c r="V46" i="13"/>
  <c r="W46" i="13"/>
  <c r="X46" i="13"/>
  <c r="Y46" i="13"/>
  <c r="AB47" i="13"/>
  <c r="T47" i="13"/>
  <c r="U47" i="13"/>
  <c r="V47" i="13"/>
  <c r="W47" i="13"/>
  <c r="X47" i="13"/>
  <c r="Y47" i="13"/>
  <c r="AB48" i="13"/>
  <c r="T48" i="13"/>
  <c r="U48" i="13"/>
  <c r="V48" i="13"/>
  <c r="W48" i="13"/>
  <c r="X48" i="13"/>
  <c r="Y48" i="13"/>
  <c r="AB49" i="13"/>
  <c r="T49" i="13"/>
  <c r="U49" i="13"/>
  <c r="V49" i="13"/>
  <c r="W49" i="13"/>
  <c r="X49" i="13"/>
  <c r="Y49" i="13"/>
  <c r="AB50" i="13"/>
  <c r="T50" i="13"/>
  <c r="U50" i="13"/>
  <c r="V50" i="13"/>
  <c r="W50" i="13"/>
  <c r="X50" i="13"/>
  <c r="Y50" i="13"/>
  <c r="AB51" i="13"/>
  <c r="T51" i="13"/>
  <c r="U51" i="13"/>
  <c r="V51" i="13"/>
  <c r="W51" i="13"/>
  <c r="X51" i="13"/>
  <c r="Y51" i="13"/>
  <c r="AB52" i="13"/>
  <c r="T52" i="13"/>
  <c r="U52" i="13"/>
  <c r="V52" i="13"/>
  <c r="W52" i="13"/>
  <c r="X52" i="13"/>
  <c r="Y52" i="13"/>
  <c r="AB53" i="13"/>
  <c r="T53" i="13"/>
  <c r="U53" i="13"/>
  <c r="V53" i="13"/>
  <c r="W53" i="13"/>
  <c r="X53" i="13"/>
  <c r="Y53" i="13"/>
  <c r="AB54" i="13"/>
  <c r="T54" i="13"/>
  <c r="U54" i="13"/>
  <c r="V54" i="13"/>
  <c r="W54" i="13"/>
  <c r="X54" i="13"/>
  <c r="Y54" i="13"/>
  <c r="AB55" i="13"/>
  <c r="T55" i="13"/>
  <c r="U55" i="13"/>
  <c r="V55" i="13"/>
  <c r="W55" i="13"/>
  <c r="X55" i="13"/>
  <c r="Y55" i="13"/>
  <c r="AB56" i="13"/>
  <c r="T56" i="13"/>
  <c r="U56" i="13"/>
  <c r="V56" i="13"/>
  <c r="W56" i="13"/>
  <c r="X56" i="13"/>
  <c r="Y56" i="13"/>
  <c r="AB57" i="13"/>
  <c r="T57" i="13"/>
  <c r="U57" i="13"/>
  <c r="V57" i="13"/>
  <c r="W57" i="13"/>
  <c r="X57" i="13"/>
  <c r="Y57" i="13"/>
  <c r="AB58" i="13"/>
  <c r="T58" i="13"/>
  <c r="U58" i="13"/>
  <c r="V58" i="13"/>
  <c r="W58" i="13"/>
  <c r="X58" i="13"/>
  <c r="Y58" i="13"/>
  <c r="AB59" i="13"/>
  <c r="T59" i="13"/>
  <c r="U59" i="13"/>
  <c r="V59" i="13"/>
  <c r="W59" i="13"/>
  <c r="X59" i="13"/>
  <c r="Y59" i="13"/>
  <c r="AB60" i="13"/>
  <c r="T60" i="13"/>
  <c r="U60" i="13"/>
  <c r="V60" i="13"/>
  <c r="W60" i="13"/>
  <c r="X60" i="13"/>
  <c r="Y60" i="13"/>
  <c r="AB61" i="13"/>
  <c r="T61" i="13"/>
  <c r="U61" i="13"/>
  <c r="V61" i="13"/>
  <c r="W61" i="13"/>
  <c r="X61" i="13"/>
  <c r="Y61" i="13"/>
  <c r="AB62" i="13"/>
  <c r="T62" i="13"/>
  <c r="U62" i="13"/>
  <c r="V62" i="13"/>
  <c r="W62" i="13"/>
  <c r="X62" i="13"/>
  <c r="Y62" i="13"/>
  <c r="AB63" i="13"/>
  <c r="T63" i="13"/>
  <c r="U63" i="13"/>
  <c r="V63" i="13"/>
  <c r="W63" i="13"/>
  <c r="X63" i="13"/>
  <c r="Y63" i="13"/>
  <c r="C23" i="13"/>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D7" i="7"/>
  <c r="E118"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8" i="5"/>
  <c r="Z5" i="14"/>
  <c r="AA5" i="14"/>
  <c r="Z7" i="14"/>
  <c r="AA7" i="14"/>
  <c r="Z14" i="14"/>
  <c r="AA14" i="14"/>
  <c r="Z16" i="14"/>
  <c r="AA16" i="14"/>
  <c r="Z18" i="14"/>
  <c r="AA18" i="14"/>
  <c r="Z25" i="14"/>
  <c r="AA25" i="14"/>
  <c r="Z9" i="14"/>
  <c r="AA9" i="14"/>
  <c r="Z11" i="14"/>
  <c r="AA11" i="14"/>
  <c r="Z6" i="14"/>
  <c r="AA6" i="14"/>
  <c r="Z13" i="14"/>
  <c r="AA13" i="14"/>
  <c r="Z15" i="14"/>
  <c r="AA15" i="14"/>
  <c r="Z17" i="14"/>
  <c r="AA17" i="14"/>
  <c r="Z19" i="14"/>
  <c r="AA19" i="14"/>
  <c r="Z22" i="14"/>
  <c r="AA22" i="14"/>
  <c r="Z10" i="14"/>
  <c r="AA10" i="14"/>
  <c r="Z21" i="14"/>
  <c r="AA21" i="14"/>
  <c r="Z23" i="14"/>
  <c r="AA23" i="14"/>
  <c r="AI62" i="13"/>
  <c r="AE62" i="13"/>
  <c r="AG63" i="13"/>
  <c r="AN57" i="13"/>
  <c r="AN58" i="13"/>
  <c r="AN59" i="13"/>
  <c r="AN60" i="13"/>
  <c r="AN61" i="13"/>
  <c r="AH61" i="13"/>
  <c r="AN62" i="13"/>
  <c r="AH62" i="13"/>
  <c r="Y32" i="13"/>
  <c r="AJ32" i="13"/>
  <c r="AC32" i="13"/>
  <c r="AN32" i="13"/>
  <c r="AB32" i="13"/>
  <c r="AM32" i="13"/>
  <c r="U32" i="13"/>
  <c r="AF32" i="13"/>
  <c r="X32" i="13"/>
  <c r="AI32" i="13"/>
  <c r="V32" i="13"/>
  <c r="AG32" i="13"/>
  <c r="W32" i="13"/>
  <c r="AH32" i="13"/>
  <c r="T32" i="13"/>
  <c r="AE32" i="13"/>
</calcChain>
</file>

<file path=xl/sharedStrings.xml><?xml version="1.0" encoding="utf-8"?>
<sst xmlns="http://schemas.openxmlformats.org/spreadsheetml/2006/main" count="253" uniqueCount="156">
  <si>
    <t>GDP [Millions of 1990$]</t>
  </si>
  <si>
    <t>Labour [Millions of hours worked]</t>
  </si>
  <si>
    <t>Capital Stock [Millions of 1990$]</t>
  </si>
  <si>
    <t>Exergy [TJ]</t>
  </si>
  <si>
    <t>Useful Work [TJ]</t>
  </si>
  <si>
    <t>Year</t>
  </si>
  <si>
    <t>Angus Maddison</t>
  </si>
  <si>
    <t xml:space="preserve">World Bank </t>
  </si>
  <si>
    <t>Indexed to 1990=1</t>
  </si>
  <si>
    <t>Maddison Index</t>
  </si>
  <si>
    <t>World Bank Index</t>
  </si>
  <si>
    <t>World Bank</t>
  </si>
  <si>
    <r>
      <t xml:space="preserve"> - Data for 1900-1990 capital from </t>
    </r>
    <r>
      <rPr>
        <i/>
        <sz val="11"/>
        <color theme="1"/>
        <rFont val="Calibri"/>
        <family val="2"/>
        <scheme val="minor"/>
      </rPr>
      <t xml:space="preserve">Standardised Esitmates of Fixed Capital Stock: A Six Country Comparison </t>
    </r>
    <r>
      <rPr>
        <sz val="11"/>
        <color theme="1"/>
        <rFont val="Calibri"/>
        <family val="2"/>
        <scheme val="minor"/>
      </rPr>
      <t xml:space="preserve">by Angus Maddison (University of Gronigen). All values inflation adjusted to the year 1990. </t>
    </r>
  </si>
  <si>
    <r>
      <t xml:space="preserve"> - Data for 1900-2008 GDP from </t>
    </r>
    <r>
      <rPr>
        <i/>
        <sz val="11"/>
        <color theme="1"/>
        <rFont val="Calibri"/>
        <family val="2"/>
        <scheme val="minor"/>
      </rPr>
      <t>Statistics on World Population, GDP, and Per Capita GDP, 1-2008 AD</t>
    </r>
    <r>
      <rPr>
        <sz val="11"/>
        <color theme="1"/>
        <rFont val="Calibri"/>
        <family val="2"/>
        <scheme val="minor"/>
      </rPr>
      <t xml:space="preserve"> by Angus Maddison (University of Groningen). All values inflation adjusted to the year 1990.</t>
    </r>
  </si>
  <si>
    <t>Exergy calculations</t>
  </si>
  <si>
    <t xml:space="preserve"> - Oil+petroleum consumption data includes natural gas liquids.</t>
  </si>
  <si>
    <t>Unit conversions</t>
  </si>
  <si>
    <t>Coal</t>
  </si>
  <si>
    <t>[metric tons/short ton]</t>
  </si>
  <si>
    <t>Coke</t>
  </si>
  <si>
    <t>[kg/metric ton]</t>
  </si>
  <si>
    <t>Petroleum+Oil</t>
  </si>
  <si>
    <t>[TJ/MJ]</t>
  </si>
  <si>
    <t>Natural gas</t>
  </si>
  <si>
    <t>[MJ/Btu]</t>
  </si>
  <si>
    <t>[MJ/kWh]</t>
  </si>
  <si>
    <t>Oil+Petroleum consumption [thousand barrels/day]</t>
  </si>
  <si>
    <t>Natural gas consumption [Billion cubic feet]</t>
  </si>
  <si>
    <t>Coal exergy [TJ]</t>
  </si>
  <si>
    <t>Oil+Petrol exergy [TJ]</t>
  </si>
  <si>
    <t>Natural gas exergy [TJ]</t>
  </si>
  <si>
    <t>Renewable exergy [TJ]</t>
  </si>
  <si>
    <t>Nuclear exergy [TJ]</t>
  </si>
  <si>
    <t>Total exergy [TJ]</t>
  </si>
  <si>
    <t>Coal+coke consumption [Thousand short tons]</t>
  </si>
  <si>
    <t>Renewable generation [Quadrillion BTU]</t>
  </si>
  <si>
    <t>[(metric tons/year)/(barrels/day)]</t>
  </si>
  <si>
    <t>Average Annual Hours worked per employed person [Hours]</t>
  </si>
  <si>
    <t>Employment [millions of persons]</t>
  </si>
  <si>
    <t>Total Hours [millions of hours]</t>
  </si>
  <si>
    <r>
      <t xml:space="preserve"> - Horse and mule statistics from the </t>
    </r>
    <r>
      <rPr>
        <i/>
        <sz val="11"/>
        <color theme="1"/>
        <rFont val="Calibri"/>
        <family val="2"/>
        <scheme val="minor"/>
      </rPr>
      <t>FAO Stat Databse</t>
    </r>
    <r>
      <rPr>
        <sz val="11"/>
        <color theme="1"/>
        <rFont val="Calibri"/>
        <family val="2"/>
        <scheme val="minor"/>
      </rPr>
      <t>, Production -&gt; Live Animals.</t>
    </r>
  </si>
  <si>
    <t>Exergy to energy allocation factor</t>
  </si>
  <si>
    <t>Fuel wood</t>
  </si>
  <si>
    <r>
      <t>[m</t>
    </r>
    <r>
      <rPr>
        <vertAlign val="superscript"/>
        <sz val="11"/>
        <color theme="1"/>
        <rFont val="Calibri"/>
        <family val="2"/>
        <scheme val="minor"/>
      </rPr>
      <t>3</t>
    </r>
    <r>
      <rPr>
        <sz val="11"/>
        <color theme="1"/>
        <rFont val="Calibri"/>
        <family val="2"/>
        <scheme val="minor"/>
      </rPr>
      <t>/ft</t>
    </r>
    <r>
      <rPr>
        <vertAlign val="superscript"/>
        <sz val="11"/>
        <color theme="1"/>
        <rFont val="Calibri"/>
        <family val="2"/>
        <scheme val="minor"/>
      </rPr>
      <t>3</t>
    </r>
    <r>
      <rPr>
        <sz val="11"/>
        <color theme="1"/>
        <rFont val="Calibri"/>
        <family val="2"/>
        <scheme val="minor"/>
      </rPr>
      <t>]</t>
    </r>
  </si>
  <si>
    <r>
      <t>[kg natural gas/m</t>
    </r>
    <r>
      <rPr>
        <vertAlign val="superscript"/>
        <sz val="11"/>
        <color theme="1"/>
        <rFont val="Calibri"/>
        <family val="2"/>
        <scheme val="minor"/>
      </rPr>
      <t>3</t>
    </r>
    <r>
      <rPr>
        <sz val="11"/>
        <color theme="1"/>
        <rFont val="Calibri"/>
        <family val="2"/>
        <scheme val="minor"/>
      </rPr>
      <t>] (density of natural gas)</t>
    </r>
  </si>
  <si>
    <r>
      <t>[kg/m</t>
    </r>
    <r>
      <rPr>
        <vertAlign val="superscript"/>
        <sz val="11"/>
        <color theme="1"/>
        <rFont val="Calibri"/>
        <family val="2"/>
        <scheme val="minor"/>
      </rPr>
      <t>3</t>
    </r>
    <r>
      <rPr>
        <sz val="11"/>
        <color theme="1"/>
        <rFont val="Calibri"/>
        <family val="2"/>
        <scheme val="minor"/>
      </rPr>
      <t>] (density of fuel wood from source)</t>
    </r>
  </si>
  <si>
    <t>Consumption</t>
  </si>
  <si>
    <t>Heat content</t>
  </si>
  <si>
    <t>Nuclear generation [Quadrillion BTU]</t>
  </si>
  <si>
    <t>Fuel wood consumption [cubic meters]</t>
  </si>
  <si>
    <t>Oil+Petroleum heat content [Thousand BTU/Barrel]</t>
  </si>
  <si>
    <t>Natural gas heat content [BTU/cubic feet]</t>
  </si>
  <si>
    <t>Wood exergy [TJ]</t>
  </si>
  <si>
    <t xml:space="preserve"> - Fuelwood consumption statistics from the FAO Stat Database, Forestry-&gt;ForesSTAT-&gt;Wood Fuel</t>
  </si>
  <si>
    <t>Coal/coke heat content [Thousand BTU/short ton]</t>
  </si>
  <si>
    <t xml:space="preserve"> - Heat content value of coal, coke, oil+petroleum, natural gas from International Energy Statistics database via the EIA.</t>
  </si>
  <si>
    <r>
      <t xml:space="preserve"> - Chemical exergy data for fuel wood from </t>
    </r>
    <r>
      <rPr>
        <i/>
        <sz val="11"/>
        <color theme="1"/>
        <rFont val="Calibri"/>
        <family val="2"/>
        <scheme val="minor"/>
      </rPr>
      <t xml:space="preserve">Accounting for Growth: The Role of Physical Work </t>
    </r>
    <r>
      <rPr>
        <sz val="11"/>
        <color theme="1"/>
        <rFont val="Calibri"/>
        <family val="2"/>
        <scheme val="minor"/>
      </rPr>
      <t>(2005) by R.U. Ayres and B. Warr.</t>
    </r>
  </si>
  <si>
    <t xml:space="preserve"> - The inverse of the exergy allocation factor has been taken for fuel wood because the heat content was multiplied by the ratio of the chemical exergy to the net heating value for the other fuels, but chemical exergy was multiplied by the ratio for wood fuel</t>
  </si>
  <si>
    <t>Horse production [Head]</t>
  </si>
  <si>
    <t>Mule production [Head]</t>
  </si>
  <si>
    <t>Muscle exergy calculations</t>
  </si>
  <si>
    <r>
      <t>ME</t>
    </r>
    <r>
      <rPr>
        <i/>
        <vertAlign val="subscript"/>
        <sz val="11"/>
        <color theme="1"/>
        <rFont val="Calibri"/>
        <family val="2"/>
        <scheme val="minor"/>
      </rPr>
      <t>horse</t>
    </r>
  </si>
  <si>
    <t>kcal</t>
  </si>
  <si>
    <r>
      <t>ME</t>
    </r>
    <r>
      <rPr>
        <i/>
        <vertAlign val="subscript"/>
        <sz val="11"/>
        <color theme="1"/>
        <rFont val="Calibri"/>
        <family val="2"/>
        <scheme val="minor"/>
      </rPr>
      <t>mule</t>
    </r>
  </si>
  <si>
    <t>TJ/kcal</t>
  </si>
  <si>
    <t>Muscle exergy (animals) [TJ]</t>
  </si>
  <si>
    <t>Food-end-use per capita/day [kcal/cap/day]</t>
  </si>
  <si>
    <t>Employment [Persons]</t>
  </si>
  <si>
    <r>
      <t xml:space="preserve"> - ME</t>
    </r>
    <r>
      <rPr>
        <vertAlign val="subscript"/>
        <sz val="8"/>
        <color theme="1"/>
        <rFont val="Calibri"/>
        <family val="2"/>
        <scheme val="minor"/>
      </rPr>
      <t>horse</t>
    </r>
    <r>
      <rPr>
        <sz val="8"/>
        <color theme="1"/>
        <rFont val="Calibri"/>
        <family val="2"/>
        <scheme val="minor"/>
      </rPr>
      <t xml:space="preserve"> and ME</t>
    </r>
    <r>
      <rPr>
        <vertAlign val="subscript"/>
        <sz val="8"/>
        <color theme="1"/>
        <rFont val="Calibri"/>
        <family val="2"/>
        <scheme val="minor"/>
      </rPr>
      <t>mule</t>
    </r>
    <r>
      <rPr>
        <sz val="8"/>
        <color theme="1"/>
        <rFont val="Calibri"/>
        <family val="2"/>
        <scheme val="minor"/>
      </rPr>
      <t xml:space="preserve"> values taken from the </t>
    </r>
    <r>
      <rPr>
        <i/>
        <sz val="8"/>
        <color theme="1"/>
        <rFont val="Calibri"/>
        <family val="2"/>
        <scheme val="minor"/>
      </rPr>
      <t>USA Human and Animal</t>
    </r>
    <r>
      <rPr>
        <sz val="8"/>
        <color theme="1"/>
        <rFont val="Calibri"/>
        <family val="2"/>
        <scheme val="minor"/>
      </rPr>
      <t xml:space="preserve"> worksheets by B. Warr. Represents the metabolizable energy digested by  horses and mules daily. Assumed to be the same for all countries.</t>
    </r>
  </si>
  <si>
    <r>
      <t xml:space="preserve"> - Food-to-work-efficiency for animals taken from the </t>
    </r>
    <r>
      <rPr>
        <i/>
        <sz val="8"/>
        <color theme="1"/>
        <rFont val="Calibri"/>
        <family val="2"/>
        <scheme val="minor"/>
      </rPr>
      <t>USA Human and Animal</t>
    </r>
    <r>
      <rPr>
        <sz val="8"/>
        <color theme="1"/>
        <rFont val="Calibri"/>
        <family val="2"/>
        <scheme val="minor"/>
      </rPr>
      <t xml:space="preserve"> worksheets by B. Warr.</t>
    </r>
  </si>
  <si>
    <r>
      <t xml:space="preserve"> - Food-to-work-efficiency for humans taken from the </t>
    </r>
    <r>
      <rPr>
        <i/>
        <sz val="8"/>
        <color theme="1"/>
        <rFont val="Calibri"/>
        <family val="2"/>
        <scheme val="minor"/>
      </rPr>
      <t>The Economic Growth Engine</t>
    </r>
    <r>
      <rPr>
        <sz val="8"/>
        <color theme="1"/>
        <rFont val="Calibri"/>
        <family val="2"/>
        <scheme val="minor"/>
      </rPr>
      <t xml:space="preserve"> by R.U. Ayres and B. Warr.</t>
    </r>
  </si>
  <si>
    <r>
      <t xml:space="preserve"> - Intake-to-enduse ratio calculated from </t>
    </r>
    <r>
      <rPr>
        <i/>
        <sz val="8"/>
        <color theme="1"/>
        <rFont val="Calibri"/>
        <family val="2"/>
        <scheme val="minor"/>
      </rPr>
      <t>Human Use of Land and Organic Materials: Modeling the Turnover of Biomass in the Global Food System</t>
    </r>
    <r>
      <rPr>
        <sz val="8"/>
        <color theme="1"/>
        <rFont val="Calibri"/>
        <family val="2"/>
        <scheme val="minor"/>
      </rPr>
      <t xml:space="preserve"> by S. Wirsenius. Calculated as the ratio of ME</t>
    </r>
    <r>
      <rPr>
        <vertAlign val="subscript"/>
        <sz val="8"/>
        <color theme="1"/>
        <rFont val="Calibri"/>
        <family val="2"/>
        <scheme val="minor"/>
      </rPr>
      <t>intake</t>
    </r>
    <r>
      <rPr>
        <sz val="8"/>
        <color theme="1"/>
        <rFont val="Calibri"/>
        <family val="2"/>
        <scheme val="minor"/>
      </rPr>
      <t>/ME</t>
    </r>
    <r>
      <rPr>
        <vertAlign val="subscript"/>
        <sz val="8"/>
        <color theme="1"/>
        <rFont val="Calibri"/>
        <family val="2"/>
        <scheme val="minor"/>
      </rPr>
      <t>enduse</t>
    </r>
    <r>
      <rPr>
        <sz val="8"/>
        <color theme="1"/>
        <rFont val="Calibri"/>
        <family val="2"/>
        <scheme val="minor"/>
      </rPr>
      <t>. Values for taken from Tables 3.4 and 3.3 respectively in Wirsenius.</t>
    </r>
  </si>
  <si>
    <r>
      <t>Food-to-work-efficiency</t>
    </r>
    <r>
      <rPr>
        <i/>
        <vertAlign val="subscript"/>
        <sz val="11"/>
        <color theme="1"/>
        <rFont val="Calibri"/>
        <family val="2"/>
        <scheme val="minor"/>
      </rPr>
      <t>animals</t>
    </r>
  </si>
  <si>
    <r>
      <t>Food-to-work-efficiency</t>
    </r>
    <r>
      <rPr>
        <i/>
        <vertAlign val="subscript"/>
        <sz val="11"/>
        <color theme="1"/>
        <rFont val="Calibri"/>
        <family val="2"/>
        <scheme val="minor"/>
      </rPr>
      <t>humans</t>
    </r>
  </si>
  <si>
    <r>
      <t>ME</t>
    </r>
    <r>
      <rPr>
        <i/>
        <vertAlign val="subscript"/>
        <sz val="11"/>
        <color theme="1"/>
        <rFont val="Calibri"/>
        <family val="2"/>
        <scheme val="minor"/>
      </rPr>
      <t>enduse</t>
    </r>
  </si>
  <si>
    <r>
      <t>ME</t>
    </r>
    <r>
      <rPr>
        <i/>
        <vertAlign val="subscript"/>
        <sz val="11"/>
        <color theme="1"/>
        <rFont val="Calibri"/>
        <family val="2"/>
        <scheme val="minor"/>
      </rPr>
      <t>intake</t>
    </r>
  </si>
  <si>
    <t>Intake-to-enduse ratio</t>
  </si>
  <si>
    <t>Muscle exergy (humans) [TJ]</t>
  </si>
  <si>
    <t>Thermal Energy calculations</t>
  </si>
  <si>
    <t>Coal thermal energy [TJ]</t>
  </si>
  <si>
    <t>Oil+Petrol thermal energy [TJ]</t>
  </si>
  <si>
    <t>Natural gas thermal energy [TJ]</t>
  </si>
  <si>
    <t>Renewable thermal energy [TJ]</t>
  </si>
  <si>
    <t>Nuclear thermal energy [TJ]</t>
  </si>
  <si>
    <t>Wood thermal energy [TJ]</t>
  </si>
  <si>
    <t>Muscle thermal energy (animals) [TJ]</t>
  </si>
  <si>
    <t>Muscle thermal energy (humans) [TJ]</t>
  </si>
  <si>
    <t>Total thermal energy [TJ]</t>
  </si>
  <si>
    <t>Wood fuel heat content [kJ/kg]</t>
  </si>
  <si>
    <t>Useful work values [TJ]</t>
  </si>
  <si>
    <r>
      <t>Exergy allocation by type (</t>
    </r>
    <r>
      <rPr>
        <sz val="11"/>
        <color theme="1"/>
        <rFont val="Calibri"/>
        <family val="2"/>
      </rPr>
      <t>φ values)</t>
    </r>
  </si>
  <si>
    <t>Exergy-to-useful work efficiencies (ε values)</t>
  </si>
  <si>
    <t>Total exergy values [TJ]</t>
  </si>
  <si>
    <t>Heat (High Temperature) [TJ]</t>
  </si>
  <si>
    <t>Heat (Mid Temperature) [TJ]</t>
  </si>
  <si>
    <t>Heat (Low Temperature) [TJ]</t>
  </si>
  <si>
    <t>Mechanical Drive [TJ]</t>
  </si>
  <si>
    <t>Electricity [TJ]</t>
  </si>
  <si>
    <t>Light [TJ]</t>
  </si>
  <si>
    <t>Muscle Work [TJ]</t>
  </si>
  <si>
    <t>Total Useful Work [TJ]</t>
  </si>
  <si>
    <t>Useful work efficiency</t>
  </si>
  <si>
    <t>Heat (High Temperature)</t>
  </si>
  <si>
    <t>Heat (Mid Temperature)</t>
  </si>
  <si>
    <t>Heat (Low Temperature)</t>
  </si>
  <si>
    <t>Mechanical Drive</t>
  </si>
  <si>
    <t>Electricity</t>
  </si>
  <si>
    <t>Light</t>
  </si>
  <si>
    <t>Muscle Work</t>
  </si>
  <si>
    <t xml:space="preserve"> - See Exergy tab for detailed notes on exergy sources.</t>
  </si>
  <si>
    <t>Indexed GDP [Indexed to 1980]</t>
  </si>
  <si>
    <t>Indexed Labour [Indexed to 1980]</t>
  </si>
  <si>
    <t>Indexed Capital Stock [Indexed to 1980]</t>
  </si>
  <si>
    <t>Indexed Exergy [Indexed to 1980]</t>
  </si>
  <si>
    <t>Indexed Useful Work [Indexed to 1980]</t>
  </si>
  <si>
    <t>Indexed Thermal Energy [Indexed to 1980]</t>
  </si>
  <si>
    <t>Thermal energy [TJ]</t>
  </si>
  <si>
    <r>
      <t xml:space="preserve"> - Data for phi and epsilon values calculated from the REXS Database compiled by Benjamin Warr on </t>
    </r>
    <r>
      <rPr>
        <u/>
        <sz val="11"/>
        <color theme="1"/>
        <rFont val="Calibri"/>
        <family val="2"/>
        <scheme val="minor"/>
      </rPr>
      <t>https://sites.google.com/site/benjaminwarr/the-economic-growth-engine/rexs-database</t>
    </r>
    <r>
      <rPr>
        <sz val="11"/>
        <color theme="1"/>
        <rFont val="Calibri"/>
        <family val="2"/>
        <scheme val="minor"/>
      </rPr>
      <t>.</t>
    </r>
  </si>
  <si>
    <t>GDP [Millions of real 2005 US dollars]</t>
  </si>
  <si>
    <t>Capital Stock [Millions of real 2005 US dollars]</t>
  </si>
  <si>
    <t xml:space="preserve"> - Data for 1980-2011 GDP from World dataBank from World Bank (Global Economic Prospects).</t>
  </si>
  <si>
    <r>
      <t xml:space="preserve"> - Data for 1980-2011 labour from the </t>
    </r>
    <r>
      <rPr>
        <i/>
        <sz val="11"/>
        <color theme="1"/>
        <rFont val="Calibri"/>
        <family val="2"/>
        <scheme val="minor"/>
      </rPr>
      <t xml:space="preserve"> International Comparisons of GDP per Capita and per Hour, 1960-2010 Data Tables</t>
    </r>
    <r>
      <rPr>
        <sz val="11"/>
        <color theme="1"/>
        <rFont val="Calibri"/>
        <family val="2"/>
        <scheme val="minor"/>
      </rPr>
      <t xml:space="preserve"> compiled by the U.S. Bureau of Labour Statistics.</t>
    </r>
  </si>
  <si>
    <t xml:space="preserve"> - Data for 1980-2011 capital stock from World dataBank from World Bank (Global Economic Prospects).</t>
  </si>
  <si>
    <r>
      <t xml:space="preserve"> - Data for 1980-2011 GDP from </t>
    </r>
    <r>
      <rPr>
        <i/>
        <sz val="11"/>
        <color theme="1"/>
        <rFont val="Calibri"/>
        <family val="2"/>
        <scheme val="minor"/>
      </rPr>
      <t xml:space="preserve">World Bank GEP Economic Prospects </t>
    </r>
    <r>
      <rPr>
        <sz val="11"/>
        <color theme="1"/>
        <rFont val="Calibri"/>
        <family val="2"/>
        <scheme val="minor"/>
      </rPr>
      <t xml:space="preserve">compiled by World Bank. </t>
    </r>
  </si>
  <si>
    <r>
      <t xml:space="preserve"> - Data for 1980-2011 capital from </t>
    </r>
    <r>
      <rPr>
        <i/>
        <sz val="11"/>
        <color theme="1"/>
        <rFont val="Calibri"/>
        <family val="2"/>
        <scheme val="minor"/>
      </rPr>
      <t xml:space="preserve">World Bank GEP Economic Prospects </t>
    </r>
    <r>
      <rPr>
        <sz val="11"/>
        <color theme="1"/>
        <rFont val="Calibri"/>
        <family val="2"/>
        <scheme val="minor"/>
      </rPr>
      <t xml:space="preserve">compiled by World Bank. </t>
    </r>
  </si>
  <si>
    <r>
      <rPr>
        <b/>
        <sz val="11"/>
        <color theme="1"/>
        <rFont val="Calibri"/>
        <family val="2"/>
        <scheme val="minor"/>
      </rPr>
      <t>Notes</t>
    </r>
    <r>
      <rPr>
        <i/>
        <sz val="11"/>
        <color theme="1"/>
        <rFont val="Calibri"/>
        <family val="2"/>
        <scheme val="minor"/>
      </rPr>
      <t>:</t>
    </r>
  </si>
  <si>
    <t>iYear</t>
  </si>
  <si>
    <t>NA</t>
  </si>
  <si>
    <t>iGDP</t>
  </si>
  <si>
    <t>iLabor</t>
  </si>
  <si>
    <t>iCapStk</t>
  </si>
  <si>
    <t>iQ</t>
  </si>
  <si>
    <t>iX</t>
  </si>
  <si>
    <t>iU</t>
  </si>
  <si>
    <t xml:space="preserve"> - The 'JPData' tab has the indexed data from this page formatted for direct exporting into R (a statistical analysis program).</t>
  </si>
  <si>
    <t>Country</t>
  </si>
  <si>
    <t>JP</t>
  </si>
  <si>
    <t>Ethanol</t>
  </si>
  <si>
    <t>Biodiesel</t>
  </si>
  <si>
    <r>
      <t>[kg/m</t>
    </r>
    <r>
      <rPr>
        <vertAlign val="superscript"/>
        <sz val="11"/>
        <color theme="1"/>
        <rFont val="Calibri"/>
        <family val="2"/>
        <scheme val="minor"/>
      </rPr>
      <t>3</t>
    </r>
    <r>
      <rPr>
        <sz val="11"/>
        <color theme="1"/>
        <rFont val="Calibri"/>
        <family val="2"/>
        <scheme val="minor"/>
      </rPr>
      <t>] (density of ethanol)</t>
    </r>
  </si>
  <si>
    <r>
      <t>[kg/m</t>
    </r>
    <r>
      <rPr>
        <vertAlign val="superscript"/>
        <sz val="11"/>
        <color theme="1"/>
        <rFont val="Calibri"/>
        <family val="2"/>
        <scheme val="minor"/>
      </rPr>
      <t>3</t>
    </r>
    <r>
      <rPr>
        <sz val="11"/>
        <color theme="1"/>
        <rFont val="Calibri"/>
        <family val="2"/>
        <scheme val="minor"/>
      </rPr>
      <t>] (density of biodiesel)</t>
    </r>
  </si>
  <si>
    <t>Ethanol consumption [thousand barrels/day]</t>
  </si>
  <si>
    <t>Biodiesel consumption [thousand barrels/day]</t>
  </si>
  <si>
    <t>Ethanol heat content [MJ/kg]</t>
  </si>
  <si>
    <t>Biodiesel heat content [MJ/kg]</t>
  </si>
  <si>
    <t>Ethanol exergy [TJ]</t>
  </si>
  <si>
    <t>Biodiesel exergy [TJ]</t>
  </si>
  <si>
    <t>Ethanol thermal energy [TJ]</t>
  </si>
  <si>
    <t>Biodiesel thermal energy [TJ]</t>
  </si>
  <si>
    <t xml:space="preserve"> - Coal, coke, oil+petroleum, natural gas, renewable, nuclear, and biofuels consumption/generation data from International Energy Statistics database via the EIA.</t>
  </si>
  <si>
    <t>- Heat content for coal from 2002-2011 estimated as an average of the previous 5 years (1997-2001) as data was not available from the EIA for this range.</t>
  </si>
  <si>
    <t>Excluding human</t>
  </si>
  <si>
    <t>Source</t>
  </si>
  <si>
    <t>Calvin2011</t>
  </si>
  <si>
    <t>iK</t>
  </si>
  <si>
    <t>iL</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</si>
</sst>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4" formatCode="_(&quot;$&quot;* #,##0.00_);_(&quot;$&quot;* \(#,##0.00\);_(&quot;$&quot;* &quot;-&quot;??_);_(@_)"/>
    <numFmt numFmtId="43" formatCode="_(* #,##0.00_);_(* \(#,##0.00\);_(* &quot;-&quot;??_);_(@_)"/>
    <numFmt numFmtId="164" formatCode="_-* #,##0.00_-;\-* #,##0.00_-;_-* &quot;-&quot;??_-;_-@_-"/>
    <numFmt numFmtId="165" formatCode="_-* #,##0.00_-;_-* #,##0.00\-;_-* &quot;-&quot;??_-;_-@_-"/>
    <numFmt numFmtId="166" formatCode="??,000"/>
    <numFmt numFmtId="167" formatCode="_(* #,##0_);_(* \(#,##0\);_(* &quot;-&quot;??_);_(@_)"/>
    <numFmt numFmtId="168" formatCode="0.0%"/>
    <numFmt numFmtId="169" formatCode="_(* #,##0.0000_);_(* \(#,##0.0000\);_(* &quot;-&quot;????_);_(@_)"/>
    <numFmt numFmtId="170" formatCode="0.0000"/>
    <numFmt numFmtId="171" formatCode="#,##0.0000"/>
  </numFmts>
  <fonts count="4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amily val="2"/>
    </font>
    <font>
      <u/>
      <sz val="11"/>
      <color indexed="20"/>
      <name val="–¾’©"/>
      <family val="3"/>
      <charset val="128"/>
    </font>
    <font>
      <sz val="10"/>
      <name val="Arial"/>
      <family val="2"/>
    </font>
    <font>
      <u/>
      <sz val="11"/>
      <color indexed="12"/>
      <name val="–¾’©"/>
      <family val="3"/>
      <charset val="128"/>
    </font>
    <font>
      <sz val="11"/>
      <name val="ＭＳ 明朝"/>
      <family val="1"/>
      <charset val="128"/>
    </font>
    <font>
      <i/>
      <sz val="11"/>
      <color theme="1"/>
      <name val="Calibri"/>
      <family val="2"/>
      <scheme val="minor"/>
    </font>
    <font>
      <sz val="11"/>
      <name val="Calibri"/>
      <family val="2"/>
      <scheme val="minor"/>
    </font>
    <font>
      <u/>
      <sz val="11"/>
      <color theme="1"/>
      <name val="Calibri"/>
      <family val="2"/>
      <scheme val="minor"/>
    </font>
    <font>
      <sz val="11"/>
      <color indexed="8"/>
      <name val="Calibri"/>
      <family val="2"/>
    </font>
    <font>
      <b/>
      <sz val="11"/>
      <color indexed="10"/>
      <name val="Calibri"/>
      <family val="2"/>
      <scheme val="minor"/>
    </font>
    <font>
      <b/>
      <sz val="15"/>
      <color indexed="62"/>
      <name val="Calibri"/>
      <family val="2"/>
      <scheme val="minor"/>
    </font>
    <font>
      <b/>
      <sz val="13"/>
      <color indexed="62"/>
      <name val="Calibri"/>
      <family val="2"/>
      <scheme val="minor"/>
    </font>
    <font>
      <b/>
      <sz val="11"/>
      <color indexed="62"/>
      <name val="Calibri"/>
      <family val="2"/>
      <scheme val="minor"/>
    </font>
    <font>
      <sz val="11"/>
      <color indexed="10"/>
      <name val="Calibri"/>
      <family val="2"/>
      <scheme val="minor"/>
    </font>
    <font>
      <sz val="11"/>
      <color indexed="19"/>
      <name val="Calibri"/>
      <family val="2"/>
      <scheme val="minor"/>
    </font>
    <font>
      <b/>
      <sz val="18"/>
      <color indexed="62"/>
      <name val="Cambria"/>
      <family val="2"/>
      <scheme val="major"/>
    </font>
    <font>
      <sz val="8"/>
      <color theme="1"/>
      <name val="Arial"/>
      <family val="2"/>
    </font>
    <font>
      <sz val="12"/>
      <color theme="1"/>
      <name val="Calibri"/>
      <family val="2"/>
      <scheme val="minor"/>
    </font>
    <font>
      <u/>
      <sz val="12"/>
      <color theme="10"/>
      <name val="Calibri"/>
      <family val="2"/>
      <scheme val="minor"/>
    </font>
    <font>
      <u/>
      <sz val="12"/>
      <color theme="11"/>
      <name val="Calibri"/>
      <family val="2"/>
      <scheme val="minor"/>
    </font>
    <font>
      <u/>
      <sz val="11"/>
      <color theme="10"/>
      <name val="Calibri"/>
      <family val="2"/>
      <scheme val="minor"/>
    </font>
    <font>
      <vertAlign val="superscript"/>
      <sz val="11"/>
      <color theme="1"/>
      <name val="Calibri"/>
      <family val="2"/>
      <scheme val="minor"/>
    </font>
    <font>
      <sz val="10"/>
      <name val="Arial"/>
      <family val="2"/>
    </font>
    <font>
      <sz val="8"/>
      <color theme="1"/>
      <name val="Calibri"/>
      <family val="2"/>
      <scheme val="minor"/>
    </font>
    <font>
      <i/>
      <vertAlign val="subscript"/>
      <sz val="11"/>
      <color theme="1"/>
      <name val="Calibri"/>
      <family val="2"/>
      <scheme val="minor"/>
    </font>
    <font>
      <vertAlign val="subscript"/>
      <sz val="8"/>
      <color theme="1"/>
      <name val="Calibri"/>
      <family val="2"/>
      <scheme val="minor"/>
    </font>
    <font>
      <i/>
      <sz val="8"/>
      <color theme="1"/>
      <name val="Calibri"/>
      <family val="2"/>
      <scheme val="minor"/>
    </font>
    <font>
      <sz val="11"/>
      <color theme="1"/>
      <name val="Calibri"/>
      <family val="2"/>
    </font>
    <font>
      <u/>
      <sz val="11"/>
      <color theme="11"/>
      <name val="Calibri"/>
      <family val="2"/>
      <scheme val="minor"/>
    </font>
    <font>
      <sz val="10"/>
      <name val="Arial"/>
      <family val="2"/>
    </font>
    <font>
      <u/>
      <sz val="10"/>
      <color indexed="12"/>
      <name val="Arial"/>
      <family val="2"/>
    </font>
  </fonts>
  <fills count="4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10"/>
      </patternFill>
    </fill>
    <fill>
      <patternFill patternType="solid">
        <fgColor indexed="46"/>
      </patternFill>
    </fill>
    <fill>
      <patternFill patternType="solid">
        <fgColor indexed="9"/>
      </patternFill>
    </fill>
    <fill>
      <patternFill patternType="solid">
        <fgColor theme="0"/>
        <bgColor indexed="64"/>
      </patternFill>
    </fill>
  </fills>
  <borders count="6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style="medium">
        <color auto="1"/>
      </left>
      <right style="thin">
        <color auto="1"/>
      </right>
      <top style="medium">
        <color auto="1"/>
      </top>
      <bottom/>
      <diagonal/>
    </border>
    <border>
      <left/>
      <right style="medium">
        <color auto="1"/>
      </right>
      <top style="medium">
        <color auto="1"/>
      </top>
      <bottom/>
      <diagonal/>
    </border>
    <border>
      <left style="medium">
        <color auto="1"/>
      </left>
      <right style="thin">
        <color auto="1"/>
      </right>
      <top/>
      <bottom/>
      <diagonal/>
    </border>
    <border>
      <left/>
      <right style="medium">
        <color auto="1"/>
      </right>
      <top/>
      <bottom/>
      <diagonal/>
    </border>
    <border>
      <left/>
      <right/>
      <top style="medium">
        <color auto="1"/>
      </top>
      <bottom/>
      <diagonal/>
    </border>
    <border>
      <left style="medium">
        <color auto="1"/>
      </left>
      <right/>
      <top style="medium">
        <color auto="1"/>
      </top>
      <bottom/>
      <diagonal/>
    </border>
    <border>
      <left style="medium">
        <color auto="1"/>
      </left>
      <right/>
      <top/>
      <bottom/>
      <diagonal/>
    </border>
    <border>
      <left style="medium">
        <color auto="1"/>
      </left>
      <right style="thin">
        <color auto="1"/>
      </right>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bottom/>
      <diagonal/>
    </border>
    <border>
      <left style="thin">
        <color auto="1"/>
      </left>
      <right style="thin">
        <color auto="1"/>
      </right>
      <top/>
      <bottom style="medium">
        <color auto="1"/>
      </bottom>
      <diagonal/>
    </border>
    <border>
      <left style="thin">
        <color auto="1"/>
      </left>
      <right style="thin">
        <color auto="1"/>
      </right>
      <top style="medium">
        <color auto="1"/>
      </top>
      <bottom/>
      <diagonal/>
    </border>
    <border>
      <left style="medium">
        <color auto="1"/>
      </left>
      <right style="thin">
        <color auto="1"/>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bottom style="medium">
        <color auto="1"/>
      </bottom>
      <diagonal/>
    </border>
    <border>
      <left/>
      <right/>
      <top style="thin">
        <color indexed="56"/>
      </top>
      <bottom style="double">
        <color indexed="56"/>
      </bottom>
      <diagonal/>
    </border>
    <border>
      <left/>
      <right/>
      <top/>
      <bottom style="medium">
        <color indexed="27"/>
      </bottom>
      <diagonal/>
    </border>
    <border>
      <left/>
      <right/>
      <top style="thin">
        <color indexed="56"/>
      </top>
      <bottom style="double">
        <color indexed="56"/>
      </bottom>
      <diagonal/>
    </border>
    <border>
      <left style="thin">
        <color auto="1"/>
      </left>
      <right style="thin">
        <color auto="1"/>
      </right>
      <top style="thin">
        <color auto="1"/>
      </top>
      <bottom style="thin">
        <color auto="1"/>
      </bottom>
      <diagonal/>
    </border>
    <border>
      <left/>
      <right/>
      <top/>
      <bottom style="medium">
        <color indexed="27"/>
      </bottom>
      <diagonal/>
    </border>
    <border>
      <left/>
      <right/>
      <top style="thin">
        <color indexed="56"/>
      </top>
      <bottom style="double">
        <color indexed="56"/>
      </bottom>
      <diagonal/>
    </border>
    <border>
      <left/>
      <right/>
      <top/>
      <bottom style="medium">
        <color indexed="27"/>
      </bottom>
      <diagonal/>
    </border>
    <border>
      <left/>
      <right/>
      <top style="thin">
        <color indexed="56"/>
      </top>
      <bottom style="double">
        <color indexed="56"/>
      </bottom>
      <diagonal/>
    </border>
    <border>
      <left style="thin">
        <color auto="1"/>
      </left>
      <right style="thin">
        <color auto="1"/>
      </right>
      <top style="thin">
        <color auto="1"/>
      </top>
      <bottom style="thin">
        <color auto="1"/>
      </bottom>
      <diagonal/>
    </border>
    <border>
      <left/>
      <right/>
      <top/>
      <bottom style="medium">
        <color indexed="27"/>
      </bottom>
      <diagonal/>
    </border>
    <border>
      <left/>
      <right/>
      <top style="thin">
        <color indexed="56"/>
      </top>
      <bottom style="double">
        <color indexed="56"/>
      </bottom>
      <diagonal/>
    </border>
    <border>
      <left style="thin">
        <color auto="1"/>
      </left>
      <right style="thin">
        <color auto="1"/>
      </right>
      <top style="thin">
        <color auto="1"/>
      </top>
      <bottom style="thin">
        <color auto="1"/>
      </bottom>
      <diagonal/>
    </border>
    <border>
      <left/>
      <right/>
      <top/>
      <bottom style="medium">
        <color indexed="27"/>
      </bottom>
      <diagonal/>
    </border>
    <border>
      <left/>
      <right/>
      <top/>
      <bottom style="medium">
        <color indexed="27"/>
      </bottom>
      <diagonal/>
    </border>
    <border>
      <left/>
      <right/>
      <top style="thin">
        <color indexed="56"/>
      </top>
      <bottom style="double">
        <color indexed="56"/>
      </bottom>
      <diagonal/>
    </border>
    <border>
      <left/>
      <right/>
      <top/>
      <bottom style="medium">
        <color indexed="27"/>
      </bottom>
      <diagonal/>
    </border>
    <border>
      <left/>
      <right/>
      <top style="thin">
        <color indexed="56"/>
      </top>
      <bottom style="double">
        <color indexed="56"/>
      </bottom>
      <diagonal/>
    </border>
    <border>
      <left/>
      <right/>
      <top style="thin">
        <color indexed="56"/>
      </top>
      <bottom style="double">
        <color indexed="56"/>
      </bottom>
      <diagonal/>
    </border>
    <border>
      <left style="medium">
        <color auto="1"/>
      </left>
      <right style="thin">
        <color auto="1"/>
      </right>
      <top/>
      <bottom style="medium">
        <color auto="1"/>
      </bottom>
      <diagonal/>
    </border>
    <border>
      <left/>
      <right style="medium">
        <color auto="1"/>
      </right>
      <top/>
      <bottom style="medium">
        <color auto="1"/>
      </bottom>
      <diagonal/>
    </border>
    <border>
      <left/>
      <right style="thin">
        <color auto="1"/>
      </right>
      <top/>
      <bottom/>
      <diagonal/>
    </border>
    <border>
      <left/>
      <right style="thin">
        <color auto="1"/>
      </right>
      <top style="medium">
        <color auto="1"/>
      </top>
      <bottom/>
      <diagonal/>
    </border>
    <border>
      <left/>
      <right/>
      <top/>
      <bottom style="medium">
        <color auto="1"/>
      </bottom>
      <diagonal/>
    </border>
    <border>
      <left/>
      <right style="thin">
        <color auto="1"/>
      </right>
      <top/>
      <bottom style="medium">
        <color auto="1"/>
      </bottom>
      <diagonal/>
    </border>
    <border>
      <left/>
      <right/>
      <top/>
      <bottom style="medium">
        <color indexed="27"/>
      </bottom>
      <diagonal/>
    </border>
    <border>
      <left/>
      <right/>
      <top/>
      <bottom style="medium">
        <color auto="1"/>
      </bottom>
      <diagonal/>
    </border>
    <border>
      <left/>
      <right style="medium">
        <color auto="1"/>
      </right>
      <top/>
      <bottom style="medium">
        <color auto="1"/>
      </bottom>
      <diagonal/>
    </border>
  </borders>
  <cellStyleXfs count="40202">
    <xf numFmtId="0" fontId="0" fillId="0" borderId="0"/>
    <xf numFmtId="43" fontId="1" fillId="0" borderId="0" applyFon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xf numFmtId="0" fontId="20" fillId="0" borderId="0"/>
    <xf numFmtId="164" fontId="20" fillId="0" borderId="0" applyFont="0" applyFill="0" applyBorder="0" applyAlignment="0" applyProtection="0"/>
    <xf numFmtId="0" fontId="20" fillId="0" borderId="0" applyNumberFormat="0" applyFill="0" applyBorder="0" applyAlignment="0" applyProtection="0"/>
    <xf numFmtId="165" fontId="20" fillId="0" borderId="0" applyFont="0" applyFill="0" applyBorder="0" applyAlignment="0" applyProtection="0"/>
    <xf numFmtId="0" fontId="20" fillId="0" borderId="0"/>
    <xf numFmtId="9" fontId="20" fillId="0" borderId="0" applyFont="0" applyFill="0" applyBorder="0" applyAlignment="0" applyProtection="0"/>
    <xf numFmtId="0" fontId="18" fillId="0" borderId="0"/>
    <xf numFmtId="0" fontId="20" fillId="0" borderId="0"/>
    <xf numFmtId="0" fontId="1" fillId="33" borderId="0" applyNumberFormat="0" applyBorder="0" applyAlignment="0" applyProtection="0"/>
    <xf numFmtId="0" fontId="1" fillId="10"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1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18"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22"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7" borderId="0" applyNumberFormat="0" applyBorder="0" applyAlignment="0" applyProtection="0"/>
    <xf numFmtId="0" fontId="1" fillId="11"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38" borderId="0" applyNumberFormat="0" applyBorder="0" applyAlignment="0" applyProtection="0"/>
    <xf numFmtId="0" fontId="1" fillId="19"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23"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7" borderId="0" applyNumberFormat="0" applyBorder="0" applyAlignment="0" applyProtection="0"/>
    <xf numFmtId="0" fontId="1" fillId="2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5"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7" fillId="37" borderId="0" applyNumberFormat="0" applyBorder="0" applyAlignment="0" applyProtection="0"/>
    <xf numFmtId="0" fontId="17" fillId="12"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40" borderId="0" applyNumberFormat="0" applyBorder="0" applyAlignment="0" applyProtection="0"/>
    <xf numFmtId="0" fontId="17" fillId="16"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20"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39" borderId="0" applyNumberFormat="0" applyBorder="0" applyAlignment="0" applyProtection="0"/>
    <xf numFmtId="0" fontId="17" fillId="24"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7" borderId="0" applyNumberFormat="0" applyBorder="0" applyAlignment="0" applyProtection="0"/>
    <xf numFmtId="0" fontId="17" fillId="28"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4" borderId="0" applyNumberFormat="0" applyBorder="0" applyAlignment="0" applyProtection="0"/>
    <xf numFmtId="0" fontId="17" fillId="32"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42" borderId="0" applyNumberFormat="0" applyBorder="0" applyAlignment="0" applyProtection="0"/>
    <xf numFmtId="0" fontId="17" fillId="9"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0" borderId="0" applyNumberFormat="0" applyBorder="0" applyAlignment="0" applyProtection="0"/>
    <xf numFmtId="0" fontId="17" fillId="13"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17"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3" borderId="0" applyNumberFormat="0" applyBorder="0" applyAlignment="0" applyProtection="0"/>
    <xf numFmtId="0" fontId="17" fillId="21"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44" borderId="0" applyNumberFormat="0" applyBorder="0" applyAlignment="0" applyProtection="0"/>
    <xf numFmtId="0" fontId="17" fillId="29"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20" fillId="0" borderId="0" applyNumberFormat="0" applyFill="0" applyBorder="0" applyAlignment="0" applyProtection="0"/>
    <xf numFmtId="0" fontId="7" fillId="45" borderId="0" applyNumberFormat="0" applyBorder="0" applyAlignment="0" applyProtection="0"/>
    <xf numFmtId="0" fontId="7" fillId="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27" fillId="46" borderId="4" applyNumberFormat="0" applyAlignment="0" applyProtection="0"/>
    <xf numFmtId="0" fontId="11" fillId="6" borderId="4" applyNumberFormat="0" applyAlignment="0" applyProtection="0"/>
    <xf numFmtId="0" fontId="27" fillId="46" borderId="4" applyNumberFormat="0" applyAlignment="0" applyProtection="0"/>
    <xf numFmtId="0" fontId="27" fillId="46" borderId="4" applyNumberFormat="0" applyAlignment="0" applyProtection="0"/>
    <xf numFmtId="0" fontId="27" fillId="46" borderId="4" applyNumberFormat="0" applyAlignment="0" applyProtection="0"/>
    <xf numFmtId="0" fontId="27" fillId="46" borderId="4" applyNumberFormat="0" applyAlignment="0" applyProtection="0"/>
    <xf numFmtId="0" fontId="27" fillId="46" borderId="4" applyNumberFormat="0" applyAlignment="0" applyProtection="0"/>
    <xf numFmtId="0" fontId="27" fillId="46" borderId="4" applyNumberFormat="0" applyAlignment="0" applyProtection="0"/>
    <xf numFmtId="0" fontId="27" fillId="46" borderId="4" applyNumberFormat="0" applyAlignment="0" applyProtection="0"/>
    <xf numFmtId="0" fontId="27" fillId="46" borderId="4"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43" fontId="20" fillId="0" borderId="0" applyFon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6" fillId="37" borderId="0" applyNumberFormat="0" applyBorder="0" applyAlignment="0" applyProtection="0"/>
    <xf numFmtId="0" fontId="6" fillId="2"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28" fillId="0" borderId="10" applyNumberFormat="0" applyFill="0" applyAlignment="0" applyProtection="0"/>
    <xf numFmtId="0" fontId="3" fillId="0" borderId="1"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29" fillId="0" borderId="11" applyNumberFormat="0" applyFill="0" applyAlignment="0" applyProtection="0"/>
    <xf numFmtId="0" fontId="4" fillId="0" borderId="2" applyNumberFormat="0" applyFill="0" applyAlignment="0" applyProtection="0"/>
    <xf numFmtId="0" fontId="29" fillId="0" borderId="11" applyNumberFormat="0" applyFill="0" applyAlignment="0" applyProtection="0"/>
    <xf numFmtId="0" fontId="29" fillId="0" borderId="11" applyNumberFormat="0" applyFill="0" applyAlignment="0" applyProtection="0"/>
    <xf numFmtId="0" fontId="29" fillId="0" borderId="11" applyNumberFormat="0" applyFill="0" applyAlignment="0" applyProtection="0"/>
    <xf numFmtId="0" fontId="29" fillId="0" borderId="11" applyNumberFormat="0" applyFill="0" applyAlignment="0" applyProtection="0"/>
    <xf numFmtId="0" fontId="29" fillId="0" borderId="11" applyNumberFormat="0" applyFill="0" applyAlignment="0" applyProtection="0"/>
    <xf numFmtId="0" fontId="29" fillId="0" borderId="11" applyNumberFormat="0" applyFill="0" applyAlignment="0" applyProtection="0"/>
    <xf numFmtId="0" fontId="29" fillId="0" borderId="11" applyNumberFormat="0" applyFill="0" applyAlignment="0" applyProtection="0"/>
    <xf numFmtId="0" fontId="29" fillId="0" borderId="11" applyNumberFormat="0" applyFill="0" applyAlignment="0" applyProtection="0"/>
    <xf numFmtId="0" fontId="30" fillId="0" borderId="12" applyNumberFormat="0" applyFill="0" applyAlignment="0" applyProtection="0"/>
    <xf numFmtId="0" fontId="5" fillId="0" borderId="3"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0" applyNumberFormat="0" applyFill="0" applyBorder="0" applyAlignment="0" applyProtection="0"/>
    <xf numFmtId="0" fontId="5"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9" fillId="38" borderId="4" applyNumberFormat="0" applyAlignment="0" applyProtection="0"/>
    <xf numFmtId="0" fontId="9" fillId="5"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31" fillId="0" borderId="13" applyNumberFormat="0" applyFill="0" applyAlignment="0" applyProtection="0"/>
    <xf numFmtId="0" fontId="12" fillId="0" borderId="6"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2" fillId="4" borderId="0" applyNumberFormat="0" applyBorder="0" applyAlignment="0" applyProtection="0"/>
    <xf numFmtId="0" fontId="8"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6"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0" fillId="46" borderId="5" applyNumberFormat="0" applyAlignment="0" applyProtection="0"/>
    <xf numFmtId="0" fontId="10" fillId="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33" fillId="0" borderId="0" applyNumberFormat="0" applyFill="0" applyBorder="0" applyAlignment="0" applyProtection="0"/>
    <xf numFmtId="0" fontId="2" fillId="0" borderId="0" applyNumberFormat="0" applyFill="0" applyBorder="0" applyAlignment="0" applyProtection="0"/>
    <xf numFmtId="0" fontId="16" fillId="0" borderId="14" applyNumberFormat="0" applyFill="0" applyAlignment="0" applyProtection="0"/>
    <xf numFmtId="0" fontId="16" fillId="0" borderId="9"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8" fillId="0" borderId="0"/>
    <xf numFmtId="0" fontId="20" fillId="0" borderId="0"/>
    <xf numFmtId="0" fontId="20" fillId="0" borderId="0" applyNumberFormat="0" applyFill="0" applyBorder="0" applyAlignment="0" applyProtection="0"/>
    <xf numFmtId="0" fontId="18" fillId="0" borderId="0"/>
    <xf numFmtId="0" fontId="35" fillId="0" borderId="0"/>
    <xf numFmtId="43" fontId="35" fillId="0" borderId="0" applyFon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2" fillId="0" borderId="0" applyNumberFormat="0" applyFill="0" applyBorder="0" applyAlignment="0" applyProtection="0"/>
    <xf numFmtId="0" fontId="1" fillId="8" borderId="8" applyNumberFormat="0" applyFont="0" applyAlignment="0" applyProtection="0"/>
    <xf numFmtId="0" fontId="40" fillId="0" borderId="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20" fillId="0" borderId="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20" fillId="0" borderId="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6" fillId="0" borderId="47" applyNumberFormat="0" applyFill="0" applyAlignment="0" applyProtection="0"/>
    <xf numFmtId="0" fontId="16" fillId="0" borderId="43" applyNumberFormat="0" applyFill="0" applyAlignment="0" applyProtection="0"/>
    <xf numFmtId="0" fontId="30" fillId="0" borderId="37" applyNumberFormat="0" applyFill="0" applyAlignment="0" applyProtection="0"/>
    <xf numFmtId="0" fontId="16" fillId="0" borderId="38" applyNumberFormat="0" applyFill="0" applyAlignment="0" applyProtection="0"/>
    <xf numFmtId="0" fontId="16" fillId="0" borderId="49" applyNumberFormat="0" applyFill="0" applyAlignment="0" applyProtection="0"/>
    <xf numFmtId="0" fontId="30" fillId="0" borderId="34" applyNumberFormat="0" applyFill="0" applyAlignment="0" applyProtection="0"/>
    <xf numFmtId="0" fontId="16" fillId="0" borderId="35" applyNumberFormat="0" applyFill="0" applyAlignment="0" applyProtection="0"/>
    <xf numFmtId="0" fontId="30" fillId="0" borderId="46" applyNumberFormat="0" applyFill="0" applyAlignment="0" applyProtection="0"/>
    <xf numFmtId="165" fontId="20" fillId="0" borderId="0" applyFont="0" applyFill="0" applyBorder="0" applyAlignment="0" applyProtection="0"/>
    <xf numFmtId="9" fontId="20" fillId="0" borderId="0" applyFont="0" applyFill="0" applyBorder="0" applyAlignment="0" applyProtection="0"/>
    <xf numFmtId="0" fontId="20" fillId="0" borderId="0"/>
    <xf numFmtId="0" fontId="36" fillId="0" borderId="0" applyNumberFormat="0" applyFill="0" applyBorder="0" applyAlignment="0" applyProtection="0"/>
    <xf numFmtId="0" fontId="30" fillId="0" borderId="34" applyNumberFormat="0" applyFill="0" applyAlignment="0" applyProtection="0"/>
    <xf numFmtId="0" fontId="16" fillId="0" borderId="47" applyNumberFormat="0" applyFill="0" applyAlignment="0" applyProtection="0"/>
    <xf numFmtId="0" fontId="30" fillId="0" borderId="46" applyNumberFormat="0" applyFill="0" applyAlignment="0" applyProtection="0"/>
    <xf numFmtId="0" fontId="16" fillId="0" borderId="43"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16" fillId="0" borderId="35" applyNumberFormat="0" applyFill="0" applyAlignment="0" applyProtection="0"/>
    <xf numFmtId="0" fontId="16" fillId="0" borderId="35" applyNumberFormat="0" applyFill="0" applyAlignment="0" applyProtection="0"/>
    <xf numFmtId="0" fontId="16" fillId="0" borderId="35" applyNumberFormat="0" applyFill="0" applyAlignment="0" applyProtection="0"/>
    <xf numFmtId="0" fontId="16" fillId="0" borderId="35" applyNumberFormat="0" applyFill="0" applyAlignment="0" applyProtection="0"/>
    <xf numFmtId="0" fontId="16" fillId="0" borderId="35" applyNumberFormat="0" applyFill="0" applyAlignment="0" applyProtection="0"/>
    <xf numFmtId="0" fontId="16" fillId="0" borderId="35" applyNumberFormat="0" applyFill="0" applyAlignment="0" applyProtection="0"/>
    <xf numFmtId="0" fontId="16" fillId="0" borderId="35" applyNumberFormat="0" applyFill="0" applyAlignment="0" applyProtection="0"/>
    <xf numFmtId="0" fontId="16" fillId="0" borderId="35" applyNumberFormat="0" applyFill="0" applyAlignment="0" applyProtection="0"/>
    <xf numFmtId="0" fontId="16" fillId="0" borderId="40" applyNumberFormat="0" applyFill="0" applyAlignment="0" applyProtection="0"/>
    <xf numFmtId="0" fontId="30" fillId="0" borderId="46" applyNumberFormat="0" applyFill="0" applyAlignment="0" applyProtection="0"/>
    <xf numFmtId="0" fontId="16" fillId="0" borderId="40" applyNumberFormat="0" applyFill="0" applyAlignment="0" applyProtection="0"/>
    <xf numFmtId="0" fontId="16" fillId="0" borderId="40" applyNumberFormat="0" applyFill="0" applyAlignment="0" applyProtection="0"/>
    <xf numFmtId="0" fontId="16" fillId="0" borderId="40" applyNumberFormat="0" applyFill="0" applyAlignment="0" applyProtection="0"/>
    <xf numFmtId="0" fontId="16" fillId="0" borderId="47" applyNumberFormat="0" applyFill="0" applyAlignment="0" applyProtection="0"/>
    <xf numFmtId="0" fontId="16" fillId="0" borderId="49" applyNumberFormat="0" applyFill="0" applyAlignment="0" applyProtection="0"/>
    <xf numFmtId="0" fontId="48" fillId="0" borderId="0" applyNumberFormat="0" applyFill="0" applyBorder="0" applyAlignment="0" applyProtection="0">
      <alignment vertical="top"/>
      <protection locked="0"/>
    </xf>
    <xf numFmtId="0" fontId="16" fillId="0" borderId="50" applyNumberFormat="0" applyFill="0" applyAlignment="0" applyProtection="0"/>
    <xf numFmtId="0" fontId="16" fillId="0" borderId="50" applyNumberFormat="0" applyFill="0" applyAlignment="0" applyProtection="0"/>
    <xf numFmtId="0" fontId="16" fillId="0" borderId="47" applyNumberFormat="0" applyFill="0" applyAlignment="0" applyProtection="0"/>
    <xf numFmtId="0" fontId="16" fillId="0" borderId="47" applyNumberFormat="0" applyFill="0" applyAlignment="0" applyProtection="0"/>
    <xf numFmtId="0" fontId="16" fillId="0" borderId="47" applyNumberFormat="0" applyFill="0" applyAlignment="0" applyProtection="0"/>
    <xf numFmtId="0" fontId="16" fillId="0" borderId="47" applyNumberFormat="0" applyFill="0" applyAlignment="0" applyProtection="0"/>
    <xf numFmtId="0" fontId="16" fillId="0" borderId="49" applyNumberFormat="0" applyFill="0" applyAlignment="0" applyProtection="0"/>
    <xf numFmtId="0" fontId="30" fillId="0" borderId="46" applyNumberFormat="0" applyFill="0" applyAlignment="0" applyProtection="0"/>
    <xf numFmtId="0" fontId="16" fillId="0" borderId="47" applyNumberFormat="0" applyFill="0" applyAlignment="0" applyProtection="0"/>
    <xf numFmtId="0" fontId="16" fillId="0" borderId="47" applyNumberFormat="0" applyFill="0" applyAlignment="0" applyProtection="0"/>
    <xf numFmtId="0" fontId="16" fillId="0" borderId="43" applyNumberFormat="0" applyFill="0" applyAlignment="0" applyProtection="0"/>
    <xf numFmtId="0" fontId="16" fillId="0" borderId="38" applyNumberFormat="0" applyFill="0" applyAlignment="0" applyProtection="0"/>
    <xf numFmtId="0" fontId="16" fillId="0" borderId="38" applyNumberFormat="0" applyFill="0" applyAlignment="0" applyProtection="0"/>
    <xf numFmtId="0" fontId="16" fillId="0" borderId="38" applyNumberFormat="0" applyFill="0" applyAlignment="0" applyProtection="0"/>
    <xf numFmtId="0" fontId="16" fillId="0" borderId="38" applyNumberFormat="0" applyFill="0" applyAlignment="0" applyProtection="0"/>
    <xf numFmtId="0" fontId="16" fillId="0" borderId="38" applyNumberFormat="0" applyFill="0" applyAlignment="0" applyProtection="0"/>
    <xf numFmtId="0" fontId="16" fillId="0" borderId="38" applyNumberFormat="0" applyFill="0" applyAlignment="0" applyProtection="0"/>
    <xf numFmtId="0" fontId="16" fillId="0" borderId="38" applyNumberFormat="0" applyFill="0" applyAlignment="0" applyProtection="0"/>
    <xf numFmtId="0" fontId="16" fillId="0" borderId="38"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16" fillId="0" borderId="40" applyNumberFormat="0" applyFill="0" applyAlignment="0" applyProtection="0"/>
    <xf numFmtId="0" fontId="16" fillId="0" borderId="50" applyNumberFormat="0" applyFill="0" applyAlignment="0" applyProtection="0"/>
    <xf numFmtId="0" fontId="30" fillId="0" borderId="37" applyNumberFormat="0" applyFill="0" applyAlignment="0" applyProtection="0"/>
    <xf numFmtId="0" fontId="36" fillId="0" borderId="0" applyNumberFormat="0" applyFill="0" applyBorder="0" applyAlignment="0" applyProtection="0"/>
    <xf numFmtId="0" fontId="16" fillId="0" borderId="43"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16" fillId="0" borderId="40" applyNumberFormat="0" applyFill="0" applyAlignment="0" applyProtection="0"/>
    <xf numFmtId="0" fontId="36" fillId="0" borderId="0" applyNumberFormat="0" applyFill="0" applyBorder="0" applyAlignment="0" applyProtection="0"/>
    <xf numFmtId="0" fontId="47" fillId="0" borderId="0"/>
    <xf numFmtId="0" fontId="16" fillId="0" borderId="33" applyNumberFormat="0" applyFill="0" applyAlignment="0" applyProtection="0"/>
    <xf numFmtId="0" fontId="16" fillId="0" borderId="33" applyNumberFormat="0" applyFill="0" applyAlignment="0" applyProtection="0"/>
    <xf numFmtId="0" fontId="16" fillId="0" borderId="33" applyNumberFormat="0" applyFill="0" applyAlignment="0" applyProtection="0"/>
    <xf numFmtId="0" fontId="16" fillId="0" borderId="33" applyNumberFormat="0" applyFill="0" applyAlignment="0" applyProtection="0"/>
    <xf numFmtId="0" fontId="16" fillId="0" borderId="33" applyNumberFormat="0" applyFill="0" applyAlignment="0" applyProtection="0"/>
    <xf numFmtId="0" fontId="16" fillId="0" borderId="33" applyNumberFormat="0" applyFill="0" applyAlignment="0" applyProtection="0"/>
    <xf numFmtId="0" fontId="16" fillId="0" borderId="33" applyNumberFormat="0" applyFill="0" applyAlignment="0" applyProtection="0"/>
    <xf numFmtId="0" fontId="16" fillId="0" borderId="33" applyNumberFormat="0" applyFill="0" applyAlignment="0" applyProtection="0"/>
    <xf numFmtId="0" fontId="16" fillId="0" borderId="33" applyNumberFormat="0" applyFill="0" applyAlignment="0" applyProtection="0"/>
    <xf numFmtId="0" fontId="35" fillId="0" borderId="0"/>
    <xf numFmtId="43" fontId="35" fillId="0" borderId="0" applyFon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12" applyNumberFormat="0" applyFill="0" applyAlignment="0" applyProtection="0"/>
    <xf numFmtId="165" fontId="20" fillId="0" borderId="0" applyFont="0" applyFill="0" applyBorder="0" applyAlignment="0" applyProtection="0"/>
    <xf numFmtId="9" fontId="20" fillId="0" borderId="0" applyFont="0" applyFill="0" applyBorder="0" applyAlignment="0" applyProtection="0"/>
    <xf numFmtId="0" fontId="20" fillId="0" borderId="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16" fillId="0" borderId="49"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16" fillId="0" borderId="50"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6" fillId="0" borderId="40" applyNumberFormat="0" applyFill="0" applyAlignment="0" applyProtection="0"/>
    <xf numFmtId="0" fontId="16" fillId="0" borderId="40" applyNumberFormat="0" applyFill="0" applyAlignment="0" applyProtection="0"/>
    <xf numFmtId="0" fontId="16" fillId="0" borderId="40"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6" fillId="0" borderId="43" applyNumberFormat="0" applyFill="0" applyAlignment="0" applyProtection="0"/>
    <xf numFmtId="0" fontId="16" fillId="0" borderId="43" applyNumberFormat="0" applyFill="0" applyAlignment="0" applyProtection="0"/>
    <xf numFmtId="0" fontId="16" fillId="0" borderId="43" applyNumberFormat="0" applyFill="0" applyAlignment="0" applyProtection="0"/>
    <xf numFmtId="0" fontId="16" fillId="0" borderId="43" applyNumberFormat="0" applyFill="0" applyAlignment="0" applyProtection="0"/>
    <xf numFmtId="0" fontId="16" fillId="0" borderId="43"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6" fillId="0" borderId="49" applyNumberFormat="0" applyFill="0" applyAlignment="0" applyProtection="0"/>
    <xf numFmtId="0" fontId="16" fillId="0" borderId="50" applyNumberFormat="0" applyFill="0" applyAlignment="0" applyProtection="0"/>
    <xf numFmtId="0" fontId="20" fillId="0" borderId="0"/>
    <xf numFmtId="0" fontId="16" fillId="0" borderId="49"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16" fillId="0" borderId="50"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6" fillId="0" borderId="49" applyNumberFormat="0" applyFill="0" applyAlignment="0" applyProtection="0"/>
    <xf numFmtId="0" fontId="16" fillId="0" borderId="49" applyNumberFormat="0" applyFill="0" applyAlignment="0" applyProtection="0"/>
    <xf numFmtId="0" fontId="16" fillId="0" borderId="49"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44" fontId="1" fillId="0" borderId="0" applyFon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6" fillId="0" borderId="50" applyNumberFormat="0" applyFill="0" applyAlignment="0" applyProtection="0"/>
    <xf numFmtId="0" fontId="16" fillId="0" borderId="50" applyNumberFormat="0" applyFill="0" applyAlignment="0" applyProtection="0"/>
    <xf numFmtId="0" fontId="30" fillId="0" borderId="48"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16" fillId="0" borderId="50" applyNumberFormat="0" applyFill="0" applyAlignment="0" applyProtection="0"/>
    <xf numFmtId="0" fontId="30" fillId="0" borderId="48"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30" fillId="0" borderId="48"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30" fillId="0" borderId="48"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16" fillId="0" borderId="50"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16" fillId="0" borderId="50"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16" fillId="0" borderId="50"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16" fillId="0" borderId="50"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6" fillId="0" borderId="50" applyNumberFormat="0" applyFill="0" applyAlignment="0" applyProtection="0"/>
    <xf numFmtId="0" fontId="37" fillId="0" borderId="0" applyNumberFormat="0" applyFill="0" applyBorder="0" applyAlignment="0" applyProtection="0"/>
    <xf numFmtId="0" fontId="16" fillId="0" borderId="50"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0" fillId="0" borderId="48" applyNumberFormat="0" applyFill="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57"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20" fillId="0" borderId="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165" fontId="20" fillId="0" borderId="0" applyFon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9" fontId="20" fillId="0" borderId="0" applyFon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0" fillId="0" borderId="48" applyNumberFormat="0" applyFill="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20" fillId="0" borderId="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57" applyNumberFormat="0" applyFill="0" applyAlignment="0" applyProtection="0"/>
    <xf numFmtId="0" fontId="30" fillId="0" borderId="57" applyNumberFormat="0" applyFill="0" applyAlignment="0" applyProtection="0"/>
    <xf numFmtId="0" fontId="46" fillId="0" borderId="0" applyNumberFormat="0" applyFill="0" applyBorder="0" applyAlignment="0" applyProtection="0"/>
    <xf numFmtId="0" fontId="30" fillId="0" borderId="57" applyNumberFormat="0" applyFill="0" applyAlignment="0" applyProtection="0"/>
    <xf numFmtId="0" fontId="38" fillId="0" borderId="0" applyNumberFormat="0" applyFill="0" applyBorder="0" applyAlignment="0" applyProtection="0"/>
    <xf numFmtId="0" fontId="30" fillId="0" borderId="57" applyNumberFormat="0" applyFill="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57" applyNumberFormat="0" applyFill="0" applyAlignment="0" applyProtection="0"/>
    <xf numFmtId="0" fontId="30" fillId="0" borderId="57"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0" fillId="0" borderId="57" applyNumberFormat="0" applyFill="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43" fontId="20" fillId="0" borderId="0" applyFon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20" fillId="0" borderId="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0" fillId="0" borderId="57"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0" fillId="0" borderId="57"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20" fillId="0" borderId="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0" fillId="0" borderId="57"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57" applyNumberFormat="0" applyFill="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20" fillId="0" borderId="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30" fillId="0" borderId="57"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20"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20" fillId="0" borderId="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164" fontId="20" fillId="0" borderId="0" applyFon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57" applyNumberFormat="0" applyFill="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20" fillId="0" borderId="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20"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20" fillId="0" borderId="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20"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20" fillId="0" borderId="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57" applyNumberFormat="0" applyFill="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20" fillId="0" borderId="0"/>
    <xf numFmtId="0" fontId="37" fillId="0" borderId="0" applyNumberFormat="0" applyFill="0" applyBorder="0" applyAlignment="0" applyProtection="0"/>
    <xf numFmtId="0" fontId="30" fillId="0" borderId="57"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20" fillId="0" borderId="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20" fillId="0" borderId="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46" fillId="0" borderId="0" applyNumberFormat="0" applyFill="0" applyBorder="0" applyAlignment="0" applyProtection="0"/>
    <xf numFmtId="9" fontId="20" fillId="0" borderId="0" applyFon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30" fillId="0" borderId="57"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38" fillId="0" borderId="0" applyNumberFormat="0" applyFill="0" applyBorder="0" applyAlignment="0" applyProtection="0"/>
    <xf numFmtId="165" fontId="20" fillId="0" borderId="0" applyFon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46" fillId="0" borderId="0" applyNumberFormat="0" applyFill="0" applyBorder="0" applyAlignment="0" applyProtection="0"/>
    <xf numFmtId="0" fontId="20" fillId="0" borderId="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38" fillId="0" borderId="0" applyNumberFormat="0" applyFill="0" applyBorder="0" applyAlignment="0" applyProtection="0"/>
    <xf numFmtId="0" fontId="18" fillId="0" borderId="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0" fillId="0" borderId="57"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57"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46" fillId="0" borderId="0" applyNumberFormat="0" applyFill="0" applyBorder="0" applyAlignment="0" applyProtection="0"/>
    <xf numFmtId="0" fontId="30" fillId="0" borderId="48" applyNumberFormat="0" applyFill="0" applyAlignment="0" applyProtection="0"/>
    <xf numFmtId="0" fontId="38" fillId="0" borderId="0" applyNumberFormat="0" applyFill="0" applyBorder="0" applyAlignment="0" applyProtection="0"/>
    <xf numFmtId="0" fontId="30" fillId="0" borderId="48" applyNumberFormat="0" applyFill="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cellStyleXfs>
  <cellXfs count="161">
    <xf numFmtId="0" fontId="0" fillId="0" borderId="0" xfId="0"/>
    <xf numFmtId="0" fontId="0" fillId="0" borderId="0" xfId="0"/>
    <xf numFmtId="3" fontId="0" fillId="0" borderId="0" xfId="1" applyNumberFormat="1" applyFont="1" applyBorder="1" applyAlignment="1">
      <alignment horizontal="center"/>
    </xf>
    <xf numFmtId="2" fontId="24" fillId="0" borderId="0" xfId="43" applyNumberFormat="1" applyFont="1" applyAlignment="1">
      <alignment horizontal="center"/>
    </xf>
    <xf numFmtId="0" fontId="34" fillId="0" borderId="0" xfId="0" applyFont="1"/>
    <xf numFmtId="167" fontId="0" fillId="47" borderId="0" xfId="1" applyNumberFormat="1" applyFont="1" applyFill="1"/>
    <xf numFmtId="3" fontId="0" fillId="0" borderId="0" xfId="0" applyNumberFormat="1"/>
    <xf numFmtId="0" fontId="0" fillId="0" borderId="0" xfId="0" applyFont="1"/>
    <xf numFmtId="3" fontId="0" fillId="0" borderId="0" xfId="0" applyNumberFormat="1" applyFont="1"/>
    <xf numFmtId="3" fontId="0" fillId="0" borderId="0" xfId="0" applyNumberFormat="1" applyFont="1" applyAlignment="1">
      <alignment horizontal="center"/>
    </xf>
    <xf numFmtId="2" fontId="0" fillId="0" borderId="0" xfId="0" applyNumberFormat="1" applyFont="1" applyAlignment="1">
      <alignment horizontal="center"/>
    </xf>
    <xf numFmtId="0" fontId="0" fillId="0" borderId="0" xfId="0"/>
    <xf numFmtId="0" fontId="16" fillId="0" borderId="0" xfId="0" applyFont="1" applyAlignment="1">
      <alignment horizontal="center"/>
    </xf>
    <xf numFmtId="0" fontId="0" fillId="0" borderId="0" xfId="0" applyFont="1" applyBorder="1" applyAlignment="1">
      <alignment horizontal="center"/>
    </xf>
    <xf numFmtId="0" fontId="0" fillId="0" borderId="0" xfId="0" applyFont="1" applyFill="1" applyBorder="1" applyAlignment="1">
      <alignment horizontal="center"/>
    </xf>
    <xf numFmtId="0" fontId="16" fillId="0" borderId="0" xfId="0" applyFont="1"/>
    <xf numFmtId="3" fontId="24" fillId="0" borderId="0" xfId="49" applyNumberFormat="1" applyFont="1" applyFill="1" applyAlignment="1">
      <alignment horizontal="center"/>
    </xf>
    <xf numFmtId="3" fontId="24" fillId="0" borderId="0" xfId="50" applyNumberFormat="1" applyFont="1" applyFill="1" applyAlignment="1">
      <alignment horizontal="center"/>
    </xf>
    <xf numFmtId="167" fontId="0" fillId="0" borderId="0" xfId="1" applyNumberFormat="1" applyFont="1"/>
    <xf numFmtId="0" fontId="0" fillId="0" borderId="0" xfId="0" applyFont="1"/>
    <xf numFmtId="0" fontId="23" fillId="0" borderId="17" xfId="0" applyFont="1" applyBorder="1" applyAlignment="1">
      <alignment horizontal="right"/>
    </xf>
    <xf numFmtId="0" fontId="20" fillId="0" borderId="0" xfId="0" applyFont="1" applyAlignment="1">
      <alignment horizontal="right"/>
    </xf>
    <xf numFmtId="0" fontId="16" fillId="0" borderId="0" xfId="0" applyFont="1" applyAlignment="1">
      <alignment horizontal="center"/>
    </xf>
    <xf numFmtId="2" fontId="0" fillId="0" borderId="0" xfId="0" applyNumberFormat="1" applyFont="1" applyAlignment="1">
      <alignment horizontal="center"/>
    </xf>
    <xf numFmtId="168" fontId="0" fillId="0" borderId="0" xfId="0" applyNumberFormat="1" applyAlignment="1">
      <alignment horizontal="center"/>
    </xf>
    <xf numFmtId="0" fontId="23" fillId="0" borderId="0" xfId="0" applyFont="1" applyBorder="1" applyAlignment="1">
      <alignment horizontal="right"/>
    </xf>
    <xf numFmtId="0" fontId="0" fillId="0" borderId="0" xfId="0" applyBorder="1" applyAlignment="1">
      <alignment horizontal="center"/>
    </xf>
    <xf numFmtId="0" fontId="23" fillId="0" borderId="15" xfId="0" applyFont="1" applyBorder="1" applyAlignment="1">
      <alignment horizontal="right"/>
    </xf>
    <xf numFmtId="0" fontId="0" fillId="0" borderId="15" xfId="0" applyBorder="1" applyAlignment="1">
      <alignment horizontal="center"/>
    </xf>
    <xf numFmtId="0" fontId="0" fillId="0" borderId="16" xfId="0" applyBorder="1"/>
    <xf numFmtId="0" fontId="0" fillId="0" borderId="17" xfId="0" applyBorder="1" applyAlignment="1">
      <alignment horizontal="center"/>
    </xf>
    <xf numFmtId="0" fontId="0" fillId="0" borderId="18" xfId="0" applyBorder="1"/>
    <xf numFmtId="11" fontId="0" fillId="0" borderId="17" xfId="0" applyNumberFormat="1" applyBorder="1" applyAlignment="1">
      <alignment horizontal="center"/>
    </xf>
    <xf numFmtId="0" fontId="0" fillId="0" borderId="17" xfId="0" applyFill="1" applyBorder="1" applyAlignment="1">
      <alignment horizontal="center"/>
    </xf>
    <xf numFmtId="2" fontId="0" fillId="0" borderId="17" xfId="0" applyNumberFormat="1" applyBorder="1" applyAlignment="1">
      <alignment horizontal="center"/>
    </xf>
    <xf numFmtId="0" fontId="23" fillId="0" borderId="0" xfId="0" applyFont="1" applyAlignment="1">
      <alignment horizontal="right"/>
    </xf>
    <xf numFmtId="0" fontId="0" fillId="0" borderId="0" xfId="0" applyFill="1" applyBorder="1"/>
    <xf numFmtId="0" fontId="0" fillId="0" borderId="0" xfId="0" applyAlignment="1">
      <alignment horizontal="center"/>
    </xf>
    <xf numFmtId="0" fontId="0" fillId="0" borderId="21" xfId="0" applyBorder="1" applyAlignment="1">
      <alignment horizontal="center"/>
    </xf>
    <xf numFmtId="43" fontId="0" fillId="0" borderId="0" xfId="1" applyFont="1" applyBorder="1" applyAlignment="1">
      <alignment horizontal="center"/>
    </xf>
    <xf numFmtId="43" fontId="0" fillId="0" borderId="0" xfId="1" applyFont="1" applyBorder="1"/>
    <xf numFmtId="43" fontId="24" fillId="0" borderId="21" xfId="1" applyFont="1" applyBorder="1" applyAlignment="1">
      <alignment horizontal="center"/>
    </xf>
    <xf numFmtId="43" fontId="24" fillId="0" borderId="0" xfId="1" applyFont="1" applyBorder="1" applyAlignment="1">
      <alignment horizontal="center"/>
    </xf>
    <xf numFmtId="43" fontId="0" fillId="0" borderId="18" xfId="1" applyFont="1" applyBorder="1" applyAlignment="1">
      <alignment horizontal="center"/>
    </xf>
    <xf numFmtId="43" fontId="0" fillId="0" borderId="21" xfId="1" applyFont="1" applyBorder="1" applyAlignment="1">
      <alignment horizontal="center"/>
    </xf>
    <xf numFmtId="0" fontId="0" fillId="0" borderId="0" xfId="0" applyFont="1" applyBorder="1" applyAlignment="1">
      <alignment horizontal="center" wrapText="1"/>
    </xf>
    <xf numFmtId="0" fontId="0" fillId="0" borderId="0" xfId="0" applyBorder="1" applyAlignment="1">
      <alignment horizontal="center" vertical="center"/>
    </xf>
    <xf numFmtId="2" fontId="24" fillId="0" borderId="24" xfId="50" applyNumberFormat="1" applyFont="1" applyBorder="1" applyAlignment="1">
      <alignment horizontal="center"/>
    </xf>
    <xf numFmtId="2" fontId="24" fillId="0" borderId="24" xfId="505" applyNumberFormat="1" applyFont="1" applyBorder="1" applyAlignment="1">
      <alignment horizontal="center"/>
    </xf>
    <xf numFmtId="0" fontId="0" fillId="0" borderId="23" xfId="0" applyBorder="1" applyAlignment="1">
      <alignment horizontal="center"/>
    </xf>
    <xf numFmtId="2" fontId="24" fillId="0" borderId="0" xfId="50" applyNumberFormat="1" applyFont="1" applyBorder="1" applyAlignment="1">
      <alignment horizontal="center"/>
    </xf>
    <xf numFmtId="2" fontId="24" fillId="0" borderId="0" xfId="505" applyNumberFormat="1" applyFont="1" applyBorder="1" applyAlignment="1">
      <alignment horizontal="center"/>
    </xf>
    <xf numFmtId="0" fontId="0" fillId="0" borderId="0" xfId="0"/>
    <xf numFmtId="43" fontId="0" fillId="0" borderId="24" xfId="1" applyFont="1" applyBorder="1" applyAlignment="1">
      <alignment horizontal="center"/>
    </xf>
    <xf numFmtId="0" fontId="0" fillId="0" borderId="24" xfId="0" applyFont="1" applyBorder="1" applyAlignment="1">
      <alignment horizontal="center" wrapText="1"/>
    </xf>
    <xf numFmtId="43" fontId="0" fillId="0" borderId="24" xfId="1" applyFont="1" applyBorder="1"/>
    <xf numFmtId="43" fontId="0" fillId="0" borderId="23" xfId="1" applyFont="1" applyBorder="1" applyAlignment="1">
      <alignment horizontal="center"/>
    </xf>
    <xf numFmtId="0" fontId="41" fillId="0" borderId="0" xfId="0" applyFont="1"/>
    <xf numFmtId="2" fontId="0" fillId="0" borderId="24" xfId="1" applyNumberFormat="1" applyFont="1" applyBorder="1" applyAlignment="1">
      <alignment horizontal="center"/>
    </xf>
    <xf numFmtId="0" fontId="0" fillId="0" borderId="24" xfId="0" applyBorder="1"/>
    <xf numFmtId="0" fontId="0" fillId="0" borderId="26" xfId="0" applyBorder="1" applyAlignment="1">
      <alignment horizontal="center"/>
    </xf>
    <xf numFmtId="2" fontId="0" fillId="0" borderId="27" xfId="0" applyNumberFormat="1" applyBorder="1" applyAlignment="1">
      <alignment horizontal="center"/>
    </xf>
    <xf numFmtId="0" fontId="0" fillId="0" borderId="25" xfId="0" applyBorder="1"/>
    <xf numFmtId="0" fontId="0" fillId="0" borderId="28" xfId="0" applyBorder="1" applyAlignment="1">
      <alignment horizontal="center"/>
    </xf>
    <xf numFmtId="0" fontId="16" fillId="0" borderId="29" xfId="0" applyFont="1" applyBorder="1" applyAlignment="1">
      <alignment horizontal="center"/>
    </xf>
    <xf numFmtId="0" fontId="16" fillId="0" borderId="30" xfId="0" applyFont="1" applyBorder="1" applyAlignment="1">
      <alignment horizontal="center"/>
    </xf>
    <xf numFmtId="0" fontId="16" fillId="0" borderId="31" xfId="0" applyFont="1" applyFill="1" applyBorder="1" applyAlignment="1">
      <alignment horizontal="center"/>
    </xf>
    <xf numFmtId="0" fontId="16" fillId="0" borderId="0" xfId="0" applyFont="1" applyFill="1" applyBorder="1" applyAlignment="1">
      <alignment horizontal="center"/>
    </xf>
    <xf numFmtId="0" fontId="16" fillId="0" borderId="31" xfId="0" applyFont="1" applyBorder="1" applyAlignment="1">
      <alignment horizontal="center"/>
    </xf>
    <xf numFmtId="0" fontId="24" fillId="0" borderId="17" xfId="43" applyFont="1" applyBorder="1" applyAlignment="1">
      <alignment horizontal="center"/>
    </xf>
    <xf numFmtId="167" fontId="0" fillId="0" borderId="0" xfId="1" applyNumberFormat="1" applyFont="1" applyBorder="1" applyAlignment="1">
      <alignment horizontal="center"/>
    </xf>
    <xf numFmtId="43" fontId="0" fillId="0" borderId="0" xfId="0" applyNumberFormat="1" applyBorder="1"/>
    <xf numFmtId="167" fontId="0" fillId="0" borderId="0" xfId="0" applyNumberFormat="1" applyBorder="1"/>
    <xf numFmtId="169" fontId="0" fillId="0" borderId="0" xfId="0" applyNumberFormat="1" applyBorder="1"/>
    <xf numFmtId="43" fontId="0" fillId="0" borderId="18" xfId="0" applyNumberFormat="1" applyBorder="1"/>
    <xf numFmtId="170" fontId="0" fillId="0" borderId="0" xfId="0" applyNumberFormat="1" applyFont="1" applyBorder="1" applyAlignment="1">
      <alignment horizontal="center"/>
    </xf>
    <xf numFmtId="170" fontId="0" fillId="0" borderId="18" xfId="0" applyNumberFormat="1" applyFont="1" applyBorder="1" applyAlignment="1">
      <alignment horizontal="center"/>
    </xf>
    <xf numFmtId="170" fontId="0" fillId="0" borderId="0" xfId="0" applyNumberFormat="1" applyBorder="1"/>
    <xf numFmtId="0" fontId="24" fillId="0" borderId="22" xfId="43" applyFont="1" applyBorder="1" applyAlignment="1">
      <alignment horizontal="center"/>
    </xf>
    <xf numFmtId="167" fontId="0" fillId="0" borderId="32" xfId="1" applyNumberFormat="1" applyFont="1" applyBorder="1" applyAlignment="1">
      <alignment horizontal="center"/>
    </xf>
    <xf numFmtId="43" fontId="0" fillId="0" borderId="32" xfId="0" applyNumberFormat="1" applyBorder="1"/>
    <xf numFmtId="167" fontId="0" fillId="0" borderId="32" xfId="0" applyNumberFormat="1" applyBorder="1"/>
    <xf numFmtId="169" fontId="0" fillId="0" borderId="32" xfId="0" applyNumberFormat="1" applyBorder="1"/>
    <xf numFmtId="43" fontId="0" fillId="0" borderId="25" xfId="0" applyNumberFormat="1" applyBorder="1"/>
    <xf numFmtId="167" fontId="0" fillId="0" borderId="0" xfId="1" applyNumberFormat="1" applyFont="1" applyAlignment="1">
      <alignment horizontal="center"/>
    </xf>
    <xf numFmtId="170" fontId="0" fillId="0" borderId="32" xfId="0" applyNumberFormat="1" applyFont="1" applyBorder="1" applyAlignment="1">
      <alignment horizontal="center"/>
    </xf>
    <xf numFmtId="170" fontId="0" fillId="0" borderId="25" xfId="0" applyNumberFormat="1" applyFont="1" applyBorder="1" applyAlignment="1">
      <alignment horizontal="center"/>
    </xf>
    <xf numFmtId="170" fontId="0" fillId="0" borderId="0" xfId="0" applyNumberFormat="1" applyBorder="1" applyAlignment="1">
      <alignment horizontal="center"/>
    </xf>
    <xf numFmtId="170" fontId="0" fillId="0" borderId="18" xfId="0" applyNumberFormat="1" applyBorder="1" applyAlignment="1">
      <alignment horizontal="center"/>
    </xf>
    <xf numFmtId="170" fontId="0" fillId="0" borderId="32" xfId="0" applyNumberFormat="1" applyBorder="1" applyAlignment="1">
      <alignment horizontal="center"/>
    </xf>
    <xf numFmtId="170" fontId="0" fillId="0" borderId="25" xfId="0" applyNumberFormat="1" applyBorder="1" applyAlignment="1">
      <alignment horizontal="center"/>
    </xf>
    <xf numFmtId="170" fontId="0" fillId="0" borderId="0" xfId="0" applyNumberFormat="1" applyFont="1" applyFill="1" applyBorder="1" applyAlignment="1">
      <alignment horizontal="center"/>
    </xf>
    <xf numFmtId="170" fontId="0" fillId="0" borderId="32" xfId="0" applyNumberFormat="1" applyFont="1" applyFill="1" applyBorder="1" applyAlignment="1">
      <alignment horizontal="center"/>
    </xf>
    <xf numFmtId="0" fontId="16" fillId="0" borderId="0" xfId="0" applyFont="1" applyAlignment="1">
      <alignment horizontal="center" vertical="center"/>
    </xf>
    <xf numFmtId="0" fontId="0" fillId="0" borderId="0" xfId="0" applyFont="1"/>
    <xf numFmtId="0" fontId="0" fillId="0" borderId="0" xfId="0" applyFont="1" applyAlignment="1">
      <alignment vertical="center"/>
    </xf>
    <xf numFmtId="0" fontId="16" fillId="0" borderId="0" xfId="0" applyFont="1" applyBorder="1" applyAlignment="1">
      <alignment horizontal="center" wrapText="1"/>
    </xf>
    <xf numFmtId="43" fontId="24" fillId="0" borderId="0" xfId="1" applyFont="1" applyAlignment="1">
      <alignment horizontal="center"/>
    </xf>
    <xf numFmtId="166" fontId="24" fillId="0" borderId="36" xfId="868" applyNumberFormat="1" applyFont="1" applyFill="1" applyBorder="1" applyAlignment="1">
      <alignment horizontal="center"/>
    </xf>
    <xf numFmtId="2" fontId="0" fillId="0" borderId="0" xfId="0" applyNumberFormat="1" applyFont="1" applyBorder="1" applyAlignment="1">
      <alignment horizontal="center"/>
    </xf>
    <xf numFmtId="167" fontId="1" fillId="0" borderId="41" xfId="1" applyNumberFormat="1" applyFont="1" applyBorder="1" applyAlignment="1">
      <alignment horizontal="center" wrapText="1"/>
    </xf>
    <xf numFmtId="0" fontId="0" fillId="0" borderId="0" xfId="0" applyFont="1" applyBorder="1"/>
    <xf numFmtId="0" fontId="0" fillId="0" borderId="0" xfId="0"/>
    <xf numFmtId="0" fontId="34" fillId="0" borderId="0" xfId="0" applyFont="1"/>
    <xf numFmtId="0" fontId="0" fillId="0" borderId="0" xfId="0" applyFont="1"/>
    <xf numFmtId="2" fontId="24" fillId="0" borderId="36" xfId="868" applyNumberFormat="1" applyFont="1" applyBorder="1" applyAlignment="1">
      <alignment horizontal="center"/>
    </xf>
    <xf numFmtId="167" fontId="0" fillId="0" borderId="0" xfId="1" applyNumberFormat="1" applyFont="1"/>
    <xf numFmtId="0" fontId="0" fillId="0" borderId="0" xfId="0" applyFont="1"/>
    <xf numFmtId="2" fontId="24" fillId="0" borderId="0" xfId="43" applyNumberFormat="1" applyFont="1" applyAlignment="1">
      <alignment horizontal="center"/>
    </xf>
    <xf numFmtId="2" fontId="0" fillId="0" borderId="0" xfId="0" applyNumberFormat="1" applyFont="1" applyAlignment="1">
      <alignment horizontal="center"/>
    </xf>
    <xf numFmtId="0" fontId="0" fillId="0" borderId="0" xfId="0"/>
    <xf numFmtId="166" fontId="24" fillId="0" borderId="0" xfId="50" applyNumberFormat="1" applyFont="1" applyFill="1" applyBorder="1" applyAlignment="1">
      <alignment horizontal="center"/>
    </xf>
    <xf numFmtId="0" fontId="0" fillId="0" borderId="41" xfId="0" applyBorder="1"/>
    <xf numFmtId="0" fontId="0" fillId="0" borderId="0" xfId="0" applyBorder="1"/>
    <xf numFmtId="0" fontId="0" fillId="0" borderId="0" xfId="0" applyFont="1" applyBorder="1" applyAlignment="1">
      <alignment vertical="center"/>
    </xf>
    <xf numFmtId="0" fontId="0" fillId="0" borderId="0" xfId="0"/>
    <xf numFmtId="3" fontId="0" fillId="0" borderId="0" xfId="0" applyNumberFormat="1"/>
    <xf numFmtId="0" fontId="0" fillId="0" borderId="0" xfId="0" applyBorder="1"/>
    <xf numFmtId="0" fontId="0" fillId="0" borderId="0" xfId="0" applyFont="1"/>
    <xf numFmtId="0" fontId="0" fillId="0" borderId="0" xfId="0" applyFont="1"/>
    <xf numFmtId="0" fontId="16" fillId="0" borderId="0" xfId="0" applyFont="1" applyAlignment="1">
      <alignment horizontal="center" vertical="center" wrapText="1"/>
    </xf>
    <xf numFmtId="0" fontId="23" fillId="0" borderId="0" xfId="0" applyFont="1" applyAlignment="1">
      <alignment horizontal="right"/>
    </xf>
    <xf numFmtId="3" fontId="24" fillId="0" borderId="0" xfId="48" applyNumberFormat="1" applyFont="1" applyAlignment="1">
      <alignment horizontal="center"/>
    </xf>
    <xf numFmtId="3" fontId="0" fillId="0" borderId="0" xfId="0" applyNumberFormat="1" applyAlignment="1">
      <alignment horizontal="center"/>
    </xf>
    <xf numFmtId="171" fontId="0" fillId="0" borderId="0" xfId="0" applyNumberFormat="1" applyAlignment="1">
      <alignment horizontal="center"/>
    </xf>
    <xf numFmtId="3" fontId="24" fillId="0" borderId="0" xfId="0" applyNumberFormat="1" applyFont="1" applyAlignment="1">
      <alignment horizontal="center"/>
    </xf>
    <xf numFmtId="0" fontId="23" fillId="0" borderId="17" xfId="0" applyFont="1" applyBorder="1" applyAlignment="1">
      <alignment horizontal="right" wrapText="1"/>
    </xf>
    <xf numFmtId="0" fontId="23" fillId="0" borderId="51" xfId="0" applyFont="1" applyFill="1" applyBorder="1" applyAlignment="1">
      <alignment horizontal="right"/>
    </xf>
    <xf numFmtId="0" fontId="0" fillId="0" borderId="18" xfId="0" applyFill="1" applyBorder="1"/>
    <xf numFmtId="2" fontId="0" fillId="0" borderId="51" xfId="0" applyNumberFormat="1" applyBorder="1" applyAlignment="1">
      <alignment horizontal="center"/>
    </xf>
    <xf numFmtId="0" fontId="0" fillId="0" borderId="52" xfId="0" applyFill="1" applyBorder="1"/>
    <xf numFmtId="0" fontId="0" fillId="0" borderId="19" xfId="0" applyBorder="1" applyAlignment="1">
      <alignment horizontal="center"/>
    </xf>
    <xf numFmtId="0" fontId="0" fillId="0" borderId="55" xfId="0" applyFill="1" applyBorder="1" applyAlignment="1">
      <alignment horizontal="center"/>
    </xf>
    <xf numFmtId="0" fontId="23" fillId="0" borderId="54" xfId="0" applyFont="1" applyBorder="1" applyAlignment="1">
      <alignment horizontal="right"/>
    </xf>
    <xf numFmtId="0" fontId="23" fillId="0" borderId="53" xfId="0" applyFont="1" applyBorder="1" applyAlignment="1">
      <alignment horizontal="right"/>
    </xf>
    <xf numFmtId="0" fontId="23" fillId="0" borderId="56" xfId="0" applyFont="1" applyBorder="1" applyAlignment="1">
      <alignment horizontal="right"/>
    </xf>
    <xf numFmtId="43" fontId="0" fillId="0" borderId="32" xfId="1" applyFont="1" applyBorder="1"/>
    <xf numFmtId="43" fontId="0" fillId="0" borderId="55" xfId="1" applyFont="1" applyBorder="1" applyAlignment="1">
      <alignment horizontal="center"/>
    </xf>
    <xf numFmtId="43" fontId="0" fillId="0" borderId="58" xfId="1" applyFont="1" applyBorder="1" applyAlignment="1">
      <alignment horizontal="center"/>
    </xf>
    <xf numFmtId="43" fontId="24" fillId="0" borderId="58" xfId="1" applyFont="1" applyBorder="1" applyAlignment="1">
      <alignment horizontal="center"/>
    </xf>
    <xf numFmtId="43" fontId="0" fillId="0" borderId="23" xfId="3609" applyNumberFormat="1" applyFont="1" applyBorder="1"/>
    <xf numFmtId="43" fontId="0" fillId="0" borderId="59" xfId="1" applyFont="1" applyBorder="1" applyAlignment="1">
      <alignment horizontal="center" vertical="center"/>
    </xf>
    <xf numFmtId="43" fontId="0" fillId="0" borderId="21" xfId="3609" applyNumberFormat="1" applyFont="1" applyBorder="1"/>
    <xf numFmtId="43" fontId="0" fillId="0" borderId="18" xfId="1" applyFont="1" applyBorder="1" applyAlignment="1">
      <alignment horizontal="center" vertical="center"/>
    </xf>
    <xf numFmtId="0" fontId="0" fillId="0" borderId="0" xfId="0" quotePrefix="1"/>
    <xf numFmtId="43" fontId="0" fillId="0" borderId="59" xfId="1" applyFont="1" applyBorder="1" applyAlignment="1">
      <alignment horizontal="center"/>
    </xf>
    <xf numFmtId="0" fontId="16" fillId="0" borderId="0" xfId="0" applyFont="1" applyAlignment="1">
      <alignment horizontal="center" vertical="center" wrapText="1"/>
    </xf>
    <xf numFmtId="0" fontId="16" fillId="0" borderId="44" xfId="0" applyFont="1" applyBorder="1" applyAlignment="1">
      <alignment horizontal="center" wrapText="1"/>
    </xf>
    <xf numFmtId="0" fontId="16" fillId="0" borderId="19" xfId="0" applyFont="1" applyBorder="1" applyAlignment="1">
      <alignment horizontal="center" vertical="center" wrapText="1"/>
    </xf>
    <xf numFmtId="0" fontId="16" fillId="0" borderId="0" xfId="0" applyFont="1" applyBorder="1" applyAlignment="1">
      <alignment horizontal="center" vertical="center" wrapText="1"/>
    </xf>
    <xf numFmtId="0" fontId="16" fillId="0" borderId="16" xfId="0" applyFont="1" applyBorder="1" applyAlignment="1">
      <alignment horizontal="center" vertical="center" wrapText="1"/>
    </xf>
    <xf numFmtId="0" fontId="0" fillId="0" borderId="18" xfId="0" applyBorder="1" applyAlignment="1">
      <alignment horizontal="center" vertical="center" wrapText="1"/>
    </xf>
    <xf numFmtId="0" fontId="16" fillId="0" borderId="20" xfId="0" applyFont="1" applyBorder="1" applyAlignment="1">
      <alignment horizontal="center" vertical="center" wrapText="1"/>
    </xf>
    <xf numFmtId="0" fontId="16" fillId="0" borderId="21" xfId="0" applyFont="1" applyBorder="1" applyAlignment="1">
      <alignment horizontal="center" vertical="center" wrapText="1"/>
    </xf>
    <xf numFmtId="0" fontId="16" fillId="0" borderId="19" xfId="0" applyFont="1" applyFill="1" applyBorder="1" applyAlignment="1">
      <alignment horizontal="center" vertical="center" wrapText="1"/>
    </xf>
    <xf numFmtId="0" fontId="16" fillId="0" borderId="0" xfId="0" applyFont="1" applyFill="1" applyBorder="1" applyAlignment="1">
      <alignment horizontal="center" vertical="center" wrapText="1"/>
    </xf>
    <xf numFmtId="0" fontId="16" fillId="0" borderId="18" xfId="0" applyFont="1" applyBorder="1" applyAlignment="1">
      <alignment horizontal="center" vertical="center" wrapText="1"/>
    </xf>
    <xf numFmtId="0" fontId="16" fillId="0" borderId="0" xfId="0" applyFont="1" applyBorder="1" applyAlignment="1">
      <alignment horizontal="center" wrapText="1"/>
    </xf>
    <xf numFmtId="0" fontId="0" fillId="0" borderId="0" xfId="0" applyFont="1" applyAlignment="1">
      <alignment horizontal="center" wrapText="1"/>
    </xf>
    <xf numFmtId="0" fontId="16" fillId="0" borderId="0" xfId="0" applyFont="1" applyAlignment="1">
      <alignment horizontal="center" wrapText="1"/>
    </xf>
    <xf numFmtId="0" fontId="0" fillId="0" borderId="0" xfId="0" applyFont="1" applyAlignment="1">
      <alignment horizontal="center"/>
    </xf>
  </cellXfs>
  <cellStyles count="40202">
    <cellStyle name="•\Ž¦Ï‚Ý‚ÌƒnƒCƒp[ƒŠƒ“ƒN" xfId="42"/>
    <cellStyle name="20% - Accent1" xfId="18" builtinId="30" customBuiltin="1"/>
    <cellStyle name="20% - Accent1 10" xfId="54"/>
    <cellStyle name="20% - Accent1 11" xfId="55"/>
    <cellStyle name="20% - Accent1 2" xfId="56"/>
    <cellStyle name="20% - Accent1 3" xfId="57"/>
    <cellStyle name="20% - Accent1 4" xfId="58"/>
    <cellStyle name="20% - Accent1 5" xfId="59"/>
    <cellStyle name="20% - Accent1 6" xfId="60"/>
    <cellStyle name="20% - Accent1 7" xfId="61"/>
    <cellStyle name="20% - Accent1 8" xfId="62"/>
    <cellStyle name="20% - Accent1 9" xfId="63"/>
    <cellStyle name="20% - Accent2" xfId="22" builtinId="34" customBuiltin="1"/>
    <cellStyle name="20% - Accent2 10" xfId="64"/>
    <cellStyle name="20% - Accent2 11" xfId="65"/>
    <cellStyle name="20% - Accent2 2" xfId="66"/>
    <cellStyle name="20% - Accent2 3" xfId="67"/>
    <cellStyle name="20% - Accent2 4" xfId="68"/>
    <cellStyle name="20% - Accent2 5" xfId="69"/>
    <cellStyle name="20% - Accent2 6" xfId="70"/>
    <cellStyle name="20% - Accent2 7" xfId="71"/>
    <cellStyle name="20% - Accent2 8" xfId="72"/>
    <cellStyle name="20% - Accent2 9" xfId="73"/>
    <cellStyle name="20% - Accent3" xfId="26" builtinId="38" customBuiltin="1"/>
    <cellStyle name="20% - Accent3 10" xfId="74"/>
    <cellStyle name="20% - Accent3 11" xfId="75"/>
    <cellStyle name="20% - Accent3 2" xfId="76"/>
    <cellStyle name="20% - Accent3 3" xfId="77"/>
    <cellStyle name="20% - Accent3 4" xfId="78"/>
    <cellStyle name="20% - Accent3 5" xfId="79"/>
    <cellStyle name="20% - Accent3 6" xfId="80"/>
    <cellStyle name="20% - Accent3 7" xfId="81"/>
    <cellStyle name="20% - Accent3 8" xfId="82"/>
    <cellStyle name="20% - Accent3 9" xfId="83"/>
    <cellStyle name="20% - Accent4" xfId="30" builtinId="42" customBuiltin="1"/>
    <cellStyle name="20% - Accent4 10" xfId="84"/>
    <cellStyle name="20% - Accent4 11" xfId="85"/>
    <cellStyle name="20% - Accent4 2" xfId="86"/>
    <cellStyle name="20% - Accent4 3" xfId="87"/>
    <cellStyle name="20% - Accent4 4" xfId="88"/>
    <cellStyle name="20% - Accent4 5" xfId="89"/>
    <cellStyle name="20% - Accent4 6" xfId="90"/>
    <cellStyle name="20% - Accent4 7" xfId="91"/>
    <cellStyle name="20% - Accent4 8" xfId="92"/>
    <cellStyle name="20% - Accent4 9" xfId="93"/>
    <cellStyle name="20% - Accent5" xfId="34" builtinId="46" customBuiltin="1"/>
    <cellStyle name="20% - Accent5 10" xfId="94"/>
    <cellStyle name="20% - Accent5 2" xfId="95"/>
    <cellStyle name="20% - Accent5 3" xfId="96"/>
    <cellStyle name="20% - Accent5 4" xfId="97"/>
    <cellStyle name="20% - Accent5 5" xfId="98"/>
    <cellStyle name="20% - Accent5 6" xfId="99"/>
    <cellStyle name="20% - Accent5 7" xfId="100"/>
    <cellStyle name="20% - Accent5 8" xfId="101"/>
    <cellStyle name="20% - Accent5 9" xfId="102"/>
    <cellStyle name="20% - Accent6" xfId="38" builtinId="50" customBuiltin="1"/>
    <cellStyle name="20% - Accent6 10" xfId="103"/>
    <cellStyle name="20% - Accent6 11" xfId="104"/>
    <cellStyle name="20% - Accent6 2" xfId="105"/>
    <cellStyle name="20% - Accent6 3" xfId="106"/>
    <cellStyle name="20% - Accent6 4" xfId="107"/>
    <cellStyle name="20% - Accent6 5" xfId="108"/>
    <cellStyle name="20% - Accent6 6" xfId="109"/>
    <cellStyle name="20% - Accent6 7" xfId="110"/>
    <cellStyle name="20% - Accent6 8" xfId="111"/>
    <cellStyle name="20% - Accent6 9" xfId="112"/>
    <cellStyle name="40% - Accent1" xfId="19" builtinId="31" customBuiltin="1"/>
    <cellStyle name="40% - Accent1 10" xfId="113"/>
    <cellStyle name="40% - Accent1 11" xfId="114"/>
    <cellStyle name="40% - Accent1 2" xfId="115"/>
    <cellStyle name="40% - Accent1 3" xfId="116"/>
    <cellStyle name="40% - Accent1 4" xfId="117"/>
    <cellStyle name="40% - Accent1 5" xfId="118"/>
    <cellStyle name="40% - Accent1 6" xfId="119"/>
    <cellStyle name="40% - Accent1 7" xfId="120"/>
    <cellStyle name="40% - Accent1 8" xfId="121"/>
    <cellStyle name="40% - Accent1 9" xfId="122"/>
    <cellStyle name="40% - Accent2" xfId="23" builtinId="35" customBuiltin="1"/>
    <cellStyle name="40% - Accent2 10" xfId="123"/>
    <cellStyle name="40% - Accent2 2" xfId="124"/>
    <cellStyle name="40% - Accent2 3" xfId="125"/>
    <cellStyle name="40% - Accent2 4" xfId="126"/>
    <cellStyle name="40% - Accent2 5" xfId="127"/>
    <cellStyle name="40% - Accent2 6" xfId="128"/>
    <cellStyle name="40% - Accent2 7" xfId="129"/>
    <cellStyle name="40% - Accent2 8" xfId="130"/>
    <cellStyle name="40% - Accent2 9" xfId="131"/>
    <cellStyle name="40% - Accent3" xfId="27" builtinId="39" customBuiltin="1"/>
    <cellStyle name="40% - Accent3 10" xfId="132"/>
    <cellStyle name="40% - Accent3 11" xfId="133"/>
    <cellStyle name="40% - Accent3 2" xfId="134"/>
    <cellStyle name="40% - Accent3 3" xfId="135"/>
    <cellStyle name="40% - Accent3 4" xfId="136"/>
    <cellStyle name="40% - Accent3 5" xfId="137"/>
    <cellStyle name="40% - Accent3 6" xfId="138"/>
    <cellStyle name="40% - Accent3 7" xfId="139"/>
    <cellStyle name="40% - Accent3 8" xfId="140"/>
    <cellStyle name="40% - Accent3 9" xfId="141"/>
    <cellStyle name="40% - Accent4" xfId="31" builtinId="43" customBuiltin="1"/>
    <cellStyle name="40% - Accent4 10" xfId="142"/>
    <cellStyle name="40% - Accent4 11" xfId="143"/>
    <cellStyle name="40% - Accent4 2" xfId="144"/>
    <cellStyle name="40% - Accent4 3" xfId="145"/>
    <cellStyle name="40% - Accent4 4" xfId="146"/>
    <cellStyle name="40% - Accent4 5" xfId="147"/>
    <cellStyle name="40% - Accent4 6" xfId="148"/>
    <cellStyle name="40% - Accent4 7" xfId="149"/>
    <cellStyle name="40% - Accent4 8" xfId="150"/>
    <cellStyle name="40% - Accent4 9" xfId="151"/>
    <cellStyle name="40% - Accent5" xfId="35" builtinId="47" customBuiltin="1"/>
    <cellStyle name="40% - Accent5 10" xfId="152"/>
    <cellStyle name="40% - Accent5 11" xfId="153"/>
    <cellStyle name="40% - Accent5 2" xfId="154"/>
    <cellStyle name="40% - Accent5 3" xfId="155"/>
    <cellStyle name="40% - Accent5 4" xfId="156"/>
    <cellStyle name="40% - Accent5 5" xfId="157"/>
    <cellStyle name="40% - Accent5 6" xfId="158"/>
    <cellStyle name="40% - Accent5 7" xfId="159"/>
    <cellStyle name="40% - Accent5 8" xfId="160"/>
    <cellStyle name="40% - Accent5 9" xfId="161"/>
    <cellStyle name="40% - Accent6" xfId="39" builtinId="51" customBuiltin="1"/>
    <cellStyle name="40% - Accent6 10" xfId="162"/>
    <cellStyle name="40% - Accent6 11" xfId="163"/>
    <cellStyle name="40% - Accent6 2" xfId="164"/>
    <cellStyle name="40% - Accent6 3" xfId="165"/>
    <cellStyle name="40% - Accent6 4" xfId="166"/>
    <cellStyle name="40% - Accent6 5" xfId="167"/>
    <cellStyle name="40% - Accent6 6" xfId="168"/>
    <cellStyle name="40% - Accent6 7" xfId="169"/>
    <cellStyle name="40% - Accent6 8" xfId="170"/>
    <cellStyle name="40% - Accent6 9" xfId="171"/>
    <cellStyle name="60% - Accent1" xfId="20" builtinId="32" customBuiltin="1"/>
    <cellStyle name="60% - Accent1 10" xfId="172"/>
    <cellStyle name="60% - Accent1 11" xfId="173"/>
    <cellStyle name="60% - Accent1 2" xfId="174"/>
    <cellStyle name="60% - Accent1 3" xfId="175"/>
    <cellStyle name="60% - Accent1 4" xfId="176"/>
    <cellStyle name="60% - Accent1 5" xfId="177"/>
    <cellStyle name="60% - Accent1 6" xfId="178"/>
    <cellStyle name="60% - Accent1 7" xfId="179"/>
    <cellStyle name="60% - Accent1 8" xfId="180"/>
    <cellStyle name="60% - Accent1 9" xfId="181"/>
    <cellStyle name="60% - Accent2" xfId="24" builtinId="36" customBuiltin="1"/>
    <cellStyle name="60% - Accent2 10" xfId="182"/>
    <cellStyle name="60% - Accent2 11" xfId="183"/>
    <cellStyle name="60% - Accent2 2" xfId="184"/>
    <cellStyle name="60% - Accent2 3" xfId="185"/>
    <cellStyle name="60% - Accent2 4" xfId="186"/>
    <cellStyle name="60% - Accent2 5" xfId="187"/>
    <cellStyle name="60% - Accent2 6" xfId="188"/>
    <cellStyle name="60% - Accent2 7" xfId="189"/>
    <cellStyle name="60% - Accent2 8" xfId="190"/>
    <cellStyle name="60% - Accent2 9" xfId="191"/>
    <cellStyle name="60% - Accent3" xfId="28" builtinId="40" customBuiltin="1"/>
    <cellStyle name="60% - Accent3 10" xfId="192"/>
    <cellStyle name="60% - Accent3 11" xfId="193"/>
    <cellStyle name="60% - Accent3 2" xfId="194"/>
    <cellStyle name="60% - Accent3 3" xfId="195"/>
    <cellStyle name="60% - Accent3 4" xfId="196"/>
    <cellStyle name="60% - Accent3 5" xfId="197"/>
    <cellStyle name="60% - Accent3 6" xfId="198"/>
    <cellStyle name="60% - Accent3 7" xfId="199"/>
    <cellStyle name="60% - Accent3 8" xfId="200"/>
    <cellStyle name="60% - Accent3 9" xfId="201"/>
    <cellStyle name="60% - Accent4" xfId="32" builtinId="44" customBuiltin="1"/>
    <cellStyle name="60% - Accent4 10" xfId="202"/>
    <cellStyle name="60% - Accent4 11" xfId="203"/>
    <cellStyle name="60% - Accent4 2" xfId="204"/>
    <cellStyle name="60% - Accent4 3" xfId="205"/>
    <cellStyle name="60% - Accent4 4" xfId="206"/>
    <cellStyle name="60% - Accent4 5" xfId="207"/>
    <cellStyle name="60% - Accent4 6" xfId="208"/>
    <cellStyle name="60% - Accent4 7" xfId="209"/>
    <cellStyle name="60% - Accent4 8" xfId="210"/>
    <cellStyle name="60% - Accent4 9" xfId="211"/>
    <cellStyle name="60% - Accent5" xfId="36" builtinId="48" customBuiltin="1"/>
    <cellStyle name="60% - Accent5 10" xfId="212"/>
    <cellStyle name="60% - Accent5 11" xfId="213"/>
    <cellStyle name="60% - Accent5 2" xfId="214"/>
    <cellStyle name="60% - Accent5 3" xfId="215"/>
    <cellStyle name="60% - Accent5 4" xfId="216"/>
    <cellStyle name="60% - Accent5 5" xfId="217"/>
    <cellStyle name="60% - Accent5 6" xfId="218"/>
    <cellStyle name="60% - Accent5 7" xfId="219"/>
    <cellStyle name="60% - Accent5 8" xfId="220"/>
    <cellStyle name="60% - Accent5 9" xfId="221"/>
    <cellStyle name="60% - Accent6" xfId="40" builtinId="52" customBuiltin="1"/>
    <cellStyle name="60% - Accent6 10" xfId="222"/>
    <cellStyle name="60% - Accent6 11" xfId="223"/>
    <cellStyle name="60% - Accent6 2" xfId="224"/>
    <cellStyle name="60% - Accent6 3" xfId="225"/>
    <cellStyle name="60% - Accent6 4" xfId="226"/>
    <cellStyle name="60% - Accent6 5" xfId="227"/>
    <cellStyle name="60% - Accent6 6" xfId="228"/>
    <cellStyle name="60% - Accent6 7" xfId="229"/>
    <cellStyle name="60% - Accent6 8" xfId="230"/>
    <cellStyle name="60% - Accent6 9" xfId="231"/>
    <cellStyle name="Accent1" xfId="17" builtinId="29" customBuiltin="1"/>
    <cellStyle name="Accent1 10" xfId="232"/>
    <cellStyle name="Accent1 11" xfId="233"/>
    <cellStyle name="Accent1 2" xfId="234"/>
    <cellStyle name="Accent1 3" xfId="235"/>
    <cellStyle name="Accent1 4" xfId="236"/>
    <cellStyle name="Accent1 5" xfId="237"/>
    <cellStyle name="Accent1 6" xfId="238"/>
    <cellStyle name="Accent1 7" xfId="239"/>
    <cellStyle name="Accent1 8" xfId="240"/>
    <cellStyle name="Accent1 9" xfId="241"/>
    <cellStyle name="Accent2" xfId="21" builtinId="33" customBuiltin="1"/>
    <cellStyle name="Accent2 10" xfId="242"/>
    <cellStyle name="Accent2 11" xfId="243"/>
    <cellStyle name="Accent2 2" xfId="244"/>
    <cellStyle name="Accent2 3" xfId="245"/>
    <cellStyle name="Accent2 4" xfId="246"/>
    <cellStyle name="Accent2 5" xfId="247"/>
    <cellStyle name="Accent2 6" xfId="248"/>
    <cellStyle name="Accent2 7" xfId="249"/>
    <cellStyle name="Accent2 8" xfId="250"/>
    <cellStyle name="Accent2 9" xfId="251"/>
    <cellStyle name="Accent3" xfId="25" builtinId="37" customBuiltin="1"/>
    <cellStyle name="Accent3 10" xfId="252"/>
    <cellStyle name="Accent3 11" xfId="253"/>
    <cellStyle name="Accent3 2" xfId="254"/>
    <cellStyle name="Accent3 3" xfId="255"/>
    <cellStyle name="Accent3 4" xfId="256"/>
    <cellStyle name="Accent3 5" xfId="257"/>
    <cellStyle name="Accent3 6" xfId="258"/>
    <cellStyle name="Accent3 7" xfId="259"/>
    <cellStyle name="Accent3 8" xfId="260"/>
    <cellStyle name="Accent3 9" xfId="261"/>
    <cellStyle name="Accent4" xfId="29" builtinId="41" customBuiltin="1"/>
    <cellStyle name="Accent4 10" xfId="262"/>
    <cellStyle name="Accent4 11" xfId="263"/>
    <cellStyle name="Accent4 2" xfId="264"/>
    <cellStyle name="Accent4 3" xfId="265"/>
    <cellStyle name="Accent4 4" xfId="266"/>
    <cellStyle name="Accent4 5" xfId="267"/>
    <cellStyle name="Accent4 6" xfId="268"/>
    <cellStyle name="Accent4 7" xfId="269"/>
    <cellStyle name="Accent4 8" xfId="270"/>
    <cellStyle name="Accent4 9" xfId="271"/>
    <cellStyle name="Accent5" xfId="33" builtinId="45" customBuiltin="1"/>
    <cellStyle name="Accent5 10" xfId="272"/>
    <cellStyle name="Accent5 2" xfId="273"/>
    <cellStyle name="Accent5 3" xfId="274"/>
    <cellStyle name="Accent5 4" xfId="275"/>
    <cellStyle name="Accent5 5" xfId="276"/>
    <cellStyle name="Accent5 6" xfId="277"/>
    <cellStyle name="Accent5 7" xfId="278"/>
    <cellStyle name="Accent5 8" xfId="279"/>
    <cellStyle name="Accent5 9" xfId="280"/>
    <cellStyle name="Accent6" xfId="37" builtinId="49" customBuiltin="1"/>
    <cellStyle name="Accent6 10" xfId="281"/>
    <cellStyle name="Accent6 11" xfId="282"/>
    <cellStyle name="Accent6 2" xfId="283"/>
    <cellStyle name="Accent6 3" xfId="284"/>
    <cellStyle name="Accent6 4" xfId="285"/>
    <cellStyle name="Accent6 5" xfId="286"/>
    <cellStyle name="Accent6 6" xfId="287"/>
    <cellStyle name="Accent6 7" xfId="288"/>
    <cellStyle name="Accent6 8" xfId="289"/>
    <cellStyle name="Accent6 9" xfId="290"/>
    <cellStyle name="ANCLAS,REZONES Y SUS PARTES,DE FUNDICION,DE HIERRO O DE ACERO" xfId="43"/>
    <cellStyle name="ANCLAS,REZONES Y SUS PARTES,DE FUNDICION,DE HIERRO O DE ACERO 2" xfId="48"/>
    <cellStyle name="ANCLAS,REZONES Y SUS PARTES,DE FUNDICION,DE HIERRO O DE ACERO 2 2" xfId="18769"/>
    <cellStyle name="ANCLAS,REZONES Y SUS PARTES,DE FUNDICION,DE HIERRO O DE ACERO 3" xfId="291"/>
    <cellStyle name="ANCLAS,REZONES Y SUS PARTES,DE FUNDICION,DE HIERRO O DE ACERO 3 2" xfId="456"/>
    <cellStyle name="ANCLAS,REZONES Y SUS PARTES,DE FUNDICION,DE HIERRO O DE ACERO 3 3" xfId="18967"/>
    <cellStyle name="ANCLAS,REZONES Y SUS PARTES,DE FUNDICION,DE HIERRO O DE ACERO 4" xfId="18334"/>
    <cellStyle name="Bad" xfId="7" builtinId="27" customBuiltin="1"/>
    <cellStyle name="Bad 10" xfId="292"/>
    <cellStyle name="Bad 11" xfId="293"/>
    <cellStyle name="Bad 2" xfId="294"/>
    <cellStyle name="Bad 3" xfId="295"/>
    <cellStyle name="Bad 4" xfId="296"/>
    <cellStyle name="Bad 5" xfId="297"/>
    <cellStyle name="Bad 6" xfId="298"/>
    <cellStyle name="Bad 7" xfId="299"/>
    <cellStyle name="Bad 8" xfId="300"/>
    <cellStyle name="Bad 9" xfId="301"/>
    <cellStyle name="Calculation" xfId="11" builtinId="22" customBuiltin="1"/>
    <cellStyle name="Calculation 10" xfId="302"/>
    <cellStyle name="Calculation 11" xfId="303"/>
    <cellStyle name="Calculation 2" xfId="304"/>
    <cellStyle name="Calculation 3" xfId="305"/>
    <cellStyle name="Calculation 4" xfId="306"/>
    <cellStyle name="Calculation 5" xfId="307"/>
    <cellStyle name="Calculation 6" xfId="308"/>
    <cellStyle name="Calculation 7" xfId="309"/>
    <cellStyle name="Calculation 8" xfId="310"/>
    <cellStyle name="Calculation 9" xfId="311"/>
    <cellStyle name="Check Cell" xfId="13" builtinId="23" customBuiltin="1"/>
    <cellStyle name="Check Cell 10" xfId="312"/>
    <cellStyle name="Check Cell 2" xfId="313"/>
    <cellStyle name="Check Cell 3" xfId="314"/>
    <cellStyle name="Check Cell 4" xfId="315"/>
    <cellStyle name="Check Cell 5" xfId="316"/>
    <cellStyle name="Check Cell 6" xfId="317"/>
    <cellStyle name="Check Cell 7" xfId="318"/>
    <cellStyle name="Check Cell 8" xfId="319"/>
    <cellStyle name="Check Cell 9" xfId="320"/>
    <cellStyle name="Comma" xfId="1" builtinId="3"/>
    <cellStyle name="Comma 2" xfId="47"/>
    <cellStyle name="Comma 2 2" xfId="18553"/>
    <cellStyle name="Comma 3" xfId="49"/>
    <cellStyle name="Comma 3 2" xfId="21131"/>
    <cellStyle name="Comma 3 2 2" xfId="11612"/>
    <cellStyle name="Comma 4" xfId="459"/>
    <cellStyle name="Comma 4 2" xfId="1022"/>
    <cellStyle name="Comma 4 3" xfId="879"/>
    <cellStyle name="Comma 4 4" xfId="801"/>
    <cellStyle name="Comma 9" xfId="321"/>
    <cellStyle name="Comma 9 2" xfId="17608"/>
    <cellStyle name="Currency" xfId="3609" builtinId="4"/>
    <cellStyle name="Explanatory Text" xfId="15" builtinId="53" customBuiltin="1"/>
    <cellStyle name="Explanatory Text 10" xfId="322"/>
    <cellStyle name="Explanatory Text 2" xfId="323"/>
    <cellStyle name="Explanatory Text 3" xfId="324"/>
    <cellStyle name="Explanatory Text 4" xfId="325"/>
    <cellStyle name="Explanatory Text 5" xfId="326"/>
    <cellStyle name="Explanatory Text 6" xfId="327"/>
    <cellStyle name="Explanatory Text 7" xfId="328"/>
    <cellStyle name="Explanatory Text 8" xfId="329"/>
    <cellStyle name="Explanatory Text 9" xfId="330"/>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507"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8"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7" builtinId="9" hidden="1"/>
    <cellStyle name="Followed Hyperlink" xfId="1258" builtinId="9" hidden="1"/>
    <cellStyle name="Followed Hyperlink" xfId="1259" builtinId="9" hidden="1"/>
    <cellStyle name="Followed Hyperlink" xfId="1260" builtinId="9" hidden="1"/>
    <cellStyle name="Followed Hyperlink" xfId="1261" builtinId="9" hidden="1"/>
    <cellStyle name="Followed Hyperlink" xfId="1262" builtinId="9" hidden="1"/>
    <cellStyle name="Followed Hyperlink" xfId="1263" builtinId="9" hidden="1"/>
    <cellStyle name="Followed Hyperlink" xfId="1264" builtinId="9" hidden="1"/>
    <cellStyle name="Followed Hyperlink" xfId="1265" builtinId="9" hidden="1"/>
    <cellStyle name="Followed Hyperlink" xfId="1266" builtinId="9" hidden="1"/>
    <cellStyle name="Followed Hyperlink" xfId="1267" builtinId="9" hidden="1"/>
    <cellStyle name="Followed Hyperlink" xfId="1268" builtinId="9" hidden="1"/>
    <cellStyle name="Followed Hyperlink" xfId="1269" builtinId="9" hidden="1"/>
    <cellStyle name="Followed Hyperlink" xfId="1270" builtinId="9" hidden="1"/>
    <cellStyle name="Followed Hyperlink" xfId="1271" builtinId="9" hidden="1"/>
    <cellStyle name="Followed Hyperlink" xfId="1272" builtinId="9" hidden="1"/>
    <cellStyle name="Followed Hyperlink" xfId="1273" builtinId="9" hidden="1"/>
    <cellStyle name="Followed Hyperlink" xfId="1274" builtinId="9" hidden="1"/>
    <cellStyle name="Followed Hyperlink" xfId="1275" builtinId="9" hidden="1"/>
    <cellStyle name="Followed Hyperlink" xfId="1276" builtinId="9" hidden="1"/>
    <cellStyle name="Followed Hyperlink" xfId="1277" builtinId="9" hidden="1"/>
    <cellStyle name="Followed Hyperlink" xfId="1278" builtinId="9" hidden="1"/>
    <cellStyle name="Followed Hyperlink" xfId="1279" builtinId="9" hidden="1"/>
    <cellStyle name="Followed Hyperlink" xfId="1280" builtinId="9" hidden="1"/>
    <cellStyle name="Followed Hyperlink" xfId="1281"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853" builtinId="9" hidden="1"/>
    <cellStyle name="Followed Hyperlink" xfId="855" builtinId="9" hidden="1"/>
    <cellStyle name="Followed Hyperlink" xfId="857" builtinId="9" hidden="1"/>
    <cellStyle name="Followed Hyperlink" xfId="792" builtinId="9" hidden="1"/>
    <cellStyle name="Followed Hyperlink" xfId="1020" builtinId="9" hidden="1"/>
    <cellStyle name="Followed Hyperlink" xfId="864" builtinId="9" hidden="1"/>
    <cellStyle name="Followed Hyperlink" xfId="1325" builtinId="9" hidden="1"/>
    <cellStyle name="Followed Hyperlink" xfId="1327"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23" builtinId="9" hidden="1"/>
    <cellStyle name="Followed Hyperlink" xfId="1724" builtinId="9" hidden="1"/>
    <cellStyle name="Followed Hyperlink" xfId="1725" builtinId="9" hidden="1"/>
    <cellStyle name="Followed Hyperlink" xfId="1726" builtinId="9" hidden="1"/>
    <cellStyle name="Followed Hyperlink" xfId="1727" builtinId="9" hidden="1"/>
    <cellStyle name="Followed Hyperlink" xfId="1728" builtinId="9" hidden="1"/>
    <cellStyle name="Followed Hyperlink" xfId="1729" builtinId="9" hidden="1"/>
    <cellStyle name="Followed Hyperlink" xfId="1730" builtinId="9" hidden="1"/>
    <cellStyle name="Followed Hyperlink" xfId="1731" builtinId="9" hidden="1"/>
    <cellStyle name="Followed Hyperlink" xfId="1732" builtinId="9" hidden="1"/>
    <cellStyle name="Followed Hyperlink" xfId="1733" builtinId="9" hidden="1"/>
    <cellStyle name="Followed Hyperlink" xfId="1734" builtinId="9" hidden="1"/>
    <cellStyle name="Followed Hyperlink" xfId="1735" builtinId="9" hidden="1"/>
    <cellStyle name="Followed Hyperlink" xfId="1736" builtinId="9" hidden="1"/>
    <cellStyle name="Followed Hyperlink" xfId="1737" builtinId="9" hidden="1"/>
    <cellStyle name="Followed Hyperlink" xfId="1738" builtinId="9" hidden="1"/>
    <cellStyle name="Followed Hyperlink" xfId="1739" builtinId="9" hidden="1"/>
    <cellStyle name="Followed Hyperlink" xfId="1740" builtinId="9" hidden="1"/>
    <cellStyle name="Followed Hyperlink" xfId="1741" builtinId="9" hidden="1"/>
    <cellStyle name="Followed Hyperlink" xfId="1742" builtinId="9" hidden="1"/>
    <cellStyle name="Followed Hyperlink" xfId="1743" builtinId="9" hidden="1"/>
    <cellStyle name="Followed Hyperlink" xfId="1744" builtinId="9" hidden="1"/>
    <cellStyle name="Followed Hyperlink" xfId="1745" builtinId="9" hidden="1"/>
    <cellStyle name="Followed Hyperlink" xfId="1746" builtinId="9" hidden="1"/>
    <cellStyle name="Followed Hyperlink" xfId="1747" builtinId="9" hidden="1"/>
    <cellStyle name="Followed Hyperlink" xfId="1748" builtinId="9" hidden="1"/>
    <cellStyle name="Followed Hyperlink" xfId="1749" builtinId="9" hidden="1"/>
    <cellStyle name="Followed Hyperlink" xfId="1750" builtinId="9" hidden="1"/>
    <cellStyle name="Followed Hyperlink" xfId="1751" builtinId="9" hidden="1"/>
    <cellStyle name="Followed Hyperlink" xfId="1752" builtinId="9" hidden="1"/>
    <cellStyle name="Followed Hyperlink" xfId="1753" builtinId="9" hidden="1"/>
    <cellStyle name="Followed Hyperlink" xfId="1754" builtinId="9" hidden="1"/>
    <cellStyle name="Followed Hyperlink" xfId="1755" builtinId="9" hidden="1"/>
    <cellStyle name="Followed Hyperlink" xfId="1756" builtinId="9" hidden="1"/>
    <cellStyle name="Followed Hyperlink" xfId="1757" builtinId="9" hidden="1"/>
    <cellStyle name="Followed Hyperlink" xfId="1758" builtinId="9" hidden="1"/>
    <cellStyle name="Followed Hyperlink" xfId="1759" builtinId="9" hidden="1"/>
    <cellStyle name="Followed Hyperlink" xfId="1760" builtinId="9" hidden="1"/>
    <cellStyle name="Followed Hyperlink" xfId="1761" builtinId="9" hidden="1"/>
    <cellStyle name="Followed Hyperlink" xfId="1762" builtinId="9" hidden="1"/>
    <cellStyle name="Followed Hyperlink" xfId="1763" builtinId="9" hidden="1"/>
    <cellStyle name="Followed Hyperlink" xfId="1764" builtinId="9" hidden="1"/>
    <cellStyle name="Followed Hyperlink" xfId="1765" builtinId="9" hidden="1"/>
    <cellStyle name="Followed Hyperlink" xfId="1766" builtinId="9" hidden="1"/>
    <cellStyle name="Followed Hyperlink" xfId="1767" builtinId="9" hidden="1"/>
    <cellStyle name="Followed Hyperlink" xfId="1768" builtinId="9" hidden="1"/>
    <cellStyle name="Followed Hyperlink" xfId="1769" builtinId="9" hidden="1"/>
    <cellStyle name="Followed Hyperlink" xfId="1770" builtinId="9" hidden="1"/>
    <cellStyle name="Followed Hyperlink" xfId="1771" builtinId="9" hidden="1"/>
    <cellStyle name="Followed Hyperlink" xfId="1772" builtinId="9" hidden="1"/>
    <cellStyle name="Followed Hyperlink" xfId="1773" builtinId="9" hidden="1"/>
    <cellStyle name="Followed Hyperlink" xfId="1774" builtinId="9" hidden="1"/>
    <cellStyle name="Followed Hyperlink" xfId="1775" builtinId="9" hidden="1"/>
    <cellStyle name="Followed Hyperlink" xfId="1776" builtinId="9" hidden="1"/>
    <cellStyle name="Followed Hyperlink" xfId="1777" builtinId="9" hidden="1"/>
    <cellStyle name="Followed Hyperlink" xfId="1778" builtinId="9" hidden="1"/>
    <cellStyle name="Followed Hyperlink" xfId="1779" builtinId="9" hidden="1"/>
    <cellStyle name="Followed Hyperlink" xfId="1780" builtinId="9" hidden="1"/>
    <cellStyle name="Followed Hyperlink" xfId="1781" builtinId="9" hidden="1"/>
    <cellStyle name="Followed Hyperlink" xfId="1782" builtinId="9" hidden="1"/>
    <cellStyle name="Followed Hyperlink" xfId="1783" builtinId="9" hidden="1"/>
    <cellStyle name="Followed Hyperlink" xfId="1784" builtinId="9" hidden="1"/>
    <cellStyle name="Followed Hyperlink" xfId="1785" builtinId="9" hidden="1"/>
    <cellStyle name="Followed Hyperlink" xfId="1786" builtinId="9" hidden="1"/>
    <cellStyle name="Followed Hyperlink" xfId="1787" builtinId="9" hidden="1"/>
    <cellStyle name="Followed Hyperlink" xfId="1788" builtinId="9" hidden="1"/>
    <cellStyle name="Followed Hyperlink" xfId="1789" builtinId="9" hidden="1"/>
    <cellStyle name="Followed Hyperlink" xfId="1790" builtinId="9" hidden="1"/>
    <cellStyle name="Followed Hyperlink" xfId="1791"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40" builtinId="9" hidden="1"/>
    <cellStyle name="Followed Hyperlink" xfId="1942" builtinId="9" hidden="1"/>
    <cellStyle name="Followed Hyperlink" xfId="1944" builtinId="9" hidden="1"/>
    <cellStyle name="Followed Hyperlink" xfId="1946" builtinId="9" hidden="1"/>
    <cellStyle name="Followed Hyperlink" xfId="1948" builtinId="9" hidden="1"/>
    <cellStyle name="Followed Hyperlink" xfId="1950" builtinId="9" hidden="1"/>
    <cellStyle name="Followed Hyperlink" xfId="1952" builtinId="9" hidden="1"/>
    <cellStyle name="Followed Hyperlink" xfId="1971" builtinId="9" hidden="1"/>
    <cellStyle name="Followed Hyperlink" xfId="1972" builtinId="9" hidden="1"/>
    <cellStyle name="Followed Hyperlink" xfId="1973" builtinId="9" hidden="1"/>
    <cellStyle name="Followed Hyperlink" xfId="1974" builtinId="9" hidden="1"/>
    <cellStyle name="Followed Hyperlink" xfId="1975" builtinId="9" hidden="1"/>
    <cellStyle name="Followed Hyperlink" xfId="1976" builtinId="9" hidden="1"/>
    <cellStyle name="Followed Hyperlink" xfId="1977" builtinId="9" hidden="1"/>
    <cellStyle name="Followed Hyperlink" xfId="1978" builtinId="9" hidden="1"/>
    <cellStyle name="Followed Hyperlink" xfId="1979" builtinId="9" hidden="1"/>
    <cellStyle name="Followed Hyperlink" xfId="1980" builtinId="9" hidden="1"/>
    <cellStyle name="Followed Hyperlink" xfId="1981" builtinId="9" hidden="1"/>
    <cellStyle name="Followed Hyperlink" xfId="1982" builtinId="9" hidden="1"/>
    <cellStyle name="Followed Hyperlink" xfId="1983" builtinId="9" hidden="1"/>
    <cellStyle name="Followed Hyperlink" xfId="1984" builtinId="9" hidden="1"/>
    <cellStyle name="Followed Hyperlink" xfId="1985" builtinId="9" hidden="1"/>
    <cellStyle name="Followed Hyperlink" xfId="1986" builtinId="9" hidden="1"/>
    <cellStyle name="Followed Hyperlink" xfId="1987" builtinId="9" hidden="1"/>
    <cellStyle name="Followed Hyperlink" xfId="1988" builtinId="9" hidden="1"/>
    <cellStyle name="Followed Hyperlink" xfId="1989" builtinId="9" hidden="1"/>
    <cellStyle name="Followed Hyperlink" xfId="1990" builtinId="9" hidden="1"/>
    <cellStyle name="Followed Hyperlink" xfId="1991" builtinId="9" hidden="1"/>
    <cellStyle name="Followed Hyperlink" xfId="1992" builtinId="9" hidden="1"/>
    <cellStyle name="Followed Hyperlink" xfId="1993" builtinId="9" hidden="1"/>
    <cellStyle name="Followed Hyperlink" xfId="1994" builtinId="9" hidden="1"/>
    <cellStyle name="Followed Hyperlink" xfId="1995" builtinId="9" hidden="1"/>
    <cellStyle name="Followed Hyperlink" xfId="1996" builtinId="9" hidden="1"/>
    <cellStyle name="Followed Hyperlink" xfId="1997" builtinId="9" hidden="1"/>
    <cellStyle name="Followed Hyperlink" xfId="1998" builtinId="9" hidden="1"/>
    <cellStyle name="Followed Hyperlink" xfId="1999" builtinId="9" hidden="1"/>
    <cellStyle name="Followed Hyperlink" xfId="2000" builtinId="9" hidden="1"/>
    <cellStyle name="Followed Hyperlink" xfId="2001" builtinId="9" hidden="1"/>
    <cellStyle name="Followed Hyperlink" xfId="2002" builtinId="9" hidden="1"/>
    <cellStyle name="Followed Hyperlink" xfId="2003" builtinId="9" hidden="1"/>
    <cellStyle name="Followed Hyperlink" xfId="2004" builtinId="9" hidden="1"/>
    <cellStyle name="Followed Hyperlink" xfId="2005" builtinId="9" hidden="1"/>
    <cellStyle name="Followed Hyperlink" xfId="2006" builtinId="9" hidden="1"/>
    <cellStyle name="Followed Hyperlink" xfId="2007" builtinId="9" hidden="1"/>
    <cellStyle name="Followed Hyperlink" xfId="2008" builtinId="9" hidden="1"/>
    <cellStyle name="Followed Hyperlink" xfId="2009" builtinId="9" hidden="1"/>
    <cellStyle name="Followed Hyperlink" xfId="2010" builtinId="9" hidden="1"/>
    <cellStyle name="Followed Hyperlink" xfId="2011" builtinId="9" hidden="1"/>
    <cellStyle name="Followed Hyperlink" xfId="2012" builtinId="9" hidden="1"/>
    <cellStyle name="Followed Hyperlink" xfId="2013" builtinId="9" hidden="1"/>
    <cellStyle name="Followed Hyperlink" xfId="2014" builtinId="9" hidden="1"/>
    <cellStyle name="Followed Hyperlink" xfId="2015" builtinId="9" hidden="1"/>
    <cellStyle name="Followed Hyperlink" xfId="2016" builtinId="9" hidden="1"/>
    <cellStyle name="Followed Hyperlink" xfId="2017" builtinId="9" hidden="1"/>
    <cellStyle name="Followed Hyperlink" xfId="2018" builtinId="9" hidden="1"/>
    <cellStyle name="Followed Hyperlink" xfId="2019" builtinId="9" hidden="1"/>
    <cellStyle name="Followed Hyperlink" xfId="2020" builtinId="9" hidden="1"/>
    <cellStyle name="Followed Hyperlink" xfId="2021" builtinId="9" hidden="1"/>
    <cellStyle name="Followed Hyperlink" xfId="2022" builtinId="9" hidden="1"/>
    <cellStyle name="Followed Hyperlink" xfId="2023" builtinId="9" hidden="1"/>
    <cellStyle name="Followed Hyperlink" xfId="2024" builtinId="9" hidden="1"/>
    <cellStyle name="Followed Hyperlink" xfId="2025" builtinId="9" hidden="1"/>
    <cellStyle name="Followed Hyperlink" xfId="2026" builtinId="9" hidden="1"/>
    <cellStyle name="Followed Hyperlink" xfId="2027" builtinId="9" hidden="1"/>
    <cellStyle name="Followed Hyperlink" xfId="2028" builtinId="9" hidden="1"/>
    <cellStyle name="Followed Hyperlink" xfId="2029" builtinId="9" hidden="1"/>
    <cellStyle name="Followed Hyperlink" xfId="2030" builtinId="9" hidden="1"/>
    <cellStyle name="Followed Hyperlink" xfId="2031" builtinId="9" hidden="1"/>
    <cellStyle name="Followed Hyperlink" xfId="2032" builtinId="9" hidden="1"/>
    <cellStyle name="Followed Hyperlink" xfId="2033" builtinId="9" hidden="1"/>
    <cellStyle name="Followed Hyperlink" xfId="2034" builtinId="9" hidden="1"/>
    <cellStyle name="Followed Hyperlink" xfId="2035" builtinId="9" hidden="1"/>
    <cellStyle name="Followed Hyperlink" xfId="2036" builtinId="9" hidden="1"/>
    <cellStyle name="Followed Hyperlink" xfId="2037" builtinId="9" hidden="1"/>
    <cellStyle name="Followed Hyperlink" xfId="2038" builtinId="9" hidden="1"/>
    <cellStyle name="Followed Hyperlink" xfId="2039" builtinId="9" hidden="1"/>
    <cellStyle name="Followed Hyperlink" xfId="2054" builtinId="9" hidden="1"/>
    <cellStyle name="Followed Hyperlink" xfId="2056" builtinId="9" hidden="1"/>
    <cellStyle name="Followed Hyperlink" xfId="2058" builtinId="9" hidden="1"/>
    <cellStyle name="Followed Hyperlink" xfId="2060" builtinId="9" hidden="1"/>
    <cellStyle name="Followed Hyperlink" xfId="2062" builtinId="9" hidden="1"/>
    <cellStyle name="Followed Hyperlink" xfId="2064" builtinId="9" hidden="1"/>
    <cellStyle name="Followed Hyperlink" xfId="2066" builtinId="9" hidden="1"/>
    <cellStyle name="Followed Hyperlink" xfId="2068"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18" builtinId="9" hidden="1"/>
    <cellStyle name="Followed Hyperlink" xfId="2219" builtinId="9" hidden="1"/>
    <cellStyle name="Followed Hyperlink" xfId="2220" builtinId="9" hidden="1"/>
    <cellStyle name="Followed Hyperlink" xfId="2221" builtinId="9" hidden="1"/>
    <cellStyle name="Followed Hyperlink" xfId="2222" builtinId="9" hidden="1"/>
    <cellStyle name="Followed Hyperlink" xfId="2223" builtinId="9" hidden="1"/>
    <cellStyle name="Followed Hyperlink" xfId="2224" builtinId="9" hidden="1"/>
    <cellStyle name="Followed Hyperlink" xfId="2225" builtinId="9" hidden="1"/>
    <cellStyle name="Followed Hyperlink" xfId="2226" builtinId="9" hidden="1"/>
    <cellStyle name="Followed Hyperlink" xfId="2227" builtinId="9" hidden="1"/>
    <cellStyle name="Followed Hyperlink" xfId="2228" builtinId="9" hidden="1"/>
    <cellStyle name="Followed Hyperlink" xfId="2229" builtinId="9" hidden="1"/>
    <cellStyle name="Followed Hyperlink" xfId="2230" builtinId="9" hidden="1"/>
    <cellStyle name="Followed Hyperlink" xfId="2231" builtinId="9" hidden="1"/>
    <cellStyle name="Followed Hyperlink" xfId="2232" builtinId="9" hidden="1"/>
    <cellStyle name="Followed Hyperlink" xfId="2233" builtinId="9" hidden="1"/>
    <cellStyle name="Followed Hyperlink" xfId="2234" builtinId="9" hidden="1"/>
    <cellStyle name="Followed Hyperlink" xfId="2235" builtinId="9" hidden="1"/>
    <cellStyle name="Followed Hyperlink" xfId="2236" builtinId="9" hidden="1"/>
    <cellStyle name="Followed Hyperlink" xfId="2237" builtinId="9" hidden="1"/>
    <cellStyle name="Followed Hyperlink" xfId="2238" builtinId="9" hidden="1"/>
    <cellStyle name="Followed Hyperlink" xfId="2239" builtinId="9" hidden="1"/>
    <cellStyle name="Followed Hyperlink" xfId="2240" builtinId="9" hidden="1"/>
    <cellStyle name="Followed Hyperlink" xfId="2241" builtinId="9" hidden="1"/>
    <cellStyle name="Followed Hyperlink" xfId="2242" builtinId="9" hidden="1"/>
    <cellStyle name="Followed Hyperlink" xfId="2243" builtinId="9" hidden="1"/>
    <cellStyle name="Followed Hyperlink" xfId="2244" builtinId="9" hidden="1"/>
    <cellStyle name="Followed Hyperlink" xfId="2245" builtinId="9" hidden="1"/>
    <cellStyle name="Followed Hyperlink" xfId="2246" builtinId="9" hidden="1"/>
    <cellStyle name="Followed Hyperlink" xfId="2247" builtinId="9" hidden="1"/>
    <cellStyle name="Followed Hyperlink" xfId="2248" builtinId="9" hidden="1"/>
    <cellStyle name="Followed Hyperlink" xfId="2249" builtinId="9" hidden="1"/>
    <cellStyle name="Followed Hyperlink" xfId="2250" builtinId="9" hidden="1"/>
    <cellStyle name="Followed Hyperlink" xfId="2251" builtinId="9" hidden="1"/>
    <cellStyle name="Followed Hyperlink" xfId="2252" builtinId="9" hidden="1"/>
    <cellStyle name="Followed Hyperlink" xfId="2253" builtinId="9" hidden="1"/>
    <cellStyle name="Followed Hyperlink" xfId="2254" builtinId="9" hidden="1"/>
    <cellStyle name="Followed Hyperlink" xfId="2255" builtinId="9" hidden="1"/>
    <cellStyle name="Followed Hyperlink" xfId="2256" builtinId="9" hidden="1"/>
    <cellStyle name="Followed Hyperlink" xfId="2257" builtinId="9" hidden="1"/>
    <cellStyle name="Followed Hyperlink" xfId="2258" builtinId="9" hidden="1"/>
    <cellStyle name="Followed Hyperlink" xfId="2259" builtinId="9" hidden="1"/>
    <cellStyle name="Followed Hyperlink" xfId="2260" builtinId="9" hidden="1"/>
    <cellStyle name="Followed Hyperlink" xfId="2261" builtinId="9" hidden="1"/>
    <cellStyle name="Followed Hyperlink" xfId="2262" builtinId="9" hidden="1"/>
    <cellStyle name="Followed Hyperlink" xfId="2263" builtinId="9" hidden="1"/>
    <cellStyle name="Followed Hyperlink" xfId="2264" builtinId="9" hidden="1"/>
    <cellStyle name="Followed Hyperlink" xfId="2265" builtinId="9" hidden="1"/>
    <cellStyle name="Followed Hyperlink" xfId="2266" builtinId="9" hidden="1"/>
    <cellStyle name="Followed Hyperlink" xfId="2267" builtinId="9" hidden="1"/>
    <cellStyle name="Followed Hyperlink" xfId="2268" builtinId="9" hidden="1"/>
    <cellStyle name="Followed Hyperlink" xfId="2269" builtinId="9" hidden="1"/>
    <cellStyle name="Followed Hyperlink" xfId="2270" builtinId="9" hidden="1"/>
    <cellStyle name="Followed Hyperlink" xfId="2271" builtinId="9" hidden="1"/>
    <cellStyle name="Followed Hyperlink" xfId="2272" builtinId="9" hidden="1"/>
    <cellStyle name="Followed Hyperlink" xfId="2273" builtinId="9" hidden="1"/>
    <cellStyle name="Followed Hyperlink" xfId="2274" builtinId="9" hidden="1"/>
    <cellStyle name="Followed Hyperlink" xfId="2275" builtinId="9" hidden="1"/>
    <cellStyle name="Followed Hyperlink" xfId="2276" builtinId="9" hidden="1"/>
    <cellStyle name="Followed Hyperlink" xfId="2277" builtinId="9" hidden="1"/>
    <cellStyle name="Followed Hyperlink" xfId="2278" builtinId="9" hidden="1"/>
    <cellStyle name="Followed Hyperlink" xfId="2279" builtinId="9" hidden="1"/>
    <cellStyle name="Followed Hyperlink" xfId="2280" builtinId="9" hidden="1"/>
    <cellStyle name="Followed Hyperlink" xfId="2281" builtinId="9" hidden="1"/>
    <cellStyle name="Followed Hyperlink" xfId="2282" builtinId="9" hidden="1"/>
    <cellStyle name="Followed Hyperlink" xfId="2283" builtinId="9" hidden="1"/>
    <cellStyle name="Followed Hyperlink" xfId="2284" builtinId="9" hidden="1"/>
    <cellStyle name="Followed Hyperlink" xfId="2285" builtinId="9" hidden="1"/>
    <cellStyle name="Followed Hyperlink" xfId="2286"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17" builtinId="9" hidden="1"/>
    <cellStyle name="Followed Hyperlink" xfId="2319" builtinId="9" hidden="1"/>
    <cellStyle name="Followed Hyperlink" xfId="2321" builtinId="9" hidden="1"/>
    <cellStyle name="Followed Hyperlink" xfId="2323" builtinId="9" hidden="1"/>
    <cellStyle name="Followed Hyperlink" xfId="2325" builtinId="9" hidden="1"/>
    <cellStyle name="Followed Hyperlink" xfId="2327" builtinId="9" hidden="1"/>
    <cellStyle name="Followed Hyperlink" xfId="2329" builtinId="9" hidden="1"/>
    <cellStyle name="Followed Hyperlink" xfId="2331" builtinId="9" hidden="1"/>
    <cellStyle name="Followed Hyperlink" xfId="2333" builtinId="9" hidden="1"/>
    <cellStyle name="Followed Hyperlink" xfId="2335" builtinId="9" hidden="1"/>
    <cellStyle name="Followed Hyperlink" xfId="2337" builtinId="9" hidden="1"/>
    <cellStyle name="Followed Hyperlink" xfId="2339" builtinId="9" hidden="1"/>
    <cellStyle name="Followed Hyperlink" xfId="2341" builtinId="9" hidden="1"/>
    <cellStyle name="Followed Hyperlink" xfId="2343" builtinId="9" hidden="1"/>
    <cellStyle name="Followed Hyperlink" xfId="2345" builtinId="9" hidden="1"/>
    <cellStyle name="Followed Hyperlink" xfId="2347" builtinId="9" hidden="1"/>
    <cellStyle name="Followed Hyperlink" xfId="2349" builtinId="9" hidden="1"/>
    <cellStyle name="Followed Hyperlink" xfId="2351" builtinId="9" hidden="1"/>
    <cellStyle name="Followed Hyperlink" xfId="2353" builtinId="9" hidden="1"/>
    <cellStyle name="Followed Hyperlink" xfId="2355" builtinId="9" hidden="1"/>
    <cellStyle name="Followed Hyperlink" xfId="2357" builtinId="9" hidden="1"/>
    <cellStyle name="Followed Hyperlink" xfId="2359" builtinId="9" hidden="1"/>
    <cellStyle name="Followed Hyperlink" xfId="2361" builtinId="9" hidden="1"/>
    <cellStyle name="Followed Hyperlink" xfId="2363" builtinId="9" hidden="1"/>
    <cellStyle name="Followed Hyperlink" xfId="2365" builtinId="9" hidden="1"/>
    <cellStyle name="Followed Hyperlink" xfId="2367" builtinId="9" hidden="1"/>
    <cellStyle name="Followed Hyperlink" xfId="2369" builtinId="9" hidden="1"/>
    <cellStyle name="Followed Hyperlink" xfId="2371" builtinId="9" hidden="1"/>
    <cellStyle name="Followed Hyperlink" xfId="2373" builtinId="9" hidden="1"/>
    <cellStyle name="Followed Hyperlink" xfId="2375" builtinId="9" hidden="1"/>
    <cellStyle name="Followed Hyperlink" xfId="2377" builtinId="9" hidden="1"/>
    <cellStyle name="Followed Hyperlink" xfId="2379" builtinId="9" hidden="1"/>
    <cellStyle name="Followed Hyperlink" xfId="2381" builtinId="9" hidden="1"/>
    <cellStyle name="Followed Hyperlink" xfId="2383" builtinId="9" hidden="1"/>
    <cellStyle name="Followed Hyperlink" xfId="2385" builtinId="9" hidden="1"/>
    <cellStyle name="Followed Hyperlink" xfId="2387" builtinId="9" hidden="1"/>
    <cellStyle name="Followed Hyperlink" xfId="2389" builtinId="9" hidden="1"/>
    <cellStyle name="Followed Hyperlink" xfId="2391" builtinId="9" hidden="1"/>
    <cellStyle name="Followed Hyperlink" xfId="2393" builtinId="9" hidden="1"/>
    <cellStyle name="Followed Hyperlink" xfId="2395" builtinId="9" hidden="1"/>
    <cellStyle name="Followed Hyperlink" xfId="2397" builtinId="9" hidden="1"/>
    <cellStyle name="Followed Hyperlink" xfId="2399" builtinId="9" hidden="1"/>
    <cellStyle name="Followed Hyperlink" xfId="2401" builtinId="9" hidden="1"/>
    <cellStyle name="Followed Hyperlink" xfId="2403" builtinId="9" hidden="1"/>
    <cellStyle name="Followed Hyperlink" xfId="2405" builtinId="9" hidden="1"/>
    <cellStyle name="Followed Hyperlink" xfId="2407" builtinId="9" hidden="1"/>
    <cellStyle name="Followed Hyperlink" xfId="2409" builtinId="9" hidden="1"/>
    <cellStyle name="Followed Hyperlink" xfId="2411" builtinId="9" hidden="1"/>
    <cellStyle name="Followed Hyperlink" xfId="2413" builtinId="9" hidden="1"/>
    <cellStyle name="Followed Hyperlink" xfId="2415" builtinId="9" hidden="1"/>
    <cellStyle name="Followed Hyperlink" xfId="2417" builtinId="9" hidden="1"/>
    <cellStyle name="Followed Hyperlink" xfId="2419" builtinId="9" hidden="1"/>
    <cellStyle name="Followed Hyperlink" xfId="2421" builtinId="9" hidden="1"/>
    <cellStyle name="Followed Hyperlink" xfId="2423" builtinId="9" hidden="1"/>
    <cellStyle name="Followed Hyperlink" xfId="2425" builtinId="9" hidden="1"/>
    <cellStyle name="Followed Hyperlink" xfId="2427" builtinId="9" hidden="1"/>
    <cellStyle name="Followed Hyperlink" xfId="2429" builtinId="9" hidden="1"/>
    <cellStyle name="Followed Hyperlink" xfId="2431" builtinId="9" hidden="1"/>
    <cellStyle name="Followed Hyperlink" xfId="2433" builtinId="9" hidden="1"/>
    <cellStyle name="Followed Hyperlink" xfId="2435" builtinId="9" hidden="1"/>
    <cellStyle name="Followed Hyperlink" xfId="2437" builtinId="9" hidden="1"/>
    <cellStyle name="Followed Hyperlink" xfId="2457" builtinId="9" hidden="1"/>
    <cellStyle name="Followed Hyperlink" xfId="2458" builtinId="9" hidden="1"/>
    <cellStyle name="Followed Hyperlink" xfId="2459" builtinId="9" hidden="1"/>
    <cellStyle name="Followed Hyperlink" xfId="2460" builtinId="9" hidden="1"/>
    <cellStyle name="Followed Hyperlink" xfId="2461" builtinId="9" hidden="1"/>
    <cellStyle name="Followed Hyperlink" xfId="2462" builtinId="9" hidden="1"/>
    <cellStyle name="Followed Hyperlink" xfId="2463" builtinId="9" hidden="1"/>
    <cellStyle name="Followed Hyperlink" xfId="2464" builtinId="9" hidden="1"/>
    <cellStyle name="Followed Hyperlink" xfId="2465" builtinId="9" hidden="1"/>
    <cellStyle name="Followed Hyperlink" xfId="2466" builtinId="9" hidden="1"/>
    <cellStyle name="Followed Hyperlink" xfId="2467" builtinId="9" hidden="1"/>
    <cellStyle name="Followed Hyperlink" xfId="2468" builtinId="9" hidden="1"/>
    <cellStyle name="Followed Hyperlink" xfId="2469" builtinId="9" hidden="1"/>
    <cellStyle name="Followed Hyperlink" xfId="2470" builtinId="9" hidden="1"/>
    <cellStyle name="Followed Hyperlink" xfId="2471" builtinId="9" hidden="1"/>
    <cellStyle name="Followed Hyperlink" xfId="2472" builtinId="9" hidden="1"/>
    <cellStyle name="Followed Hyperlink" xfId="2473" builtinId="9" hidden="1"/>
    <cellStyle name="Followed Hyperlink" xfId="2474" builtinId="9" hidden="1"/>
    <cellStyle name="Followed Hyperlink" xfId="2475" builtinId="9" hidden="1"/>
    <cellStyle name="Followed Hyperlink" xfId="2476" builtinId="9" hidden="1"/>
    <cellStyle name="Followed Hyperlink" xfId="2477" builtinId="9" hidden="1"/>
    <cellStyle name="Followed Hyperlink" xfId="2478" builtinId="9" hidden="1"/>
    <cellStyle name="Followed Hyperlink" xfId="2479" builtinId="9" hidden="1"/>
    <cellStyle name="Followed Hyperlink" xfId="2480" builtinId="9" hidden="1"/>
    <cellStyle name="Followed Hyperlink" xfId="2481" builtinId="9" hidden="1"/>
    <cellStyle name="Followed Hyperlink" xfId="2482" builtinId="9" hidden="1"/>
    <cellStyle name="Followed Hyperlink" xfId="2483" builtinId="9" hidden="1"/>
    <cellStyle name="Followed Hyperlink" xfId="2484" builtinId="9" hidden="1"/>
    <cellStyle name="Followed Hyperlink" xfId="2485" builtinId="9" hidden="1"/>
    <cellStyle name="Followed Hyperlink" xfId="2486" builtinId="9" hidden="1"/>
    <cellStyle name="Followed Hyperlink" xfId="2487" builtinId="9" hidden="1"/>
    <cellStyle name="Followed Hyperlink" xfId="2488" builtinId="9" hidden="1"/>
    <cellStyle name="Followed Hyperlink" xfId="2489" builtinId="9" hidden="1"/>
    <cellStyle name="Followed Hyperlink" xfId="2490" builtinId="9" hidden="1"/>
    <cellStyle name="Followed Hyperlink" xfId="2491" builtinId="9" hidden="1"/>
    <cellStyle name="Followed Hyperlink" xfId="2492" builtinId="9" hidden="1"/>
    <cellStyle name="Followed Hyperlink" xfId="2493" builtinId="9" hidden="1"/>
    <cellStyle name="Followed Hyperlink" xfId="2494" builtinId="9" hidden="1"/>
    <cellStyle name="Followed Hyperlink" xfId="2495" builtinId="9" hidden="1"/>
    <cellStyle name="Followed Hyperlink" xfId="2496" builtinId="9" hidden="1"/>
    <cellStyle name="Followed Hyperlink" xfId="2497" builtinId="9" hidden="1"/>
    <cellStyle name="Followed Hyperlink" xfId="2498" builtinId="9" hidden="1"/>
    <cellStyle name="Followed Hyperlink" xfId="2499" builtinId="9" hidden="1"/>
    <cellStyle name="Followed Hyperlink" xfId="2500" builtinId="9" hidden="1"/>
    <cellStyle name="Followed Hyperlink" xfId="2501" builtinId="9" hidden="1"/>
    <cellStyle name="Followed Hyperlink" xfId="2502" builtinId="9" hidden="1"/>
    <cellStyle name="Followed Hyperlink" xfId="2503" builtinId="9" hidden="1"/>
    <cellStyle name="Followed Hyperlink" xfId="2504" builtinId="9" hidden="1"/>
    <cellStyle name="Followed Hyperlink" xfId="2505" builtinId="9" hidden="1"/>
    <cellStyle name="Followed Hyperlink" xfId="2506" builtinId="9" hidden="1"/>
    <cellStyle name="Followed Hyperlink" xfId="2507" builtinId="9" hidden="1"/>
    <cellStyle name="Followed Hyperlink" xfId="2508" builtinId="9" hidden="1"/>
    <cellStyle name="Followed Hyperlink" xfId="2509" builtinId="9" hidden="1"/>
    <cellStyle name="Followed Hyperlink" xfId="2510" builtinId="9" hidden="1"/>
    <cellStyle name="Followed Hyperlink" xfId="2511" builtinId="9" hidden="1"/>
    <cellStyle name="Followed Hyperlink" xfId="2512" builtinId="9" hidden="1"/>
    <cellStyle name="Followed Hyperlink" xfId="2513" builtinId="9" hidden="1"/>
    <cellStyle name="Followed Hyperlink" xfId="2514" builtinId="9" hidden="1"/>
    <cellStyle name="Followed Hyperlink" xfId="2515" builtinId="9" hidden="1"/>
    <cellStyle name="Followed Hyperlink" xfId="2516" builtinId="9" hidden="1"/>
    <cellStyle name="Followed Hyperlink" xfId="2517" builtinId="9" hidden="1"/>
    <cellStyle name="Followed Hyperlink" xfId="2518" builtinId="9" hidden="1"/>
    <cellStyle name="Followed Hyperlink" xfId="2519" builtinId="9" hidden="1"/>
    <cellStyle name="Followed Hyperlink" xfId="2520" builtinId="9" hidden="1"/>
    <cellStyle name="Followed Hyperlink" xfId="2521" builtinId="9" hidden="1"/>
    <cellStyle name="Followed Hyperlink" xfId="2522" builtinId="9" hidden="1"/>
    <cellStyle name="Followed Hyperlink" xfId="2523" builtinId="9" hidden="1"/>
    <cellStyle name="Followed Hyperlink" xfId="2524" builtinId="9" hidden="1"/>
    <cellStyle name="Followed Hyperlink" xfId="2525"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8" builtinId="9" hidden="1"/>
    <cellStyle name="Followed Hyperlink" xfId="2580" builtinId="9" hidden="1"/>
    <cellStyle name="Followed Hyperlink" xfId="2582" builtinId="9" hidden="1"/>
    <cellStyle name="Followed Hyperlink" xfId="2584" builtinId="9" hidden="1"/>
    <cellStyle name="Followed Hyperlink" xfId="2586" builtinId="9" hidden="1"/>
    <cellStyle name="Followed Hyperlink" xfId="2588" builtinId="9" hidden="1"/>
    <cellStyle name="Followed Hyperlink" xfId="2590" builtinId="9" hidden="1"/>
    <cellStyle name="Followed Hyperlink" xfId="2592" builtinId="9" hidden="1"/>
    <cellStyle name="Followed Hyperlink" xfId="2594" builtinId="9" hidden="1"/>
    <cellStyle name="Followed Hyperlink" xfId="2596" builtinId="9" hidden="1"/>
    <cellStyle name="Followed Hyperlink" xfId="2598" builtinId="9" hidden="1"/>
    <cellStyle name="Followed Hyperlink" xfId="2600" builtinId="9" hidden="1"/>
    <cellStyle name="Followed Hyperlink" xfId="2602" builtinId="9" hidden="1"/>
    <cellStyle name="Followed Hyperlink" xfId="2604" builtinId="9" hidden="1"/>
    <cellStyle name="Followed Hyperlink" xfId="2606" builtinId="9" hidden="1"/>
    <cellStyle name="Followed Hyperlink" xfId="2608" builtinId="9" hidden="1"/>
    <cellStyle name="Followed Hyperlink" xfId="2610" builtinId="9" hidden="1"/>
    <cellStyle name="Followed Hyperlink" xfId="2612" builtinId="9" hidden="1"/>
    <cellStyle name="Followed Hyperlink" xfId="2614" builtinId="9" hidden="1"/>
    <cellStyle name="Followed Hyperlink" xfId="2616" builtinId="9" hidden="1"/>
    <cellStyle name="Followed Hyperlink" xfId="2618" builtinId="9" hidden="1"/>
    <cellStyle name="Followed Hyperlink" xfId="2620" builtinId="9" hidden="1"/>
    <cellStyle name="Followed Hyperlink" xfId="2622" builtinId="9" hidden="1"/>
    <cellStyle name="Followed Hyperlink" xfId="2624" builtinId="9" hidden="1"/>
    <cellStyle name="Followed Hyperlink" xfId="2626" builtinId="9" hidden="1"/>
    <cellStyle name="Followed Hyperlink" xfId="2628" builtinId="9" hidden="1"/>
    <cellStyle name="Followed Hyperlink" xfId="2630" builtinId="9" hidden="1"/>
    <cellStyle name="Followed Hyperlink" xfId="2632" builtinId="9" hidden="1"/>
    <cellStyle name="Followed Hyperlink" xfId="2634" builtinId="9" hidden="1"/>
    <cellStyle name="Followed Hyperlink" xfId="2636" builtinId="9" hidden="1"/>
    <cellStyle name="Followed Hyperlink" xfId="2638" builtinId="9" hidden="1"/>
    <cellStyle name="Followed Hyperlink" xfId="2640" builtinId="9" hidden="1"/>
    <cellStyle name="Followed Hyperlink" xfId="2642" builtinId="9" hidden="1"/>
    <cellStyle name="Followed Hyperlink" xfId="2644" builtinId="9" hidden="1"/>
    <cellStyle name="Followed Hyperlink" xfId="2646" builtinId="9" hidden="1"/>
    <cellStyle name="Followed Hyperlink" xfId="2648" builtinId="9" hidden="1"/>
    <cellStyle name="Followed Hyperlink" xfId="2650" builtinId="9" hidden="1"/>
    <cellStyle name="Followed Hyperlink" xfId="2652" builtinId="9" hidden="1"/>
    <cellStyle name="Followed Hyperlink" xfId="2654" builtinId="9" hidden="1"/>
    <cellStyle name="Followed Hyperlink" xfId="2656" builtinId="9" hidden="1"/>
    <cellStyle name="Followed Hyperlink" xfId="2658" builtinId="9" hidden="1"/>
    <cellStyle name="Followed Hyperlink" xfId="2660" builtinId="9" hidden="1"/>
    <cellStyle name="Followed Hyperlink" xfId="2662" builtinId="9" hidden="1"/>
    <cellStyle name="Followed Hyperlink" xfId="2664" builtinId="9" hidden="1"/>
    <cellStyle name="Followed Hyperlink" xfId="2666" builtinId="9" hidden="1"/>
    <cellStyle name="Followed Hyperlink" xfId="2668" builtinId="9" hidden="1"/>
    <cellStyle name="Followed Hyperlink" xfId="2670" builtinId="9" hidden="1"/>
    <cellStyle name="Followed Hyperlink" xfId="2672" builtinId="9" hidden="1"/>
    <cellStyle name="Followed Hyperlink" xfId="2674" builtinId="9" hidden="1"/>
    <cellStyle name="Followed Hyperlink" xfId="2676" builtinId="9" hidden="1"/>
    <cellStyle name="Followed Hyperlink" xfId="2678" builtinId="9" hidden="1"/>
    <cellStyle name="Followed Hyperlink" xfId="2680" builtinId="9" hidden="1"/>
    <cellStyle name="Followed Hyperlink" xfId="2682" builtinId="9" hidden="1"/>
    <cellStyle name="Followed Hyperlink" xfId="2684" builtinId="9" hidden="1"/>
    <cellStyle name="Followed Hyperlink" xfId="2703" builtinId="9" hidden="1"/>
    <cellStyle name="Followed Hyperlink" xfId="2704" builtinId="9" hidden="1"/>
    <cellStyle name="Followed Hyperlink" xfId="2705" builtinId="9" hidden="1"/>
    <cellStyle name="Followed Hyperlink" xfId="2706" builtinId="9" hidden="1"/>
    <cellStyle name="Followed Hyperlink" xfId="2707" builtinId="9" hidden="1"/>
    <cellStyle name="Followed Hyperlink" xfId="2708" builtinId="9" hidden="1"/>
    <cellStyle name="Followed Hyperlink" xfId="2709" builtinId="9" hidden="1"/>
    <cellStyle name="Followed Hyperlink" xfId="2710" builtinId="9" hidden="1"/>
    <cellStyle name="Followed Hyperlink" xfId="2711" builtinId="9" hidden="1"/>
    <cellStyle name="Followed Hyperlink" xfId="2712" builtinId="9" hidden="1"/>
    <cellStyle name="Followed Hyperlink" xfId="2713" builtinId="9" hidden="1"/>
    <cellStyle name="Followed Hyperlink" xfId="2714" builtinId="9" hidden="1"/>
    <cellStyle name="Followed Hyperlink" xfId="2715" builtinId="9" hidden="1"/>
    <cellStyle name="Followed Hyperlink" xfId="2716" builtinId="9" hidden="1"/>
    <cellStyle name="Followed Hyperlink" xfId="2717" builtinId="9" hidden="1"/>
    <cellStyle name="Followed Hyperlink" xfId="2718" builtinId="9" hidden="1"/>
    <cellStyle name="Followed Hyperlink" xfId="2719" builtinId="9" hidden="1"/>
    <cellStyle name="Followed Hyperlink" xfId="2720" builtinId="9" hidden="1"/>
    <cellStyle name="Followed Hyperlink" xfId="2721" builtinId="9" hidden="1"/>
    <cellStyle name="Followed Hyperlink" xfId="2722" builtinId="9" hidden="1"/>
    <cellStyle name="Followed Hyperlink" xfId="2723" builtinId="9" hidden="1"/>
    <cellStyle name="Followed Hyperlink" xfId="2724" builtinId="9" hidden="1"/>
    <cellStyle name="Followed Hyperlink" xfId="2725" builtinId="9" hidden="1"/>
    <cellStyle name="Followed Hyperlink" xfId="2726" builtinId="9" hidden="1"/>
    <cellStyle name="Followed Hyperlink" xfId="2727" builtinId="9" hidden="1"/>
    <cellStyle name="Followed Hyperlink" xfId="2728" builtinId="9" hidden="1"/>
    <cellStyle name="Followed Hyperlink" xfId="2729" builtinId="9" hidden="1"/>
    <cellStyle name="Followed Hyperlink" xfId="2730" builtinId="9" hidden="1"/>
    <cellStyle name="Followed Hyperlink" xfId="2731" builtinId="9" hidden="1"/>
    <cellStyle name="Followed Hyperlink" xfId="2732" builtinId="9" hidden="1"/>
    <cellStyle name="Followed Hyperlink" xfId="2733" builtinId="9" hidden="1"/>
    <cellStyle name="Followed Hyperlink" xfId="2734" builtinId="9" hidden="1"/>
    <cellStyle name="Followed Hyperlink" xfId="2735" builtinId="9" hidden="1"/>
    <cellStyle name="Followed Hyperlink" xfId="2736" builtinId="9" hidden="1"/>
    <cellStyle name="Followed Hyperlink" xfId="2737" builtinId="9" hidden="1"/>
    <cellStyle name="Followed Hyperlink" xfId="2738" builtinId="9" hidden="1"/>
    <cellStyle name="Followed Hyperlink" xfId="2739" builtinId="9" hidden="1"/>
    <cellStyle name="Followed Hyperlink" xfId="2740" builtinId="9" hidden="1"/>
    <cellStyle name="Followed Hyperlink" xfId="2741" builtinId="9" hidden="1"/>
    <cellStyle name="Followed Hyperlink" xfId="2742" builtinId="9" hidden="1"/>
    <cellStyle name="Followed Hyperlink" xfId="2743" builtinId="9" hidden="1"/>
    <cellStyle name="Followed Hyperlink" xfId="2744" builtinId="9" hidden="1"/>
    <cellStyle name="Followed Hyperlink" xfId="2745" builtinId="9" hidden="1"/>
    <cellStyle name="Followed Hyperlink" xfId="2746" builtinId="9" hidden="1"/>
    <cellStyle name="Followed Hyperlink" xfId="2747" builtinId="9" hidden="1"/>
    <cellStyle name="Followed Hyperlink" xfId="2748" builtinId="9" hidden="1"/>
    <cellStyle name="Followed Hyperlink" xfId="2749" builtinId="9" hidden="1"/>
    <cellStyle name="Followed Hyperlink" xfId="2750" builtinId="9" hidden="1"/>
    <cellStyle name="Followed Hyperlink" xfId="2751" builtinId="9" hidden="1"/>
    <cellStyle name="Followed Hyperlink" xfId="2752" builtinId="9" hidden="1"/>
    <cellStyle name="Followed Hyperlink" xfId="2753" builtinId="9" hidden="1"/>
    <cellStyle name="Followed Hyperlink" xfId="2754" builtinId="9" hidden="1"/>
    <cellStyle name="Followed Hyperlink" xfId="2755" builtinId="9" hidden="1"/>
    <cellStyle name="Followed Hyperlink" xfId="2756" builtinId="9" hidden="1"/>
    <cellStyle name="Followed Hyperlink" xfId="2757" builtinId="9" hidden="1"/>
    <cellStyle name="Followed Hyperlink" xfId="2758" builtinId="9" hidden="1"/>
    <cellStyle name="Followed Hyperlink" xfId="2759" builtinId="9" hidden="1"/>
    <cellStyle name="Followed Hyperlink" xfId="2760" builtinId="9" hidden="1"/>
    <cellStyle name="Followed Hyperlink" xfId="2761" builtinId="9" hidden="1"/>
    <cellStyle name="Followed Hyperlink" xfId="2762" builtinId="9" hidden="1"/>
    <cellStyle name="Followed Hyperlink" xfId="2763" builtinId="9" hidden="1"/>
    <cellStyle name="Followed Hyperlink" xfId="2764" builtinId="9" hidden="1"/>
    <cellStyle name="Followed Hyperlink" xfId="2765" builtinId="9" hidden="1"/>
    <cellStyle name="Followed Hyperlink" xfId="2766" builtinId="9" hidden="1"/>
    <cellStyle name="Followed Hyperlink" xfId="2767" builtinId="9" hidden="1"/>
    <cellStyle name="Followed Hyperlink" xfId="2768" builtinId="9" hidden="1"/>
    <cellStyle name="Followed Hyperlink" xfId="2769" builtinId="9" hidden="1"/>
    <cellStyle name="Followed Hyperlink" xfId="2770" builtinId="9" hidden="1"/>
    <cellStyle name="Followed Hyperlink" xfId="2771" builtinId="9" hidden="1"/>
    <cellStyle name="Followed Hyperlink" xfId="2775" builtinId="9" hidden="1"/>
    <cellStyle name="Followed Hyperlink" xfId="2777" builtinId="9" hidden="1"/>
    <cellStyle name="Followed Hyperlink" xfId="2779" builtinId="9" hidden="1"/>
    <cellStyle name="Followed Hyperlink" xfId="2781" builtinId="9" hidden="1"/>
    <cellStyle name="Followed Hyperlink" xfId="2783" builtinId="9" hidden="1"/>
    <cellStyle name="Followed Hyperlink" xfId="2785" builtinId="9" hidden="1"/>
    <cellStyle name="Followed Hyperlink" xfId="2787" builtinId="9" hidden="1"/>
    <cellStyle name="Followed Hyperlink" xfId="2789" builtinId="9" hidden="1"/>
    <cellStyle name="Followed Hyperlink" xfId="2791" builtinId="9" hidden="1"/>
    <cellStyle name="Followed Hyperlink" xfId="2793" builtinId="9" hidden="1"/>
    <cellStyle name="Followed Hyperlink" xfId="2795" builtinId="9" hidden="1"/>
    <cellStyle name="Followed Hyperlink" xfId="2797" builtinId="9" hidden="1"/>
    <cellStyle name="Followed Hyperlink" xfId="2799" builtinId="9" hidden="1"/>
    <cellStyle name="Followed Hyperlink" xfId="2801" builtinId="9" hidden="1"/>
    <cellStyle name="Followed Hyperlink" xfId="2803" builtinId="9" hidden="1"/>
    <cellStyle name="Followed Hyperlink" xfId="2805" builtinId="9" hidden="1"/>
    <cellStyle name="Followed Hyperlink" xfId="2807" builtinId="9" hidden="1"/>
    <cellStyle name="Followed Hyperlink" xfId="2809" builtinId="9" hidden="1"/>
    <cellStyle name="Followed Hyperlink" xfId="2811" builtinId="9" hidden="1"/>
    <cellStyle name="Followed Hyperlink" xfId="2813" builtinId="9" hidden="1"/>
    <cellStyle name="Followed Hyperlink" xfId="2815" builtinId="9" hidden="1"/>
    <cellStyle name="Followed Hyperlink" xfId="2817" builtinId="9" hidden="1"/>
    <cellStyle name="Followed Hyperlink" xfId="2819" builtinId="9" hidden="1"/>
    <cellStyle name="Followed Hyperlink" xfId="2821" builtinId="9" hidden="1"/>
    <cellStyle name="Followed Hyperlink" xfId="2823" builtinId="9" hidden="1"/>
    <cellStyle name="Followed Hyperlink" xfId="2825" builtinId="9" hidden="1"/>
    <cellStyle name="Followed Hyperlink" xfId="2827" builtinId="9" hidden="1"/>
    <cellStyle name="Followed Hyperlink" xfId="2829" builtinId="9" hidden="1"/>
    <cellStyle name="Followed Hyperlink" xfId="2831" builtinId="9" hidden="1"/>
    <cellStyle name="Followed Hyperlink" xfId="2833" builtinId="9" hidden="1"/>
    <cellStyle name="Followed Hyperlink" xfId="2835" builtinId="9" hidden="1"/>
    <cellStyle name="Followed Hyperlink" xfId="2837" builtinId="9" hidden="1"/>
    <cellStyle name="Followed Hyperlink" xfId="2839" builtinId="9" hidden="1"/>
    <cellStyle name="Followed Hyperlink" xfId="2841" builtinId="9" hidden="1"/>
    <cellStyle name="Followed Hyperlink" xfId="2843" builtinId="9" hidden="1"/>
    <cellStyle name="Followed Hyperlink" xfId="2845" builtinId="9" hidden="1"/>
    <cellStyle name="Followed Hyperlink" xfId="2847" builtinId="9" hidden="1"/>
    <cellStyle name="Followed Hyperlink" xfId="2849" builtinId="9" hidden="1"/>
    <cellStyle name="Followed Hyperlink" xfId="2851" builtinId="9" hidden="1"/>
    <cellStyle name="Followed Hyperlink" xfId="2853" builtinId="9" hidden="1"/>
    <cellStyle name="Followed Hyperlink" xfId="2855" builtinId="9" hidden="1"/>
    <cellStyle name="Followed Hyperlink" xfId="2857" builtinId="9" hidden="1"/>
    <cellStyle name="Followed Hyperlink" xfId="2859" builtinId="9" hidden="1"/>
    <cellStyle name="Followed Hyperlink" xfId="2861" builtinId="9" hidden="1"/>
    <cellStyle name="Followed Hyperlink" xfId="2863" builtinId="9" hidden="1"/>
    <cellStyle name="Followed Hyperlink" xfId="2865" builtinId="9" hidden="1"/>
    <cellStyle name="Followed Hyperlink" xfId="2867" builtinId="9" hidden="1"/>
    <cellStyle name="Followed Hyperlink" xfId="2869" builtinId="9" hidden="1"/>
    <cellStyle name="Followed Hyperlink" xfId="2871" builtinId="9" hidden="1"/>
    <cellStyle name="Followed Hyperlink" xfId="2873" builtinId="9" hidden="1"/>
    <cellStyle name="Followed Hyperlink" xfId="2875" builtinId="9" hidden="1"/>
    <cellStyle name="Followed Hyperlink" xfId="2877" builtinId="9" hidden="1"/>
    <cellStyle name="Followed Hyperlink" xfId="2879" builtinId="9" hidden="1"/>
    <cellStyle name="Followed Hyperlink" xfId="2881" builtinId="9" hidden="1"/>
    <cellStyle name="Followed Hyperlink" xfId="2883" builtinId="9" hidden="1"/>
    <cellStyle name="Followed Hyperlink" xfId="2885" builtinId="9" hidden="1"/>
    <cellStyle name="Followed Hyperlink" xfId="2887" builtinId="9" hidden="1"/>
    <cellStyle name="Followed Hyperlink" xfId="2889" builtinId="9" hidden="1"/>
    <cellStyle name="Followed Hyperlink" xfId="2891" builtinId="9" hidden="1"/>
    <cellStyle name="Followed Hyperlink" xfId="2893" builtinId="9" hidden="1"/>
    <cellStyle name="Followed Hyperlink" xfId="2895" builtinId="9" hidden="1"/>
    <cellStyle name="Followed Hyperlink" xfId="2897" builtinId="9" hidden="1"/>
    <cellStyle name="Followed Hyperlink" xfId="2899" builtinId="9" hidden="1"/>
    <cellStyle name="Followed Hyperlink" xfId="2901" builtinId="9" hidden="1"/>
    <cellStyle name="Followed Hyperlink" xfId="2903" builtinId="9" hidden="1"/>
    <cellStyle name="Followed Hyperlink" xfId="2905" builtinId="9" hidden="1"/>
    <cellStyle name="Followed Hyperlink" xfId="2907" builtinId="9" hidden="1"/>
    <cellStyle name="Followed Hyperlink" xfId="2909" builtinId="9" hidden="1"/>
    <cellStyle name="Followed Hyperlink" xfId="2911" builtinId="9" hidden="1"/>
    <cellStyle name="Followed Hyperlink" xfId="2912" builtinId="9" hidden="1"/>
    <cellStyle name="Followed Hyperlink" xfId="2913" builtinId="9" hidden="1"/>
    <cellStyle name="Followed Hyperlink" xfId="2914" builtinId="9" hidden="1"/>
    <cellStyle name="Followed Hyperlink" xfId="2915" builtinId="9" hidden="1"/>
    <cellStyle name="Followed Hyperlink" xfId="2916" builtinId="9" hidden="1"/>
    <cellStyle name="Followed Hyperlink" xfId="2917" builtinId="9" hidden="1"/>
    <cellStyle name="Followed Hyperlink" xfId="2918" builtinId="9" hidden="1"/>
    <cellStyle name="Followed Hyperlink" xfId="2919" builtinId="9" hidden="1"/>
    <cellStyle name="Followed Hyperlink" xfId="2920" builtinId="9" hidden="1"/>
    <cellStyle name="Followed Hyperlink" xfId="2921" builtinId="9" hidden="1"/>
    <cellStyle name="Followed Hyperlink" xfId="2922" builtinId="9" hidden="1"/>
    <cellStyle name="Followed Hyperlink" xfId="2923" builtinId="9" hidden="1"/>
    <cellStyle name="Followed Hyperlink" xfId="2924" builtinId="9" hidden="1"/>
    <cellStyle name="Followed Hyperlink" xfId="2925" builtinId="9" hidden="1"/>
    <cellStyle name="Followed Hyperlink" xfId="2926" builtinId="9" hidden="1"/>
    <cellStyle name="Followed Hyperlink" xfId="2927" builtinId="9" hidden="1"/>
    <cellStyle name="Followed Hyperlink" xfId="2928" builtinId="9" hidden="1"/>
    <cellStyle name="Followed Hyperlink" xfId="2929" builtinId="9" hidden="1"/>
    <cellStyle name="Followed Hyperlink" xfId="2930" builtinId="9" hidden="1"/>
    <cellStyle name="Followed Hyperlink" xfId="2931" builtinId="9" hidden="1"/>
    <cellStyle name="Followed Hyperlink" xfId="2932" builtinId="9" hidden="1"/>
    <cellStyle name="Followed Hyperlink" xfId="2933" builtinId="9" hidden="1"/>
    <cellStyle name="Followed Hyperlink" xfId="2934" builtinId="9" hidden="1"/>
    <cellStyle name="Followed Hyperlink" xfId="2935" builtinId="9" hidden="1"/>
    <cellStyle name="Followed Hyperlink" xfId="2936" builtinId="9" hidden="1"/>
    <cellStyle name="Followed Hyperlink" xfId="2937" builtinId="9" hidden="1"/>
    <cellStyle name="Followed Hyperlink" xfId="2938" builtinId="9" hidden="1"/>
    <cellStyle name="Followed Hyperlink" xfId="2939" builtinId="9" hidden="1"/>
    <cellStyle name="Followed Hyperlink" xfId="2940" builtinId="9" hidden="1"/>
    <cellStyle name="Followed Hyperlink" xfId="2941" builtinId="9" hidden="1"/>
    <cellStyle name="Followed Hyperlink" xfId="2942" builtinId="9" hidden="1"/>
    <cellStyle name="Followed Hyperlink" xfId="2943" builtinId="9" hidden="1"/>
    <cellStyle name="Followed Hyperlink" xfId="2944" builtinId="9" hidden="1"/>
    <cellStyle name="Followed Hyperlink" xfId="2945" builtinId="9" hidden="1"/>
    <cellStyle name="Followed Hyperlink" xfId="2946" builtinId="9" hidden="1"/>
    <cellStyle name="Followed Hyperlink" xfId="2947" builtinId="9" hidden="1"/>
    <cellStyle name="Followed Hyperlink" xfId="2948" builtinId="9" hidden="1"/>
    <cellStyle name="Followed Hyperlink" xfId="2949" builtinId="9" hidden="1"/>
    <cellStyle name="Followed Hyperlink" xfId="2950" builtinId="9" hidden="1"/>
    <cellStyle name="Followed Hyperlink" xfId="2951" builtinId="9" hidden="1"/>
    <cellStyle name="Followed Hyperlink" xfId="2952" builtinId="9" hidden="1"/>
    <cellStyle name="Followed Hyperlink" xfId="2953" builtinId="9" hidden="1"/>
    <cellStyle name="Followed Hyperlink" xfId="2954" builtinId="9" hidden="1"/>
    <cellStyle name="Followed Hyperlink" xfId="2955" builtinId="9" hidden="1"/>
    <cellStyle name="Followed Hyperlink" xfId="2956" builtinId="9" hidden="1"/>
    <cellStyle name="Followed Hyperlink" xfId="2957" builtinId="9" hidden="1"/>
    <cellStyle name="Followed Hyperlink" xfId="2958" builtinId="9" hidden="1"/>
    <cellStyle name="Followed Hyperlink" xfId="2959" builtinId="9" hidden="1"/>
    <cellStyle name="Followed Hyperlink" xfId="2960" builtinId="9" hidden="1"/>
    <cellStyle name="Followed Hyperlink" xfId="2961" builtinId="9" hidden="1"/>
    <cellStyle name="Followed Hyperlink" xfId="2962" builtinId="9" hidden="1"/>
    <cellStyle name="Followed Hyperlink" xfId="2963" builtinId="9" hidden="1"/>
    <cellStyle name="Followed Hyperlink" xfId="2964" builtinId="9" hidden="1"/>
    <cellStyle name="Followed Hyperlink" xfId="2965" builtinId="9" hidden="1"/>
    <cellStyle name="Followed Hyperlink" xfId="2966" builtinId="9" hidden="1"/>
    <cellStyle name="Followed Hyperlink" xfId="2967" builtinId="9" hidden="1"/>
    <cellStyle name="Followed Hyperlink" xfId="2968" builtinId="9" hidden="1"/>
    <cellStyle name="Followed Hyperlink" xfId="2969" builtinId="9" hidden="1"/>
    <cellStyle name="Followed Hyperlink" xfId="2970" builtinId="9" hidden="1"/>
    <cellStyle name="Followed Hyperlink" xfId="2971" builtinId="9" hidden="1"/>
    <cellStyle name="Followed Hyperlink" xfId="2972" builtinId="9" hidden="1"/>
    <cellStyle name="Followed Hyperlink" xfId="2973" builtinId="9" hidden="1"/>
    <cellStyle name="Followed Hyperlink" xfId="2974" builtinId="9" hidden="1"/>
    <cellStyle name="Followed Hyperlink" xfId="2975" builtinId="9" hidden="1"/>
    <cellStyle name="Followed Hyperlink" xfId="2976" builtinId="9" hidden="1"/>
    <cellStyle name="Followed Hyperlink" xfId="2977" builtinId="9" hidden="1"/>
    <cellStyle name="Followed Hyperlink" xfId="2978" builtinId="9" hidden="1"/>
    <cellStyle name="Followed Hyperlink" xfId="2979" builtinId="9" hidden="1"/>
    <cellStyle name="Followed Hyperlink" xfId="2980" builtinId="9" hidden="1"/>
    <cellStyle name="Followed Hyperlink" xfId="2982" builtinId="9" hidden="1"/>
    <cellStyle name="Followed Hyperlink" xfId="2984" builtinId="9" hidden="1"/>
    <cellStyle name="Followed Hyperlink" xfId="2986" builtinId="9" hidden="1"/>
    <cellStyle name="Followed Hyperlink" xfId="2988" builtinId="9" hidden="1"/>
    <cellStyle name="Followed Hyperlink" xfId="2990" builtinId="9" hidden="1"/>
    <cellStyle name="Followed Hyperlink" xfId="2992" builtinId="9" hidden="1"/>
    <cellStyle name="Followed Hyperlink" xfId="2994" builtinId="9" hidden="1"/>
    <cellStyle name="Followed Hyperlink" xfId="2996" builtinId="9" hidden="1"/>
    <cellStyle name="Followed Hyperlink" xfId="2998" builtinId="9" hidden="1"/>
    <cellStyle name="Followed Hyperlink" xfId="3000" builtinId="9" hidden="1"/>
    <cellStyle name="Followed Hyperlink" xfId="3002" builtinId="9" hidden="1"/>
    <cellStyle name="Followed Hyperlink" xfId="3004" builtinId="9" hidden="1"/>
    <cellStyle name="Followed Hyperlink" xfId="3006" builtinId="9" hidden="1"/>
    <cellStyle name="Followed Hyperlink" xfId="3008" builtinId="9" hidden="1"/>
    <cellStyle name="Followed Hyperlink" xfId="3010" builtinId="9" hidden="1"/>
    <cellStyle name="Followed Hyperlink" xfId="3012" builtinId="9" hidden="1"/>
    <cellStyle name="Followed Hyperlink" xfId="3014" builtinId="9" hidden="1"/>
    <cellStyle name="Followed Hyperlink" xfId="3016" builtinId="9" hidden="1"/>
    <cellStyle name="Followed Hyperlink" xfId="3018" builtinId="9" hidden="1"/>
    <cellStyle name="Followed Hyperlink" xfId="3020" builtinId="9" hidden="1"/>
    <cellStyle name="Followed Hyperlink" xfId="3022" builtinId="9" hidden="1"/>
    <cellStyle name="Followed Hyperlink" xfId="3024" builtinId="9" hidden="1"/>
    <cellStyle name="Followed Hyperlink" xfId="3026" builtinId="9" hidden="1"/>
    <cellStyle name="Followed Hyperlink" xfId="3028" builtinId="9" hidden="1"/>
    <cellStyle name="Followed Hyperlink" xfId="3030" builtinId="9" hidden="1"/>
    <cellStyle name="Followed Hyperlink" xfId="3032" builtinId="9" hidden="1"/>
    <cellStyle name="Followed Hyperlink" xfId="3034" builtinId="9" hidden="1"/>
    <cellStyle name="Followed Hyperlink" xfId="3036" builtinId="9" hidden="1"/>
    <cellStyle name="Followed Hyperlink" xfId="3038" builtinId="9" hidden="1"/>
    <cellStyle name="Followed Hyperlink" xfId="3040" builtinId="9" hidden="1"/>
    <cellStyle name="Followed Hyperlink" xfId="3042" builtinId="9" hidden="1"/>
    <cellStyle name="Followed Hyperlink" xfId="3044" builtinId="9" hidden="1"/>
    <cellStyle name="Followed Hyperlink" xfId="3046" builtinId="9" hidden="1"/>
    <cellStyle name="Followed Hyperlink" xfId="3048" builtinId="9" hidden="1"/>
    <cellStyle name="Followed Hyperlink" xfId="3050" builtinId="9" hidden="1"/>
    <cellStyle name="Followed Hyperlink" xfId="3052" builtinId="9" hidden="1"/>
    <cellStyle name="Followed Hyperlink" xfId="3054" builtinId="9" hidden="1"/>
    <cellStyle name="Followed Hyperlink" xfId="3056" builtinId="9" hidden="1"/>
    <cellStyle name="Followed Hyperlink" xfId="3058" builtinId="9" hidden="1"/>
    <cellStyle name="Followed Hyperlink" xfId="3060" builtinId="9" hidden="1"/>
    <cellStyle name="Followed Hyperlink" xfId="3062" builtinId="9" hidden="1"/>
    <cellStyle name="Followed Hyperlink" xfId="3064" builtinId="9" hidden="1"/>
    <cellStyle name="Followed Hyperlink" xfId="3066" builtinId="9" hidden="1"/>
    <cellStyle name="Followed Hyperlink" xfId="3068" builtinId="9" hidden="1"/>
    <cellStyle name="Followed Hyperlink" xfId="3070" builtinId="9" hidden="1"/>
    <cellStyle name="Followed Hyperlink" xfId="3072" builtinId="9" hidden="1"/>
    <cellStyle name="Followed Hyperlink" xfId="3074"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47" builtinId="9" hidden="1"/>
    <cellStyle name="Followed Hyperlink" xfId="3149" builtinId="9" hidden="1"/>
    <cellStyle name="Followed Hyperlink" xfId="3151" builtinId="9" hidden="1"/>
    <cellStyle name="Followed Hyperlink" xfId="3153" builtinId="9" hidden="1"/>
    <cellStyle name="Followed Hyperlink" xfId="3155" builtinId="9" hidden="1"/>
    <cellStyle name="Followed Hyperlink" xfId="3157" builtinId="9" hidden="1"/>
    <cellStyle name="Followed Hyperlink" xfId="3159" builtinId="9" hidden="1"/>
    <cellStyle name="Followed Hyperlink" xfId="3161" builtinId="9" hidden="1"/>
    <cellStyle name="Followed Hyperlink" xfId="3172" builtinId="9" hidden="1"/>
    <cellStyle name="Followed Hyperlink" xfId="3174" builtinId="9" hidden="1"/>
    <cellStyle name="Followed Hyperlink" xfId="3176" builtinId="9" hidden="1"/>
    <cellStyle name="Followed Hyperlink" xfId="3178" builtinId="9" hidden="1"/>
    <cellStyle name="Followed Hyperlink" xfId="3180" builtinId="9" hidden="1"/>
    <cellStyle name="Followed Hyperlink" xfId="3182" builtinId="9" hidden="1"/>
    <cellStyle name="Followed Hyperlink" xfId="3184" builtinId="9" hidden="1"/>
    <cellStyle name="Followed Hyperlink" xfId="3186" builtinId="9" hidden="1"/>
    <cellStyle name="Followed Hyperlink" xfId="3188" builtinId="9" hidden="1"/>
    <cellStyle name="Followed Hyperlink" xfId="3190" builtinId="9" hidden="1"/>
    <cellStyle name="Followed Hyperlink" xfId="3192" builtinId="9" hidden="1"/>
    <cellStyle name="Followed Hyperlink" xfId="3194" builtinId="9" hidden="1"/>
    <cellStyle name="Followed Hyperlink" xfId="3196" builtinId="9" hidden="1"/>
    <cellStyle name="Followed Hyperlink" xfId="3198" builtinId="9" hidden="1"/>
    <cellStyle name="Followed Hyperlink" xfId="3200" builtinId="9" hidden="1"/>
    <cellStyle name="Followed Hyperlink" xfId="3202" builtinId="9" hidden="1"/>
    <cellStyle name="Followed Hyperlink" xfId="3204" builtinId="9" hidden="1"/>
    <cellStyle name="Followed Hyperlink" xfId="3206" builtinId="9" hidden="1"/>
    <cellStyle name="Followed Hyperlink" xfId="3208" builtinId="9" hidden="1"/>
    <cellStyle name="Followed Hyperlink" xfId="3210" builtinId="9" hidden="1"/>
    <cellStyle name="Followed Hyperlink" xfId="3212" builtinId="9" hidden="1"/>
    <cellStyle name="Followed Hyperlink" xfId="3214" builtinId="9" hidden="1"/>
    <cellStyle name="Followed Hyperlink" xfId="3216" builtinId="9" hidden="1"/>
    <cellStyle name="Followed Hyperlink" xfId="3218" builtinId="9" hidden="1"/>
    <cellStyle name="Followed Hyperlink" xfId="3220" builtinId="9" hidden="1"/>
    <cellStyle name="Followed Hyperlink" xfId="3222" builtinId="9" hidden="1"/>
    <cellStyle name="Followed Hyperlink" xfId="3224" builtinId="9" hidden="1"/>
    <cellStyle name="Followed Hyperlink" xfId="3226" builtinId="9" hidden="1"/>
    <cellStyle name="Followed Hyperlink" xfId="3228" builtinId="9" hidden="1"/>
    <cellStyle name="Followed Hyperlink" xfId="3230" builtinId="9" hidden="1"/>
    <cellStyle name="Followed Hyperlink" xfId="3232" builtinId="9" hidden="1"/>
    <cellStyle name="Followed Hyperlink" xfId="3234" builtinId="9" hidden="1"/>
    <cellStyle name="Followed Hyperlink" xfId="3236" builtinId="9" hidden="1"/>
    <cellStyle name="Followed Hyperlink" xfId="3238" builtinId="9" hidden="1"/>
    <cellStyle name="Followed Hyperlink" xfId="3240" builtinId="9" hidden="1"/>
    <cellStyle name="Followed Hyperlink" xfId="3242" builtinId="9" hidden="1"/>
    <cellStyle name="Followed Hyperlink" xfId="3244" builtinId="9" hidden="1"/>
    <cellStyle name="Followed Hyperlink" xfId="3246" builtinId="9" hidden="1"/>
    <cellStyle name="Followed Hyperlink" xfId="3248" builtinId="9" hidden="1"/>
    <cellStyle name="Followed Hyperlink" xfId="3250" builtinId="9" hidden="1"/>
    <cellStyle name="Followed Hyperlink" xfId="3252" builtinId="9" hidden="1"/>
    <cellStyle name="Followed Hyperlink" xfId="3254" builtinId="9" hidden="1"/>
    <cellStyle name="Followed Hyperlink" xfId="3256" builtinId="9" hidden="1"/>
    <cellStyle name="Followed Hyperlink" xfId="3258" builtinId="9" hidden="1"/>
    <cellStyle name="Followed Hyperlink" xfId="3260" builtinId="9" hidden="1"/>
    <cellStyle name="Followed Hyperlink" xfId="3262" builtinId="9" hidden="1"/>
    <cellStyle name="Followed Hyperlink" xfId="3264" builtinId="9" hidden="1"/>
    <cellStyle name="Followed Hyperlink" xfId="3266" builtinId="9" hidden="1"/>
    <cellStyle name="Followed Hyperlink" xfId="3268" builtinId="9" hidden="1"/>
    <cellStyle name="Followed Hyperlink" xfId="3270" builtinId="9" hidden="1"/>
    <cellStyle name="Followed Hyperlink" xfId="3272" builtinId="9" hidden="1"/>
    <cellStyle name="Followed Hyperlink" xfId="3274" builtinId="9" hidden="1"/>
    <cellStyle name="Followed Hyperlink" xfId="3276" builtinId="9" hidden="1"/>
    <cellStyle name="Followed Hyperlink" xfId="3278" builtinId="9" hidden="1"/>
    <cellStyle name="Followed Hyperlink" xfId="3280" builtinId="9" hidden="1"/>
    <cellStyle name="Followed Hyperlink" xfId="3282" builtinId="9" hidden="1"/>
    <cellStyle name="Followed Hyperlink" xfId="3284" builtinId="9" hidden="1"/>
    <cellStyle name="Followed Hyperlink" xfId="3286" builtinId="9" hidden="1"/>
    <cellStyle name="Followed Hyperlink" xfId="3288" builtinId="9" hidden="1"/>
    <cellStyle name="Followed Hyperlink" xfId="3290" builtinId="9" hidden="1"/>
    <cellStyle name="Followed Hyperlink" xfId="3292" builtinId="9" hidden="1"/>
    <cellStyle name="Followed Hyperlink" xfId="3302" builtinId="9" hidden="1"/>
    <cellStyle name="Followed Hyperlink" xfId="3303" builtinId="9" hidden="1"/>
    <cellStyle name="Followed Hyperlink" xfId="3304" builtinId="9" hidden="1"/>
    <cellStyle name="Followed Hyperlink" xfId="3305" builtinId="9" hidden="1"/>
    <cellStyle name="Followed Hyperlink" xfId="3306" builtinId="9" hidden="1"/>
    <cellStyle name="Followed Hyperlink" xfId="3307" builtinId="9" hidden="1"/>
    <cellStyle name="Followed Hyperlink" xfId="3308" builtinId="9" hidden="1"/>
    <cellStyle name="Followed Hyperlink" xfId="3309" builtinId="9" hidden="1"/>
    <cellStyle name="Followed Hyperlink" xfId="3310" builtinId="9" hidden="1"/>
    <cellStyle name="Followed Hyperlink" xfId="3311" builtinId="9" hidden="1"/>
    <cellStyle name="Followed Hyperlink" xfId="3312" builtinId="9" hidden="1"/>
    <cellStyle name="Followed Hyperlink" xfId="3313" builtinId="9" hidden="1"/>
    <cellStyle name="Followed Hyperlink" xfId="3314" builtinId="9" hidden="1"/>
    <cellStyle name="Followed Hyperlink" xfId="3315" builtinId="9" hidden="1"/>
    <cellStyle name="Followed Hyperlink" xfId="3316" builtinId="9" hidden="1"/>
    <cellStyle name="Followed Hyperlink" xfId="3317" builtinId="9" hidden="1"/>
    <cellStyle name="Followed Hyperlink" xfId="3318" builtinId="9" hidden="1"/>
    <cellStyle name="Followed Hyperlink" xfId="3319" builtinId="9" hidden="1"/>
    <cellStyle name="Followed Hyperlink" xfId="3320" builtinId="9" hidden="1"/>
    <cellStyle name="Followed Hyperlink" xfId="3321" builtinId="9" hidden="1"/>
    <cellStyle name="Followed Hyperlink" xfId="3322" builtinId="9" hidden="1"/>
    <cellStyle name="Followed Hyperlink" xfId="3323" builtinId="9" hidden="1"/>
    <cellStyle name="Followed Hyperlink" xfId="3324" builtinId="9" hidden="1"/>
    <cellStyle name="Followed Hyperlink" xfId="3325" builtinId="9" hidden="1"/>
    <cellStyle name="Followed Hyperlink" xfId="3326" builtinId="9" hidden="1"/>
    <cellStyle name="Followed Hyperlink" xfId="3327" builtinId="9" hidden="1"/>
    <cellStyle name="Followed Hyperlink" xfId="3328" builtinId="9" hidden="1"/>
    <cellStyle name="Followed Hyperlink" xfId="3329" builtinId="9" hidden="1"/>
    <cellStyle name="Followed Hyperlink" xfId="3330" builtinId="9" hidden="1"/>
    <cellStyle name="Followed Hyperlink" xfId="3331" builtinId="9" hidden="1"/>
    <cellStyle name="Followed Hyperlink" xfId="3332" builtinId="9" hidden="1"/>
    <cellStyle name="Followed Hyperlink" xfId="3333" builtinId="9" hidden="1"/>
    <cellStyle name="Followed Hyperlink" xfId="3334" builtinId="9" hidden="1"/>
    <cellStyle name="Followed Hyperlink" xfId="3335" builtinId="9" hidden="1"/>
    <cellStyle name="Followed Hyperlink" xfId="3336" builtinId="9" hidden="1"/>
    <cellStyle name="Followed Hyperlink" xfId="3337" builtinId="9" hidden="1"/>
    <cellStyle name="Followed Hyperlink" xfId="3338" builtinId="9" hidden="1"/>
    <cellStyle name="Followed Hyperlink" xfId="3339" builtinId="9" hidden="1"/>
    <cellStyle name="Followed Hyperlink" xfId="3340" builtinId="9" hidden="1"/>
    <cellStyle name="Followed Hyperlink" xfId="3341" builtinId="9" hidden="1"/>
    <cellStyle name="Followed Hyperlink" xfId="3342" builtinId="9" hidden="1"/>
    <cellStyle name="Followed Hyperlink" xfId="3343" builtinId="9" hidden="1"/>
    <cellStyle name="Followed Hyperlink" xfId="3344" builtinId="9" hidden="1"/>
    <cellStyle name="Followed Hyperlink" xfId="3345" builtinId="9" hidden="1"/>
    <cellStyle name="Followed Hyperlink" xfId="3346" builtinId="9" hidden="1"/>
    <cellStyle name="Followed Hyperlink" xfId="3347" builtinId="9" hidden="1"/>
    <cellStyle name="Followed Hyperlink" xfId="3348" builtinId="9" hidden="1"/>
    <cellStyle name="Followed Hyperlink" xfId="3349" builtinId="9" hidden="1"/>
    <cellStyle name="Followed Hyperlink" xfId="3350" builtinId="9" hidden="1"/>
    <cellStyle name="Followed Hyperlink" xfId="3351" builtinId="9" hidden="1"/>
    <cellStyle name="Followed Hyperlink" xfId="3352" builtinId="9" hidden="1"/>
    <cellStyle name="Followed Hyperlink" xfId="3353" builtinId="9" hidden="1"/>
    <cellStyle name="Followed Hyperlink" xfId="3354" builtinId="9" hidden="1"/>
    <cellStyle name="Followed Hyperlink" xfId="3355" builtinId="9" hidden="1"/>
    <cellStyle name="Followed Hyperlink" xfId="3356" builtinId="9" hidden="1"/>
    <cellStyle name="Followed Hyperlink" xfId="3357" builtinId="9" hidden="1"/>
    <cellStyle name="Followed Hyperlink" xfId="3358" builtinId="9" hidden="1"/>
    <cellStyle name="Followed Hyperlink" xfId="3359" builtinId="9" hidden="1"/>
    <cellStyle name="Followed Hyperlink" xfId="3360" builtinId="9" hidden="1"/>
    <cellStyle name="Followed Hyperlink" xfId="3361" builtinId="9" hidden="1"/>
    <cellStyle name="Followed Hyperlink" xfId="3362" builtinId="9" hidden="1"/>
    <cellStyle name="Followed Hyperlink" xfId="3363" builtinId="9" hidden="1"/>
    <cellStyle name="Followed Hyperlink" xfId="3364" builtinId="9" hidden="1"/>
    <cellStyle name="Followed Hyperlink" xfId="3365" builtinId="9" hidden="1"/>
    <cellStyle name="Followed Hyperlink" xfId="3366" builtinId="9" hidden="1"/>
    <cellStyle name="Followed Hyperlink" xfId="3367" builtinId="9" hidden="1"/>
    <cellStyle name="Followed Hyperlink" xfId="3368" builtinId="9" hidden="1"/>
    <cellStyle name="Followed Hyperlink" xfId="3369" builtinId="9" hidden="1"/>
    <cellStyle name="Followed Hyperlink" xfId="3370" builtinId="9" hidden="1"/>
    <cellStyle name="Followed Hyperlink" xfId="3372" builtinId="9" hidden="1"/>
    <cellStyle name="Followed Hyperlink" xfId="3374" builtinId="9" hidden="1"/>
    <cellStyle name="Followed Hyperlink" xfId="3376" builtinId="9" hidden="1"/>
    <cellStyle name="Followed Hyperlink" xfId="3378" builtinId="9" hidden="1"/>
    <cellStyle name="Followed Hyperlink" xfId="3380" builtinId="9" hidden="1"/>
    <cellStyle name="Followed Hyperlink" xfId="3382" builtinId="9" hidden="1"/>
    <cellStyle name="Followed Hyperlink" xfId="3384" builtinId="9" hidden="1"/>
    <cellStyle name="Followed Hyperlink" xfId="3386" builtinId="9" hidden="1"/>
    <cellStyle name="Followed Hyperlink" xfId="3397" builtinId="9" hidden="1"/>
    <cellStyle name="Followed Hyperlink" xfId="3399" builtinId="9" hidden="1"/>
    <cellStyle name="Followed Hyperlink" xfId="3401" builtinId="9" hidden="1"/>
    <cellStyle name="Followed Hyperlink" xfId="3403" builtinId="9" hidden="1"/>
    <cellStyle name="Followed Hyperlink" xfId="3405" builtinId="9" hidden="1"/>
    <cellStyle name="Followed Hyperlink" xfId="3407" builtinId="9" hidden="1"/>
    <cellStyle name="Followed Hyperlink" xfId="3409" builtinId="9" hidden="1"/>
    <cellStyle name="Followed Hyperlink" xfId="3411" builtinId="9" hidden="1"/>
    <cellStyle name="Followed Hyperlink" xfId="3413" builtinId="9" hidden="1"/>
    <cellStyle name="Followed Hyperlink" xfId="3415" builtinId="9" hidden="1"/>
    <cellStyle name="Followed Hyperlink" xfId="3417" builtinId="9" hidden="1"/>
    <cellStyle name="Followed Hyperlink" xfId="3419" builtinId="9" hidden="1"/>
    <cellStyle name="Followed Hyperlink" xfId="3421" builtinId="9" hidden="1"/>
    <cellStyle name="Followed Hyperlink" xfId="3423" builtinId="9" hidden="1"/>
    <cellStyle name="Followed Hyperlink" xfId="3425" builtinId="9" hidden="1"/>
    <cellStyle name="Followed Hyperlink" xfId="3427" builtinId="9" hidden="1"/>
    <cellStyle name="Followed Hyperlink" xfId="3429" builtinId="9" hidden="1"/>
    <cellStyle name="Followed Hyperlink" xfId="3431" builtinId="9" hidden="1"/>
    <cellStyle name="Followed Hyperlink" xfId="3433" builtinId="9" hidden="1"/>
    <cellStyle name="Followed Hyperlink" xfId="3435" builtinId="9" hidden="1"/>
    <cellStyle name="Followed Hyperlink" xfId="3437" builtinId="9" hidden="1"/>
    <cellStyle name="Followed Hyperlink" xfId="3439" builtinId="9" hidden="1"/>
    <cellStyle name="Followed Hyperlink" xfId="3441" builtinId="9" hidden="1"/>
    <cellStyle name="Followed Hyperlink" xfId="3443" builtinId="9" hidden="1"/>
    <cellStyle name="Followed Hyperlink" xfId="3445" builtinId="9" hidden="1"/>
    <cellStyle name="Followed Hyperlink" xfId="3447" builtinId="9" hidden="1"/>
    <cellStyle name="Followed Hyperlink" xfId="3449" builtinId="9" hidden="1"/>
    <cellStyle name="Followed Hyperlink" xfId="3451" builtinId="9" hidden="1"/>
    <cellStyle name="Followed Hyperlink" xfId="3453" builtinId="9" hidden="1"/>
    <cellStyle name="Followed Hyperlink" xfId="3455" builtinId="9" hidden="1"/>
    <cellStyle name="Followed Hyperlink" xfId="3457" builtinId="9" hidden="1"/>
    <cellStyle name="Followed Hyperlink" xfId="3459" builtinId="9" hidden="1"/>
    <cellStyle name="Followed Hyperlink" xfId="3461" builtinId="9" hidden="1"/>
    <cellStyle name="Followed Hyperlink" xfId="3463" builtinId="9" hidden="1"/>
    <cellStyle name="Followed Hyperlink" xfId="3465" builtinId="9" hidden="1"/>
    <cellStyle name="Followed Hyperlink" xfId="3467" builtinId="9" hidden="1"/>
    <cellStyle name="Followed Hyperlink" xfId="3469" builtinId="9" hidden="1"/>
    <cellStyle name="Followed Hyperlink" xfId="3471" builtinId="9" hidden="1"/>
    <cellStyle name="Followed Hyperlink" xfId="3473" builtinId="9" hidden="1"/>
    <cellStyle name="Followed Hyperlink" xfId="3475" builtinId="9" hidden="1"/>
    <cellStyle name="Followed Hyperlink" xfId="3477" builtinId="9" hidden="1"/>
    <cellStyle name="Followed Hyperlink" xfId="3479" builtinId="9" hidden="1"/>
    <cellStyle name="Followed Hyperlink" xfId="3481" builtinId="9" hidden="1"/>
    <cellStyle name="Followed Hyperlink" xfId="3483" builtinId="9" hidden="1"/>
    <cellStyle name="Followed Hyperlink" xfId="3485" builtinId="9" hidden="1"/>
    <cellStyle name="Followed Hyperlink" xfId="3487" builtinId="9" hidden="1"/>
    <cellStyle name="Followed Hyperlink" xfId="3489" builtinId="9" hidden="1"/>
    <cellStyle name="Followed Hyperlink" xfId="3491" builtinId="9" hidden="1"/>
    <cellStyle name="Followed Hyperlink" xfId="3493" builtinId="9" hidden="1"/>
    <cellStyle name="Followed Hyperlink" xfId="3495" builtinId="9" hidden="1"/>
    <cellStyle name="Followed Hyperlink" xfId="3497" builtinId="9" hidden="1"/>
    <cellStyle name="Followed Hyperlink" xfId="3499" builtinId="9" hidden="1"/>
    <cellStyle name="Followed Hyperlink" xfId="3501" builtinId="9" hidden="1"/>
    <cellStyle name="Followed Hyperlink" xfId="3503" builtinId="9" hidden="1"/>
    <cellStyle name="Followed Hyperlink" xfId="3505" builtinId="9" hidden="1"/>
    <cellStyle name="Followed Hyperlink" xfId="3507" builtinId="9" hidden="1"/>
    <cellStyle name="Followed Hyperlink" xfId="3509" builtinId="9" hidden="1"/>
    <cellStyle name="Followed Hyperlink" xfId="3511" builtinId="9" hidden="1"/>
    <cellStyle name="Followed Hyperlink" xfId="3513" builtinId="9" hidden="1"/>
    <cellStyle name="Followed Hyperlink" xfId="3515" builtinId="9" hidden="1"/>
    <cellStyle name="Followed Hyperlink" xfId="3517" builtinId="9" hidden="1"/>
    <cellStyle name="Followed Hyperlink" xfId="3536" builtinId="9" hidden="1"/>
    <cellStyle name="Followed Hyperlink" xfId="3537" builtinId="9" hidden="1"/>
    <cellStyle name="Followed Hyperlink" xfId="3538" builtinId="9" hidden="1"/>
    <cellStyle name="Followed Hyperlink" xfId="3539" builtinId="9" hidden="1"/>
    <cellStyle name="Followed Hyperlink" xfId="3540" builtinId="9" hidden="1"/>
    <cellStyle name="Followed Hyperlink" xfId="3541" builtinId="9" hidden="1"/>
    <cellStyle name="Followed Hyperlink" xfId="3542" builtinId="9" hidden="1"/>
    <cellStyle name="Followed Hyperlink" xfId="3543" builtinId="9" hidden="1"/>
    <cellStyle name="Followed Hyperlink" xfId="3544" builtinId="9" hidden="1"/>
    <cellStyle name="Followed Hyperlink" xfId="3545" builtinId="9" hidden="1"/>
    <cellStyle name="Followed Hyperlink" xfId="3546" builtinId="9" hidden="1"/>
    <cellStyle name="Followed Hyperlink" xfId="3547" builtinId="9" hidden="1"/>
    <cellStyle name="Followed Hyperlink" xfId="3548" builtinId="9" hidden="1"/>
    <cellStyle name="Followed Hyperlink" xfId="3549" builtinId="9" hidden="1"/>
    <cellStyle name="Followed Hyperlink" xfId="3550" builtinId="9" hidden="1"/>
    <cellStyle name="Followed Hyperlink" xfId="3551" builtinId="9" hidden="1"/>
    <cellStyle name="Followed Hyperlink" xfId="3552" builtinId="9" hidden="1"/>
    <cellStyle name="Followed Hyperlink" xfId="3553" builtinId="9" hidden="1"/>
    <cellStyle name="Followed Hyperlink" xfId="3554" builtinId="9" hidden="1"/>
    <cellStyle name="Followed Hyperlink" xfId="3555" builtinId="9" hidden="1"/>
    <cellStyle name="Followed Hyperlink" xfId="3556" builtinId="9" hidden="1"/>
    <cellStyle name="Followed Hyperlink" xfId="3557" builtinId="9" hidden="1"/>
    <cellStyle name="Followed Hyperlink" xfId="3558" builtinId="9" hidden="1"/>
    <cellStyle name="Followed Hyperlink" xfId="3559" builtinId="9" hidden="1"/>
    <cellStyle name="Followed Hyperlink" xfId="3560" builtinId="9" hidden="1"/>
    <cellStyle name="Followed Hyperlink" xfId="3561" builtinId="9" hidden="1"/>
    <cellStyle name="Followed Hyperlink" xfId="3562" builtinId="9" hidden="1"/>
    <cellStyle name="Followed Hyperlink" xfId="3563" builtinId="9" hidden="1"/>
    <cellStyle name="Followed Hyperlink" xfId="3564" builtinId="9" hidden="1"/>
    <cellStyle name="Followed Hyperlink" xfId="3565" builtinId="9" hidden="1"/>
    <cellStyle name="Followed Hyperlink" xfId="3566" builtinId="9" hidden="1"/>
    <cellStyle name="Followed Hyperlink" xfId="3567" builtinId="9" hidden="1"/>
    <cellStyle name="Followed Hyperlink" xfId="3568" builtinId="9" hidden="1"/>
    <cellStyle name="Followed Hyperlink" xfId="3569" builtinId="9" hidden="1"/>
    <cellStyle name="Followed Hyperlink" xfId="3570" builtinId="9" hidden="1"/>
    <cellStyle name="Followed Hyperlink" xfId="3571" builtinId="9" hidden="1"/>
    <cellStyle name="Followed Hyperlink" xfId="3572" builtinId="9" hidden="1"/>
    <cellStyle name="Followed Hyperlink" xfId="3573" builtinId="9" hidden="1"/>
    <cellStyle name="Followed Hyperlink" xfId="3574" builtinId="9" hidden="1"/>
    <cellStyle name="Followed Hyperlink" xfId="3575" builtinId="9" hidden="1"/>
    <cellStyle name="Followed Hyperlink" xfId="3576" builtinId="9" hidden="1"/>
    <cellStyle name="Followed Hyperlink" xfId="3577" builtinId="9" hidden="1"/>
    <cellStyle name="Followed Hyperlink" xfId="3578" builtinId="9" hidden="1"/>
    <cellStyle name="Followed Hyperlink" xfId="3579" builtinId="9" hidden="1"/>
    <cellStyle name="Followed Hyperlink" xfId="3580" builtinId="9" hidden="1"/>
    <cellStyle name="Followed Hyperlink" xfId="3581" builtinId="9" hidden="1"/>
    <cellStyle name="Followed Hyperlink" xfId="3582" builtinId="9" hidden="1"/>
    <cellStyle name="Followed Hyperlink" xfId="3583" builtinId="9" hidden="1"/>
    <cellStyle name="Followed Hyperlink" xfId="3584" builtinId="9" hidden="1"/>
    <cellStyle name="Followed Hyperlink" xfId="3585" builtinId="9" hidden="1"/>
    <cellStyle name="Followed Hyperlink" xfId="3586" builtinId="9" hidden="1"/>
    <cellStyle name="Followed Hyperlink" xfId="3587" builtinId="9" hidden="1"/>
    <cellStyle name="Followed Hyperlink" xfId="3588" builtinId="9" hidden="1"/>
    <cellStyle name="Followed Hyperlink" xfId="3589" builtinId="9" hidden="1"/>
    <cellStyle name="Followed Hyperlink" xfId="3590" builtinId="9" hidden="1"/>
    <cellStyle name="Followed Hyperlink" xfId="3591" builtinId="9" hidden="1"/>
    <cellStyle name="Followed Hyperlink" xfId="3592" builtinId="9" hidden="1"/>
    <cellStyle name="Followed Hyperlink" xfId="3593" builtinId="9" hidden="1"/>
    <cellStyle name="Followed Hyperlink" xfId="3594" builtinId="9" hidden="1"/>
    <cellStyle name="Followed Hyperlink" xfId="3595" builtinId="9" hidden="1"/>
    <cellStyle name="Followed Hyperlink" xfId="3596" builtinId="9" hidden="1"/>
    <cellStyle name="Followed Hyperlink" xfId="3597" builtinId="9" hidden="1"/>
    <cellStyle name="Followed Hyperlink" xfId="3598" builtinId="9" hidden="1"/>
    <cellStyle name="Followed Hyperlink" xfId="3599" builtinId="9" hidden="1"/>
    <cellStyle name="Followed Hyperlink" xfId="3600" builtinId="9" hidden="1"/>
    <cellStyle name="Followed Hyperlink" xfId="3601" builtinId="9" hidden="1"/>
    <cellStyle name="Followed Hyperlink" xfId="3602" builtinId="9" hidden="1"/>
    <cellStyle name="Followed Hyperlink" xfId="3603" builtinId="9" hidden="1"/>
    <cellStyle name="Followed Hyperlink" xfId="3604" builtinId="9" hidden="1"/>
    <cellStyle name="Followed Hyperlink" xfId="3606" builtinId="9" hidden="1"/>
    <cellStyle name="Followed Hyperlink" xfId="3608" builtinId="9" hidden="1"/>
    <cellStyle name="Followed Hyperlink" xfId="3827" builtinId="9" hidden="1"/>
    <cellStyle name="Followed Hyperlink" xfId="3829" builtinId="9" hidden="1"/>
    <cellStyle name="Followed Hyperlink" xfId="3831" builtinId="9" hidden="1"/>
    <cellStyle name="Followed Hyperlink" xfId="3833" builtinId="9" hidden="1"/>
    <cellStyle name="Followed Hyperlink" xfId="3835" builtinId="9" hidden="1"/>
    <cellStyle name="Followed Hyperlink" xfId="3837" builtinId="9" hidden="1"/>
    <cellStyle name="Followed Hyperlink" xfId="3839" builtinId="9" hidden="1"/>
    <cellStyle name="Followed Hyperlink" xfId="3841" builtinId="9" hidden="1"/>
    <cellStyle name="Followed Hyperlink" xfId="3843" builtinId="9" hidden="1"/>
    <cellStyle name="Followed Hyperlink" xfId="3845" builtinId="9" hidden="1"/>
    <cellStyle name="Followed Hyperlink" xfId="3847" builtinId="9" hidden="1"/>
    <cellStyle name="Followed Hyperlink" xfId="3849" builtinId="9" hidden="1"/>
    <cellStyle name="Followed Hyperlink" xfId="3851" builtinId="9" hidden="1"/>
    <cellStyle name="Followed Hyperlink" xfId="3853" builtinId="9" hidden="1"/>
    <cellStyle name="Followed Hyperlink" xfId="3855" builtinId="9" hidden="1"/>
    <cellStyle name="Followed Hyperlink" xfId="3857" builtinId="9" hidden="1"/>
    <cellStyle name="Followed Hyperlink" xfId="3859" builtinId="9" hidden="1"/>
    <cellStyle name="Followed Hyperlink" xfId="3861" builtinId="9" hidden="1"/>
    <cellStyle name="Followed Hyperlink" xfId="3863" builtinId="9" hidden="1"/>
    <cellStyle name="Followed Hyperlink" xfId="3865" builtinId="9" hidden="1"/>
    <cellStyle name="Followed Hyperlink" xfId="3867"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7" builtinId="9" hidden="1"/>
    <cellStyle name="Followed Hyperlink" xfId="3889" builtinId="9" hidden="1"/>
    <cellStyle name="Followed Hyperlink" xfId="3891" builtinId="9" hidden="1"/>
    <cellStyle name="Followed Hyperlink" xfId="3893" builtinId="9" hidden="1"/>
    <cellStyle name="Followed Hyperlink" xfId="3895" builtinId="9" hidden="1"/>
    <cellStyle name="Followed Hyperlink" xfId="3897" builtinId="9" hidden="1"/>
    <cellStyle name="Followed Hyperlink" xfId="3899" builtinId="9" hidden="1"/>
    <cellStyle name="Followed Hyperlink" xfId="3901" builtinId="9" hidden="1"/>
    <cellStyle name="Followed Hyperlink" xfId="3903" builtinId="9" hidden="1"/>
    <cellStyle name="Followed Hyperlink" xfId="3905" builtinId="9" hidden="1"/>
    <cellStyle name="Followed Hyperlink" xfId="3907" builtinId="9" hidden="1"/>
    <cellStyle name="Followed Hyperlink" xfId="3909" builtinId="9" hidden="1"/>
    <cellStyle name="Followed Hyperlink" xfId="3911" builtinId="9" hidden="1"/>
    <cellStyle name="Followed Hyperlink" xfId="3913" builtinId="9" hidden="1"/>
    <cellStyle name="Followed Hyperlink" xfId="3915" builtinId="9" hidden="1"/>
    <cellStyle name="Followed Hyperlink" xfId="3917" builtinId="9" hidden="1"/>
    <cellStyle name="Followed Hyperlink" xfId="3919" builtinId="9" hidden="1"/>
    <cellStyle name="Followed Hyperlink" xfId="3921" builtinId="9" hidden="1"/>
    <cellStyle name="Followed Hyperlink" xfId="3923" builtinId="9" hidden="1"/>
    <cellStyle name="Followed Hyperlink" xfId="3925" builtinId="9" hidden="1"/>
    <cellStyle name="Followed Hyperlink" xfId="3927" builtinId="9" hidden="1"/>
    <cellStyle name="Followed Hyperlink" xfId="3929" builtinId="9" hidden="1"/>
    <cellStyle name="Followed Hyperlink" xfId="3931" builtinId="9" hidden="1"/>
    <cellStyle name="Followed Hyperlink" xfId="3933" builtinId="9" hidden="1"/>
    <cellStyle name="Followed Hyperlink" xfId="3935" builtinId="9" hidden="1"/>
    <cellStyle name="Followed Hyperlink" xfId="3937" builtinId="9" hidden="1"/>
    <cellStyle name="Followed Hyperlink" xfId="3939" builtinId="9" hidden="1"/>
    <cellStyle name="Followed Hyperlink" xfId="3941" builtinId="9" hidden="1"/>
    <cellStyle name="Followed Hyperlink" xfId="3943" builtinId="9" hidden="1"/>
    <cellStyle name="Followed Hyperlink" xfId="3945" builtinId="9" hidden="1"/>
    <cellStyle name="Followed Hyperlink" xfId="3947" builtinId="9" hidden="1"/>
    <cellStyle name="Followed Hyperlink" xfId="3949" builtinId="9" hidden="1"/>
    <cellStyle name="Followed Hyperlink" xfId="3951" builtinId="9" hidden="1"/>
    <cellStyle name="Followed Hyperlink" xfId="3953" builtinId="9" hidden="1"/>
    <cellStyle name="Followed Hyperlink" xfId="3955" builtinId="9" hidden="1"/>
    <cellStyle name="Followed Hyperlink" xfId="3957" builtinId="9" hidden="1"/>
    <cellStyle name="Followed Hyperlink" xfId="3959" builtinId="9" hidden="1"/>
    <cellStyle name="Followed Hyperlink" xfId="3961" builtinId="9" hidden="1"/>
    <cellStyle name="Followed Hyperlink" xfId="3963" builtinId="9" hidden="1"/>
    <cellStyle name="Followed Hyperlink" xfId="3965" builtinId="9" hidden="1"/>
    <cellStyle name="Followed Hyperlink" xfId="3967" builtinId="9" hidden="1"/>
    <cellStyle name="Followed Hyperlink" xfId="3969" builtinId="9" hidden="1"/>
    <cellStyle name="Followed Hyperlink" xfId="3971" builtinId="9" hidden="1"/>
    <cellStyle name="Followed Hyperlink" xfId="3973" builtinId="9" hidden="1"/>
    <cellStyle name="Followed Hyperlink" xfId="3975" builtinId="9" hidden="1"/>
    <cellStyle name="Followed Hyperlink" xfId="3977" builtinId="9" hidden="1"/>
    <cellStyle name="Followed Hyperlink" xfId="3979" builtinId="9" hidden="1"/>
    <cellStyle name="Followed Hyperlink" xfId="3981" builtinId="9" hidden="1"/>
    <cellStyle name="Followed Hyperlink" xfId="3983" builtinId="9" hidden="1"/>
    <cellStyle name="Followed Hyperlink" xfId="3985" builtinId="9" hidden="1"/>
    <cellStyle name="Followed Hyperlink" xfId="3987" builtinId="9" hidden="1"/>
    <cellStyle name="Followed Hyperlink" xfId="3989" builtinId="9" hidden="1"/>
    <cellStyle name="Followed Hyperlink" xfId="3991" builtinId="9" hidden="1"/>
    <cellStyle name="Followed Hyperlink" xfId="3993" builtinId="9" hidden="1"/>
    <cellStyle name="Followed Hyperlink" xfId="3995" builtinId="9" hidden="1"/>
    <cellStyle name="Followed Hyperlink" xfId="3997" builtinId="9" hidden="1"/>
    <cellStyle name="Followed Hyperlink" xfId="3999" builtinId="9" hidden="1"/>
    <cellStyle name="Followed Hyperlink" xfId="4001" builtinId="9" hidden="1"/>
    <cellStyle name="Followed Hyperlink" xfId="4003" builtinId="9" hidden="1"/>
    <cellStyle name="Followed Hyperlink" xfId="4005" builtinId="9" hidden="1"/>
    <cellStyle name="Followed Hyperlink" xfId="4007" builtinId="9" hidden="1"/>
    <cellStyle name="Followed Hyperlink" xfId="4009" builtinId="9" hidden="1"/>
    <cellStyle name="Followed Hyperlink" xfId="3872"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80" builtinId="9" hidden="1"/>
    <cellStyle name="Followed Hyperlink" xfId="4082" builtinId="9" hidden="1"/>
    <cellStyle name="Followed Hyperlink" xfId="4084" builtinId="9" hidden="1"/>
    <cellStyle name="Followed Hyperlink" xfId="4086" builtinId="9" hidden="1"/>
    <cellStyle name="Followed Hyperlink" xfId="4088" builtinId="9" hidden="1"/>
    <cellStyle name="Followed Hyperlink" xfId="4090" builtinId="9" hidden="1"/>
    <cellStyle name="Followed Hyperlink" xfId="4092" builtinId="9" hidden="1"/>
    <cellStyle name="Followed Hyperlink" xfId="4094" builtinId="9" hidden="1"/>
    <cellStyle name="Followed Hyperlink" xfId="4096" builtinId="9" hidden="1"/>
    <cellStyle name="Followed Hyperlink" xfId="4098" builtinId="9" hidden="1"/>
    <cellStyle name="Followed Hyperlink" xfId="4100" builtinId="9" hidden="1"/>
    <cellStyle name="Followed Hyperlink" xfId="4102" builtinId="9" hidden="1"/>
    <cellStyle name="Followed Hyperlink" xfId="4104" builtinId="9" hidden="1"/>
    <cellStyle name="Followed Hyperlink" xfId="4106" builtinId="9" hidden="1"/>
    <cellStyle name="Followed Hyperlink" xfId="4108" builtinId="9" hidden="1"/>
    <cellStyle name="Followed Hyperlink" xfId="4110" builtinId="9" hidden="1"/>
    <cellStyle name="Followed Hyperlink" xfId="4112" builtinId="9" hidden="1"/>
    <cellStyle name="Followed Hyperlink" xfId="4114" builtinId="9" hidden="1"/>
    <cellStyle name="Followed Hyperlink" xfId="4116" builtinId="9" hidden="1"/>
    <cellStyle name="Followed Hyperlink" xfId="4118" builtinId="9" hidden="1"/>
    <cellStyle name="Followed Hyperlink" xfId="4120" builtinId="9" hidden="1"/>
    <cellStyle name="Followed Hyperlink" xfId="4122" builtinId="9" hidden="1"/>
    <cellStyle name="Followed Hyperlink" xfId="4124" builtinId="9" hidden="1"/>
    <cellStyle name="Followed Hyperlink" xfId="4126" builtinId="9" hidden="1"/>
    <cellStyle name="Followed Hyperlink" xfId="4128" builtinId="9" hidden="1"/>
    <cellStyle name="Followed Hyperlink" xfId="4130" builtinId="9" hidden="1"/>
    <cellStyle name="Followed Hyperlink" xfId="4132" builtinId="9" hidden="1"/>
    <cellStyle name="Followed Hyperlink" xfId="4134" builtinId="9" hidden="1"/>
    <cellStyle name="Followed Hyperlink" xfId="4136" builtinId="9" hidden="1"/>
    <cellStyle name="Followed Hyperlink" xfId="4138" builtinId="9" hidden="1"/>
    <cellStyle name="Followed Hyperlink" xfId="4140" builtinId="9" hidden="1"/>
    <cellStyle name="Followed Hyperlink" xfId="4142" builtinId="9" hidden="1"/>
    <cellStyle name="Followed Hyperlink" xfId="4144" builtinId="9" hidden="1"/>
    <cellStyle name="Followed Hyperlink" xfId="4212" builtinId="9" hidden="1"/>
    <cellStyle name="Followed Hyperlink" xfId="4213" builtinId="9" hidden="1"/>
    <cellStyle name="Followed Hyperlink" xfId="4214" builtinId="9" hidden="1"/>
    <cellStyle name="Followed Hyperlink" xfId="4215" builtinId="9" hidden="1"/>
    <cellStyle name="Followed Hyperlink" xfId="4216" builtinId="9" hidden="1"/>
    <cellStyle name="Followed Hyperlink" xfId="4217" builtinId="9" hidden="1"/>
    <cellStyle name="Followed Hyperlink" xfId="4218" builtinId="9" hidden="1"/>
    <cellStyle name="Followed Hyperlink" xfId="4220" builtinId="9" hidden="1"/>
    <cellStyle name="Followed Hyperlink" xfId="4222" builtinId="9" hidden="1"/>
    <cellStyle name="Followed Hyperlink" xfId="4224" builtinId="9" hidden="1"/>
    <cellStyle name="Followed Hyperlink" xfId="4226" builtinId="9" hidden="1"/>
    <cellStyle name="Followed Hyperlink" xfId="4228" builtinId="9" hidden="1"/>
    <cellStyle name="Followed Hyperlink" xfId="4230" builtinId="9" hidden="1"/>
    <cellStyle name="Followed Hyperlink" xfId="4232" builtinId="9" hidden="1"/>
    <cellStyle name="Followed Hyperlink" xfId="4234" builtinId="9" hidden="1"/>
    <cellStyle name="Followed Hyperlink" xfId="4236" builtinId="9" hidden="1"/>
    <cellStyle name="Followed Hyperlink" xfId="4238" builtinId="9" hidden="1"/>
    <cellStyle name="Followed Hyperlink" xfId="4240" builtinId="9" hidden="1"/>
    <cellStyle name="Followed Hyperlink" xfId="4242" builtinId="9" hidden="1"/>
    <cellStyle name="Followed Hyperlink" xfId="4244" builtinId="9" hidden="1"/>
    <cellStyle name="Followed Hyperlink" xfId="4246" builtinId="9" hidden="1"/>
    <cellStyle name="Followed Hyperlink" xfId="4248" builtinId="9" hidden="1"/>
    <cellStyle name="Followed Hyperlink" xfId="4250" builtinId="9" hidden="1"/>
    <cellStyle name="Followed Hyperlink" xfId="4252" builtinId="9" hidden="1"/>
    <cellStyle name="Followed Hyperlink" xfId="4254" builtinId="9" hidden="1"/>
    <cellStyle name="Followed Hyperlink" xfId="4256" builtinId="9" hidden="1"/>
    <cellStyle name="Followed Hyperlink" xfId="4258" builtinId="9" hidden="1"/>
    <cellStyle name="Followed Hyperlink" xfId="4260" builtinId="9" hidden="1"/>
    <cellStyle name="Followed Hyperlink" xfId="4262" builtinId="9" hidden="1"/>
    <cellStyle name="Followed Hyperlink" xfId="4264" builtinId="9" hidden="1"/>
    <cellStyle name="Followed Hyperlink" xfId="4266" builtinId="9" hidden="1"/>
    <cellStyle name="Followed Hyperlink" xfId="4268" builtinId="9" hidden="1"/>
    <cellStyle name="Followed Hyperlink" xfId="4270" builtinId="9" hidden="1"/>
    <cellStyle name="Followed Hyperlink" xfId="4272" builtinId="9" hidden="1"/>
    <cellStyle name="Followed Hyperlink" xfId="4274" builtinId="9" hidden="1"/>
    <cellStyle name="Followed Hyperlink" xfId="4276" builtinId="9" hidden="1"/>
    <cellStyle name="Followed Hyperlink" xfId="4278" builtinId="9" hidden="1"/>
    <cellStyle name="Followed Hyperlink" xfId="4280" builtinId="9" hidden="1"/>
    <cellStyle name="Followed Hyperlink" xfId="4282" builtinId="9" hidden="1"/>
    <cellStyle name="Followed Hyperlink" xfId="4284" builtinId="9" hidden="1"/>
    <cellStyle name="Followed Hyperlink" xfId="4286" builtinId="9" hidden="1"/>
    <cellStyle name="Followed Hyperlink" xfId="4288" builtinId="9" hidden="1"/>
    <cellStyle name="Followed Hyperlink" xfId="4290" builtinId="9" hidden="1"/>
    <cellStyle name="Followed Hyperlink" xfId="4292" builtinId="9" hidden="1"/>
    <cellStyle name="Followed Hyperlink" xfId="4294" builtinId="9" hidden="1"/>
    <cellStyle name="Followed Hyperlink" xfId="4296" builtinId="9" hidden="1"/>
    <cellStyle name="Followed Hyperlink" xfId="4298" builtinId="9" hidden="1"/>
    <cellStyle name="Followed Hyperlink" xfId="4300" builtinId="9" hidden="1"/>
    <cellStyle name="Followed Hyperlink" xfId="4302" builtinId="9" hidden="1"/>
    <cellStyle name="Followed Hyperlink" xfId="4304" builtinId="9" hidden="1"/>
    <cellStyle name="Followed Hyperlink" xfId="4306" builtinId="9" hidden="1"/>
    <cellStyle name="Followed Hyperlink" xfId="4308" builtinId="9" hidden="1"/>
    <cellStyle name="Followed Hyperlink" xfId="4310" builtinId="9" hidden="1"/>
    <cellStyle name="Followed Hyperlink" xfId="4312" builtinId="9" hidden="1"/>
    <cellStyle name="Followed Hyperlink" xfId="4314" builtinId="9" hidden="1"/>
    <cellStyle name="Followed Hyperlink" xfId="4316" builtinId="9" hidden="1"/>
    <cellStyle name="Followed Hyperlink" xfId="4318" builtinId="9" hidden="1"/>
    <cellStyle name="Followed Hyperlink" xfId="4320" builtinId="9" hidden="1"/>
    <cellStyle name="Followed Hyperlink" xfId="4322" builtinId="9" hidden="1"/>
    <cellStyle name="Followed Hyperlink" xfId="4324" builtinId="9" hidden="1"/>
    <cellStyle name="Followed Hyperlink" xfId="4326" builtinId="9" hidden="1"/>
    <cellStyle name="Followed Hyperlink" xfId="4328" builtinId="9" hidden="1"/>
    <cellStyle name="Followed Hyperlink" xfId="4330" builtinId="9" hidden="1"/>
    <cellStyle name="Followed Hyperlink" xfId="4332" builtinId="9" hidden="1"/>
    <cellStyle name="Followed Hyperlink" xfId="4334" builtinId="9" hidden="1"/>
    <cellStyle name="Followed Hyperlink" xfId="4336" builtinId="9" hidden="1"/>
    <cellStyle name="Followed Hyperlink" xfId="4338" builtinId="9" hidden="1"/>
    <cellStyle name="Followed Hyperlink" xfId="4340" builtinId="9" hidden="1"/>
    <cellStyle name="Followed Hyperlink" xfId="4342" builtinId="9" hidden="1"/>
    <cellStyle name="Followed Hyperlink" xfId="4345" builtinId="9" hidden="1"/>
    <cellStyle name="Followed Hyperlink" xfId="4346" builtinId="9" hidden="1"/>
    <cellStyle name="Followed Hyperlink" xfId="4347" builtinId="9" hidden="1"/>
    <cellStyle name="Followed Hyperlink" xfId="4348" builtinId="9" hidden="1"/>
    <cellStyle name="Followed Hyperlink" xfId="4349" builtinId="9" hidden="1"/>
    <cellStyle name="Followed Hyperlink" xfId="4350" builtinId="9" hidden="1"/>
    <cellStyle name="Followed Hyperlink" xfId="4351" builtinId="9" hidden="1"/>
    <cellStyle name="Followed Hyperlink" xfId="4352" builtinId="9" hidden="1"/>
    <cellStyle name="Followed Hyperlink" xfId="4353" builtinId="9" hidden="1"/>
    <cellStyle name="Followed Hyperlink" xfId="4354" builtinId="9" hidden="1"/>
    <cellStyle name="Followed Hyperlink" xfId="4355" builtinId="9" hidden="1"/>
    <cellStyle name="Followed Hyperlink" xfId="4356" builtinId="9" hidden="1"/>
    <cellStyle name="Followed Hyperlink" xfId="4357" builtinId="9" hidden="1"/>
    <cellStyle name="Followed Hyperlink" xfId="4358" builtinId="9" hidden="1"/>
    <cellStyle name="Followed Hyperlink" xfId="4359" builtinId="9" hidden="1"/>
    <cellStyle name="Followed Hyperlink" xfId="4360" builtinId="9" hidden="1"/>
    <cellStyle name="Followed Hyperlink" xfId="4361" builtinId="9" hidden="1"/>
    <cellStyle name="Followed Hyperlink" xfId="4362" builtinId="9" hidden="1"/>
    <cellStyle name="Followed Hyperlink" xfId="4363" builtinId="9" hidden="1"/>
    <cellStyle name="Followed Hyperlink" xfId="4364" builtinId="9" hidden="1"/>
    <cellStyle name="Followed Hyperlink" xfId="4365" builtinId="9" hidden="1"/>
    <cellStyle name="Followed Hyperlink" xfId="4366" builtinId="9" hidden="1"/>
    <cellStyle name="Followed Hyperlink" xfId="4367" builtinId="9" hidden="1"/>
    <cellStyle name="Followed Hyperlink" xfId="4368" builtinId="9" hidden="1"/>
    <cellStyle name="Followed Hyperlink" xfId="4369" builtinId="9" hidden="1"/>
    <cellStyle name="Followed Hyperlink" xfId="4370" builtinId="9" hidden="1"/>
    <cellStyle name="Followed Hyperlink" xfId="4371" builtinId="9" hidden="1"/>
    <cellStyle name="Followed Hyperlink" xfId="4372" builtinId="9" hidden="1"/>
    <cellStyle name="Followed Hyperlink" xfId="4373" builtinId="9" hidden="1"/>
    <cellStyle name="Followed Hyperlink" xfId="4374" builtinId="9" hidden="1"/>
    <cellStyle name="Followed Hyperlink" xfId="4375" builtinId="9" hidden="1"/>
    <cellStyle name="Followed Hyperlink" xfId="4376" builtinId="9" hidden="1"/>
    <cellStyle name="Followed Hyperlink" xfId="4377" builtinId="9" hidden="1"/>
    <cellStyle name="Followed Hyperlink" xfId="4378" builtinId="9" hidden="1"/>
    <cellStyle name="Followed Hyperlink" xfId="4379" builtinId="9" hidden="1"/>
    <cellStyle name="Followed Hyperlink" xfId="4380" builtinId="9" hidden="1"/>
    <cellStyle name="Followed Hyperlink" xfId="4381" builtinId="9" hidden="1"/>
    <cellStyle name="Followed Hyperlink" xfId="4382" builtinId="9" hidden="1"/>
    <cellStyle name="Followed Hyperlink" xfId="4383" builtinId="9" hidden="1"/>
    <cellStyle name="Followed Hyperlink" xfId="4384" builtinId="9" hidden="1"/>
    <cellStyle name="Followed Hyperlink" xfId="4385" builtinId="9" hidden="1"/>
    <cellStyle name="Followed Hyperlink" xfId="4386" builtinId="9" hidden="1"/>
    <cellStyle name="Followed Hyperlink" xfId="4387" builtinId="9" hidden="1"/>
    <cellStyle name="Followed Hyperlink" xfId="4388" builtinId="9" hidden="1"/>
    <cellStyle name="Followed Hyperlink" xfId="4389" builtinId="9" hidden="1"/>
    <cellStyle name="Followed Hyperlink" xfId="4390" builtinId="9" hidden="1"/>
    <cellStyle name="Followed Hyperlink" xfId="4391" builtinId="9" hidden="1"/>
    <cellStyle name="Followed Hyperlink" xfId="4392" builtinId="9" hidden="1"/>
    <cellStyle name="Followed Hyperlink" xfId="4393" builtinId="9" hidden="1"/>
    <cellStyle name="Followed Hyperlink" xfId="4394" builtinId="9" hidden="1"/>
    <cellStyle name="Followed Hyperlink" xfId="4395" builtinId="9" hidden="1"/>
    <cellStyle name="Followed Hyperlink" xfId="4396" builtinId="9" hidden="1"/>
    <cellStyle name="Followed Hyperlink" xfId="4397" builtinId="9" hidden="1"/>
    <cellStyle name="Followed Hyperlink" xfId="4398" builtinId="9" hidden="1"/>
    <cellStyle name="Followed Hyperlink" xfId="4399" builtinId="9" hidden="1"/>
    <cellStyle name="Followed Hyperlink" xfId="4400" builtinId="9" hidden="1"/>
    <cellStyle name="Followed Hyperlink" xfId="4401" builtinId="9" hidden="1"/>
    <cellStyle name="Followed Hyperlink" xfId="4402" builtinId="9" hidden="1"/>
    <cellStyle name="Followed Hyperlink" xfId="4403" builtinId="9" hidden="1"/>
    <cellStyle name="Followed Hyperlink" xfId="4404" builtinId="9" hidden="1"/>
    <cellStyle name="Followed Hyperlink" xfId="4405" builtinId="9" hidden="1"/>
    <cellStyle name="Followed Hyperlink" xfId="4406" builtinId="9" hidden="1"/>
    <cellStyle name="Followed Hyperlink" xfId="4407" builtinId="9" hidden="1"/>
    <cellStyle name="Followed Hyperlink" xfId="4408" builtinId="9" hidden="1"/>
    <cellStyle name="Followed Hyperlink" xfId="4409" builtinId="9" hidden="1"/>
    <cellStyle name="Followed Hyperlink" xfId="4410" builtinId="9" hidden="1"/>
    <cellStyle name="Followed Hyperlink" xfId="4411" builtinId="9" hidden="1"/>
    <cellStyle name="Followed Hyperlink" xfId="4412" builtinId="9" hidden="1"/>
    <cellStyle name="Followed Hyperlink" xfId="4413" builtinId="9" hidden="1"/>
    <cellStyle name="Followed Hyperlink" xfId="4414" builtinId="9" hidden="1"/>
    <cellStyle name="Followed Hyperlink" xfId="4416" builtinId="9" hidden="1"/>
    <cellStyle name="Followed Hyperlink" xfId="4418" builtinId="9" hidden="1"/>
    <cellStyle name="Followed Hyperlink" xfId="4420" builtinId="9" hidden="1"/>
    <cellStyle name="Followed Hyperlink" xfId="4422" builtinId="9" hidden="1"/>
    <cellStyle name="Followed Hyperlink" xfId="4424" builtinId="9" hidden="1"/>
    <cellStyle name="Followed Hyperlink" xfId="4426" builtinId="9" hidden="1"/>
    <cellStyle name="Followed Hyperlink" xfId="4428" builtinId="9" hidden="1"/>
    <cellStyle name="Followed Hyperlink" xfId="4431" builtinId="9" hidden="1"/>
    <cellStyle name="Followed Hyperlink" xfId="4433" builtinId="9" hidden="1"/>
    <cellStyle name="Followed Hyperlink" xfId="4435" builtinId="9" hidden="1"/>
    <cellStyle name="Followed Hyperlink" xfId="4437" builtinId="9" hidden="1"/>
    <cellStyle name="Followed Hyperlink" xfId="4439" builtinId="9" hidden="1"/>
    <cellStyle name="Followed Hyperlink" xfId="4441" builtinId="9" hidden="1"/>
    <cellStyle name="Followed Hyperlink" xfId="4443" builtinId="9" hidden="1"/>
    <cellStyle name="Followed Hyperlink" xfId="4445" builtinId="9" hidden="1"/>
    <cellStyle name="Followed Hyperlink" xfId="4447" builtinId="9" hidden="1"/>
    <cellStyle name="Followed Hyperlink" xfId="4449" builtinId="9" hidden="1"/>
    <cellStyle name="Followed Hyperlink" xfId="4451" builtinId="9" hidden="1"/>
    <cellStyle name="Followed Hyperlink" xfId="4453" builtinId="9" hidden="1"/>
    <cellStyle name="Followed Hyperlink" xfId="4455" builtinId="9" hidden="1"/>
    <cellStyle name="Followed Hyperlink" xfId="4457" builtinId="9" hidden="1"/>
    <cellStyle name="Followed Hyperlink" xfId="4459" builtinId="9" hidden="1"/>
    <cellStyle name="Followed Hyperlink" xfId="4461" builtinId="9" hidden="1"/>
    <cellStyle name="Followed Hyperlink" xfId="4463" builtinId="9" hidden="1"/>
    <cellStyle name="Followed Hyperlink" xfId="4465" builtinId="9" hidden="1"/>
    <cellStyle name="Followed Hyperlink" xfId="4467" builtinId="9" hidden="1"/>
    <cellStyle name="Followed Hyperlink" xfId="4469" builtinId="9" hidden="1"/>
    <cellStyle name="Followed Hyperlink" xfId="4471" builtinId="9" hidden="1"/>
    <cellStyle name="Followed Hyperlink" xfId="4473" builtinId="9" hidden="1"/>
    <cellStyle name="Followed Hyperlink" xfId="4475" builtinId="9" hidden="1"/>
    <cellStyle name="Followed Hyperlink" xfId="4477" builtinId="9" hidden="1"/>
    <cellStyle name="Followed Hyperlink" xfId="4479" builtinId="9" hidden="1"/>
    <cellStyle name="Followed Hyperlink" xfId="4481" builtinId="9" hidden="1"/>
    <cellStyle name="Followed Hyperlink" xfId="4483" builtinId="9" hidden="1"/>
    <cellStyle name="Followed Hyperlink" xfId="4485" builtinId="9" hidden="1"/>
    <cellStyle name="Followed Hyperlink" xfId="4487" builtinId="9" hidden="1"/>
    <cellStyle name="Followed Hyperlink" xfId="4489" builtinId="9" hidden="1"/>
    <cellStyle name="Followed Hyperlink" xfId="4491" builtinId="9" hidden="1"/>
    <cellStyle name="Followed Hyperlink" xfId="4493" builtinId="9" hidden="1"/>
    <cellStyle name="Followed Hyperlink" xfId="4495" builtinId="9" hidden="1"/>
    <cellStyle name="Followed Hyperlink" xfId="4497" builtinId="9" hidden="1"/>
    <cellStyle name="Followed Hyperlink" xfId="4499" builtinId="9" hidden="1"/>
    <cellStyle name="Followed Hyperlink" xfId="4501" builtinId="9" hidden="1"/>
    <cellStyle name="Followed Hyperlink" xfId="4503" builtinId="9" hidden="1"/>
    <cellStyle name="Followed Hyperlink" xfId="4505" builtinId="9" hidden="1"/>
    <cellStyle name="Followed Hyperlink" xfId="4507" builtinId="9" hidden="1"/>
    <cellStyle name="Followed Hyperlink" xfId="4509" builtinId="9" hidden="1"/>
    <cellStyle name="Followed Hyperlink" xfId="4511" builtinId="9" hidden="1"/>
    <cellStyle name="Followed Hyperlink" xfId="4513" builtinId="9" hidden="1"/>
    <cellStyle name="Followed Hyperlink" xfId="4515" builtinId="9" hidden="1"/>
    <cellStyle name="Followed Hyperlink" xfId="4517" builtinId="9" hidden="1"/>
    <cellStyle name="Followed Hyperlink" xfId="4519" builtinId="9" hidden="1"/>
    <cellStyle name="Followed Hyperlink" xfId="4521" builtinId="9" hidden="1"/>
    <cellStyle name="Followed Hyperlink" xfId="4523" builtinId="9" hidden="1"/>
    <cellStyle name="Followed Hyperlink" xfId="4525" builtinId="9" hidden="1"/>
    <cellStyle name="Followed Hyperlink" xfId="4527" builtinId="9" hidden="1"/>
    <cellStyle name="Followed Hyperlink" xfId="4529" builtinId="9" hidden="1"/>
    <cellStyle name="Followed Hyperlink" xfId="4531" builtinId="9" hidden="1"/>
    <cellStyle name="Followed Hyperlink" xfId="4533" builtinId="9" hidden="1"/>
    <cellStyle name="Followed Hyperlink" xfId="4535" builtinId="9" hidden="1"/>
    <cellStyle name="Followed Hyperlink" xfId="4537" builtinId="9" hidden="1"/>
    <cellStyle name="Followed Hyperlink" xfId="4539" builtinId="9" hidden="1"/>
    <cellStyle name="Followed Hyperlink" xfId="4541" builtinId="9" hidden="1"/>
    <cellStyle name="Followed Hyperlink" xfId="4543" builtinId="9" hidden="1"/>
    <cellStyle name="Followed Hyperlink" xfId="4545" builtinId="9" hidden="1"/>
    <cellStyle name="Followed Hyperlink" xfId="4547" builtinId="9" hidden="1"/>
    <cellStyle name="Followed Hyperlink" xfId="4549" builtinId="9" hidden="1"/>
    <cellStyle name="Followed Hyperlink" xfId="4551" builtinId="9" hidden="1"/>
    <cellStyle name="Followed Hyperlink" xfId="4552" builtinId="9" hidden="1"/>
    <cellStyle name="Followed Hyperlink" xfId="4553" builtinId="9" hidden="1"/>
    <cellStyle name="Followed Hyperlink" xfId="4554" builtinId="9" hidden="1"/>
    <cellStyle name="Followed Hyperlink" xfId="4555" builtinId="9" hidden="1"/>
    <cellStyle name="Followed Hyperlink" xfId="4556" builtinId="9" hidden="1"/>
    <cellStyle name="Followed Hyperlink" xfId="4557" builtinId="9" hidden="1"/>
    <cellStyle name="Followed Hyperlink" xfId="4558" builtinId="9" hidden="1"/>
    <cellStyle name="Followed Hyperlink" xfId="4559" builtinId="9" hidden="1"/>
    <cellStyle name="Followed Hyperlink" xfId="4560" builtinId="9" hidden="1"/>
    <cellStyle name="Followed Hyperlink" xfId="4561" builtinId="9" hidden="1"/>
    <cellStyle name="Followed Hyperlink" xfId="4562" builtinId="9" hidden="1"/>
    <cellStyle name="Followed Hyperlink" xfId="4563" builtinId="9" hidden="1"/>
    <cellStyle name="Followed Hyperlink" xfId="4564" builtinId="9" hidden="1"/>
    <cellStyle name="Followed Hyperlink" xfId="4565" builtinId="9" hidden="1"/>
    <cellStyle name="Followed Hyperlink" xfId="4566" builtinId="9" hidden="1"/>
    <cellStyle name="Followed Hyperlink" xfId="4567" builtinId="9" hidden="1"/>
    <cellStyle name="Followed Hyperlink" xfId="4568" builtinId="9" hidden="1"/>
    <cellStyle name="Followed Hyperlink" xfId="4569" builtinId="9" hidden="1"/>
    <cellStyle name="Followed Hyperlink" xfId="4570" builtinId="9" hidden="1"/>
    <cellStyle name="Followed Hyperlink" xfId="4571" builtinId="9" hidden="1"/>
    <cellStyle name="Followed Hyperlink" xfId="4572" builtinId="9" hidden="1"/>
    <cellStyle name="Followed Hyperlink" xfId="4573" builtinId="9" hidden="1"/>
    <cellStyle name="Followed Hyperlink" xfId="4574" builtinId="9" hidden="1"/>
    <cellStyle name="Followed Hyperlink" xfId="4575" builtinId="9" hidden="1"/>
    <cellStyle name="Followed Hyperlink" xfId="4576" builtinId="9" hidden="1"/>
    <cellStyle name="Followed Hyperlink" xfId="4577" builtinId="9" hidden="1"/>
    <cellStyle name="Followed Hyperlink" xfId="4578" builtinId="9" hidden="1"/>
    <cellStyle name="Followed Hyperlink" xfId="4579" builtinId="9" hidden="1"/>
    <cellStyle name="Followed Hyperlink" xfId="4580" builtinId="9" hidden="1"/>
    <cellStyle name="Followed Hyperlink" xfId="4581" builtinId="9" hidden="1"/>
    <cellStyle name="Followed Hyperlink" xfId="4582" builtinId="9" hidden="1"/>
    <cellStyle name="Followed Hyperlink" xfId="4583" builtinId="9" hidden="1"/>
    <cellStyle name="Followed Hyperlink" xfId="4584" builtinId="9" hidden="1"/>
    <cellStyle name="Followed Hyperlink" xfId="4585" builtinId="9" hidden="1"/>
    <cellStyle name="Followed Hyperlink" xfId="4586" builtinId="9" hidden="1"/>
    <cellStyle name="Followed Hyperlink" xfId="4587" builtinId="9" hidden="1"/>
    <cellStyle name="Followed Hyperlink" xfId="4588" builtinId="9" hidden="1"/>
    <cellStyle name="Followed Hyperlink" xfId="4589" builtinId="9" hidden="1"/>
    <cellStyle name="Followed Hyperlink" xfId="4590" builtinId="9" hidden="1"/>
    <cellStyle name="Followed Hyperlink" xfId="4591" builtinId="9" hidden="1"/>
    <cellStyle name="Followed Hyperlink" xfId="4592" builtinId="9" hidden="1"/>
    <cellStyle name="Followed Hyperlink" xfId="4593" builtinId="9" hidden="1"/>
    <cellStyle name="Followed Hyperlink" xfId="4594" builtinId="9" hidden="1"/>
    <cellStyle name="Followed Hyperlink" xfId="4595" builtinId="9" hidden="1"/>
    <cellStyle name="Followed Hyperlink" xfId="4596" builtinId="9" hidden="1"/>
    <cellStyle name="Followed Hyperlink" xfId="4597" builtinId="9" hidden="1"/>
    <cellStyle name="Followed Hyperlink" xfId="4598" builtinId="9" hidden="1"/>
    <cellStyle name="Followed Hyperlink" xfId="4599" builtinId="9" hidden="1"/>
    <cellStyle name="Followed Hyperlink" xfId="4600" builtinId="9" hidden="1"/>
    <cellStyle name="Followed Hyperlink" xfId="4601" builtinId="9" hidden="1"/>
    <cellStyle name="Followed Hyperlink" xfId="4602" builtinId="9" hidden="1"/>
    <cellStyle name="Followed Hyperlink" xfId="4603" builtinId="9" hidden="1"/>
    <cellStyle name="Followed Hyperlink" xfId="4604" builtinId="9" hidden="1"/>
    <cellStyle name="Followed Hyperlink" xfId="4605" builtinId="9" hidden="1"/>
    <cellStyle name="Followed Hyperlink" xfId="4606" builtinId="9" hidden="1"/>
    <cellStyle name="Followed Hyperlink" xfId="4607" builtinId="9" hidden="1"/>
    <cellStyle name="Followed Hyperlink" xfId="4608" builtinId="9" hidden="1"/>
    <cellStyle name="Followed Hyperlink" xfId="4609" builtinId="9" hidden="1"/>
    <cellStyle name="Followed Hyperlink" xfId="4610" builtinId="9" hidden="1"/>
    <cellStyle name="Followed Hyperlink" xfId="4611" builtinId="9" hidden="1"/>
    <cellStyle name="Followed Hyperlink" xfId="4612" builtinId="9" hidden="1"/>
    <cellStyle name="Followed Hyperlink" xfId="4613" builtinId="9" hidden="1"/>
    <cellStyle name="Followed Hyperlink" xfId="4614" builtinId="9" hidden="1"/>
    <cellStyle name="Followed Hyperlink" xfId="4615" builtinId="9" hidden="1"/>
    <cellStyle name="Followed Hyperlink" xfId="4616" builtinId="9" hidden="1"/>
    <cellStyle name="Followed Hyperlink" xfId="4617" builtinId="9" hidden="1"/>
    <cellStyle name="Followed Hyperlink" xfId="4618" builtinId="9" hidden="1"/>
    <cellStyle name="Followed Hyperlink" xfId="4619" builtinId="9" hidden="1"/>
    <cellStyle name="Followed Hyperlink" xfId="4620" builtinId="9" hidden="1"/>
    <cellStyle name="Followed Hyperlink" xfId="4197" builtinId="9" hidden="1"/>
    <cellStyle name="Followed Hyperlink" xfId="4199" builtinId="9" hidden="1"/>
    <cellStyle name="Followed Hyperlink" xfId="4201" builtinId="9" hidden="1"/>
    <cellStyle name="Followed Hyperlink" xfId="4145" builtinId="9" hidden="1"/>
    <cellStyle name="Followed Hyperlink" xfId="4343" builtinId="9" hidden="1"/>
    <cellStyle name="Followed Hyperlink" xfId="4207" builtinId="9" hidden="1"/>
    <cellStyle name="Followed Hyperlink" xfId="4621" builtinId="9" hidden="1"/>
    <cellStyle name="Followed Hyperlink" xfId="4623" builtinId="9" hidden="1"/>
    <cellStyle name="Followed Hyperlink" xfId="4625" builtinId="9" hidden="1"/>
    <cellStyle name="Followed Hyperlink" xfId="4627" builtinId="9" hidden="1"/>
    <cellStyle name="Followed Hyperlink" xfId="4629" builtinId="9" hidden="1"/>
    <cellStyle name="Followed Hyperlink" xfId="4631" builtinId="9" hidden="1"/>
    <cellStyle name="Followed Hyperlink" xfId="4633" builtinId="9" hidden="1"/>
    <cellStyle name="Followed Hyperlink" xfId="4635" builtinId="9" hidden="1"/>
    <cellStyle name="Followed Hyperlink" xfId="4637" builtinId="9" hidden="1"/>
    <cellStyle name="Followed Hyperlink" xfId="4639" builtinId="9" hidden="1"/>
    <cellStyle name="Followed Hyperlink" xfId="4641" builtinId="9" hidden="1"/>
    <cellStyle name="Followed Hyperlink" xfId="4643" builtinId="9" hidden="1"/>
    <cellStyle name="Followed Hyperlink" xfId="4645" builtinId="9" hidden="1"/>
    <cellStyle name="Followed Hyperlink" xfId="4647" builtinId="9" hidden="1"/>
    <cellStyle name="Followed Hyperlink" xfId="4649" builtinId="9" hidden="1"/>
    <cellStyle name="Followed Hyperlink" xfId="4651" builtinId="9" hidden="1"/>
    <cellStyle name="Followed Hyperlink" xfId="4653" builtinId="9" hidden="1"/>
    <cellStyle name="Followed Hyperlink" xfId="4655" builtinId="9" hidden="1"/>
    <cellStyle name="Followed Hyperlink" xfId="4657" builtinId="9" hidden="1"/>
    <cellStyle name="Followed Hyperlink" xfId="4659" builtinId="9" hidden="1"/>
    <cellStyle name="Followed Hyperlink" xfId="4661" builtinId="9" hidden="1"/>
    <cellStyle name="Followed Hyperlink" xfId="4663" builtinId="9" hidden="1"/>
    <cellStyle name="Followed Hyperlink" xfId="4665" builtinId="9" hidden="1"/>
    <cellStyle name="Followed Hyperlink" xfId="4667" builtinId="9" hidden="1"/>
    <cellStyle name="Followed Hyperlink" xfId="4669" builtinId="9" hidden="1"/>
    <cellStyle name="Followed Hyperlink" xfId="4671" builtinId="9" hidden="1"/>
    <cellStyle name="Followed Hyperlink" xfId="4673" builtinId="9" hidden="1"/>
    <cellStyle name="Followed Hyperlink" xfId="4675" builtinId="9" hidden="1"/>
    <cellStyle name="Followed Hyperlink" xfId="4677" builtinId="9" hidden="1"/>
    <cellStyle name="Followed Hyperlink" xfId="4679" builtinId="9" hidden="1"/>
    <cellStyle name="Followed Hyperlink" xfId="4681" builtinId="9" hidden="1"/>
    <cellStyle name="Followed Hyperlink" xfId="4683" builtinId="9" hidden="1"/>
    <cellStyle name="Followed Hyperlink" xfId="4685" builtinId="9" hidden="1"/>
    <cellStyle name="Followed Hyperlink" xfId="4687" builtinId="9" hidden="1"/>
    <cellStyle name="Followed Hyperlink" xfId="4689" builtinId="9" hidden="1"/>
    <cellStyle name="Followed Hyperlink" xfId="4691" builtinId="9" hidden="1"/>
    <cellStyle name="Followed Hyperlink" xfId="4693" builtinId="9" hidden="1"/>
    <cellStyle name="Followed Hyperlink" xfId="4695" builtinId="9" hidden="1"/>
    <cellStyle name="Followed Hyperlink" xfId="4697" builtinId="9" hidden="1"/>
    <cellStyle name="Followed Hyperlink" xfId="4699" builtinId="9" hidden="1"/>
    <cellStyle name="Followed Hyperlink" xfId="4701" builtinId="9" hidden="1"/>
    <cellStyle name="Followed Hyperlink" xfId="4703" builtinId="9" hidden="1"/>
    <cellStyle name="Followed Hyperlink" xfId="4705" builtinId="9" hidden="1"/>
    <cellStyle name="Followed Hyperlink" xfId="4707" builtinId="9" hidden="1"/>
    <cellStyle name="Followed Hyperlink" xfId="4709" builtinId="9" hidden="1"/>
    <cellStyle name="Followed Hyperlink" xfId="4711" builtinId="9" hidden="1"/>
    <cellStyle name="Followed Hyperlink" xfId="4713" builtinId="9" hidden="1"/>
    <cellStyle name="Followed Hyperlink" xfId="4715" builtinId="9" hidden="1"/>
    <cellStyle name="Followed Hyperlink" xfId="4717" builtinId="9" hidden="1"/>
    <cellStyle name="Followed Hyperlink" xfId="4719" builtinId="9" hidden="1"/>
    <cellStyle name="Followed Hyperlink" xfId="4721" builtinId="9" hidden="1"/>
    <cellStyle name="Followed Hyperlink" xfId="4723" builtinId="9" hidden="1"/>
    <cellStyle name="Followed Hyperlink" xfId="4725" builtinId="9" hidden="1"/>
    <cellStyle name="Followed Hyperlink" xfId="4727" builtinId="9" hidden="1"/>
    <cellStyle name="Followed Hyperlink" xfId="4729" builtinId="9" hidden="1"/>
    <cellStyle name="Followed Hyperlink" xfId="4731" builtinId="9" hidden="1"/>
    <cellStyle name="Followed Hyperlink" xfId="4733" builtinId="9" hidden="1"/>
    <cellStyle name="Followed Hyperlink" xfId="4735" builtinId="9" hidden="1"/>
    <cellStyle name="Followed Hyperlink" xfId="4737" builtinId="9" hidden="1"/>
    <cellStyle name="Followed Hyperlink" xfId="4739" builtinId="9" hidden="1"/>
    <cellStyle name="Followed Hyperlink" xfId="4741" builtinId="9" hidden="1"/>
    <cellStyle name="Followed Hyperlink" xfId="4743" builtinId="9" hidden="1"/>
    <cellStyle name="Followed Hyperlink" xfId="4745" builtinId="9" hidden="1"/>
    <cellStyle name="Followed Hyperlink" xfId="4746" builtinId="9" hidden="1"/>
    <cellStyle name="Followed Hyperlink" xfId="4747" builtinId="9" hidden="1"/>
    <cellStyle name="Followed Hyperlink" xfId="4748" builtinId="9" hidden="1"/>
    <cellStyle name="Followed Hyperlink" xfId="4749" builtinId="9" hidden="1"/>
    <cellStyle name="Followed Hyperlink" xfId="4750" builtinId="9" hidden="1"/>
    <cellStyle name="Followed Hyperlink" xfId="4751" builtinId="9" hidden="1"/>
    <cellStyle name="Followed Hyperlink" xfId="4752" builtinId="9" hidden="1"/>
    <cellStyle name="Followed Hyperlink" xfId="4753" builtinId="9" hidden="1"/>
    <cellStyle name="Followed Hyperlink" xfId="4754" builtinId="9" hidden="1"/>
    <cellStyle name="Followed Hyperlink" xfId="4755" builtinId="9" hidden="1"/>
    <cellStyle name="Followed Hyperlink" xfId="4756" builtinId="9" hidden="1"/>
    <cellStyle name="Followed Hyperlink" xfId="4757" builtinId="9" hidden="1"/>
    <cellStyle name="Followed Hyperlink" xfId="4758" builtinId="9" hidden="1"/>
    <cellStyle name="Followed Hyperlink" xfId="4759" builtinId="9" hidden="1"/>
    <cellStyle name="Followed Hyperlink" xfId="4760" builtinId="9" hidden="1"/>
    <cellStyle name="Followed Hyperlink" xfId="4761" builtinId="9" hidden="1"/>
    <cellStyle name="Followed Hyperlink" xfId="4762" builtinId="9" hidden="1"/>
    <cellStyle name="Followed Hyperlink" xfId="4763" builtinId="9" hidden="1"/>
    <cellStyle name="Followed Hyperlink" xfId="4764" builtinId="9" hidden="1"/>
    <cellStyle name="Followed Hyperlink" xfId="4765" builtinId="9" hidden="1"/>
    <cellStyle name="Followed Hyperlink" xfId="4766" builtinId="9" hidden="1"/>
    <cellStyle name="Followed Hyperlink" xfId="4767" builtinId="9" hidden="1"/>
    <cellStyle name="Followed Hyperlink" xfId="4768" builtinId="9" hidden="1"/>
    <cellStyle name="Followed Hyperlink" xfId="4769" builtinId="9" hidden="1"/>
    <cellStyle name="Followed Hyperlink" xfId="4770" builtinId="9" hidden="1"/>
    <cellStyle name="Followed Hyperlink" xfId="4771" builtinId="9" hidden="1"/>
    <cellStyle name="Followed Hyperlink" xfId="4772" builtinId="9" hidden="1"/>
    <cellStyle name="Followed Hyperlink" xfId="4773" builtinId="9" hidden="1"/>
    <cellStyle name="Followed Hyperlink" xfId="4774" builtinId="9" hidden="1"/>
    <cellStyle name="Followed Hyperlink" xfId="4775" builtinId="9" hidden="1"/>
    <cellStyle name="Followed Hyperlink" xfId="4776" builtinId="9" hidden="1"/>
    <cellStyle name="Followed Hyperlink" xfId="4777" builtinId="9" hidden="1"/>
    <cellStyle name="Followed Hyperlink" xfId="4778" builtinId="9" hidden="1"/>
    <cellStyle name="Followed Hyperlink" xfId="4779" builtinId="9" hidden="1"/>
    <cellStyle name="Followed Hyperlink" xfId="4780" builtinId="9" hidden="1"/>
    <cellStyle name="Followed Hyperlink" xfId="4781" builtinId="9" hidden="1"/>
    <cellStyle name="Followed Hyperlink" xfId="4782" builtinId="9" hidden="1"/>
    <cellStyle name="Followed Hyperlink" xfId="4783" builtinId="9" hidden="1"/>
    <cellStyle name="Followed Hyperlink" xfId="4784" builtinId="9" hidden="1"/>
    <cellStyle name="Followed Hyperlink" xfId="4785" builtinId="9" hidden="1"/>
    <cellStyle name="Followed Hyperlink" xfId="4786" builtinId="9" hidden="1"/>
    <cellStyle name="Followed Hyperlink" xfId="4787" builtinId="9" hidden="1"/>
    <cellStyle name="Followed Hyperlink" xfId="4788" builtinId="9" hidden="1"/>
    <cellStyle name="Followed Hyperlink" xfId="4789" builtinId="9" hidden="1"/>
    <cellStyle name="Followed Hyperlink" xfId="4790" builtinId="9" hidden="1"/>
    <cellStyle name="Followed Hyperlink" xfId="4791" builtinId="9" hidden="1"/>
    <cellStyle name="Followed Hyperlink" xfId="4792" builtinId="9" hidden="1"/>
    <cellStyle name="Followed Hyperlink" xfId="4793" builtinId="9" hidden="1"/>
    <cellStyle name="Followed Hyperlink" xfId="4794" builtinId="9" hidden="1"/>
    <cellStyle name="Followed Hyperlink" xfId="4795" builtinId="9" hidden="1"/>
    <cellStyle name="Followed Hyperlink" xfId="4796" builtinId="9" hidden="1"/>
    <cellStyle name="Followed Hyperlink" xfId="4797" builtinId="9" hidden="1"/>
    <cellStyle name="Followed Hyperlink" xfId="4798" builtinId="9" hidden="1"/>
    <cellStyle name="Followed Hyperlink" xfId="4799" builtinId="9" hidden="1"/>
    <cellStyle name="Followed Hyperlink" xfId="4800" builtinId="9" hidden="1"/>
    <cellStyle name="Followed Hyperlink" xfId="4801" builtinId="9" hidden="1"/>
    <cellStyle name="Followed Hyperlink" xfId="4802" builtinId="9" hidden="1"/>
    <cellStyle name="Followed Hyperlink" xfId="4803" builtinId="9" hidden="1"/>
    <cellStyle name="Followed Hyperlink" xfId="4804" builtinId="9" hidden="1"/>
    <cellStyle name="Followed Hyperlink" xfId="4805" builtinId="9" hidden="1"/>
    <cellStyle name="Followed Hyperlink" xfId="4806" builtinId="9" hidden="1"/>
    <cellStyle name="Followed Hyperlink" xfId="4807" builtinId="9" hidden="1"/>
    <cellStyle name="Followed Hyperlink" xfId="4808" builtinId="9" hidden="1"/>
    <cellStyle name="Followed Hyperlink" xfId="4809" builtinId="9" hidden="1"/>
    <cellStyle name="Followed Hyperlink" xfId="4810" builtinId="9" hidden="1"/>
    <cellStyle name="Followed Hyperlink" xfId="4811" builtinId="9" hidden="1"/>
    <cellStyle name="Followed Hyperlink" xfId="4812" builtinId="9" hidden="1"/>
    <cellStyle name="Followed Hyperlink" xfId="4813" builtinId="9" hidden="1"/>
    <cellStyle name="Followed Hyperlink" xfId="4814"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53" builtinId="9" hidden="1"/>
    <cellStyle name="Followed Hyperlink" xfId="4855" builtinId="9" hidden="1"/>
    <cellStyle name="Followed Hyperlink" xfId="4857" builtinId="9" hidden="1"/>
    <cellStyle name="Followed Hyperlink" xfId="4859" builtinId="9" hidden="1"/>
    <cellStyle name="Followed Hyperlink" xfId="4861" builtinId="9" hidden="1"/>
    <cellStyle name="Followed Hyperlink" xfId="4863" builtinId="9" hidden="1"/>
    <cellStyle name="Followed Hyperlink" xfId="4865" builtinId="9" hidden="1"/>
    <cellStyle name="Followed Hyperlink" xfId="4867" builtinId="9" hidden="1"/>
    <cellStyle name="Followed Hyperlink" xfId="4869" builtinId="9" hidden="1"/>
    <cellStyle name="Followed Hyperlink" xfId="4871" builtinId="9" hidden="1"/>
    <cellStyle name="Followed Hyperlink" xfId="4873" builtinId="9" hidden="1"/>
    <cellStyle name="Followed Hyperlink" xfId="4875" builtinId="9" hidden="1"/>
    <cellStyle name="Followed Hyperlink" xfId="4877" builtinId="9" hidden="1"/>
    <cellStyle name="Followed Hyperlink" xfId="4879" builtinId="9" hidden="1"/>
    <cellStyle name="Followed Hyperlink" xfId="4881" builtinId="9" hidden="1"/>
    <cellStyle name="Followed Hyperlink" xfId="4883" builtinId="9" hidden="1"/>
    <cellStyle name="Followed Hyperlink" xfId="4885" builtinId="9" hidden="1"/>
    <cellStyle name="Followed Hyperlink" xfId="4887" builtinId="9" hidden="1"/>
    <cellStyle name="Followed Hyperlink" xfId="4889" builtinId="9" hidden="1"/>
    <cellStyle name="Followed Hyperlink" xfId="4891" builtinId="9" hidden="1"/>
    <cellStyle name="Followed Hyperlink" xfId="4893" builtinId="9" hidden="1"/>
    <cellStyle name="Followed Hyperlink" xfId="4895" builtinId="9" hidden="1"/>
    <cellStyle name="Followed Hyperlink" xfId="4897" builtinId="9" hidden="1"/>
    <cellStyle name="Followed Hyperlink" xfId="4899" builtinId="9" hidden="1"/>
    <cellStyle name="Followed Hyperlink" xfId="4901" builtinId="9" hidden="1"/>
    <cellStyle name="Followed Hyperlink" xfId="4903" builtinId="9" hidden="1"/>
    <cellStyle name="Followed Hyperlink" xfId="4905" builtinId="9" hidden="1"/>
    <cellStyle name="Followed Hyperlink" xfId="4907" builtinId="9" hidden="1"/>
    <cellStyle name="Followed Hyperlink" xfId="4909" builtinId="9" hidden="1"/>
    <cellStyle name="Followed Hyperlink" xfId="4911" builtinId="9" hidden="1"/>
    <cellStyle name="Followed Hyperlink" xfId="4913" builtinId="9" hidden="1"/>
    <cellStyle name="Followed Hyperlink" xfId="4915" builtinId="9" hidden="1"/>
    <cellStyle name="Followed Hyperlink" xfId="4917" builtinId="9" hidden="1"/>
    <cellStyle name="Followed Hyperlink" xfId="4919" builtinId="9" hidden="1"/>
    <cellStyle name="Followed Hyperlink" xfId="4921" builtinId="9" hidden="1"/>
    <cellStyle name="Followed Hyperlink" xfId="4923" builtinId="9" hidden="1"/>
    <cellStyle name="Followed Hyperlink" xfId="4925" builtinId="9" hidden="1"/>
    <cellStyle name="Followed Hyperlink" xfId="4927" builtinId="9" hidden="1"/>
    <cellStyle name="Followed Hyperlink" xfId="4929" builtinId="9" hidden="1"/>
    <cellStyle name="Followed Hyperlink" xfId="4931" builtinId="9" hidden="1"/>
    <cellStyle name="Followed Hyperlink" xfId="4933" builtinId="9" hidden="1"/>
    <cellStyle name="Followed Hyperlink" xfId="4935" builtinId="9" hidden="1"/>
    <cellStyle name="Followed Hyperlink" xfId="4937" builtinId="9" hidden="1"/>
    <cellStyle name="Followed Hyperlink" xfId="4939" builtinId="9" hidden="1"/>
    <cellStyle name="Followed Hyperlink" xfId="4941" builtinId="9" hidden="1"/>
    <cellStyle name="Followed Hyperlink" xfId="4943" builtinId="9" hidden="1"/>
    <cellStyle name="Followed Hyperlink" xfId="4945" builtinId="9" hidden="1"/>
    <cellStyle name="Followed Hyperlink" xfId="4947" builtinId="9" hidden="1"/>
    <cellStyle name="Followed Hyperlink" xfId="4949" builtinId="9" hidden="1"/>
    <cellStyle name="Followed Hyperlink" xfId="4951" builtinId="9" hidden="1"/>
    <cellStyle name="Followed Hyperlink" xfId="4953" builtinId="9" hidden="1"/>
    <cellStyle name="Followed Hyperlink" xfId="4955" builtinId="9" hidden="1"/>
    <cellStyle name="Followed Hyperlink" xfId="4957" builtinId="9" hidden="1"/>
    <cellStyle name="Followed Hyperlink" xfId="4959" builtinId="9" hidden="1"/>
    <cellStyle name="Followed Hyperlink" xfId="4961" builtinId="9" hidden="1"/>
    <cellStyle name="Followed Hyperlink" xfId="4963" builtinId="9" hidden="1"/>
    <cellStyle name="Followed Hyperlink" xfId="4965" builtinId="9" hidden="1"/>
    <cellStyle name="Followed Hyperlink" xfId="4967" builtinId="9" hidden="1"/>
    <cellStyle name="Followed Hyperlink" xfId="4969" builtinId="9" hidden="1"/>
    <cellStyle name="Followed Hyperlink" xfId="4971" builtinId="9" hidden="1"/>
    <cellStyle name="Followed Hyperlink" xfId="4973" builtinId="9" hidden="1"/>
    <cellStyle name="Followed Hyperlink" xfId="4983" builtinId="9" hidden="1"/>
    <cellStyle name="Followed Hyperlink" xfId="4984" builtinId="9" hidden="1"/>
    <cellStyle name="Followed Hyperlink" xfId="4985" builtinId="9" hidden="1"/>
    <cellStyle name="Followed Hyperlink" xfId="4986" builtinId="9" hidden="1"/>
    <cellStyle name="Followed Hyperlink" xfId="4987" builtinId="9" hidden="1"/>
    <cellStyle name="Followed Hyperlink" xfId="4988" builtinId="9" hidden="1"/>
    <cellStyle name="Followed Hyperlink" xfId="4989" builtinId="9" hidden="1"/>
    <cellStyle name="Followed Hyperlink" xfId="4990" builtinId="9" hidden="1"/>
    <cellStyle name="Followed Hyperlink" xfId="4991" builtinId="9" hidden="1"/>
    <cellStyle name="Followed Hyperlink" xfId="4992" builtinId="9" hidden="1"/>
    <cellStyle name="Followed Hyperlink" xfId="4993" builtinId="9" hidden="1"/>
    <cellStyle name="Followed Hyperlink" xfId="4994" builtinId="9" hidden="1"/>
    <cellStyle name="Followed Hyperlink" xfId="4995" builtinId="9" hidden="1"/>
    <cellStyle name="Followed Hyperlink" xfId="4996" builtinId="9" hidden="1"/>
    <cellStyle name="Followed Hyperlink" xfId="4997" builtinId="9" hidden="1"/>
    <cellStyle name="Followed Hyperlink" xfId="4998" builtinId="9" hidden="1"/>
    <cellStyle name="Followed Hyperlink" xfId="4999" builtinId="9" hidden="1"/>
    <cellStyle name="Followed Hyperlink" xfId="5000" builtinId="9" hidden="1"/>
    <cellStyle name="Followed Hyperlink" xfId="5001" builtinId="9" hidden="1"/>
    <cellStyle name="Followed Hyperlink" xfId="5002" builtinId="9" hidden="1"/>
    <cellStyle name="Followed Hyperlink" xfId="5003" builtinId="9" hidden="1"/>
    <cellStyle name="Followed Hyperlink" xfId="5004" builtinId="9" hidden="1"/>
    <cellStyle name="Followed Hyperlink" xfId="5005" builtinId="9" hidden="1"/>
    <cellStyle name="Followed Hyperlink" xfId="5006" builtinId="9" hidden="1"/>
    <cellStyle name="Followed Hyperlink" xfId="5007" builtinId="9" hidden="1"/>
    <cellStyle name="Followed Hyperlink" xfId="5008" builtinId="9" hidden="1"/>
    <cellStyle name="Followed Hyperlink" xfId="5009" builtinId="9" hidden="1"/>
    <cellStyle name="Followed Hyperlink" xfId="5010" builtinId="9" hidden="1"/>
    <cellStyle name="Followed Hyperlink" xfId="5011" builtinId="9" hidden="1"/>
    <cellStyle name="Followed Hyperlink" xfId="5012" builtinId="9" hidden="1"/>
    <cellStyle name="Followed Hyperlink" xfId="5013" builtinId="9" hidden="1"/>
    <cellStyle name="Followed Hyperlink" xfId="5014" builtinId="9" hidden="1"/>
    <cellStyle name="Followed Hyperlink" xfId="5015" builtinId="9" hidden="1"/>
    <cellStyle name="Followed Hyperlink" xfId="5016" builtinId="9" hidden="1"/>
    <cellStyle name="Followed Hyperlink" xfId="5017" builtinId="9" hidden="1"/>
    <cellStyle name="Followed Hyperlink" xfId="5018" builtinId="9" hidden="1"/>
    <cellStyle name="Followed Hyperlink" xfId="5019" builtinId="9" hidden="1"/>
    <cellStyle name="Followed Hyperlink" xfId="5020" builtinId="9" hidden="1"/>
    <cellStyle name="Followed Hyperlink" xfId="5021" builtinId="9" hidden="1"/>
    <cellStyle name="Followed Hyperlink" xfId="5022" builtinId="9" hidden="1"/>
    <cellStyle name="Followed Hyperlink" xfId="5023" builtinId="9" hidden="1"/>
    <cellStyle name="Followed Hyperlink" xfId="5024" builtinId="9" hidden="1"/>
    <cellStyle name="Followed Hyperlink" xfId="5025" builtinId="9" hidden="1"/>
    <cellStyle name="Followed Hyperlink" xfId="5026" builtinId="9" hidden="1"/>
    <cellStyle name="Followed Hyperlink" xfId="5027" builtinId="9" hidden="1"/>
    <cellStyle name="Followed Hyperlink" xfId="5028" builtinId="9" hidden="1"/>
    <cellStyle name="Followed Hyperlink" xfId="5029" builtinId="9" hidden="1"/>
    <cellStyle name="Followed Hyperlink" xfId="5030" builtinId="9" hidden="1"/>
    <cellStyle name="Followed Hyperlink" xfId="5031" builtinId="9" hidden="1"/>
    <cellStyle name="Followed Hyperlink" xfId="5032" builtinId="9" hidden="1"/>
    <cellStyle name="Followed Hyperlink" xfId="5033" builtinId="9" hidden="1"/>
    <cellStyle name="Followed Hyperlink" xfId="5034" builtinId="9" hidden="1"/>
    <cellStyle name="Followed Hyperlink" xfId="5035" builtinId="9" hidden="1"/>
    <cellStyle name="Followed Hyperlink" xfId="5036" builtinId="9" hidden="1"/>
    <cellStyle name="Followed Hyperlink" xfId="5037" builtinId="9" hidden="1"/>
    <cellStyle name="Followed Hyperlink" xfId="5038" builtinId="9" hidden="1"/>
    <cellStyle name="Followed Hyperlink" xfId="5039" builtinId="9" hidden="1"/>
    <cellStyle name="Followed Hyperlink" xfId="5040" builtinId="9" hidden="1"/>
    <cellStyle name="Followed Hyperlink" xfId="5041" builtinId="9" hidden="1"/>
    <cellStyle name="Followed Hyperlink" xfId="5042" builtinId="9" hidden="1"/>
    <cellStyle name="Followed Hyperlink" xfId="5043" builtinId="9" hidden="1"/>
    <cellStyle name="Followed Hyperlink" xfId="5044" builtinId="9" hidden="1"/>
    <cellStyle name="Followed Hyperlink" xfId="5045" builtinId="9" hidden="1"/>
    <cellStyle name="Followed Hyperlink" xfId="5046" builtinId="9" hidden="1"/>
    <cellStyle name="Followed Hyperlink" xfId="5047" builtinId="9" hidden="1"/>
    <cellStyle name="Followed Hyperlink" xfId="5048" builtinId="9" hidden="1"/>
    <cellStyle name="Followed Hyperlink" xfId="5049" builtinId="9" hidden="1"/>
    <cellStyle name="Followed Hyperlink" xfId="5050" builtinId="9" hidden="1"/>
    <cellStyle name="Followed Hyperlink" xfId="5051" builtinId="9" hidden="1"/>
    <cellStyle name="Followed Hyperlink" xfId="5067" builtinId="9" hidden="1"/>
    <cellStyle name="Followed Hyperlink" xfId="5069" builtinId="9" hidden="1"/>
    <cellStyle name="Followed Hyperlink" xfId="5071" builtinId="9" hidden="1"/>
    <cellStyle name="Followed Hyperlink" xfId="5073" builtinId="9" hidden="1"/>
    <cellStyle name="Followed Hyperlink" xfId="5075" builtinId="9" hidden="1"/>
    <cellStyle name="Followed Hyperlink" xfId="5077" builtinId="9" hidden="1"/>
    <cellStyle name="Followed Hyperlink" xfId="5079" builtinId="9" hidden="1"/>
    <cellStyle name="Followed Hyperlink" xfId="5081"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4" builtinId="9" hidden="1"/>
    <cellStyle name="Followed Hyperlink" xfId="5156" builtinId="9" hidden="1"/>
    <cellStyle name="Followed Hyperlink" xfId="5158" builtinId="9" hidden="1"/>
    <cellStyle name="Followed Hyperlink" xfId="5160" builtinId="9" hidden="1"/>
    <cellStyle name="Followed Hyperlink" xfId="5162" builtinId="9" hidden="1"/>
    <cellStyle name="Followed Hyperlink" xfId="5164" builtinId="9" hidden="1"/>
    <cellStyle name="Followed Hyperlink" xfId="5166" builtinId="9" hidden="1"/>
    <cellStyle name="Followed Hyperlink" xfId="5168" builtinId="9" hidden="1"/>
    <cellStyle name="Followed Hyperlink" xfId="5170" builtinId="9" hidden="1"/>
    <cellStyle name="Followed Hyperlink" xfId="5172" builtinId="9" hidden="1"/>
    <cellStyle name="Followed Hyperlink" xfId="5174" builtinId="9" hidden="1"/>
    <cellStyle name="Followed Hyperlink" xfId="5176" builtinId="9" hidden="1"/>
    <cellStyle name="Followed Hyperlink" xfId="5178" builtinId="9" hidden="1"/>
    <cellStyle name="Followed Hyperlink" xfId="5180" builtinId="9" hidden="1"/>
    <cellStyle name="Followed Hyperlink" xfId="5182" builtinId="9" hidden="1"/>
    <cellStyle name="Followed Hyperlink" xfId="5184" builtinId="9" hidden="1"/>
    <cellStyle name="Followed Hyperlink" xfId="5186" builtinId="9" hidden="1"/>
    <cellStyle name="Followed Hyperlink" xfId="5188" builtinId="9" hidden="1"/>
    <cellStyle name="Followed Hyperlink" xfId="5190" builtinId="9" hidden="1"/>
    <cellStyle name="Followed Hyperlink" xfId="5192" builtinId="9" hidden="1"/>
    <cellStyle name="Followed Hyperlink" xfId="5194" builtinId="9" hidden="1"/>
    <cellStyle name="Followed Hyperlink" xfId="5196" builtinId="9" hidden="1"/>
    <cellStyle name="Followed Hyperlink" xfId="5198" builtinId="9" hidden="1"/>
    <cellStyle name="Followed Hyperlink" xfId="5200" builtinId="9" hidden="1"/>
    <cellStyle name="Followed Hyperlink" xfId="5202" builtinId="9" hidden="1"/>
    <cellStyle name="Followed Hyperlink" xfId="5204" builtinId="9" hidden="1"/>
    <cellStyle name="Followed Hyperlink" xfId="5206" builtinId="9" hidden="1"/>
    <cellStyle name="Followed Hyperlink" xfId="5208" builtinId="9" hidden="1"/>
    <cellStyle name="Followed Hyperlink" xfId="5210" builtinId="9" hidden="1"/>
    <cellStyle name="Followed Hyperlink" xfId="5212" builtinId="9" hidden="1"/>
    <cellStyle name="Followed Hyperlink" xfId="5231" builtinId="9" hidden="1"/>
    <cellStyle name="Followed Hyperlink" xfId="5232" builtinId="9" hidden="1"/>
    <cellStyle name="Followed Hyperlink" xfId="5233" builtinId="9" hidden="1"/>
    <cellStyle name="Followed Hyperlink" xfId="5234" builtinId="9" hidden="1"/>
    <cellStyle name="Followed Hyperlink" xfId="5235" builtinId="9" hidden="1"/>
    <cellStyle name="Followed Hyperlink" xfId="5236" builtinId="9" hidden="1"/>
    <cellStyle name="Followed Hyperlink" xfId="5237" builtinId="9" hidden="1"/>
    <cellStyle name="Followed Hyperlink" xfId="5238" builtinId="9" hidden="1"/>
    <cellStyle name="Followed Hyperlink" xfId="5239" builtinId="9" hidden="1"/>
    <cellStyle name="Followed Hyperlink" xfId="5240" builtinId="9" hidden="1"/>
    <cellStyle name="Followed Hyperlink" xfId="5241" builtinId="9" hidden="1"/>
    <cellStyle name="Followed Hyperlink" xfId="5242" builtinId="9" hidden="1"/>
    <cellStyle name="Followed Hyperlink" xfId="5243" builtinId="9" hidden="1"/>
    <cellStyle name="Followed Hyperlink" xfId="5244" builtinId="9" hidden="1"/>
    <cellStyle name="Followed Hyperlink" xfId="5245" builtinId="9" hidden="1"/>
    <cellStyle name="Followed Hyperlink" xfId="5246" builtinId="9" hidden="1"/>
    <cellStyle name="Followed Hyperlink" xfId="5247" builtinId="9" hidden="1"/>
    <cellStyle name="Followed Hyperlink" xfId="5248" builtinId="9" hidden="1"/>
    <cellStyle name="Followed Hyperlink" xfId="5249" builtinId="9" hidden="1"/>
    <cellStyle name="Followed Hyperlink" xfId="5250" builtinId="9" hidden="1"/>
    <cellStyle name="Followed Hyperlink" xfId="5251" builtinId="9" hidden="1"/>
    <cellStyle name="Followed Hyperlink" xfId="5252" builtinId="9" hidden="1"/>
    <cellStyle name="Followed Hyperlink" xfId="5253" builtinId="9" hidden="1"/>
    <cellStyle name="Followed Hyperlink" xfId="5254" builtinId="9" hidden="1"/>
    <cellStyle name="Followed Hyperlink" xfId="5255" builtinId="9" hidden="1"/>
    <cellStyle name="Followed Hyperlink" xfId="5256" builtinId="9" hidden="1"/>
    <cellStyle name="Followed Hyperlink" xfId="5257" builtinId="9" hidden="1"/>
    <cellStyle name="Followed Hyperlink" xfId="5258" builtinId="9" hidden="1"/>
    <cellStyle name="Followed Hyperlink" xfId="5259" builtinId="9" hidden="1"/>
    <cellStyle name="Followed Hyperlink" xfId="5260" builtinId="9" hidden="1"/>
    <cellStyle name="Followed Hyperlink" xfId="5261" builtinId="9" hidden="1"/>
    <cellStyle name="Followed Hyperlink" xfId="5262" builtinId="9" hidden="1"/>
    <cellStyle name="Followed Hyperlink" xfId="5263" builtinId="9" hidden="1"/>
    <cellStyle name="Followed Hyperlink" xfId="5264" builtinId="9" hidden="1"/>
    <cellStyle name="Followed Hyperlink" xfId="5265" builtinId="9" hidden="1"/>
    <cellStyle name="Followed Hyperlink" xfId="5266" builtinId="9" hidden="1"/>
    <cellStyle name="Followed Hyperlink" xfId="5267" builtinId="9" hidden="1"/>
    <cellStyle name="Followed Hyperlink" xfId="5268" builtinId="9" hidden="1"/>
    <cellStyle name="Followed Hyperlink" xfId="5269" builtinId="9" hidden="1"/>
    <cellStyle name="Followed Hyperlink" xfId="5270" builtinId="9" hidden="1"/>
    <cellStyle name="Followed Hyperlink" xfId="5271" builtinId="9" hidden="1"/>
    <cellStyle name="Followed Hyperlink" xfId="5272" builtinId="9" hidden="1"/>
    <cellStyle name="Followed Hyperlink" xfId="5273" builtinId="9" hidden="1"/>
    <cellStyle name="Followed Hyperlink" xfId="5274" builtinId="9" hidden="1"/>
    <cellStyle name="Followed Hyperlink" xfId="5275" builtinId="9" hidden="1"/>
    <cellStyle name="Followed Hyperlink" xfId="5276" builtinId="9" hidden="1"/>
    <cellStyle name="Followed Hyperlink" xfId="5277" builtinId="9" hidden="1"/>
    <cellStyle name="Followed Hyperlink" xfId="5278" builtinId="9" hidden="1"/>
    <cellStyle name="Followed Hyperlink" xfId="5279" builtinId="9" hidden="1"/>
    <cellStyle name="Followed Hyperlink" xfId="5280" builtinId="9" hidden="1"/>
    <cellStyle name="Followed Hyperlink" xfId="5281" builtinId="9" hidden="1"/>
    <cellStyle name="Followed Hyperlink" xfId="5282" builtinId="9" hidden="1"/>
    <cellStyle name="Followed Hyperlink" xfId="5283" builtinId="9" hidden="1"/>
    <cellStyle name="Followed Hyperlink" xfId="5284" builtinId="9" hidden="1"/>
    <cellStyle name="Followed Hyperlink" xfId="5285" builtinId="9" hidden="1"/>
    <cellStyle name="Followed Hyperlink" xfId="5286" builtinId="9" hidden="1"/>
    <cellStyle name="Followed Hyperlink" xfId="5287" builtinId="9" hidden="1"/>
    <cellStyle name="Followed Hyperlink" xfId="5288" builtinId="9" hidden="1"/>
    <cellStyle name="Followed Hyperlink" xfId="5289" builtinId="9" hidden="1"/>
    <cellStyle name="Followed Hyperlink" xfId="5290" builtinId="9" hidden="1"/>
    <cellStyle name="Followed Hyperlink" xfId="5291" builtinId="9" hidden="1"/>
    <cellStyle name="Followed Hyperlink" xfId="5292" builtinId="9" hidden="1"/>
    <cellStyle name="Followed Hyperlink" xfId="5293" builtinId="9" hidden="1"/>
    <cellStyle name="Followed Hyperlink" xfId="5294" builtinId="9" hidden="1"/>
    <cellStyle name="Followed Hyperlink" xfId="5295" builtinId="9" hidden="1"/>
    <cellStyle name="Followed Hyperlink" xfId="5296" builtinId="9" hidden="1"/>
    <cellStyle name="Followed Hyperlink" xfId="5297" builtinId="9" hidden="1"/>
    <cellStyle name="Followed Hyperlink" xfId="5298" builtinId="9" hidden="1"/>
    <cellStyle name="Followed Hyperlink" xfId="5299" builtinId="9" hidden="1"/>
    <cellStyle name="Followed Hyperlink" xfId="5313" builtinId="9" hidden="1"/>
    <cellStyle name="Followed Hyperlink" xfId="5315" builtinId="9" hidden="1"/>
    <cellStyle name="Followed Hyperlink" xfId="5317" builtinId="9" hidden="1"/>
    <cellStyle name="Followed Hyperlink" xfId="5319" builtinId="9" hidden="1"/>
    <cellStyle name="Followed Hyperlink" xfId="5321" builtinId="9" hidden="1"/>
    <cellStyle name="Followed Hyperlink" xfId="5323" builtinId="9" hidden="1"/>
    <cellStyle name="Followed Hyperlink" xfId="5325" builtinId="9" hidden="1"/>
    <cellStyle name="Followed Hyperlink" xfId="5327" builtinId="9" hidden="1"/>
    <cellStyle name="Followed Hyperlink" xfId="5338" builtinId="9" hidden="1"/>
    <cellStyle name="Followed Hyperlink" xfId="5340" builtinId="9" hidden="1"/>
    <cellStyle name="Followed Hyperlink" xfId="5342" builtinId="9" hidden="1"/>
    <cellStyle name="Followed Hyperlink" xfId="5344" builtinId="9" hidden="1"/>
    <cellStyle name="Followed Hyperlink" xfId="5346" builtinId="9" hidden="1"/>
    <cellStyle name="Followed Hyperlink" xfId="5348" builtinId="9" hidden="1"/>
    <cellStyle name="Followed Hyperlink" xfId="5350" builtinId="9" hidden="1"/>
    <cellStyle name="Followed Hyperlink" xfId="5352" builtinId="9" hidden="1"/>
    <cellStyle name="Followed Hyperlink" xfId="5354" builtinId="9" hidden="1"/>
    <cellStyle name="Followed Hyperlink" xfId="5356" builtinId="9" hidden="1"/>
    <cellStyle name="Followed Hyperlink" xfId="5358" builtinId="9" hidden="1"/>
    <cellStyle name="Followed Hyperlink" xfId="5360" builtinId="9" hidden="1"/>
    <cellStyle name="Followed Hyperlink" xfId="5362" builtinId="9" hidden="1"/>
    <cellStyle name="Followed Hyperlink" xfId="5364" builtinId="9" hidden="1"/>
    <cellStyle name="Followed Hyperlink" xfId="5366" builtinId="9" hidden="1"/>
    <cellStyle name="Followed Hyperlink" xfId="5368" builtinId="9" hidden="1"/>
    <cellStyle name="Followed Hyperlink" xfId="5370" builtinId="9" hidden="1"/>
    <cellStyle name="Followed Hyperlink" xfId="5372" builtinId="9" hidden="1"/>
    <cellStyle name="Followed Hyperlink" xfId="5374" builtinId="9" hidden="1"/>
    <cellStyle name="Followed Hyperlink" xfId="5376" builtinId="9" hidden="1"/>
    <cellStyle name="Followed Hyperlink" xfId="5378" builtinId="9" hidden="1"/>
    <cellStyle name="Followed Hyperlink" xfId="5380" builtinId="9" hidden="1"/>
    <cellStyle name="Followed Hyperlink" xfId="5382" builtinId="9" hidden="1"/>
    <cellStyle name="Followed Hyperlink" xfId="5384" builtinId="9" hidden="1"/>
    <cellStyle name="Followed Hyperlink" xfId="5386" builtinId="9" hidden="1"/>
    <cellStyle name="Followed Hyperlink" xfId="5388" builtinId="9" hidden="1"/>
    <cellStyle name="Followed Hyperlink" xfId="5390" builtinId="9" hidden="1"/>
    <cellStyle name="Followed Hyperlink" xfId="5392" builtinId="9" hidden="1"/>
    <cellStyle name="Followed Hyperlink" xfId="5394" builtinId="9" hidden="1"/>
    <cellStyle name="Followed Hyperlink" xfId="5396" builtinId="9" hidden="1"/>
    <cellStyle name="Followed Hyperlink" xfId="5398" builtinId="9" hidden="1"/>
    <cellStyle name="Followed Hyperlink" xfId="5400" builtinId="9" hidden="1"/>
    <cellStyle name="Followed Hyperlink" xfId="5402" builtinId="9" hidden="1"/>
    <cellStyle name="Followed Hyperlink" xfId="5404" builtinId="9" hidden="1"/>
    <cellStyle name="Followed Hyperlink" xfId="5406" builtinId="9" hidden="1"/>
    <cellStyle name="Followed Hyperlink" xfId="5408" builtinId="9" hidden="1"/>
    <cellStyle name="Followed Hyperlink" xfId="5410" builtinId="9" hidden="1"/>
    <cellStyle name="Followed Hyperlink" xfId="5412" builtinId="9" hidden="1"/>
    <cellStyle name="Followed Hyperlink" xfId="5414" builtinId="9" hidden="1"/>
    <cellStyle name="Followed Hyperlink" xfId="5416" builtinId="9" hidden="1"/>
    <cellStyle name="Followed Hyperlink" xfId="5418" builtinId="9" hidden="1"/>
    <cellStyle name="Followed Hyperlink" xfId="5420" builtinId="9" hidden="1"/>
    <cellStyle name="Followed Hyperlink" xfId="5422" builtinId="9" hidden="1"/>
    <cellStyle name="Followed Hyperlink" xfId="5424" builtinId="9" hidden="1"/>
    <cellStyle name="Followed Hyperlink" xfId="5426"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77" builtinId="9" hidden="1"/>
    <cellStyle name="Followed Hyperlink" xfId="5478" builtinId="9" hidden="1"/>
    <cellStyle name="Followed Hyperlink" xfId="5479" builtinId="9" hidden="1"/>
    <cellStyle name="Followed Hyperlink" xfId="5480" builtinId="9" hidden="1"/>
    <cellStyle name="Followed Hyperlink" xfId="5481" builtinId="9" hidden="1"/>
    <cellStyle name="Followed Hyperlink" xfId="5482" builtinId="9" hidden="1"/>
    <cellStyle name="Followed Hyperlink" xfId="5483" builtinId="9" hidden="1"/>
    <cellStyle name="Followed Hyperlink" xfId="5484" builtinId="9" hidden="1"/>
    <cellStyle name="Followed Hyperlink" xfId="5485" builtinId="9" hidden="1"/>
    <cellStyle name="Followed Hyperlink" xfId="5486" builtinId="9" hidden="1"/>
    <cellStyle name="Followed Hyperlink" xfId="5487" builtinId="9" hidden="1"/>
    <cellStyle name="Followed Hyperlink" xfId="5488" builtinId="9" hidden="1"/>
    <cellStyle name="Followed Hyperlink" xfId="5489" builtinId="9" hidden="1"/>
    <cellStyle name="Followed Hyperlink" xfId="5490" builtinId="9" hidden="1"/>
    <cellStyle name="Followed Hyperlink" xfId="5491" builtinId="9" hidden="1"/>
    <cellStyle name="Followed Hyperlink" xfId="5492" builtinId="9" hidden="1"/>
    <cellStyle name="Followed Hyperlink" xfId="5493" builtinId="9" hidden="1"/>
    <cellStyle name="Followed Hyperlink" xfId="5494" builtinId="9" hidden="1"/>
    <cellStyle name="Followed Hyperlink" xfId="5495" builtinId="9" hidden="1"/>
    <cellStyle name="Followed Hyperlink" xfId="5496" builtinId="9" hidden="1"/>
    <cellStyle name="Followed Hyperlink" xfId="5497" builtinId="9" hidden="1"/>
    <cellStyle name="Followed Hyperlink" xfId="5498" builtinId="9" hidden="1"/>
    <cellStyle name="Followed Hyperlink" xfId="5499" builtinId="9" hidden="1"/>
    <cellStyle name="Followed Hyperlink" xfId="5500" builtinId="9" hidden="1"/>
    <cellStyle name="Followed Hyperlink" xfId="5501" builtinId="9" hidden="1"/>
    <cellStyle name="Followed Hyperlink" xfId="5502" builtinId="9" hidden="1"/>
    <cellStyle name="Followed Hyperlink" xfId="5503" builtinId="9" hidden="1"/>
    <cellStyle name="Followed Hyperlink" xfId="5504" builtinId="9" hidden="1"/>
    <cellStyle name="Followed Hyperlink" xfId="5505" builtinId="9" hidden="1"/>
    <cellStyle name="Followed Hyperlink" xfId="5506" builtinId="9" hidden="1"/>
    <cellStyle name="Followed Hyperlink" xfId="5507" builtinId="9" hidden="1"/>
    <cellStyle name="Followed Hyperlink" xfId="5508" builtinId="9" hidden="1"/>
    <cellStyle name="Followed Hyperlink" xfId="5509" builtinId="9" hidden="1"/>
    <cellStyle name="Followed Hyperlink" xfId="5510" builtinId="9" hidden="1"/>
    <cellStyle name="Followed Hyperlink" xfId="5511" builtinId="9" hidden="1"/>
    <cellStyle name="Followed Hyperlink" xfId="5512" builtinId="9" hidden="1"/>
    <cellStyle name="Followed Hyperlink" xfId="5513" builtinId="9" hidden="1"/>
    <cellStyle name="Followed Hyperlink" xfId="5514" builtinId="9" hidden="1"/>
    <cellStyle name="Followed Hyperlink" xfId="5515" builtinId="9" hidden="1"/>
    <cellStyle name="Followed Hyperlink" xfId="5516" builtinId="9" hidden="1"/>
    <cellStyle name="Followed Hyperlink" xfId="5517" builtinId="9" hidden="1"/>
    <cellStyle name="Followed Hyperlink" xfId="5518" builtinId="9" hidden="1"/>
    <cellStyle name="Followed Hyperlink" xfId="5519" builtinId="9" hidden="1"/>
    <cellStyle name="Followed Hyperlink" xfId="5520" builtinId="9" hidden="1"/>
    <cellStyle name="Followed Hyperlink" xfId="5521" builtinId="9" hidden="1"/>
    <cellStyle name="Followed Hyperlink" xfId="5522" builtinId="9" hidden="1"/>
    <cellStyle name="Followed Hyperlink" xfId="5523" builtinId="9" hidden="1"/>
    <cellStyle name="Followed Hyperlink" xfId="5524" builtinId="9" hidden="1"/>
    <cellStyle name="Followed Hyperlink" xfId="5525" builtinId="9" hidden="1"/>
    <cellStyle name="Followed Hyperlink" xfId="5526" builtinId="9" hidden="1"/>
    <cellStyle name="Followed Hyperlink" xfId="5527" builtinId="9" hidden="1"/>
    <cellStyle name="Followed Hyperlink" xfId="5528" builtinId="9" hidden="1"/>
    <cellStyle name="Followed Hyperlink" xfId="5529" builtinId="9" hidden="1"/>
    <cellStyle name="Followed Hyperlink" xfId="5530" builtinId="9" hidden="1"/>
    <cellStyle name="Followed Hyperlink" xfId="5531" builtinId="9" hidden="1"/>
    <cellStyle name="Followed Hyperlink" xfId="5532" builtinId="9" hidden="1"/>
    <cellStyle name="Followed Hyperlink" xfId="5533" builtinId="9" hidden="1"/>
    <cellStyle name="Followed Hyperlink" xfId="5534" builtinId="9" hidden="1"/>
    <cellStyle name="Followed Hyperlink" xfId="5535" builtinId="9" hidden="1"/>
    <cellStyle name="Followed Hyperlink" xfId="5536" builtinId="9" hidden="1"/>
    <cellStyle name="Followed Hyperlink" xfId="5537" builtinId="9" hidden="1"/>
    <cellStyle name="Followed Hyperlink" xfId="5538" builtinId="9" hidden="1"/>
    <cellStyle name="Followed Hyperlink" xfId="5539" builtinId="9" hidden="1"/>
    <cellStyle name="Followed Hyperlink" xfId="5540" builtinId="9" hidden="1"/>
    <cellStyle name="Followed Hyperlink" xfId="5541" builtinId="9" hidden="1"/>
    <cellStyle name="Followed Hyperlink" xfId="5542" builtinId="9" hidden="1"/>
    <cellStyle name="Followed Hyperlink" xfId="5543" builtinId="9" hidden="1"/>
    <cellStyle name="Followed Hyperlink" xfId="5544" builtinId="9" hidden="1"/>
    <cellStyle name="Followed Hyperlink" xfId="5545" builtinId="9" hidden="1"/>
    <cellStyle name="Followed Hyperlink" xfId="5551" builtinId="9" hidden="1"/>
    <cellStyle name="Followed Hyperlink" xfId="5553" builtinId="9" hidden="1"/>
    <cellStyle name="Followed Hyperlink" xfId="5555" builtinId="9" hidden="1"/>
    <cellStyle name="Followed Hyperlink" xfId="5557" builtinId="9" hidden="1"/>
    <cellStyle name="Followed Hyperlink" xfId="5559" builtinId="9" hidden="1"/>
    <cellStyle name="Followed Hyperlink" xfId="5561" builtinId="9" hidden="1"/>
    <cellStyle name="Followed Hyperlink" xfId="5563" builtinId="9" hidden="1"/>
    <cellStyle name="Followed Hyperlink" xfId="5565" builtinId="9" hidden="1"/>
    <cellStyle name="Followed Hyperlink" xfId="5576" builtinId="9" hidden="1"/>
    <cellStyle name="Followed Hyperlink" xfId="5578" builtinId="9" hidden="1"/>
    <cellStyle name="Followed Hyperlink" xfId="5580" builtinId="9" hidden="1"/>
    <cellStyle name="Followed Hyperlink" xfId="5582" builtinId="9" hidden="1"/>
    <cellStyle name="Followed Hyperlink" xfId="5584" builtinId="9" hidden="1"/>
    <cellStyle name="Followed Hyperlink" xfId="5586" builtinId="9" hidden="1"/>
    <cellStyle name="Followed Hyperlink" xfId="5588" builtinId="9" hidden="1"/>
    <cellStyle name="Followed Hyperlink" xfId="5590" builtinId="9" hidden="1"/>
    <cellStyle name="Followed Hyperlink" xfId="5592" builtinId="9" hidden="1"/>
    <cellStyle name="Followed Hyperlink" xfId="5594" builtinId="9" hidden="1"/>
    <cellStyle name="Followed Hyperlink" xfId="5596" builtinId="9" hidden="1"/>
    <cellStyle name="Followed Hyperlink" xfId="5598" builtinId="9" hidden="1"/>
    <cellStyle name="Followed Hyperlink" xfId="5600" builtinId="9" hidden="1"/>
    <cellStyle name="Followed Hyperlink" xfId="5602" builtinId="9" hidden="1"/>
    <cellStyle name="Followed Hyperlink" xfId="5604" builtinId="9" hidden="1"/>
    <cellStyle name="Followed Hyperlink" xfId="5606" builtinId="9" hidden="1"/>
    <cellStyle name="Followed Hyperlink" xfId="5608"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715" builtinId="9" hidden="1"/>
    <cellStyle name="Followed Hyperlink" xfId="5716" builtinId="9" hidden="1"/>
    <cellStyle name="Followed Hyperlink" xfId="5717" builtinId="9" hidden="1"/>
    <cellStyle name="Followed Hyperlink" xfId="5718" builtinId="9" hidden="1"/>
    <cellStyle name="Followed Hyperlink" xfId="5719" builtinId="9" hidden="1"/>
    <cellStyle name="Followed Hyperlink" xfId="5720" builtinId="9" hidden="1"/>
    <cellStyle name="Followed Hyperlink" xfId="5721" builtinId="9" hidden="1"/>
    <cellStyle name="Followed Hyperlink" xfId="5722" builtinId="9" hidden="1"/>
    <cellStyle name="Followed Hyperlink" xfId="5723" builtinId="9" hidden="1"/>
    <cellStyle name="Followed Hyperlink" xfId="5724" builtinId="9" hidden="1"/>
    <cellStyle name="Followed Hyperlink" xfId="5725" builtinId="9" hidden="1"/>
    <cellStyle name="Followed Hyperlink" xfId="5726" builtinId="9" hidden="1"/>
    <cellStyle name="Followed Hyperlink" xfId="5727" builtinId="9" hidden="1"/>
    <cellStyle name="Followed Hyperlink" xfId="5728" builtinId="9" hidden="1"/>
    <cellStyle name="Followed Hyperlink" xfId="5729" builtinId="9" hidden="1"/>
    <cellStyle name="Followed Hyperlink" xfId="5730" builtinId="9" hidden="1"/>
    <cellStyle name="Followed Hyperlink" xfId="5731" builtinId="9" hidden="1"/>
    <cellStyle name="Followed Hyperlink" xfId="5732" builtinId="9" hidden="1"/>
    <cellStyle name="Followed Hyperlink" xfId="5733" builtinId="9" hidden="1"/>
    <cellStyle name="Followed Hyperlink" xfId="5734" builtinId="9" hidden="1"/>
    <cellStyle name="Followed Hyperlink" xfId="5735" builtinId="9" hidden="1"/>
    <cellStyle name="Followed Hyperlink" xfId="5736" builtinId="9" hidden="1"/>
    <cellStyle name="Followed Hyperlink" xfId="5737" builtinId="9" hidden="1"/>
    <cellStyle name="Followed Hyperlink" xfId="5738" builtinId="9" hidden="1"/>
    <cellStyle name="Followed Hyperlink" xfId="5739" builtinId="9" hidden="1"/>
    <cellStyle name="Followed Hyperlink" xfId="5740" builtinId="9" hidden="1"/>
    <cellStyle name="Followed Hyperlink" xfId="5741" builtinId="9" hidden="1"/>
    <cellStyle name="Followed Hyperlink" xfId="5742" builtinId="9" hidden="1"/>
    <cellStyle name="Followed Hyperlink" xfId="5743" builtinId="9" hidden="1"/>
    <cellStyle name="Followed Hyperlink" xfId="5744" builtinId="9" hidden="1"/>
    <cellStyle name="Followed Hyperlink" xfId="5745" builtinId="9" hidden="1"/>
    <cellStyle name="Followed Hyperlink" xfId="5746" builtinId="9" hidden="1"/>
    <cellStyle name="Followed Hyperlink" xfId="5747" builtinId="9" hidden="1"/>
    <cellStyle name="Followed Hyperlink" xfId="5748" builtinId="9" hidden="1"/>
    <cellStyle name="Followed Hyperlink" xfId="5749" builtinId="9" hidden="1"/>
    <cellStyle name="Followed Hyperlink" xfId="5750" builtinId="9" hidden="1"/>
    <cellStyle name="Followed Hyperlink" xfId="5751" builtinId="9" hidden="1"/>
    <cellStyle name="Followed Hyperlink" xfId="5752" builtinId="9" hidden="1"/>
    <cellStyle name="Followed Hyperlink" xfId="5753" builtinId="9" hidden="1"/>
    <cellStyle name="Followed Hyperlink" xfId="5754" builtinId="9" hidden="1"/>
    <cellStyle name="Followed Hyperlink" xfId="5755" builtinId="9" hidden="1"/>
    <cellStyle name="Followed Hyperlink" xfId="5756" builtinId="9" hidden="1"/>
    <cellStyle name="Followed Hyperlink" xfId="5757" builtinId="9" hidden="1"/>
    <cellStyle name="Followed Hyperlink" xfId="5758" builtinId="9" hidden="1"/>
    <cellStyle name="Followed Hyperlink" xfId="5759" builtinId="9" hidden="1"/>
    <cellStyle name="Followed Hyperlink" xfId="5760" builtinId="9" hidden="1"/>
    <cellStyle name="Followed Hyperlink" xfId="5761" builtinId="9" hidden="1"/>
    <cellStyle name="Followed Hyperlink" xfId="5762" builtinId="9" hidden="1"/>
    <cellStyle name="Followed Hyperlink" xfId="5763" builtinId="9" hidden="1"/>
    <cellStyle name="Followed Hyperlink" xfId="5764" builtinId="9" hidden="1"/>
    <cellStyle name="Followed Hyperlink" xfId="5765" builtinId="9" hidden="1"/>
    <cellStyle name="Followed Hyperlink" xfId="5766" builtinId="9" hidden="1"/>
    <cellStyle name="Followed Hyperlink" xfId="5767" builtinId="9" hidden="1"/>
    <cellStyle name="Followed Hyperlink" xfId="5768" builtinId="9" hidden="1"/>
    <cellStyle name="Followed Hyperlink" xfId="5769" builtinId="9" hidden="1"/>
    <cellStyle name="Followed Hyperlink" xfId="5770" builtinId="9" hidden="1"/>
    <cellStyle name="Followed Hyperlink" xfId="5771" builtinId="9" hidden="1"/>
    <cellStyle name="Followed Hyperlink" xfId="5772" builtinId="9" hidden="1"/>
    <cellStyle name="Followed Hyperlink" xfId="5773" builtinId="9" hidden="1"/>
    <cellStyle name="Followed Hyperlink" xfId="5774" builtinId="9" hidden="1"/>
    <cellStyle name="Followed Hyperlink" xfId="5775" builtinId="9" hidden="1"/>
    <cellStyle name="Followed Hyperlink" xfId="5776" builtinId="9" hidden="1"/>
    <cellStyle name="Followed Hyperlink" xfId="5777" builtinId="9" hidden="1"/>
    <cellStyle name="Followed Hyperlink" xfId="5778" builtinId="9" hidden="1"/>
    <cellStyle name="Followed Hyperlink" xfId="5779" builtinId="9" hidden="1"/>
    <cellStyle name="Followed Hyperlink" xfId="5780" builtinId="9" hidden="1"/>
    <cellStyle name="Followed Hyperlink" xfId="5781" builtinId="9" hidden="1"/>
    <cellStyle name="Followed Hyperlink" xfId="5782" builtinId="9" hidden="1"/>
    <cellStyle name="Followed Hyperlink" xfId="5783" builtinId="9" hidden="1"/>
    <cellStyle name="Followed Hyperlink" xfId="5788" builtinId="9" hidden="1"/>
    <cellStyle name="Followed Hyperlink" xfId="5790"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13" builtinId="9" hidden="1"/>
    <cellStyle name="Followed Hyperlink" xfId="5815" builtinId="9" hidden="1"/>
    <cellStyle name="Followed Hyperlink" xfId="5817" builtinId="9" hidden="1"/>
    <cellStyle name="Followed Hyperlink" xfId="5819" builtinId="9" hidden="1"/>
    <cellStyle name="Followed Hyperlink" xfId="5821" builtinId="9" hidden="1"/>
    <cellStyle name="Followed Hyperlink" xfId="5823" builtinId="9" hidden="1"/>
    <cellStyle name="Followed Hyperlink" xfId="5825" builtinId="9" hidden="1"/>
    <cellStyle name="Followed Hyperlink" xfId="5827" builtinId="9" hidden="1"/>
    <cellStyle name="Followed Hyperlink" xfId="5829" builtinId="9" hidden="1"/>
    <cellStyle name="Followed Hyperlink" xfId="5831" builtinId="9" hidden="1"/>
    <cellStyle name="Followed Hyperlink" xfId="5833" builtinId="9" hidden="1"/>
    <cellStyle name="Followed Hyperlink" xfId="5835" builtinId="9" hidden="1"/>
    <cellStyle name="Followed Hyperlink" xfId="5837" builtinId="9" hidden="1"/>
    <cellStyle name="Followed Hyperlink" xfId="5839" builtinId="9" hidden="1"/>
    <cellStyle name="Followed Hyperlink" xfId="5841" builtinId="9" hidden="1"/>
    <cellStyle name="Followed Hyperlink" xfId="5843" builtinId="9" hidden="1"/>
    <cellStyle name="Followed Hyperlink" xfId="5845" builtinId="9" hidden="1"/>
    <cellStyle name="Followed Hyperlink" xfId="5847" builtinId="9" hidden="1"/>
    <cellStyle name="Followed Hyperlink" xfId="5849" builtinId="9" hidden="1"/>
    <cellStyle name="Followed Hyperlink" xfId="5851" builtinId="9" hidden="1"/>
    <cellStyle name="Followed Hyperlink" xfId="5853" builtinId="9" hidden="1"/>
    <cellStyle name="Followed Hyperlink" xfId="5855" builtinId="9" hidden="1"/>
    <cellStyle name="Followed Hyperlink" xfId="5857" builtinId="9" hidden="1"/>
    <cellStyle name="Followed Hyperlink" xfId="5859" builtinId="9" hidden="1"/>
    <cellStyle name="Followed Hyperlink" xfId="5861" builtinId="9" hidden="1"/>
    <cellStyle name="Followed Hyperlink" xfId="5863" builtinId="9" hidden="1"/>
    <cellStyle name="Followed Hyperlink" xfId="5865" builtinId="9" hidden="1"/>
    <cellStyle name="Followed Hyperlink" xfId="5867" builtinId="9" hidden="1"/>
    <cellStyle name="Followed Hyperlink" xfId="5869" builtinId="9" hidden="1"/>
    <cellStyle name="Followed Hyperlink" xfId="5871" builtinId="9" hidden="1"/>
    <cellStyle name="Followed Hyperlink" xfId="5873" builtinId="9" hidden="1"/>
    <cellStyle name="Followed Hyperlink" xfId="5875" builtinId="9" hidden="1"/>
    <cellStyle name="Followed Hyperlink" xfId="5877" builtinId="9" hidden="1"/>
    <cellStyle name="Followed Hyperlink" xfId="5879" builtinId="9" hidden="1"/>
    <cellStyle name="Followed Hyperlink" xfId="5881" builtinId="9" hidden="1"/>
    <cellStyle name="Followed Hyperlink" xfId="5883" builtinId="9" hidden="1"/>
    <cellStyle name="Followed Hyperlink" xfId="5885" builtinId="9" hidden="1"/>
    <cellStyle name="Followed Hyperlink" xfId="5887" builtinId="9" hidden="1"/>
    <cellStyle name="Followed Hyperlink" xfId="5889" builtinId="9" hidden="1"/>
    <cellStyle name="Followed Hyperlink" xfId="5891" builtinId="9" hidden="1"/>
    <cellStyle name="Followed Hyperlink" xfId="5893" builtinId="9" hidden="1"/>
    <cellStyle name="Followed Hyperlink" xfId="5895" builtinId="9" hidden="1"/>
    <cellStyle name="Followed Hyperlink" xfId="5897" builtinId="9" hidden="1"/>
    <cellStyle name="Followed Hyperlink" xfId="5899" builtinId="9" hidden="1"/>
    <cellStyle name="Followed Hyperlink" xfId="5901" builtinId="9" hidden="1"/>
    <cellStyle name="Followed Hyperlink" xfId="5903" builtinId="9" hidden="1"/>
    <cellStyle name="Followed Hyperlink" xfId="5905" builtinId="9" hidden="1"/>
    <cellStyle name="Followed Hyperlink" xfId="5907" builtinId="9" hidden="1"/>
    <cellStyle name="Followed Hyperlink" xfId="5909" builtinId="9" hidden="1"/>
    <cellStyle name="Followed Hyperlink" xfId="5911" builtinId="9" hidden="1"/>
    <cellStyle name="Followed Hyperlink" xfId="5913" builtinId="9" hidden="1"/>
    <cellStyle name="Followed Hyperlink" xfId="5915" builtinId="9" hidden="1"/>
    <cellStyle name="Followed Hyperlink" xfId="5917" builtinId="9" hidden="1"/>
    <cellStyle name="Followed Hyperlink" xfId="5919" builtinId="9" hidden="1"/>
    <cellStyle name="Followed Hyperlink" xfId="5921" builtinId="9" hidden="1"/>
    <cellStyle name="Followed Hyperlink" xfId="5923" builtinId="9" hidden="1"/>
    <cellStyle name="Followed Hyperlink" xfId="5925" builtinId="9" hidden="1"/>
    <cellStyle name="Followed Hyperlink" xfId="5927" builtinId="9" hidden="1"/>
    <cellStyle name="Followed Hyperlink" xfId="5929" builtinId="9" hidden="1"/>
    <cellStyle name="Followed Hyperlink" xfId="5931" builtinId="9" hidden="1"/>
    <cellStyle name="Followed Hyperlink" xfId="5933" builtinId="9" hidden="1"/>
    <cellStyle name="Followed Hyperlink" xfId="5952" builtinId="9" hidden="1"/>
    <cellStyle name="Followed Hyperlink" xfId="5953" builtinId="9" hidden="1"/>
    <cellStyle name="Followed Hyperlink" xfId="5954" builtinId="9" hidden="1"/>
    <cellStyle name="Followed Hyperlink" xfId="5955" builtinId="9" hidden="1"/>
    <cellStyle name="Followed Hyperlink" xfId="5956" builtinId="9" hidden="1"/>
    <cellStyle name="Followed Hyperlink" xfId="5957" builtinId="9" hidden="1"/>
    <cellStyle name="Followed Hyperlink" xfId="5958" builtinId="9" hidden="1"/>
    <cellStyle name="Followed Hyperlink" xfId="5959" builtinId="9" hidden="1"/>
    <cellStyle name="Followed Hyperlink" xfId="5960" builtinId="9" hidden="1"/>
    <cellStyle name="Followed Hyperlink" xfId="5961" builtinId="9" hidden="1"/>
    <cellStyle name="Followed Hyperlink" xfId="5962" builtinId="9" hidden="1"/>
    <cellStyle name="Followed Hyperlink" xfId="5963" builtinId="9" hidden="1"/>
    <cellStyle name="Followed Hyperlink" xfId="5964" builtinId="9" hidden="1"/>
    <cellStyle name="Followed Hyperlink" xfId="5965" builtinId="9" hidden="1"/>
    <cellStyle name="Followed Hyperlink" xfId="5966" builtinId="9" hidden="1"/>
    <cellStyle name="Followed Hyperlink" xfId="5967" builtinId="9" hidden="1"/>
    <cellStyle name="Followed Hyperlink" xfId="5968" builtinId="9" hidden="1"/>
    <cellStyle name="Followed Hyperlink" xfId="5969" builtinId="9" hidden="1"/>
    <cellStyle name="Followed Hyperlink" xfId="5970" builtinId="9" hidden="1"/>
    <cellStyle name="Followed Hyperlink" xfId="5971" builtinId="9" hidden="1"/>
    <cellStyle name="Followed Hyperlink" xfId="5972" builtinId="9" hidden="1"/>
    <cellStyle name="Followed Hyperlink" xfId="5973" builtinId="9" hidden="1"/>
    <cellStyle name="Followed Hyperlink" xfId="5974" builtinId="9" hidden="1"/>
    <cellStyle name="Followed Hyperlink" xfId="5975" builtinId="9" hidden="1"/>
    <cellStyle name="Followed Hyperlink" xfId="5976" builtinId="9" hidden="1"/>
    <cellStyle name="Followed Hyperlink" xfId="5977" builtinId="9" hidden="1"/>
    <cellStyle name="Followed Hyperlink" xfId="5978" builtinId="9" hidden="1"/>
    <cellStyle name="Followed Hyperlink" xfId="5979" builtinId="9" hidden="1"/>
    <cellStyle name="Followed Hyperlink" xfId="5980" builtinId="9" hidden="1"/>
    <cellStyle name="Followed Hyperlink" xfId="5981" builtinId="9" hidden="1"/>
    <cellStyle name="Followed Hyperlink" xfId="5982" builtinId="9" hidden="1"/>
    <cellStyle name="Followed Hyperlink" xfId="5983" builtinId="9" hidden="1"/>
    <cellStyle name="Followed Hyperlink" xfId="5984" builtinId="9" hidden="1"/>
    <cellStyle name="Followed Hyperlink" xfId="5985" builtinId="9" hidden="1"/>
    <cellStyle name="Followed Hyperlink" xfId="5986" builtinId="9" hidden="1"/>
    <cellStyle name="Followed Hyperlink" xfId="5987" builtinId="9" hidden="1"/>
    <cellStyle name="Followed Hyperlink" xfId="5988" builtinId="9" hidden="1"/>
    <cellStyle name="Followed Hyperlink" xfId="5989" builtinId="9" hidden="1"/>
    <cellStyle name="Followed Hyperlink" xfId="5990" builtinId="9" hidden="1"/>
    <cellStyle name="Followed Hyperlink" xfId="5991" builtinId="9" hidden="1"/>
    <cellStyle name="Followed Hyperlink" xfId="5992" builtinId="9" hidden="1"/>
    <cellStyle name="Followed Hyperlink" xfId="5993" builtinId="9" hidden="1"/>
    <cellStyle name="Followed Hyperlink" xfId="5994" builtinId="9" hidden="1"/>
    <cellStyle name="Followed Hyperlink" xfId="5995" builtinId="9" hidden="1"/>
    <cellStyle name="Followed Hyperlink" xfId="5996" builtinId="9" hidden="1"/>
    <cellStyle name="Followed Hyperlink" xfId="5997" builtinId="9" hidden="1"/>
    <cellStyle name="Followed Hyperlink" xfId="5998" builtinId="9" hidden="1"/>
    <cellStyle name="Followed Hyperlink" xfId="5999" builtinId="9" hidden="1"/>
    <cellStyle name="Followed Hyperlink" xfId="6000" builtinId="9" hidden="1"/>
    <cellStyle name="Followed Hyperlink" xfId="6001" builtinId="9" hidden="1"/>
    <cellStyle name="Followed Hyperlink" xfId="6002" builtinId="9" hidden="1"/>
    <cellStyle name="Followed Hyperlink" xfId="6003" builtinId="9" hidden="1"/>
    <cellStyle name="Followed Hyperlink" xfId="6004" builtinId="9" hidden="1"/>
    <cellStyle name="Followed Hyperlink" xfId="6005" builtinId="9" hidden="1"/>
    <cellStyle name="Followed Hyperlink" xfId="6006" builtinId="9" hidden="1"/>
    <cellStyle name="Followed Hyperlink" xfId="6007" builtinId="9" hidden="1"/>
    <cellStyle name="Followed Hyperlink" xfId="6008" builtinId="9" hidden="1"/>
    <cellStyle name="Followed Hyperlink" xfId="6009" builtinId="9" hidden="1"/>
    <cellStyle name="Followed Hyperlink" xfId="6010" builtinId="9" hidden="1"/>
    <cellStyle name="Followed Hyperlink" xfId="6011" builtinId="9" hidden="1"/>
    <cellStyle name="Followed Hyperlink" xfId="6012" builtinId="9" hidden="1"/>
    <cellStyle name="Followed Hyperlink" xfId="6013" builtinId="9" hidden="1"/>
    <cellStyle name="Followed Hyperlink" xfId="6014" builtinId="9" hidden="1"/>
    <cellStyle name="Followed Hyperlink" xfId="6015" builtinId="9" hidden="1"/>
    <cellStyle name="Followed Hyperlink" xfId="6016" builtinId="9" hidden="1"/>
    <cellStyle name="Followed Hyperlink" xfId="6017" builtinId="9" hidden="1"/>
    <cellStyle name="Followed Hyperlink" xfId="6018" builtinId="9" hidden="1"/>
    <cellStyle name="Followed Hyperlink" xfId="6019" builtinId="9" hidden="1"/>
    <cellStyle name="Followed Hyperlink" xfId="6020" builtinId="9" hidden="1"/>
    <cellStyle name="Followed Hyperlink" xfId="6021" builtinId="9" hidden="1"/>
    <cellStyle name="Followed Hyperlink" xfId="6023" builtinId="9" hidden="1"/>
    <cellStyle name="Followed Hyperlink" xfId="6025" builtinId="9" hidden="1"/>
    <cellStyle name="Followed Hyperlink" xfId="6027" builtinId="9" hidden="1"/>
    <cellStyle name="Followed Hyperlink" xfId="6029" builtinId="9" hidden="1"/>
    <cellStyle name="Followed Hyperlink" xfId="6031" builtinId="9" hidden="1"/>
    <cellStyle name="Followed Hyperlink" xfId="6033" builtinId="9" hidden="1"/>
    <cellStyle name="Followed Hyperlink" xfId="6035" builtinId="9" hidden="1"/>
    <cellStyle name="Followed Hyperlink" xfId="6037" builtinId="9" hidden="1"/>
    <cellStyle name="Followed Hyperlink" xfId="6039" builtinId="9" hidden="1"/>
    <cellStyle name="Followed Hyperlink" xfId="6041" builtinId="9" hidden="1"/>
    <cellStyle name="Followed Hyperlink" xfId="6043" builtinId="9" hidden="1"/>
    <cellStyle name="Followed Hyperlink" xfId="6045" builtinId="9" hidden="1"/>
    <cellStyle name="Followed Hyperlink" xfId="6047" builtinId="9" hidden="1"/>
    <cellStyle name="Followed Hyperlink" xfId="6049" builtinId="9" hidden="1"/>
    <cellStyle name="Followed Hyperlink" xfId="6051" builtinId="9" hidden="1"/>
    <cellStyle name="Followed Hyperlink" xfId="6053" builtinId="9" hidden="1"/>
    <cellStyle name="Followed Hyperlink" xfId="6055" builtinId="9" hidden="1"/>
    <cellStyle name="Followed Hyperlink" xfId="6057" builtinId="9" hidden="1"/>
    <cellStyle name="Followed Hyperlink" xfId="6059" builtinId="9" hidden="1"/>
    <cellStyle name="Followed Hyperlink" xfId="6061" builtinId="9" hidden="1"/>
    <cellStyle name="Followed Hyperlink" xfId="6063" builtinId="9" hidden="1"/>
    <cellStyle name="Followed Hyperlink" xfId="6065" builtinId="9" hidden="1"/>
    <cellStyle name="Followed Hyperlink" xfId="6067" builtinId="9" hidden="1"/>
    <cellStyle name="Followed Hyperlink" xfId="6069" builtinId="9" hidden="1"/>
    <cellStyle name="Followed Hyperlink" xfId="6071" builtinId="9" hidden="1"/>
    <cellStyle name="Followed Hyperlink" xfId="6073" builtinId="9" hidden="1"/>
    <cellStyle name="Followed Hyperlink" xfId="6075" builtinId="9" hidden="1"/>
    <cellStyle name="Followed Hyperlink" xfId="6077" builtinId="9" hidden="1"/>
    <cellStyle name="Followed Hyperlink" xfId="6079" builtinId="9" hidden="1"/>
    <cellStyle name="Followed Hyperlink" xfId="6081" builtinId="9" hidden="1"/>
    <cellStyle name="Followed Hyperlink" xfId="6083" builtinId="9" hidden="1"/>
    <cellStyle name="Followed Hyperlink" xfId="6085" builtinId="9" hidden="1"/>
    <cellStyle name="Followed Hyperlink" xfId="6087" builtinId="9" hidden="1"/>
    <cellStyle name="Followed Hyperlink" xfId="6089" builtinId="9" hidden="1"/>
    <cellStyle name="Followed Hyperlink" xfId="6091" builtinId="9" hidden="1"/>
    <cellStyle name="Followed Hyperlink" xfId="6093" builtinId="9" hidden="1"/>
    <cellStyle name="Followed Hyperlink" xfId="6095" builtinId="9" hidden="1"/>
    <cellStyle name="Followed Hyperlink" xfId="6097" builtinId="9" hidden="1"/>
    <cellStyle name="Followed Hyperlink" xfId="6099" builtinId="9" hidden="1"/>
    <cellStyle name="Followed Hyperlink" xfId="6101" builtinId="9" hidden="1"/>
    <cellStyle name="Followed Hyperlink" xfId="6103" builtinId="9" hidden="1"/>
    <cellStyle name="Followed Hyperlink" xfId="6105" builtinId="9" hidden="1"/>
    <cellStyle name="Followed Hyperlink" xfId="6107" builtinId="9" hidden="1"/>
    <cellStyle name="Followed Hyperlink" xfId="6109" builtinId="9" hidden="1"/>
    <cellStyle name="Followed Hyperlink" xfId="6111" builtinId="9" hidden="1"/>
    <cellStyle name="Followed Hyperlink" xfId="6113" builtinId="9" hidden="1"/>
    <cellStyle name="Followed Hyperlink" xfId="6115" builtinId="9" hidden="1"/>
    <cellStyle name="Followed Hyperlink" xfId="6117" builtinId="9" hidden="1"/>
    <cellStyle name="Followed Hyperlink" xfId="6119" builtinId="9" hidden="1"/>
    <cellStyle name="Followed Hyperlink" xfId="6121" builtinId="9" hidden="1"/>
    <cellStyle name="Followed Hyperlink" xfId="6123" builtinId="9" hidden="1"/>
    <cellStyle name="Followed Hyperlink" xfId="6125" builtinId="9" hidden="1"/>
    <cellStyle name="Followed Hyperlink" xfId="6127" builtinId="9" hidden="1"/>
    <cellStyle name="Followed Hyperlink" xfId="6129" builtinId="9" hidden="1"/>
    <cellStyle name="Followed Hyperlink" xfId="6131" builtinId="9" hidden="1"/>
    <cellStyle name="Followed Hyperlink" xfId="6133" builtinId="9" hidden="1"/>
    <cellStyle name="Followed Hyperlink" xfId="6135" builtinId="9" hidden="1"/>
    <cellStyle name="Followed Hyperlink" xfId="6137" builtinId="9" hidden="1"/>
    <cellStyle name="Followed Hyperlink" xfId="6139" builtinId="9" hidden="1"/>
    <cellStyle name="Followed Hyperlink" xfId="6141" builtinId="9" hidden="1"/>
    <cellStyle name="Followed Hyperlink" xfId="6143" builtinId="9" hidden="1"/>
    <cellStyle name="Followed Hyperlink" xfId="6145" builtinId="9" hidden="1"/>
    <cellStyle name="Followed Hyperlink" xfId="6147" builtinId="9" hidden="1"/>
    <cellStyle name="Followed Hyperlink" xfId="6149" builtinId="9" hidden="1"/>
    <cellStyle name="Followed Hyperlink" xfId="6151" builtinId="9" hidden="1"/>
    <cellStyle name="Followed Hyperlink" xfId="6153" builtinId="9" hidden="1"/>
    <cellStyle name="Followed Hyperlink" xfId="6155" builtinId="9" hidden="1"/>
    <cellStyle name="Followed Hyperlink" xfId="6157" builtinId="9" hidden="1"/>
    <cellStyle name="Followed Hyperlink" xfId="6158" builtinId="9" hidden="1"/>
    <cellStyle name="Followed Hyperlink" xfId="6159" builtinId="9" hidden="1"/>
    <cellStyle name="Followed Hyperlink" xfId="6160" builtinId="9" hidden="1"/>
    <cellStyle name="Followed Hyperlink" xfId="6161" builtinId="9" hidden="1"/>
    <cellStyle name="Followed Hyperlink" xfId="6162" builtinId="9" hidden="1"/>
    <cellStyle name="Followed Hyperlink" xfId="6163" builtinId="9" hidden="1"/>
    <cellStyle name="Followed Hyperlink" xfId="6164" builtinId="9" hidden="1"/>
    <cellStyle name="Followed Hyperlink" xfId="6165" builtinId="9" hidden="1"/>
    <cellStyle name="Followed Hyperlink" xfId="6166" builtinId="9" hidden="1"/>
    <cellStyle name="Followed Hyperlink" xfId="6167" builtinId="9" hidden="1"/>
    <cellStyle name="Followed Hyperlink" xfId="6168" builtinId="9" hidden="1"/>
    <cellStyle name="Followed Hyperlink" xfId="6169" builtinId="9" hidden="1"/>
    <cellStyle name="Followed Hyperlink" xfId="6170" builtinId="9" hidden="1"/>
    <cellStyle name="Followed Hyperlink" xfId="6171" builtinId="9" hidden="1"/>
    <cellStyle name="Followed Hyperlink" xfId="6172" builtinId="9" hidden="1"/>
    <cellStyle name="Followed Hyperlink" xfId="6173" builtinId="9" hidden="1"/>
    <cellStyle name="Followed Hyperlink" xfId="6174" builtinId="9" hidden="1"/>
    <cellStyle name="Followed Hyperlink" xfId="6175" builtinId="9" hidden="1"/>
    <cellStyle name="Followed Hyperlink" xfId="6176" builtinId="9" hidden="1"/>
    <cellStyle name="Followed Hyperlink" xfId="6177" builtinId="9" hidden="1"/>
    <cellStyle name="Followed Hyperlink" xfId="6178" builtinId="9" hidden="1"/>
    <cellStyle name="Followed Hyperlink" xfId="6179" builtinId="9" hidden="1"/>
    <cellStyle name="Followed Hyperlink" xfId="6180" builtinId="9" hidden="1"/>
    <cellStyle name="Followed Hyperlink" xfId="6181" builtinId="9" hidden="1"/>
    <cellStyle name="Followed Hyperlink" xfId="6182" builtinId="9" hidden="1"/>
    <cellStyle name="Followed Hyperlink" xfId="6183" builtinId="9" hidden="1"/>
    <cellStyle name="Followed Hyperlink" xfId="6184" builtinId="9" hidden="1"/>
    <cellStyle name="Followed Hyperlink" xfId="6185" builtinId="9" hidden="1"/>
    <cellStyle name="Followed Hyperlink" xfId="6186" builtinId="9" hidden="1"/>
    <cellStyle name="Followed Hyperlink" xfId="6187" builtinId="9" hidden="1"/>
    <cellStyle name="Followed Hyperlink" xfId="6188" builtinId="9" hidden="1"/>
    <cellStyle name="Followed Hyperlink" xfId="6189" builtinId="9" hidden="1"/>
    <cellStyle name="Followed Hyperlink" xfId="6190" builtinId="9" hidden="1"/>
    <cellStyle name="Followed Hyperlink" xfId="6191" builtinId="9" hidden="1"/>
    <cellStyle name="Followed Hyperlink" xfId="6192" builtinId="9" hidden="1"/>
    <cellStyle name="Followed Hyperlink" xfId="6193" builtinId="9" hidden="1"/>
    <cellStyle name="Followed Hyperlink" xfId="6194" builtinId="9" hidden="1"/>
    <cellStyle name="Followed Hyperlink" xfId="6195" builtinId="9" hidden="1"/>
    <cellStyle name="Followed Hyperlink" xfId="6196" builtinId="9" hidden="1"/>
    <cellStyle name="Followed Hyperlink" xfId="6197" builtinId="9" hidden="1"/>
    <cellStyle name="Followed Hyperlink" xfId="6198" builtinId="9" hidden="1"/>
    <cellStyle name="Followed Hyperlink" xfId="6199" builtinId="9" hidden="1"/>
    <cellStyle name="Followed Hyperlink" xfId="6200" builtinId="9" hidden="1"/>
    <cellStyle name="Followed Hyperlink" xfId="6201" builtinId="9" hidden="1"/>
    <cellStyle name="Followed Hyperlink" xfId="6202" builtinId="9" hidden="1"/>
    <cellStyle name="Followed Hyperlink" xfId="6203" builtinId="9" hidden="1"/>
    <cellStyle name="Followed Hyperlink" xfId="6204" builtinId="9" hidden="1"/>
    <cellStyle name="Followed Hyperlink" xfId="6205" builtinId="9" hidden="1"/>
    <cellStyle name="Followed Hyperlink" xfId="6206" builtinId="9" hidden="1"/>
    <cellStyle name="Followed Hyperlink" xfId="6207" builtinId="9" hidden="1"/>
    <cellStyle name="Followed Hyperlink" xfId="6208" builtinId="9" hidden="1"/>
    <cellStyle name="Followed Hyperlink" xfId="6209" builtinId="9" hidden="1"/>
    <cellStyle name="Followed Hyperlink" xfId="6210" builtinId="9" hidden="1"/>
    <cellStyle name="Followed Hyperlink" xfId="6211" builtinId="9" hidden="1"/>
    <cellStyle name="Followed Hyperlink" xfId="6212" builtinId="9" hidden="1"/>
    <cellStyle name="Followed Hyperlink" xfId="6213" builtinId="9" hidden="1"/>
    <cellStyle name="Followed Hyperlink" xfId="6214" builtinId="9" hidden="1"/>
    <cellStyle name="Followed Hyperlink" xfId="6215" builtinId="9" hidden="1"/>
    <cellStyle name="Followed Hyperlink" xfId="6216" builtinId="9" hidden="1"/>
    <cellStyle name="Followed Hyperlink" xfId="6217" builtinId="9" hidden="1"/>
    <cellStyle name="Followed Hyperlink" xfId="6218" builtinId="9" hidden="1"/>
    <cellStyle name="Followed Hyperlink" xfId="6219" builtinId="9" hidden="1"/>
    <cellStyle name="Followed Hyperlink" xfId="6220" builtinId="9" hidden="1"/>
    <cellStyle name="Followed Hyperlink" xfId="6221" builtinId="9" hidden="1"/>
    <cellStyle name="Followed Hyperlink" xfId="6222" builtinId="9" hidden="1"/>
    <cellStyle name="Followed Hyperlink" xfId="6223" builtinId="9" hidden="1"/>
    <cellStyle name="Followed Hyperlink" xfId="6224" builtinId="9" hidden="1"/>
    <cellStyle name="Followed Hyperlink" xfId="6225" builtinId="9" hidden="1"/>
    <cellStyle name="Followed Hyperlink" xfId="6226" builtinId="9" hidden="1"/>
    <cellStyle name="Followed Hyperlink" xfId="6228" builtinId="9" hidden="1"/>
    <cellStyle name="Followed Hyperlink" xfId="6230" builtinId="9" hidden="1"/>
    <cellStyle name="Followed Hyperlink" xfId="6232" builtinId="9" hidden="1"/>
    <cellStyle name="Followed Hyperlink" xfId="6234" builtinId="9" hidden="1"/>
    <cellStyle name="Followed Hyperlink" xfId="6236" builtinId="9" hidden="1"/>
    <cellStyle name="Followed Hyperlink" xfId="6238" builtinId="9" hidden="1"/>
    <cellStyle name="Followed Hyperlink" xfId="6240" builtinId="9" hidden="1"/>
    <cellStyle name="Followed Hyperlink" xfId="6242" builtinId="9" hidden="1"/>
    <cellStyle name="Followed Hyperlink" xfId="6244" builtinId="9" hidden="1"/>
    <cellStyle name="Followed Hyperlink" xfId="6246" builtinId="9" hidden="1"/>
    <cellStyle name="Followed Hyperlink" xfId="6248" builtinId="9" hidden="1"/>
    <cellStyle name="Followed Hyperlink" xfId="6250" builtinId="9" hidden="1"/>
    <cellStyle name="Followed Hyperlink" xfId="6252" builtinId="9" hidden="1"/>
    <cellStyle name="Followed Hyperlink" xfId="6254" builtinId="9" hidden="1"/>
    <cellStyle name="Followed Hyperlink" xfId="6256" builtinId="9" hidden="1"/>
    <cellStyle name="Followed Hyperlink" xfId="6258" builtinId="9" hidden="1"/>
    <cellStyle name="Followed Hyperlink" xfId="6260" builtinId="9" hidden="1"/>
    <cellStyle name="Followed Hyperlink" xfId="6262" builtinId="9" hidden="1"/>
    <cellStyle name="Followed Hyperlink" xfId="6264" builtinId="9" hidden="1"/>
    <cellStyle name="Followed Hyperlink" xfId="6266" builtinId="9" hidden="1"/>
    <cellStyle name="Followed Hyperlink" xfId="6268" builtinId="9" hidden="1"/>
    <cellStyle name="Followed Hyperlink" xfId="6270" builtinId="9" hidden="1"/>
    <cellStyle name="Followed Hyperlink" xfId="6272" builtinId="9" hidden="1"/>
    <cellStyle name="Followed Hyperlink" xfId="6274" builtinId="9" hidden="1"/>
    <cellStyle name="Followed Hyperlink" xfId="6276" builtinId="9" hidden="1"/>
    <cellStyle name="Followed Hyperlink" xfId="6278" builtinId="9" hidden="1"/>
    <cellStyle name="Followed Hyperlink" xfId="6280" builtinId="9" hidden="1"/>
    <cellStyle name="Followed Hyperlink" xfId="6282" builtinId="9" hidden="1"/>
    <cellStyle name="Followed Hyperlink" xfId="6284" builtinId="9" hidden="1"/>
    <cellStyle name="Followed Hyperlink" xfId="6286" builtinId="9" hidden="1"/>
    <cellStyle name="Followed Hyperlink" xfId="6288" builtinId="9" hidden="1"/>
    <cellStyle name="Followed Hyperlink" xfId="6290" builtinId="9" hidden="1"/>
    <cellStyle name="Followed Hyperlink" xfId="6292" builtinId="9" hidden="1"/>
    <cellStyle name="Followed Hyperlink" xfId="6294" builtinId="9" hidden="1"/>
    <cellStyle name="Followed Hyperlink" xfId="6296" builtinId="9" hidden="1"/>
    <cellStyle name="Followed Hyperlink" xfId="6298" builtinId="9" hidden="1"/>
    <cellStyle name="Followed Hyperlink" xfId="6300" builtinId="9" hidden="1"/>
    <cellStyle name="Followed Hyperlink" xfId="6302" builtinId="9" hidden="1"/>
    <cellStyle name="Followed Hyperlink" xfId="6304" builtinId="9" hidden="1"/>
    <cellStyle name="Followed Hyperlink" xfId="6306" builtinId="9" hidden="1"/>
    <cellStyle name="Followed Hyperlink" xfId="6308" builtinId="9" hidden="1"/>
    <cellStyle name="Followed Hyperlink" xfId="6310" builtinId="9" hidden="1"/>
    <cellStyle name="Followed Hyperlink" xfId="6312" builtinId="9" hidden="1"/>
    <cellStyle name="Followed Hyperlink" xfId="6314" builtinId="9" hidden="1"/>
    <cellStyle name="Followed Hyperlink" xfId="6316" builtinId="9" hidden="1"/>
    <cellStyle name="Followed Hyperlink" xfId="6318" builtinId="9" hidden="1"/>
    <cellStyle name="Followed Hyperlink" xfId="6320" builtinId="9" hidden="1"/>
    <cellStyle name="Followed Hyperlink" xfId="6322" builtinId="9" hidden="1"/>
    <cellStyle name="Followed Hyperlink" xfId="6324" builtinId="9" hidden="1"/>
    <cellStyle name="Followed Hyperlink" xfId="6326" builtinId="9" hidden="1"/>
    <cellStyle name="Followed Hyperlink" xfId="6328" builtinId="9" hidden="1"/>
    <cellStyle name="Followed Hyperlink" xfId="6330" builtinId="9" hidden="1"/>
    <cellStyle name="Followed Hyperlink" xfId="6332" builtinId="9" hidden="1"/>
    <cellStyle name="Followed Hyperlink" xfId="6334" builtinId="9" hidden="1"/>
    <cellStyle name="Followed Hyperlink" xfId="6336" builtinId="9" hidden="1"/>
    <cellStyle name="Followed Hyperlink" xfId="6338" builtinId="9" hidden="1"/>
    <cellStyle name="Followed Hyperlink" xfId="6340" builtinId="9" hidden="1"/>
    <cellStyle name="Followed Hyperlink" xfId="6342" builtinId="9" hidden="1"/>
    <cellStyle name="Followed Hyperlink" xfId="6344" builtinId="9" hidden="1"/>
    <cellStyle name="Followed Hyperlink" xfId="6346" builtinId="9" hidden="1"/>
    <cellStyle name="Followed Hyperlink" xfId="6348" builtinId="9" hidden="1"/>
    <cellStyle name="Followed Hyperlink" xfId="6350" builtinId="9" hidden="1"/>
    <cellStyle name="Followed Hyperlink" xfId="6352" builtinId="9" hidden="1"/>
    <cellStyle name="Followed Hyperlink" xfId="6354" builtinId="9" hidden="1"/>
    <cellStyle name="Followed Hyperlink" xfId="6356" builtinId="9" hidden="1"/>
    <cellStyle name="Followed Hyperlink" xfId="6358" builtinId="9" hidden="1"/>
    <cellStyle name="Followed Hyperlink" xfId="6360" builtinId="9" hidden="1"/>
    <cellStyle name="Followed Hyperlink" xfId="6362" builtinId="9" hidden="1"/>
    <cellStyle name="Followed Hyperlink" xfId="6364" builtinId="9" hidden="1"/>
    <cellStyle name="Followed Hyperlink" xfId="6366" builtinId="9" hidden="1"/>
    <cellStyle name="Followed Hyperlink" xfId="6368" builtinId="9" hidden="1"/>
    <cellStyle name="Followed Hyperlink" xfId="6370" builtinId="9" hidden="1"/>
    <cellStyle name="Followed Hyperlink" xfId="6372" builtinId="9" hidden="1"/>
    <cellStyle name="Followed Hyperlink" xfId="6374" builtinId="9" hidden="1"/>
    <cellStyle name="Followed Hyperlink" xfId="6376" builtinId="9" hidden="1"/>
    <cellStyle name="Followed Hyperlink" xfId="6378" builtinId="9" hidden="1"/>
    <cellStyle name="Followed Hyperlink" xfId="6380" builtinId="9" hidden="1"/>
    <cellStyle name="Followed Hyperlink" xfId="6382" builtinId="9" hidden="1"/>
    <cellStyle name="Followed Hyperlink" xfId="6384" builtinId="9" hidden="1"/>
    <cellStyle name="Followed Hyperlink" xfId="6386" builtinId="9" hidden="1"/>
    <cellStyle name="Followed Hyperlink" xfId="6388" builtinId="9" hidden="1"/>
    <cellStyle name="Followed Hyperlink" xfId="6390" builtinId="9" hidden="1"/>
    <cellStyle name="Followed Hyperlink" xfId="6392" builtinId="9" hidden="1"/>
    <cellStyle name="Followed Hyperlink" xfId="6394" builtinId="9" hidden="1"/>
    <cellStyle name="Followed Hyperlink" xfId="6396" builtinId="9" hidden="1"/>
    <cellStyle name="Followed Hyperlink" xfId="6398" builtinId="9" hidden="1"/>
    <cellStyle name="Followed Hyperlink" xfId="6400" builtinId="9" hidden="1"/>
    <cellStyle name="Followed Hyperlink" xfId="6402" builtinId="9" hidden="1"/>
    <cellStyle name="Followed Hyperlink" xfId="6404" builtinId="9" hidden="1"/>
    <cellStyle name="Followed Hyperlink" xfId="6406" builtinId="9" hidden="1"/>
    <cellStyle name="Followed Hyperlink" xfId="6408" builtinId="9" hidden="1"/>
    <cellStyle name="Followed Hyperlink" xfId="6410" builtinId="9" hidden="1"/>
    <cellStyle name="Followed Hyperlink" xfId="6412" builtinId="9" hidden="1"/>
    <cellStyle name="Followed Hyperlink" xfId="6414" builtinId="9" hidden="1"/>
    <cellStyle name="Followed Hyperlink" xfId="6416" builtinId="9" hidden="1"/>
    <cellStyle name="Followed Hyperlink" xfId="6418" builtinId="9" hidden="1"/>
    <cellStyle name="Followed Hyperlink" xfId="6420" builtinId="9" hidden="1"/>
    <cellStyle name="Followed Hyperlink" xfId="6422" builtinId="9" hidden="1"/>
    <cellStyle name="Followed Hyperlink" xfId="6424" builtinId="9" hidden="1"/>
    <cellStyle name="Followed Hyperlink" xfId="6426" builtinId="9" hidden="1"/>
    <cellStyle name="Followed Hyperlink" xfId="6428" builtinId="9" hidden="1"/>
    <cellStyle name="Followed Hyperlink" xfId="6430" builtinId="9" hidden="1"/>
    <cellStyle name="Followed Hyperlink" xfId="6432" builtinId="9" hidden="1"/>
    <cellStyle name="Followed Hyperlink" xfId="6434" builtinId="9" hidden="1"/>
    <cellStyle name="Followed Hyperlink" xfId="6436" builtinId="9" hidden="1"/>
    <cellStyle name="Followed Hyperlink" xfId="6438" builtinId="9" hidden="1"/>
    <cellStyle name="Followed Hyperlink" xfId="6440" builtinId="9" hidden="1"/>
    <cellStyle name="Followed Hyperlink" xfId="6442" builtinId="9" hidden="1"/>
    <cellStyle name="Followed Hyperlink" xfId="6444" builtinId="9" hidden="1"/>
    <cellStyle name="Followed Hyperlink" xfId="6446" builtinId="9" hidden="1"/>
    <cellStyle name="Followed Hyperlink" xfId="6448" builtinId="9" hidden="1"/>
    <cellStyle name="Followed Hyperlink" xfId="6450" builtinId="9" hidden="1"/>
    <cellStyle name="Followed Hyperlink" xfId="6452" builtinId="9" hidden="1"/>
    <cellStyle name="Followed Hyperlink" xfId="6454" builtinId="9" hidden="1"/>
    <cellStyle name="Followed Hyperlink" xfId="6456" builtinId="9" hidden="1"/>
    <cellStyle name="Followed Hyperlink" xfId="6458" builtinId="9" hidden="1"/>
    <cellStyle name="Followed Hyperlink" xfId="6460" builtinId="9" hidden="1"/>
    <cellStyle name="Followed Hyperlink" xfId="6462" builtinId="9" hidden="1"/>
    <cellStyle name="Followed Hyperlink" xfId="6464" builtinId="9" hidden="1"/>
    <cellStyle name="Followed Hyperlink" xfId="6466" builtinId="9" hidden="1"/>
    <cellStyle name="Followed Hyperlink" xfId="6468" builtinId="9" hidden="1"/>
    <cellStyle name="Followed Hyperlink" xfId="6470" builtinId="9" hidden="1"/>
    <cellStyle name="Followed Hyperlink" xfId="6472" builtinId="9" hidden="1"/>
    <cellStyle name="Followed Hyperlink" xfId="6474" builtinId="9" hidden="1"/>
    <cellStyle name="Followed Hyperlink" xfId="6476" builtinId="9" hidden="1"/>
    <cellStyle name="Followed Hyperlink" xfId="6478" builtinId="9" hidden="1"/>
    <cellStyle name="Followed Hyperlink" xfId="6480" builtinId="9" hidden="1"/>
    <cellStyle name="Followed Hyperlink" xfId="6482" builtinId="9" hidden="1"/>
    <cellStyle name="Followed Hyperlink" xfId="6484" builtinId="9" hidden="1"/>
    <cellStyle name="Followed Hyperlink" xfId="6486" builtinId="9" hidden="1"/>
    <cellStyle name="Followed Hyperlink" xfId="6488" builtinId="9" hidden="1"/>
    <cellStyle name="Followed Hyperlink" xfId="6490" builtinId="9" hidden="1"/>
    <cellStyle name="Followed Hyperlink" xfId="6492" builtinId="9" hidden="1"/>
    <cellStyle name="Followed Hyperlink" xfId="6494" builtinId="9" hidden="1"/>
    <cellStyle name="Followed Hyperlink" xfId="6496" builtinId="9" hidden="1"/>
    <cellStyle name="Followed Hyperlink" xfId="6498" builtinId="9" hidden="1"/>
    <cellStyle name="Followed Hyperlink" xfId="6500" builtinId="9" hidden="1"/>
    <cellStyle name="Followed Hyperlink" xfId="6502" builtinId="9" hidden="1"/>
    <cellStyle name="Followed Hyperlink" xfId="6503" builtinId="9" hidden="1"/>
    <cellStyle name="Followed Hyperlink" xfId="6504" builtinId="9" hidden="1"/>
    <cellStyle name="Followed Hyperlink" xfId="6505" builtinId="9" hidden="1"/>
    <cellStyle name="Followed Hyperlink" xfId="6506" builtinId="9" hidden="1"/>
    <cellStyle name="Followed Hyperlink" xfId="6507" builtinId="9" hidden="1"/>
    <cellStyle name="Followed Hyperlink" xfId="6508" builtinId="9" hidden="1"/>
    <cellStyle name="Followed Hyperlink" xfId="6509" builtinId="9" hidden="1"/>
    <cellStyle name="Followed Hyperlink" xfId="6510" builtinId="9" hidden="1"/>
    <cellStyle name="Followed Hyperlink" xfId="6511" builtinId="9" hidden="1"/>
    <cellStyle name="Followed Hyperlink" xfId="6512" builtinId="9" hidden="1"/>
    <cellStyle name="Followed Hyperlink" xfId="6513" builtinId="9" hidden="1"/>
    <cellStyle name="Followed Hyperlink" xfId="6514" builtinId="9" hidden="1"/>
    <cellStyle name="Followed Hyperlink" xfId="6515" builtinId="9" hidden="1"/>
    <cellStyle name="Followed Hyperlink" xfId="6516" builtinId="9" hidden="1"/>
    <cellStyle name="Followed Hyperlink" xfId="6517" builtinId="9" hidden="1"/>
    <cellStyle name="Followed Hyperlink" xfId="6518" builtinId="9" hidden="1"/>
    <cellStyle name="Followed Hyperlink" xfId="6519" builtinId="9" hidden="1"/>
    <cellStyle name="Followed Hyperlink" xfId="6520" builtinId="9" hidden="1"/>
    <cellStyle name="Followed Hyperlink" xfId="6521" builtinId="9" hidden="1"/>
    <cellStyle name="Followed Hyperlink" xfId="6522" builtinId="9" hidden="1"/>
    <cellStyle name="Followed Hyperlink" xfId="6523" builtinId="9" hidden="1"/>
    <cellStyle name="Followed Hyperlink" xfId="6524" builtinId="9" hidden="1"/>
    <cellStyle name="Followed Hyperlink" xfId="6525" builtinId="9" hidden="1"/>
    <cellStyle name="Followed Hyperlink" xfId="6526" builtinId="9" hidden="1"/>
    <cellStyle name="Followed Hyperlink" xfId="6527" builtinId="9" hidden="1"/>
    <cellStyle name="Followed Hyperlink" xfId="6528" builtinId="9" hidden="1"/>
    <cellStyle name="Followed Hyperlink" xfId="6529" builtinId="9" hidden="1"/>
    <cellStyle name="Followed Hyperlink" xfId="6530" builtinId="9" hidden="1"/>
    <cellStyle name="Followed Hyperlink" xfId="6531" builtinId="9" hidden="1"/>
    <cellStyle name="Followed Hyperlink" xfId="6532" builtinId="9" hidden="1"/>
    <cellStyle name="Followed Hyperlink" xfId="6533" builtinId="9" hidden="1"/>
    <cellStyle name="Followed Hyperlink" xfId="6534" builtinId="9" hidden="1"/>
    <cellStyle name="Followed Hyperlink" xfId="6535" builtinId="9" hidden="1"/>
    <cellStyle name="Followed Hyperlink" xfId="6536" builtinId="9" hidden="1"/>
    <cellStyle name="Followed Hyperlink" xfId="6537" builtinId="9" hidden="1"/>
    <cellStyle name="Followed Hyperlink" xfId="6538" builtinId="9" hidden="1"/>
    <cellStyle name="Followed Hyperlink" xfId="6539" builtinId="9" hidden="1"/>
    <cellStyle name="Followed Hyperlink" xfId="6540" builtinId="9" hidden="1"/>
    <cellStyle name="Followed Hyperlink" xfId="6541" builtinId="9" hidden="1"/>
    <cellStyle name="Followed Hyperlink" xfId="6542" builtinId="9" hidden="1"/>
    <cellStyle name="Followed Hyperlink" xfId="6543" builtinId="9" hidden="1"/>
    <cellStyle name="Followed Hyperlink" xfId="6544" builtinId="9" hidden="1"/>
    <cellStyle name="Followed Hyperlink" xfId="6545" builtinId="9" hidden="1"/>
    <cellStyle name="Followed Hyperlink" xfId="6546" builtinId="9" hidden="1"/>
    <cellStyle name="Followed Hyperlink" xfId="6547" builtinId="9" hidden="1"/>
    <cellStyle name="Followed Hyperlink" xfId="6548" builtinId="9" hidden="1"/>
    <cellStyle name="Followed Hyperlink" xfId="6549" builtinId="9" hidden="1"/>
    <cellStyle name="Followed Hyperlink" xfId="6550" builtinId="9" hidden="1"/>
    <cellStyle name="Followed Hyperlink" xfId="6551" builtinId="9" hidden="1"/>
    <cellStyle name="Followed Hyperlink" xfId="6552" builtinId="9" hidden="1"/>
    <cellStyle name="Followed Hyperlink" xfId="6553" builtinId="9" hidden="1"/>
    <cellStyle name="Followed Hyperlink" xfId="6554" builtinId="9" hidden="1"/>
    <cellStyle name="Followed Hyperlink" xfId="6555" builtinId="9" hidden="1"/>
    <cellStyle name="Followed Hyperlink" xfId="6556" builtinId="9" hidden="1"/>
    <cellStyle name="Followed Hyperlink" xfId="6557" builtinId="9" hidden="1"/>
    <cellStyle name="Followed Hyperlink" xfId="6558" builtinId="9" hidden="1"/>
    <cellStyle name="Followed Hyperlink" xfId="6559" builtinId="9" hidden="1"/>
    <cellStyle name="Followed Hyperlink" xfId="6560" builtinId="9" hidden="1"/>
    <cellStyle name="Followed Hyperlink" xfId="6561" builtinId="9" hidden="1"/>
    <cellStyle name="Followed Hyperlink" xfId="6562" builtinId="9" hidden="1"/>
    <cellStyle name="Followed Hyperlink" xfId="6563" builtinId="9" hidden="1"/>
    <cellStyle name="Followed Hyperlink" xfId="6564" builtinId="9" hidden="1"/>
    <cellStyle name="Followed Hyperlink" xfId="6565" builtinId="9" hidden="1"/>
    <cellStyle name="Followed Hyperlink" xfId="6566" builtinId="9" hidden="1"/>
    <cellStyle name="Followed Hyperlink" xfId="6567" builtinId="9" hidden="1"/>
    <cellStyle name="Followed Hyperlink" xfId="6568" builtinId="9" hidden="1"/>
    <cellStyle name="Followed Hyperlink" xfId="6569" builtinId="9" hidden="1"/>
    <cellStyle name="Followed Hyperlink" xfId="6570" builtinId="9" hidden="1"/>
    <cellStyle name="Followed Hyperlink" xfId="6571" builtinId="9" hidden="1"/>
    <cellStyle name="Followed Hyperlink" xfId="6573" builtinId="9" hidden="1"/>
    <cellStyle name="Followed Hyperlink" xfId="6575" builtinId="9" hidden="1"/>
    <cellStyle name="Followed Hyperlink" xfId="6577" builtinId="9" hidden="1"/>
    <cellStyle name="Followed Hyperlink" xfId="6579" builtinId="9" hidden="1"/>
    <cellStyle name="Followed Hyperlink" xfId="6581" builtinId="9" hidden="1"/>
    <cellStyle name="Followed Hyperlink" xfId="6583" builtinId="9" hidden="1"/>
    <cellStyle name="Followed Hyperlink" xfId="6585" builtinId="9" hidden="1"/>
    <cellStyle name="Followed Hyperlink" xfId="6587" builtinId="9" hidden="1"/>
    <cellStyle name="Followed Hyperlink" xfId="6589" builtinId="9" hidden="1"/>
    <cellStyle name="Followed Hyperlink" xfId="6591" builtinId="9" hidden="1"/>
    <cellStyle name="Followed Hyperlink" xfId="6593" builtinId="9" hidden="1"/>
    <cellStyle name="Followed Hyperlink" xfId="6595" builtinId="9" hidden="1"/>
    <cellStyle name="Followed Hyperlink" xfId="6597" builtinId="9" hidden="1"/>
    <cellStyle name="Followed Hyperlink" xfId="6599" builtinId="9" hidden="1"/>
    <cellStyle name="Followed Hyperlink" xfId="6601" builtinId="9" hidden="1"/>
    <cellStyle name="Followed Hyperlink" xfId="6603" builtinId="9" hidden="1"/>
    <cellStyle name="Followed Hyperlink" xfId="6605" builtinId="9" hidden="1"/>
    <cellStyle name="Followed Hyperlink" xfId="6607" builtinId="9" hidden="1"/>
    <cellStyle name="Followed Hyperlink" xfId="6609" builtinId="9" hidden="1"/>
    <cellStyle name="Followed Hyperlink" xfId="6611" builtinId="9" hidden="1"/>
    <cellStyle name="Followed Hyperlink" xfId="6613" builtinId="9" hidden="1"/>
    <cellStyle name="Followed Hyperlink" xfId="6615" builtinId="9" hidden="1"/>
    <cellStyle name="Followed Hyperlink" xfId="6617" builtinId="9" hidden="1"/>
    <cellStyle name="Followed Hyperlink" xfId="6619" builtinId="9" hidden="1"/>
    <cellStyle name="Followed Hyperlink" xfId="6621" builtinId="9" hidden="1"/>
    <cellStyle name="Followed Hyperlink" xfId="6623" builtinId="9" hidden="1"/>
    <cellStyle name="Followed Hyperlink" xfId="6625" builtinId="9" hidden="1"/>
    <cellStyle name="Followed Hyperlink" xfId="6627" builtinId="9" hidden="1"/>
    <cellStyle name="Followed Hyperlink" xfId="6629" builtinId="9" hidden="1"/>
    <cellStyle name="Followed Hyperlink" xfId="6631" builtinId="9" hidden="1"/>
    <cellStyle name="Followed Hyperlink" xfId="6633" builtinId="9" hidden="1"/>
    <cellStyle name="Followed Hyperlink" xfId="6635" builtinId="9" hidden="1"/>
    <cellStyle name="Followed Hyperlink" xfId="6637" builtinId="9" hidden="1"/>
    <cellStyle name="Followed Hyperlink" xfId="6639" builtinId="9" hidden="1"/>
    <cellStyle name="Followed Hyperlink" xfId="6641" builtinId="9" hidden="1"/>
    <cellStyle name="Followed Hyperlink" xfId="6643" builtinId="9" hidden="1"/>
    <cellStyle name="Followed Hyperlink" xfId="6645" builtinId="9" hidden="1"/>
    <cellStyle name="Followed Hyperlink" xfId="6647" builtinId="9" hidden="1"/>
    <cellStyle name="Followed Hyperlink" xfId="6649" builtinId="9" hidden="1"/>
    <cellStyle name="Followed Hyperlink" xfId="6651" builtinId="9" hidden="1"/>
    <cellStyle name="Followed Hyperlink" xfId="6653" builtinId="9" hidden="1"/>
    <cellStyle name="Followed Hyperlink" xfId="6655" builtinId="9" hidden="1"/>
    <cellStyle name="Followed Hyperlink" xfId="6657" builtinId="9" hidden="1"/>
    <cellStyle name="Followed Hyperlink" xfId="6659" builtinId="9" hidden="1"/>
    <cellStyle name="Followed Hyperlink" xfId="6661" builtinId="9" hidden="1"/>
    <cellStyle name="Followed Hyperlink" xfId="6663" builtinId="9" hidden="1"/>
    <cellStyle name="Followed Hyperlink" xfId="6665" builtinId="9" hidden="1"/>
    <cellStyle name="Followed Hyperlink" xfId="6667" builtinId="9" hidden="1"/>
    <cellStyle name="Followed Hyperlink" xfId="6669" builtinId="9" hidden="1"/>
    <cellStyle name="Followed Hyperlink" xfId="6671" builtinId="9" hidden="1"/>
    <cellStyle name="Followed Hyperlink" xfId="6673" builtinId="9" hidden="1"/>
    <cellStyle name="Followed Hyperlink" xfId="6675" builtinId="9" hidden="1"/>
    <cellStyle name="Followed Hyperlink" xfId="6677" builtinId="9" hidden="1"/>
    <cellStyle name="Followed Hyperlink" xfId="6679" builtinId="9" hidden="1"/>
    <cellStyle name="Followed Hyperlink" xfId="6681" builtinId="9" hidden="1"/>
    <cellStyle name="Followed Hyperlink" xfId="6683" builtinId="9" hidden="1"/>
    <cellStyle name="Followed Hyperlink" xfId="6685" builtinId="9" hidden="1"/>
    <cellStyle name="Followed Hyperlink" xfId="6687" builtinId="9" hidden="1"/>
    <cellStyle name="Followed Hyperlink" xfId="6689" builtinId="9" hidden="1"/>
    <cellStyle name="Followed Hyperlink" xfId="6691" builtinId="9" hidden="1"/>
    <cellStyle name="Followed Hyperlink" xfId="6693" builtinId="9" hidden="1"/>
    <cellStyle name="Followed Hyperlink" xfId="6695" builtinId="9" hidden="1"/>
    <cellStyle name="Followed Hyperlink" xfId="6697" builtinId="9" hidden="1"/>
    <cellStyle name="Followed Hyperlink" xfId="6699" builtinId="9" hidden="1"/>
    <cellStyle name="Followed Hyperlink" xfId="6701" builtinId="9" hidden="1"/>
    <cellStyle name="Followed Hyperlink" xfId="6703" builtinId="9" hidden="1"/>
    <cellStyle name="Followed Hyperlink" xfId="6705" builtinId="9" hidden="1"/>
    <cellStyle name="Followed Hyperlink" xfId="6707" builtinId="9" hidden="1"/>
    <cellStyle name="Followed Hyperlink" xfId="6709" builtinId="9" hidden="1"/>
    <cellStyle name="Followed Hyperlink" xfId="6710" builtinId="9" hidden="1"/>
    <cellStyle name="Followed Hyperlink" xfId="6711" builtinId="9" hidden="1"/>
    <cellStyle name="Followed Hyperlink" xfId="6712" builtinId="9" hidden="1"/>
    <cellStyle name="Followed Hyperlink" xfId="6713" builtinId="9" hidden="1"/>
    <cellStyle name="Followed Hyperlink" xfId="6714" builtinId="9" hidden="1"/>
    <cellStyle name="Followed Hyperlink" xfId="6715" builtinId="9" hidden="1"/>
    <cellStyle name="Followed Hyperlink" xfId="6716" builtinId="9" hidden="1"/>
    <cellStyle name="Followed Hyperlink" xfId="6717" builtinId="9" hidden="1"/>
    <cellStyle name="Followed Hyperlink" xfId="6718" builtinId="9" hidden="1"/>
    <cellStyle name="Followed Hyperlink" xfId="6719" builtinId="9" hidden="1"/>
    <cellStyle name="Followed Hyperlink" xfId="6720" builtinId="9" hidden="1"/>
    <cellStyle name="Followed Hyperlink" xfId="6721" builtinId="9" hidden="1"/>
    <cellStyle name="Followed Hyperlink" xfId="6722" builtinId="9" hidden="1"/>
    <cellStyle name="Followed Hyperlink" xfId="6723" builtinId="9" hidden="1"/>
    <cellStyle name="Followed Hyperlink" xfId="6724" builtinId="9" hidden="1"/>
    <cellStyle name="Followed Hyperlink" xfId="6725" builtinId="9" hidden="1"/>
    <cellStyle name="Followed Hyperlink" xfId="6726" builtinId="9" hidden="1"/>
    <cellStyle name="Followed Hyperlink" xfId="6727" builtinId="9" hidden="1"/>
    <cellStyle name="Followed Hyperlink" xfId="6728" builtinId="9" hidden="1"/>
    <cellStyle name="Followed Hyperlink" xfId="6729" builtinId="9" hidden="1"/>
    <cellStyle name="Followed Hyperlink" xfId="6730" builtinId="9" hidden="1"/>
    <cellStyle name="Followed Hyperlink" xfId="6731" builtinId="9" hidden="1"/>
    <cellStyle name="Followed Hyperlink" xfId="6732" builtinId="9" hidden="1"/>
    <cellStyle name="Followed Hyperlink" xfId="6733" builtinId="9" hidden="1"/>
    <cellStyle name="Followed Hyperlink" xfId="6734" builtinId="9" hidden="1"/>
    <cellStyle name="Followed Hyperlink" xfId="6735" builtinId="9" hidden="1"/>
    <cellStyle name="Followed Hyperlink" xfId="6736" builtinId="9" hidden="1"/>
    <cellStyle name="Followed Hyperlink" xfId="6737" builtinId="9" hidden="1"/>
    <cellStyle name="Followed Hyperlink" xfId="6738" builtinId="9" hidden="1"/>
    <cellStyle name="Followed Hyperlink" xfId="6739" builtinId="9" hidden="1"/>
    <cellStyle name="Followed Hyperlink" xfId="6740" builtinId="9" hidden="1"/>
    <cellStyle name="Followed Hyperlink" xfId="6741" builtinId="9" hidden="1"/>
    <cellStyle name="Followed Hyperlink" xfId="6742" builtinId="9" hidden="1"/>
    <cellStyle name="Followed Hyperlink" xfId="6743" builtinId="9" hidden="1"/>
    <cellStyle name="Followed Hyperlink" xfId="6744" builtinId="9" hidden="1"/>
    <cellStyle name="Followed Hyperlink" xfId="6745" builtinId="9" hidden="1"/>
    <cellStyle name="Followed Hyperlink" xfId="6746" builtinId="9" hidden="1"/>
    <cellStyle name="Followed Hyperlink" xfId="6747" builtinId="9" hidden="1"/>
    <cellStyle name="Followed Hyperlink" xfId="6748" builtinId="9" hidden="1"/>
    <cellStyle name="Followed Hyperlink" xfId="6749" builtinId="9" hidden="1"/>
    <cellStyle name="Followed Hyperlink" xfId="6750" builtinId="9" hidden="1"/>
    <cellStyle name="Followed Hyperlink" xfId="6751" builtinId="9" hidden="1"/>
    <cellStyle name="Followed Hyperlink" xfId="6752" builtinId="9" hidden="1"/>
    <cellStyle name="Followed Hyperlink" xfId="6753" builtinId="9" hidden="1"/>
    <cellStyle name="Followed Hyperlink" xfId="6754" builtinId="9" hidden="1"/>
    <cellStyle name="Followed Hyperlink" xfId="6755" builtinId="9" hidden="1"/>
    <cellStyle name="Followed Hyperlink" xfId="6756" builtinId="9" hidden="1"/>
    <cellStyle name="Followed Hyperlink" xfId="6757" builtinId="9" hidden="1"/>
    <cellStyle name="Followed Hyperlink" xfId="6758" builtinId="9" hidden="1"/>
    <cellStyle name="Followed Hyperlink" xfId="6759" builtinId="9" hidden="1"/>
    <cellStyle name="Followed Hyperlink" xfId="6760" builtinId="9" hidden="1"/>
    <cellStyle name="Followed Hyperlink" xfId="6761" builtinId="9" hidden="1"/>
    <cellStyle name="Followed Hyperlink" xfId="6762" builtinId="9" hidden="1"/>
    <cellStyle name="Followed Hyperlink" xfId="6763" builtinId="9" hidden="1"/>
    <cellStyle name="Followed Hyperlink" xfId="6764" builtinId="9" hidden="1"/>
    <cellStyle name="Followed Hyperlink" xfId="6765" builtinId="9" hidden="1"/>
    <cellStyle name="Followed Hyperlink" xfId="6766" builtinId="9" hidden="1"/>
    <cellStyle name="Followed Hyperlink" xfId="6767" builtinId="9" hidden="1"/>
    <cellStyle name="Followed Hyperlink" xfId="6768" builtinId="9" hidden="1"/>
    <cellStyle name="Followed Hyperlink" xfId="6769" builtinId="9" hidden="1"/>
    <cellStyle name="Followed Hyperlink" xfId="6770" builtinId="9" hidden="1"/>
    <cellStyle name="Followed Hyperlink" xfId="6771" builtinId="9" hidden="1"/>
    <cellStyle name="Followed Hyperlink" xfId="6772" builtinId="9" hidden="1"/>
    <cellStyle name="Followed Hyperlink" xfId="6773" builtinId="9" hidden="1"/>
    <cellStyle name="Followed Hyperlink" xfId="6774" builtinId="9" hidden="1"/>
    <cellStyle name="Followed Hyperlink" xfId="6775" builtinId="9" hidden="1"/>
    <cellStyle name="Followed Hyperlink" xfId="6776" builtinId="9" hidden="1"/>
    <cellStyle name="Followed Hyperlink" xfId="6777" builtinId="9" hidden="1"/>
    <cellStyle name="Followed Hyperlink" xfId="6778" builtinId="9" hidden="1"/>
    <cellStyle name="Followed Hyperlink" xfId="6780" builtinId="9" hidden="1"/>
    <cellStyle name="Followed Hyperlink" xfId="6782" builtinId="9" hidden="1"/>
    <cellStyle name="Followed Hyperlink" xfId="7181" builtinId="9" hidden="1"/>
    <cellStyle name="Followed Hyperlink" xfId="7183" builtinId="9" hidden="1"/>
    <cellStyle name="Followed Hyperlink" xfId="7185" builtinId="9" hidden="1"/>
    <cellStyle name="Followed Hyperlink" xfId="7187" builtinId="9" hidden="1"/>
    <cellStyle name="Followed Hyperlink" xfId="7189" builtinId="9" hidden="1"/>
    <cellStyle name="Followed Hyperlink" xfId="7191" builtinId="9" hidden="1"/>
    <cellStyle name="Followed Hyperlink" xfId="7193" builtinId="9" hidden="1"/>
    <cellStyle name="Followed Hyperlink" xfId="7195" builtinId="9" hidden="1"/>
    <cellStyle name="Followed Hyperlink" xfId="7197" builtinId="9" hidden="1"/>
    <cellStyle name="Followed Hyperlink" xfId="7199" builtinId="9" hidden="1"/>
    <cellStyle name="Followed Hyperlink" xfId="7201" builtinId="9" hidden="1"/>
    <cellStyle name="Followed Hyperlink" xfId="7203" builtinId="9" hidden="1"/>
    <cellStyle name="Followed Hyperlink" xfId="7205" builtinId="9" hidden="1"/>
    <cellStyle name="Followed Hyperlink" xfId="7207" builtinId="9" hidden="1"/>
    <cellStyle name="Followed Hyperlink" xfId="7209" builtinId="9" hidden="1"/>
    <cellStyle name="Followed Hyperlink" xfId="7211" builtinId="9" hidden="1"/>
    <cellStyle name="Followed Hyperlink" xfId="7213" builtinId="9" hidden="1"/>
    <cellStyle name="Followed Hyperlink" xfId="7215" builtinId="9" hidden="1"/>
    <cellStyle name="Followed Hyperlink" xfId="7217" builtinId="9" hidden="1"/>
    <cellStyle name="Followed Hyperlink" xfId="7219" builtinId="9" hidden="1"/>
    <cellStyle name="Followed Hyperlink" xfId="7221" builtinId="9" hidden="1"/>
    <cellStyle name="Followed Hyperlink" xfId="7230" builtinId="9" hidden="1"/>
    <cellStyle name="Followed Hyperlink" xfId="7232" builtinId="9" hidden="1"/>
    <cellStyle name="Followed Hyperlink" xfId="7234" builtinId="9" hidden="1"/>
    <cellStyle name="Followed Hyperlink" xfId="7236" builtinId="9" hidden="1"/>
    <cellStyle name="Followed Hyperlink" xfId="7238" builtinId="9" hidden="1"/>
    <cellStyle name="Followed Hyperlink" xfId="7240" builtinId="9" hidden="1"/>
    <cellStyle name="Followed Hyperlink" xfId="7242" builtinId="9" hidden="1"/>
    <cellStyle name="Followed Hyperlink" xfId="7243" builtinId="9" hidden="1"/>
    <cellStyle name="Followed Hyperlink" xfId="7255" builtinId="9" hidden="1"/>
    <cellStyle name="Followed Hyperlink" xfId="7257" builtinId="9" hidden="1"/>
    <cellStyle name="Followed Hyperlink" xfId="7259" builtinId="9" hidden="1"/>
    <cellStyle name="Followed Hyperlink" xfId="7261" builtinId="9" hidden="1"/>
    <cellStyle name="Followed Hyperlink" xfId="7263" builtinId="9" hidden="1"/>
    <cellStyle name="Followed Hyperlink" xfId="7265" builtinId="9" hidden="1"/>
    <cellStyle name="Followed Hyperlink" xfId="7267" builtinId="9" hidden="1"/>
    <cellStyle name="Followed Hyperlink" xfId="7269" builtinId="9" hidden="1"/>
    <cellStyle name="Followed Hyperlink" xfId="7271" builtinId="9" hidden="1"/>
    <cellStyle name="Followed Hyperlink" xfId="7273" builtinId="9" hidden="1"/>
    <cellStyle name="Followed Hyperlink" xfId="7275" builtinId="9" hidden="1"/>
    <cellStyle name="Followed Hyperlink" xfId="7277" builtinId="9" hidden="1"/>
    <cellStyle name="Followed Hyperlink" xfId="7279" builtinId="9" hidden="1"/>
    <cellStyle name="Followed Hyperlink" xfId="7281" builtinId="9" hidden="1"/>
    <cellStyle name="Followed Hyperlink" xfId="7283" builtinId="9" hidden="1"/>
    <cellStyle name="Followed Hyperlink" xfId="7285" builtinId="9" hidden="1"/>
    <cellStyle name="Followed Hyperlink" xfId="7287" builtinId="9" hidden="1"/>
    <cellStyle name="Followed Hyperlink" xfId="7289" builtinId="9" hidden="1"/>
    <cellStyle name="Followed Hyperlink" xfId="7291" builtinId="9" hidden="1"/>
    <cellStyle name="Followed Hyperlink" xfId="7293" builtinId="9" hidden="1"/>
    <cellStyle name="Followed Hyperlink" xfId="7295" builtinId="9" hidden="1"/>
    <cellStyle name="Followed Hyperlink" xfId="7297" builtinId="9" hidden="1"/>
    <cellStyle name="Followed Hyperlink" xfId="7299" builtinId="9" hidden="1"/>
    <cellStyle name="Followed Hyperlink" xfId="7301" builtinId="9" hidden="1"/>
    <cellStyle name="Followed Hyperlink" xfId="7303" builtinId="9" hidden="1"/>
    <cellStyle name="Followed Hyperlink" xfId="7305" builtinId="9" hidden="1"/>
    <cellStyle name="Followed Hyperlink" xfId="7307" builtinId="9" hidden="1"/>
    <cellStyle name="Followed Hyperlink" xfId="7309" builtinId="9" hidden="1"/>
    <cellStyle name="Followed Hyperlink" xfId="7311" builtinId="9" hidden="1"/>
    <cellStyle name="Followed Hyperlink" xfId="7313" builtinId="9" hidden="1"/>
    <cellStyle name="Followed Hyperlink" xfId="7315" builtinId="9" hidden="1"/>
    <cellStyle name="Followed Hyperlink" xfId="7317" builtinId="9" hidden="1"/>
    <cellStyle name="Followed Hyperlink" xfId="7319" builtinId="9" hidden="1"/>
    <cellStyle name="Followed Hyperlink" xfId="7321" builtinId="9" hidden="1"/>
    <cellStyle name="Followed Hyperlink" xfId="7323" builtinId="9" hidden="1"/>
    <cellStyle name="Followed Hyperlink" xfId="7325" builtinId="9" hidden="1"/>
    <cellStyle name="Followed Hyperlink" xfId="7327" builtinId="9" hidden="1"/>
    <cellStyle name="Followed Hyperlink" xfId="7329" builtinId="9" hidden="1"/>
    <cellStyle name="Followed Hyperlink" xfId="7331" builtinId="9" hidden="1"/>
    <cellStyle name="Followed Hyperlink" xfId="7333" builtinId="9" hidden="1"/>
    <cellStyle name="Followed Hyperlink" xfId="7335" builtinId="9" hidden="1"/>
    <cellStyle name="Followed Hyperlink" xfId="7337" builtinId="9" hidden="1"/>
    <cellStyle name="Followed Hyperlink" xfId="7339" builtinId="9" hidden="1"/>
    <cellStyle name="Followed Hyperlink" xfId="7341" builtinId="9" hidden="1"/>
    <cellStyle name="Followed Hyperlink" xfId="7343" builtinId="9" hidden="1"/>
    <cellStyle name="Followed Hyperlink" xfId="7345" builtinId="9" hidden="1"/>
    <cellStyle name="Followed Hyperlink" xfId="7347" builtinId="9" hidden="1"/>
    <cellStyle name="Followed Hyperlink" xfId="7349" builtinId="9" hidden="1"/>
    <cellStyle name="Followed Hyperlink" xfId="7351" builtinId="9" hidden="1"/>
    <cellStyle name="Followed Hyperlink" xfId="7353" builtinId="9" hidden="1"/>
    <cellStyle name="Followed Hyperlink" xfId="7355" builtinId="9" hidden="1"/>
    <cellStyle name="Followed Hyperlink" xfId="7357" builtinId="9" hidden="1"/>
    <cellStyle name="Followed Hyperlink" xfId="7359" builtinId="9" hidden="1"/>
    <cellStyle name="Followed Hyperlink" xfId="7361" builtinId="9" hidden="1"/>
    <cellStyle name="Followed Hyperlink" xfId="7363" builtinId="9" hidden="1"/>
    <cellStyle name="Followed Hyperlink" xfId="7365" builtinId="9" hidden="1"/>
    <cellStyle name="Followed Hyperlink" xfId="7367" builtinId="9" hidden="1"/>
    <cellStyle name="Followed Hyperlink" xfId="7369" builtinId="9" hidden="1"/>
    <cellStyle name="Followed Hyperlink" xfId="7371" builtinId="9" hidden="1"/>
    <cellStyle name="Followed Hyperlink" xfId="7373" builtinId="9" hidden="1"/>
    <cellStyle name="Followed Hyperlink" xfId="7375" builtinId="9" hidden="1"/>
    <cellStyle name="Followed Hyperlink" xfId="7227" builtinId="9" hidden="1"/>
    <cellStyle name="Followed Hyperlink" xfId="7377" builtinId="9" hidden="1"/>
    <cellStyle name="Followed Hyperlink" xfId="7379" builtinId="9" hidden="1"/>
    <cellStyle name="Followed Hyperlink" xfId="7381" builtinId="9" hidden="1"/>
    <cellStyle name="Followed Hyperlink" xfId="7383" builtinId="9" hidden="1"/>
    <cellStyle name="Followed Hyperlink" xfId="7385" builtinId="9" hidden="1"/>
    <cellStyle name="Followed Hyperlink" xfId="7387" builtinId="9" hidden="1"/>
    <cellStyle name="Followed Hyperlink" xfId="7389" builtinId="9" hidden="1"/>
    <cellStyle name="Followed Hyperlink" xfId="7391" builtinId="9" hidden="1"/>
    <cellStyle name="Followed Hyperlink" xfId="7393" builtinId="9" hidden="1"/>
    <cellStyle name="Followed Hyperlink" xfId="7395" builtinId="9" hidden="1"/>
    <cellStyle name="Followed Hyperlink" xfId="7397" builtinId="9" hidden="1"/>
    <cellStyle name="Followed Hyperlink" xfId="7399" builtinId="9" hidden="1"/>
    <cellStyle name="Followed Hyperlink" xfId="7401" builtinId="9" hidden="1"/>
    <cellStyle name="Followed Hyperlink" xfId="7403" builtinId="9" hidden="1"/>
    <cellStyle name="Followed Hyperlink" xfId="7405" builtinId="9" hidden="1"/>
    <cellStyle name="Followed Hyperlink" xfId="7407" builtinId="9" hidden="1"/>
    <cellStyle name="Followed Hyperlink" xfId="7409" builtinId="9" hidden="1"/>
    <cellStyle name="Followed Hyperlink" xfId="7411" builtinId="9" hidden="1"/>
    <cellStyle name="Followed Hyperlink" xfId="7413" builtinId="9" hidden="1"/>
    <cellStyle name="Followed Hyperlink" xfId="7415" builtinId="9" hidden="1"/>
    <cellStyle name="Followed Hyperlink" xfId="7417" builtinId="9" hidden="1"/>
    <cellStyle name="Followed Hyperlink" xfId="7419" builtinId="9" hidden="1"/>
    <cellStyle name="Followed Hyperlink" xfId="7421" builtinId="9" hidden="1"/>
    <cellStyle name="Followed Hyperlink" xfId="7423" builtinId="9" hidden="1"/>
    <cellStyle name="Followed Hyperlink" xfId="7425" builtinId="9" hidden="1"/>
    <cellStyle name="Followed Hyperlink" xfId="7427" builtinId="9" hidden="1"/>
    <cellStyle name="Followed Hyperlink" xfId="7429" builtinId="9" hidden="1"/>
    <cellStyle name="Followed Hyperlink" xfId="7431" builtinId="9" hidden="1"/>
    <cellStyle name="Followed Hyperlink" xfId="7433" builtinId="9" hidden="1"/>
    <cellStyle name="Followed Hyperlink" xfId="7435" builtinId="9" hidden="1"/>
    <cellStyle name="Followed Hyperlink" xfId="7437" builtinId="9" hidden="1"/>
    <cellStyle name="Followed Hyperlink" xfId="7439" builtinId="9" hidden="1"/>
    <cellStyle name="Followed Hyperlink" xfId="7441" builtinId="9" hidden="1"/>
    <cellStyle name="Followed Hyperlink" xfId="7443" builtinId="9" hidden="1"/>
    <cellStyle name="Followed Hyperlink" xfId="7445" builtinId="9" hidden="1"/>
    <cellStyle name="Followed Hyperlink" xfId="7447" builtinId="9" hidden="1"/>
    <cellStyle name="Followed Hyperlink" xfId="7449" builtinId="9" hidden="1"/>
    <cellStyle name="Followed Hyperlink" xfId="7451" builtinId="9" hidden="1"/>
    <cellStyle name="Followed Hyperlink" xfId="7453" builtinId="9" hidden="1"/>
    <cellStyle name="Followed Hyperlink" xfId="7455" builtinId="9" hidden="1"/>
    <cellStyle name="Followed Hyperlink" xfId="7457" builtinId="9" hidden="1"/>
    <cellStyle name="Followed Hyperlink" xfId="7459" builtinId="9" hidden="1"/>
    <cellStyle name="Followed Hyperlink" xfId="7461" builtinId="9" hidden="1"/>
    <cellStyle name="Followed Hyperlink" xfId="7463" builtinId="9" hidden="1"/>
    <cellStyle name="Followed Hyperlink" xfId="7465" builtinId="9" hidden="1"/>
    <cellStyle name="Followed Hyperlink" xfId="7467" builtinId="9" hidden="1"/>
    <cellStyle name="Followed Hyperlink" xfId="7469" builtinId="9" hidden="1"/>
    <cellStyle name="Followed Hyperlink" xfId="7471" builtinId="9" hidden="1"/>
    <cellStyle name="Followed Hyperlink" xfId="7473" builtinId="9" hidden="1"/>
    <cellStyle name="Followed Hyperlink" xfId="7475" builtinId="9" hidden="1"/>
    <cellStyle name="Followed Hyperlink" xfId="7477" builtinId="9" hidden="1"/>
    <cellStyle name="Followed Hyperlink" xfId="7479" builtinId="9" hidden="1"/>
    <cellStyle name="Followed Hyperlink" xfId="7481" builtinId="9" hidden="1"/>
    <cellStyle name="Followed Hyperlink" xfId="7483" builtinId="9" hidden="1"/>
    <cellStyle name="Followed Hyperlink" xfId="7485" builtinId="9" hidden="1"/>
    <cellStyle name="Followed Hyperlink" xfId="7487" builtinId="9" hidden="1"/>
    <cellStyle name="Followed Hyperlink" xfId="7489" builtinId="9" hidden="1"/>
    <cellStyle name="Followed Hyperlink" xfId="7491" builtinId="9" hidden="1"/>
    <cellStyle name="Followed Hyperlink" xfId="7493" builtinId="9" hidden="1"/>
    <cellStyle name="Followed Hyperlink" xfId="7495" builtinId="9" hidden="1"/>
    <cellStyle name="Followed Hyperlink" xfId="7497" builtinId="9" hidden="1"/>
    <cellStyle name="Followed Hyperlink" xfId="7499" builtinId="9" hidden="1"/>
    <cellStyle name="Followed Hyperlink" xfId="7501" builtinId="9" hidden="1"/>
    <cellStyle name="Followed Hyperlink" xfId="7503" builtinId="9" hidden="1"/>
    <cellStyle name="Followed Hyperlink" xfId="7505" builtinId="9" hidden="1"/>
    <cellStyle name="Followed Hyperlink" xfId="7507" builtinId="9" hidden="1"/>
    <cellStyle name="Followed Hyperlink" xfId="7509" builtinId="9" hidden="1"/>
    <cellStyle name="Followed Hyperlink" xfId="7511" builtinId="9" hidden="1"/>
    <cellStyle name="Followed Hyperlink" xfId="7596" builtinId="9" hidden="1"/>
    <cellStyle name="Followed Hyperlink" xfId="7597" builtinId="9" hidden="1"/>
    <cellStyle name="Followed Hyperlink" xfId="7598" builtinId="9" hidden="1"/>
    <cellStyle name="Followed Hyperlink" xfId="7599" builtinId="9" hidden="1"/>
    <cellStyle name="Followed Hyperlink" xfId="7600" builtinId="9" hidden="1"/>
    <cellStyle name="Followed Hyperlink" xfId="7601" builtinId="9" hidden="1"/>
    <cellStyle name="Followed Hyperlink" xfId="7602" builtinId="9" hidden="1"/>
    <cellStyle name="Followed Hyperlink" xfId="7604" builtinId="9" hidden="1"/>
    <cellStyle name="Followed Hyperlink" xfId="7615" builtinId="9" hidden="1"/>
    <cellStyle name="Followed Hyperlink" xfId="7617" builtinId="9" hidden="1"/>
    <cellStyle name="Followed Hyperlink" xfId="7619" builtinId="9" hidden="1"/>
    <cellStyle name="Followed Hyperlink" xfId="7621" builtinId="9" hidden="1"/>
    <cellStyle name="Followed Hyperlink" xfId="7623" builtinId="9" hidden="1"/>
    <cellStyle name="Followed Hyperlink" xfId="7625" builtinId="9" hidden="1"/>
    <cellStyle name="Followed Hyperlink" xfId="7627" builtinId="9" hidden="1"/>
    <cellStyle name="Followed Hyperlink" xfId="7629" builtinId="9" hidden="1"/>
    <cellStyle name="Followed Hyperlink" xfId="7631" builtinId="9" hidden="1"/>
    <cellStyle name="Followed Hyperlink" xfId="7633" builtinId="9" hidden="1"/>
    <cellStyle name="Followed Hyperlink" xfId="7635" builtinId="9" hidden="1"/>
    <cellStyle name="Followed Hyperlink" xfId="7637" builtinId="9" hidden="1"/>
    <cellStyle name="Followed Hyperlink" xfId="7639" builtinId="9" hidden="1"/>
    <cellStyle name="Followed Hyperlink" xfId="7641" builtinId="9" hidden="1"/>
    <cellStyle name="Followed Hyperlink" xfId="7643" builtinId="9" hidden="1"/>
    <cellStyle name="Followed Hyperlink" xfId="7645" builtinId="9" hidden="1"/>
    <cellStyle name="Followed Hyperlink" xfId="7647" builtinId="9" hidden="1"/>
    <cellStyle name="Followed Hyperlink" xfId="7649" builtinId="9" hidden="1"/>
    <cellStyle name="Followed Hyperlink" xfId="7651" builtinId="9" hidden="1"/>
    <cellStyle name="Followed Hyperlink" xfId="7653" builtinId="9" hidden="1"/>
    <cellStyle name="Followed Hyperlink" xfId="7655" builtinId="9" hidden="1"/>
    <cellStyle name="Followed Hyperlink" xfId="7657" builtinId="9" hidden="1"/>
    <cellStyle name="Followed Hyperlink" xfId="7659" builtinId="9" hidden="1"/>
    <cellStyle name="Followed Hyperlink" xfId="7661" builtinId="9" hidden="1"/>
    <cellStyle name="Followed Hyperlink" xfId="7663" builtinId="9" hidden="1"/>
    <cellStyle name="Followed Hyperlink" xfId="7665" builtinId="9" hidden="1"/>
    <cellStyle name="Followed Hyperlink" xfId="7667" builtinId="9" hidden="1"/>
    <cellStyle name="Followed Hyperlink" xfId="7669" builtinId="9" hidden="1"/>
    <cellStyle name="Followed Hyperlink" xfId="7671" builtinId="9" hidden="1"/>
    <cellStyle name="Followed Hyperlink" xfId="7673" builtinId="9" hidden="1"/>
    <cellStyle name="Followed Hyperlink" xfId="7675" builtinId="9" hidden="1"/>
    <cellStyle name="Followed Hyperlink" xfId="7677" builtinId="9" hidden="1"/>
    <cellStyle name="Followed Hyperlink" xfId="7679" builtinId="9" hidden="1"/>
    <cellStyle name="Followed Hyperlink" xfId="7681" builtinId="9" hidden="1"/>
    <cellStyle name="Followed Hyperlink" xfId="7683" builtinId="9" hidden="1"/>
    <cellStyle name="Followed Hyperlink" xfId="7685" builtinId="9" hidden="1"/>
    <cellStyle name="Followed Hyperlink" xfId="7687" builtinId="9" hidden="1"/>
    <cellStyle name="Followed Hyperlink" xfId="7689" builtinId="9" hidden="1"/>
    <cellStyle name="Followed Hyperlink" xfId="7691" builtinId="9" hidden="1"/>
    <cellStyle name="Followed Hyperlink" xfId="7693" builtinId="9" hidden="1"/>
    <cellStyle name="Followed Hyperlink" xfId="7695" builtinId="9" hidden="1"/>
    <cellStyle name="Followed Hyperlink" xfId="7697" builtinId="9" hidden="1"/>
    <cellStyle name="Followed Hyperlink" xfId="7699" builtinId="9" hidden="1"/>
    <cellStyle name="Followed Hyperlink" xfId="7701" builtinId="9" hidden="1"/>
    <cellStyle name="Followed Hyperlink" xfId="7703" builtinId="9" hidden="1"/>
    <cellStyle name="Followed Hyperlink" xfId="7705" builtinId="9" hidden="1"/>
    <cellStyle name="Followed Hyperlink" xfId="7707" builtinId="9" hidden="1"/>
    <cellStyle name="Followed Hyperlink" xfId="7709" builtinId="9" hidden="1"/>
    <cellStyle name="Followed Hyperlink" xfId="7711" builtinId="9" hidden="1"/>
    <cellStyle name="Followed Hyperlink" xfId="7713" builtinId="9" hidden="1"/>
    <cellStyle name="Followed Hyperlink" xfId="7715" builtinId="9" hidden="1"/>
    <cellStyle name="Followed Hyperlink" xfId="7717" builtinId="9" hidden="1"/>
    <cellStyle name="Followed Hyperlink" xfId="7719" builtinId="9" hidden="1"/>
    <cellStyle name="Followed Hyperlink" xfId="7721" builtinId="9" hidden="1"/>
    <cellStyle name="Followed Hyperlink" xfId="7723" builtinId="9" hidden="1"/>
    <cellStyle name="Followed Hyperlink" xfId="7725" builtinId="9" hidden="1"/>
    <cellStyle name="Followed Hyperlink" xfId="7727" builtinId="9" hidden="1"/>
    <cellStyle name="Followed Hyperlink" xfId="7729" builtinId="9" hidden="1"/>
    <cellStyle name="Followed Hyperlink" xfId="7731" builtinId="9" hidden="1"/>
    <cellStyle name="Followed Hyperlink" xfId="7733" builtinId="9" hidden="1"/>
    <cellStyle name="Followed Hyperlink" xfId="7735" builtinId="9" hidden="1"/>
    <cellStyle name="Followed Hyperlink" xfId="7757" builtinId="9" hidden="1"/>
    <cellStyle name="Followed Hyperlink" xfId="7758" builtinId="9" hidden="1"/>
    <cellStyle name="Followed Hyperlink" xfId="7759" builtinId="9" hidden="1"/>
    <cellStyle name="Followed Hyperlink" xfId="7760" builtinId="9" hidden="1"/>
    <cellStyle name="Followed Hyperlink" xfId="7761" builtinId="9" hidden="1"/>
    <cellStyle name="Followed Hyperlink" xfId="7762" builtinId="9" hidden="1"/>
    <cellStyle name="Followed Hyperlink" xfId="7763" builtinId="9" hidden="1"/>
    <cellStyle name="Followed Hyperlink" xfId="7764" builtinId="9" hidden="1"/>
    <cellStyle name="Followed Hyperlink" xfId="7765" builtinId="9" hidden="1"/>
    <cellStyle name="Followed Hyperlink" xfId="7766" builtinId="9" hidden="1"/>
    <cellStyle name="Followed Hyperlink" xfId="7767" builtinId="9" hidden="1"/>
    <cellStyle name="Followed Hyperlink" xfId="7768" builtinId="9" hidden="1"/>
    <cellStyle name="Followed Hyperlink" xfId="7769" builtinId="9" hidden="1"/>
    <cellStyle name="Followed Hyperlink" xfId="7770" builtinId="9" hidden="1"/>
    <cellStyle name="Followed Hyperlink" xfId="7771" builtinId="9" hidden="1"/>
    <cellStyle name="Followed Hyperlink" xfId="7772" builtinId="9" hidden="1"/>
    <cellStyle name="Followed Hyperlink" xfId="7773" builtinId="9" hidden="1"/>
    <cellStyle name="Followed Hyperlink" xfId="7774" builtinId="9" hidden="1"/>
    <cellStyle name="Followed Hyperlink" xfId="7775" builtinId="9" hidden="1"/>
    <cellStyle name="Followed Hyperlink" xfId="7776" builtinId="9" hidden="1"/>
    <cellStyle name="Followed Hyperlink" xfId="7777" builtinId="9" hidden="1"/>
    <cellStyle name="Followed Hyperlink" xfId="7778" builtinId="9" hidden="1"/>
    <cellStyle name="Followed Hyperlink" xfId="7779" builtinId="9" hidden="1"/>
    <cellStyle name="Followed Hyperlink" xfId="7780" builtinId="9" hidden="1"/>
    <cellStyle name="Followed Hyperlink" xfId="7781" builtinId="9" hidden="1"/>
    <cellStyle name="Followed Hyperlink" xfId="7782" builtinId="9" hidden="1"/>
    <cellStyle name="Followed Hyperlink" xfId="7783" builtinId="9" hidden="1"/>
    <cellStyle name="Followed Hyperlink" xfId="7784" builtinId="9" hidden="1"/>
    <cellStyle name="Followed Hyperlink" xfId="7785" builtinId="9" hidden="1"/>
    <cellStyle name="Followed Hyperlink" xfId="7786" builtinId="9" hidden="1"/>
    <cellStyle name="Followed Hyperlink" xfId="7787" builtinId="9" hidden="1"/>
    <cellStyle name="Followed Hyperlink" xfId="7788" builtinId="9" hidden="1"/>
    <cellStyle name="Followed Hyperlink" xfId="7789" builtinId="9" hidden="1"/>
    <cellStyle name="Followed Hyperlink" xfId="7790" builtinId="9" hidden="1"/>
    <cellStyle name="Followed Hyperlink" xfId="7791" builtinId="9" hidden="1"/>
    <cellStyle name="Followed Hyperlink" xfId="7792" builtinId="9" hidden="1"/>
    <cellStyle name="Followed Hyperlink" xfId="7793" builtinId="9" hidden="1"/>
    <cellStyle name="Followed Hyperlink" xfId="7794" builtinId="9" hidden="1"/>
    <cellStyle name="Followed Hyperlink" xfId="7795" builtinId="9" hidden="1"/>
    <cellStyle name="Followed Hyperlink" xfId="7796" builtinId="9" hidden="1"/>
    <cellStyle name="Followed Hyperlink" xfId="7797" builtinId="9" hidden="1"/>
    <cellStyle name="Followed Hyperlink" xfId="7798" builtinId="9" hidden="1"/>
    <cellStyle name="Followed Hyperlink" xfId="7799" builtinId="9" hidden="1"/>
    <cellStyle name="Followed Hyperlink" xfId="7800" builtinId="9" hidden="1"/>
    <cellStyle name="Followed Hyperlink" xfId="7801" builtinId="9" hidden="1"/>
    <cellStyle name="Followed Hyperlink" xfId="7802" builtinId="9" hidden="1"/>
    <cellStyle name="Followed Hyperlink" xfId="7803" builtinId="9" hidden="1"/>
    <cellStyle name="Followed Hyperlink" xfId="7804" builtinId="9" hidden="1"/>
    <cellStyle name="Followed Hyperlink" xfId="7805" builtinId="9" hidden="1"/>
    <cellStyle name="Followed Hyperlink" xfId="7806" builtinId="9" hidden="1"/>
    <cellStyle name="Followed Hyperlink" xfId="7807" builtinId="9" hidden="1"/>
    <cellStyle name="Followed Hyperlink" xfId="7808" builtinId="9" hidden="1"/>
    <cellStyle name="Followed Hyperlink" xfId="7809" builtinId="9" hidden="1"/>
    <cellStyle name="Followed Hyperlink" xfId="7810" builtinId="9" hidden="1"/>
    <cellStyle name="Followed Hyperlink" xfId="7811" builtinId="9" hidden="1"/>
    <cellStyle name="Followed Hyperlink" xfId="7812" builtinId="9" hidden="1"/>
    <cellStyle name="Followed Hyperlink" xfId="7813" builtinId="9" hidden="1"/>
    <cellStyle name="Followed Hyperlink" xfId="7814" builtinId="9" hidden="1"/>
    <cellStyle name="Followed Hyperlink" xfId="7815" builtinId="9" hidden="1"/>
    <cellStyle name="Followed Hyperlink" xfId="7816" builtinId="9" hidden="1"/>
    <cellStyle name="Followed Hyperlink" xfId="7817" builtinId="9" hidden="1"/>
    <cellStyle name="Followed Hyperlink" xfId="7818" builtinId="9" hidden="1"/>
    <cellStyle name="Followed Hyperlink" xfId="7819" builtinId="9" hidden="1"/>
    <cellStyle name="Followed Hyperlink" xfId="7820" builtinId="9" hidden="1"/>
    <cellStyle name="Followed Hyperlink" xfId="7821" builtinId="9" hidden="1"/>
    <cellStyle name="Followed Hyperlink" xfId="7822" builtinId="9" hidden="1"/>
    <cellStyle name="Followed Hyperlink" xfId="7823" builtinId="9" hidden="1"/>
    <cellStyle name="Followed Hyperlink" xfId="7824" builtinId="9" hidden="1"/>
    <cellStyle name="Followed Hyperlink" xfId="7825" builtinId="9" hidden="1"/>
    <cellStyle name="Followed Hyperlink" xfId="7831" builtinId="9" hidden="1"/>
    <cellStyle name="Followed Hyperlink" xfId="7833" builtinId="9" hidden="1"/>
    <cellStyle name="Followed Hyperlink" xfId="7835" builtinId="9" hidden="1"/>
    <cellStyle name="Followed Hyperlink" xfId="7837" builtinId="9" hidden="1"/>
    <cellStyle name="Followed Hyperlink" xfId="7839" builtinId="9" hidden="1"/>
    <cellStyle name="Followed Hyperlink" xfId="7841" builtinId="9" hidden="1"/>
    <cellStyle name="Followed Hyperlink" xfId="7843" builtinId="9" hidden="1"/>
    <cellStyle name="Followed Hyperlink" xfId="7845" builtinId="9" hidden="1"/>
    <cellStyle name="Followed Hyperlink" xfId="7848" builtinId="9" hidden="1"/>
    <cellStyle name="Followed Hyperlink" xfId="7850" builtinId="9" hidden="1"/>
    <cellStyle name="Followed Hyperlink" xfId="7852" builtinId="9" hidden="1"/>
    <cellStyle name="Followed Hyperlink" xfId="7854" builtinId="9" hidden="1"/>
    <cellStyle name="Followed Hyperlink" xfId="7856" builtinId="9" hidden="1"/>
    <cellStyle name="Followed Hyperlink" xfId="7858" builtinId="9" hidden="1"/>
    <cellStyle name="Followed Hyperlink" xfId="7860" builtinId="9" hidden="1"/>
    <cellStyle name="Followed Hyperlink" xfId="7862" builtinId="9" hidden="1"/>
    <cellStyle name="Followed Hyperlink" xfId="7864" builtinId="9" hidden="1"/>
    <cellStyle name="Followed Hyperlink" xfId="7866" builtinId="9" hidden="1"/>
    <cellStyle name="Followed Hyperlink" xfId="7868" builtinId="9" hidden="1"/>
    <cellStyle name="Followed Hyperlink" xfId="7870" builtinId="9" hidden="1"/>
    <cellStyle name="Followed Hyperlink" xfId="7872" builtinId="9" hidden="1"/>
    <cellStyle name="Followed Hyperlink" xfId="7874" builtinId="9" hidden="1"/>
    <cellStyle name="Followed Hyperlink" xfId="7876" builtinId="9" hidden="1"/>
    <cellStyle name="Followed Hyperlink" xfId="7878" builtinId="9" hidden="1"/>
    <cellStyle name="Followed Hyperlink" xfId="7880" builtinId="9" hidden="1"/>
    <cellStyle name="Followed Hyperlink" xfId="7882" builtinId="9" hidden="1"/>
    <cellStyle name="Followed Hyperlink" xfId="7884" builtinId="9" hidden="1"/>
    <cellStyle name="Followed Hyperlink" xfId="7886" builtinId="9" hidden="1"/>
    <cellStyle name="Followed Hyperlink" xfId="7888" builtinId="9" hidden="1"/>
    <cellStyle name="Followed Hyperlink" xfId="7890" builtinId="9" hidden="1"/>
    <cellStyle name="Followed Hyperlink" xfId="7892" builtinId="9" hidden="1"/>
    <cellStyle name="Followed Hyperlink" xfId="7894" builtinId="9" hidden="1"/>
    <cellStyle name="Followed Hyperlink" xfId="7896" builtinId="9" hidden="1"/>
    <cellStyle name="Followed Hyperlink" xfId="7898" builtinId="9" hidden="1"/>
    <cellStyle name="Followed Hyperlink" xfId="7900" builtinId="9" hidden="1"/>
    <cellStyle name="Followed Hyperlink" xfId="7902" builtinId="9" hidden="1"/>
    <cellStyle name="Followed Hyperlink" xfId="7904" builtinId="9" hidden="1"/>
    <cellStyle name="Followed Hyperlink" xfId="7906" builtinId="9" hidden="1"/>
    <cellStyle name="Followed Hyperlink" xfId="7908" builtinId="9" hidden="1"/>
    <cellStyle name="Followed Hyperlink" xfId="7910" builtinId="9" hidden="1"/>
    <cellStyle name="Followed Hyperlink" xfId="7912" builtinId="9" hidden="1"/>
    <cellStyle name="Followed Hyperlink" xfId="7914" builtinId="9" hidden="1"/>
    <cellStyle name="Followed Hyperlink" xfId="7916" builtinId="9" hidden="1"/>
    <cellStyle name="Followed Hyperlink" xfId="7918" builtinId="9" hidden="1"/>
    <cellStyle name="Followed Hyperlink" xfId="7920" builtinId="9" hidden="1"/>
    <cellStyle name="Followed Hyperlink" xfId="7922" builtinId="9" hidden="1"/>
    <cellStyle name="Followed Hyperlink" xfId="7924" builtinId="9" hidden="1"/>
    <cellStyle name="Followed Hyperlink" xfId="7926" builtinId="9" hidden="1"/>
    <cellStyle name="Followed Hyperlink" xfId="7928" builtinId="9" hidden="1"/>
    <cellStyle name="Followed Hyperlink" xfId="7930" builtinId="9" hidden="1"/>
    <cellStyle name="Followed Hyperlink" xfId="7932" builtinId="9" hidden="1"/>
    <cellStyle name="Followed Hyperlink" xfId="7934" builtinId="9" hidden="1"/>
    <cellStyle name="Followed Hyperlink" xfId="7936" builtinId="9" hidden="1"/>
    <cellStyle name="Followed Hyperlink" xfId="7938" builtinId="9" hidden="1"/>
    <cellStyle name="Followed Hyperlink" xfId="7940" builtinId="9" hidden="1"/>
    <cellStyle name="Followed Hyperlink" xfId="7942" builtinId="9" hidden="1"/>
    <cellStyle name="Followed Hyperlink" xfId="7944" builtinId="9" hidden="1"/>
    <cellStyle name="Followed Hyperlink" xfId="7946" builtinId="9" hidden="1"/>
    <cellStyle name="Followed Hyperlink" xfId="7948" builtinId="9" hidden="1"/>
    <cellStyle name="Followed Hyperlink" xfId="7950" builtinId="9" hidden="1"/>
    <cellStyle name="Followed Hyperlink" xfId="7952" builtinId="9" hidden="1"/>
    <cellStyle name="Followed Hyperlink" xfId="7954" builtinId="9" hidden="1"/>
    <cellStyle name="Followed Hyperlink" xfId="7956" builtinId="9" hidden="1"/>
    <cellStyle name="Followed Hyperlink" xfId="7958" builtinId="9" hidden="1"/>
    <cellStyle name="Followed Hyperlink" xfId="7960" builtinId="9" hidden="1"/>
    <cellStyle name="Followed Hyperlink" xfId="7962" builtinId="9" hidden="1"/>
    <cellStyle name="Followed Hyperlink" xfId="7964" builtinId="9" hidden="1"/>
    <cellStyle name="Followed Hyperlink" xfId="7966" builtinId="9" hidden="1"/>
    <cellStyle name="Followed Hyperlink" xfId="7968" builtinId="9" hidden="1"/>
    <cellStyle name="Followed Hyperlink" xfId="7970" builtinId="9" hidden="1"/>
    <cellStyle name="Followed Hyperlink" xfId="7971" builtinId="9" hidden="1"/>
    <cellStyle name="Followed Hyperlink" xfId="7972" builtinId="9" hidden="1"/>
    <cellStyle name="Followed Hyperlink" xfId="7973" builtinId="9" hidden="1"/>
    <cellStyle name="Followed Hyperlink" xfId="7974" builtinId="9" hidden="1"/>
    <cellStyle name="Followed Hyperlink" xfId="7975" builtinId="9" hidden="1"/>
    <cellStyle name="Followed Hyperlink" xfId="7976" builtinId="9" hidden="1"/>
    <cellStyle name="Followed Hyperlink" xfId="7977" builtinId="9" hidden="1"/>
    <cellStyle name="Followed Hyperlink" xfId="7978" builtinId="9" hidden="1"/>
    <cellStyle name="Followed Hyperlink" xfId="7979" builtinId="9" hidden="1"/>
    <cellStyle name="Followed Hyperlink" xfId="7980" builtinId="9" hidden="1"/>
    <cellStyle name="Followed Hyperlink" xfId="7981" builtinId="9" hidden="1"/>
    <cellStyle name="Followed Hyperlink" xfId="7982" builtinId="9" hidden="1"/>
    <cellStyle name="Followed Hyperlink" xfId="7983" builtinId="9" hidden="1"/>
    <cellStyle name="Followed Hyperlink" xfId="7984" builtinId="9" hidden="1"/>
    <cellStyle name="Followed Hyperlink" xfId="7985" builtinId="9" hidden="1"/>
    <cellStyle name="Followed Hyperlink" xfId="7986" builtinId="9" hidden="1"/>
    <cellStyle name="Followed Hyperlink" xfId="7987" builtinId="9" hidden="1"/>
    <cellStyle name="Followed Hyperlink" xfId="7988" builtinId="9" hidden="1"/>
    <cellStyle name="Followed Hyperlink" xfId="7989" builtinId="9" hidden="1"/>
    <cellStyle name="Followed Hyperlink" xfId="7990" builtinId="9" hidden="1"/>
    <cellStyle name="Followed Hyperlink" xfId="7991" builtinId="9" hidden="1"/>
    <cellStyle name="Followed Hyperlink" xfId="7992" builtinId="9" hidden="1"/>
    <cellStyle name="Followed Hyperlink" xfId="7993" builtinId="9" hidden="1"/>
    <cellStyle name="Followed Hyperlink" xfId="7994" builtinId="9" hidden="1"/>
    <cellStyle name="Followed Hyperlink" xfId="7995" builtinId="9" hidden="1"/>
    <cellStyle name="Followed Hyperlink" xfId="7996" builtinId="9" hidden="1"/>
    <cellStyle name="Followed Hyperlink" xfId="7997" builtinId="9" hidden="1"/>
    <cellStyle name="Followed Hyperlink" xfId="7998" builtinId="9" hidden="1"/>
    <cellStyle name="Followed Hyperlink" xfId="7999" builtinId="9" hidden="1"/>
    <cellStyle name="Followed Hyperlink" xfId="8000" builtinId="9" hidden="1"/>
    <cellStyle name="Followed Hyperlink" xfId="8001" builtinId="9" hidden="1"/>
    <cellStyle name="Followed Hyperlink" xfId="8002" builtinId="9" hidden="1"/>
    <cellStyle name="Followed Hyperlink" xfId="8003" builtinId="9" hidden="1"/>
    <cellStyle name="Followed Hyperlink" xfId="8004" builtinId="9" hidden="1"/>
    <cellStyle name="Followed Hyperlink" xfId="8005" builtinId="9" hidden="1"/>
    <cellStyle name="Followed Hyperlink" xfId="8006" builtinId="9" hidden="1"/>
    <cellStyle name="Followed Hyperlink" xfId="8007" builtinId="9" hidden="1"/>
    <cellStyle name="Followed Hyperlink" xfId="8008" builtinId="9" hidden="1"/>
    <cellStyle name="Followed Hyperlink" xfId="8009" builtinId="9" hidden="1"/>
    <cellStyle name="Followed Hyperlink" xfId="8010" builtinId="9" hidden="1"/>
    <cellStyle name="Followed Hyperlink" xfId="8011" builtinId="9" hidden="1"/>
    <cellStyle name="Followed Hyperlink" xfId="8012" builtinId="9" hidden="1"/>
    <cellStyle name="Followed Hyperlink" xfId="8013" builtinId="9" hidden="1"/>
    <cellStyle name="Followed Hyperlink" xfId="8014" builtinId="9" hidden="1"/>
    <cellStyle name="Followed Hyperlink" xfId="8015" builtinId="9" hidden="1"/>
    <cellStyle name="Followed Hyperlink" xfId="8016" builtinId="9" hidden="1"/>
    <cellStyle name="Followed Hyperlink" xfId="8017" builtinId="9" hidden="1"/>
    <cellStyle name="Followed Hyperlink" xfId="8018" builtinId="9" hidden="1"/>
    <cellStyle name="Followed Hyperlink" xfId="8019" builtinId="9" hidden="1"/>
    <cellStyle name="Followed Hyperlink" xfId="8020" builtinId="9" hidden="1"/>
    <cellStyle name="Followed Hyperlink" xfId="8021" builtinId="9" hidden="1"/>
    <cellStyle name="Followed Hyperlink" xfId="8022" builtinId="9" hidden="1"/>
    <cellStyle name="Followed Hyperlink" xfId="8023" builtinId="9" hidden="1"/>
    <cellStyle name="Followed Hyperlink" xfId="8024" builtinId="9" hidden="1"/>
    <cellStyle name="Followed Hyperlink" xfId="8025" builtinId="9" hidden="1"/>
    <cellStyle name="Followed Hyperlink" xfId="8026" builtinId="9" hidden="1"/>
    <cellStyle name="Followed Hyperlink" xfId="8027" builtinId="9" hidden="1"/>
    <cellStyle name="Followed Hyperlink" xfId="8028" builtinId="9" hidden="1"/>
    <cellStyle name="Followed Hyperlink" xfId="8029" builtinId="9" hidden="1"/>
    <cellStyle name="Followed Hyperlink" xfId="8030" builtinId="9" hidden="1"/>
    <cellStyle name="Followed Hyperlink" xfId="8031" builtinId="9" hidden="1"/>
    <cellStyle name="Followed Hyperlink" xfId="8032" builtinId="9" hidden="1"/>
    <cellStyle name="Followed Hyperlink" xfId="8033" builtinId="9" hidden="1"/>
    <cellStyle name="Followed Hyperlink" xfId="8034" builtinId="9" hidden="1"/>
    <cellStyle name="Followed Hyperlink" xfId="8035" builtinId="9" hidden="1"/>
    <cellStyle name="Followed Hyperlink" xfId="8036" builtinId="9" hidden="1"/>
    <cellStyle name="Followed Hyperlink" xfId="8037" builtinId="9" hidden="1"/>
    <cellStyle name="Followed Hyperlink" xfId="8038" builtinId="9" hidden="1"/>
    <cellStyle name="Followed Hyperlink" xfId="7569" builtinId="9" hidden="1"/>
    <cellStyle name="Followed Hyperlink" xfId="7571" builtinId="9" hidden="1"/>
    <cellStyle name="Followed Hyperlink" xfId="7573" builtinId="9" hidden="1"/>
    <cellStyle name="Followed Hyperlink" xfId="7512" builtinId="9" hidden="1"/>
    <cellStyle name="Followed Hyperlink" xfId="7736" builtinId="9" hidden="1"/>
    <cellStyle name="Followed Hyperlink" xfId="7580" builtinId="9" hidden="1"/>
    <cellStyle name="Followed Hyperlink" xfId="8039" builtinId="9" hidden="1"/>
    <cellStyle name="Followed Hyperlink" xfId="8041" builtinId="9" hidden="1"/>
    <cellStyle name="Followed Hyperlink" xfId="8052" builtinId="9" hidden="1"/>
    <cellStyle name="Followed Hyperlink" xfId="8054" builtinId="9" hidden="1"/>
    <cellStyle name="Followed Hyperlink" xfId="8056" builtinId="9" hidden="1"/>
    <cellStyle name="Followed Hyperlink" xfId="8058" builtinId="9" hidden="1"/>
    <cellStyle name="Followed Hyperlink" xfId="8060" builtinId="9" hidden="1"/>
    <cellStyle name="Followed Hyperlink" xfId="8062" builtinId="9" hidden="1"/>
    <cellStyle name="Followed Hyperlink" xfId="8064" builtinId="9" hidden="1"/>
    <cellStyle name="Followed Hyperlink" xfId="8066" builtinId="9" hidden="1"/>
    <cellStyle name="Followed Hyperlink" xfId="8068" builtinId="9" hidden="1"/>
    <cellStyle name="Followed Hyperlink" xfId="8070" builtinId="9" hidden="1"/>
    <cellStyle name="Followed Hyperlink" xfId="8072" builtinId="9" hidden="1"/>
    <cellStyle name="Followed Hyperlink" xfId="8074" builtinId="9" hidden="1"/>
    <cellStyle name="Followed Hyperlink" xfId="8076" builtinId="9" hidden="1"/>
    <cellStyle name="Followed Hyperlink" xfId="8078" builtinId="9" hidden="1"/>
    <cellStyle name="Followed Hyperlink" xfId="8080" builtinId="9" hidden="1"/>
    <cellStyle name="Followed Hyperlink" xfId="8082" builtinId="9" hidden="1"/>
    <cellStyle name="Followed Hyperlink" xfId="8084" builtinId="9" hidden="1"/>
    <cellStyle name="Followed Hyperlink" xfId="8086" builtinId="9" hidden="1"/>
    <cellStyle name="Followed Hyperlink" xfId="8088" builtinId="9" hidden="1"/>
    <cellStyle name="Followed Hyperlink" xfId="8090" builtinId="9" hidden="1"/>
    <cellStyle name="Followed Hyperlink" xfId="8092" builtinId="9" hidden="1"/>
    <cellStyle name="Followed Hyperlink" xfId="8094" builtinId="9" hidden="1"/>
    <cellStyle name="Followed Hyperlink" xfId="8096" builtinId="9" hidden="1"/>
    <cellStyle name="Followed Hyperlink" xfId="8098" builtinId="9" hidden="1"/>
    <cellStyle name="Followed Hyperlink" xfId="8100" builtinId="9" hidden="1"/>
    <cellStyle name="Followed Hyperlink" xfId="8102" builtinId="9" hidden="1"/>
    <cellStyle name="Followed Hyperlink" xfId="8104" builtinId="9" hidden="1"/>
    <cellStyle name="Followed Hyperlink" xfId="8106" builtinId="9" hidden="1"/>
    <cellStyle name="Followed Hyperlink" xfId="8108" builtinId="9" hidden="1"/>
    <cellStyle name="Followed Hyperlink" xfId="8110" builtinId="9" hidden="1"/>
    <cellStyle name="Followed Hyperlink" xfId="8112" builtinId="9" hidden="1"/>
    <cellStyle name="Followed Hyperlink" xfId="8114" builtinId="9" hidden="1"/>
    <cellStyle name="Followed Hyperlink" xfId="8116" builtinId="9" hidden="1"/>
    <cellStyle name="Followed Hyperlink" xfId="8118" builtinId="9" hidden="1"/>
    <cellStyle name="Followed Hyperlink" xfId="8120" builtinId="9" hidden="1"/>
    <cellStyle name="Followed Hyperlink" xfId="8122" builtinId="9" hidden="1"/>
    <cellStyle name="Followed Hyperlink" xfId="8124" builtinId="9" hidden="1"/>
    <cellStyle name="Followed Hyperlink" xfId="8126" builtinId="9" hidden="1"/>
    <cellStyle name="Followed Hyperlink" xfId="8128" builtinId="9" hidden="1"/>
    <cellStyle name="Followed Hyperlink" xfId="8130" builtinId="9" hidden="1"/>
    <cellStyle name="Followed Hyperlink" xfId="8132" builtinId="9" hidden="1"/>
    <cellStyle name="Followed Hyperlink" xfId="8134" builtinId="9" hidden="1"/>
    <cellStyle name="Followed Hyperlink" xfId="8136" builtinId="9" hidden="1"/>
    <cellStyle name="Followed Hyperlink" xfId="8138" builtinId="9" hidden="1"/>
    <cellStyle name="Followed Hyperlink" xfId="8140" builtinId="9" hidden="1"/>
    <cellStyle name="Followed Hyperlink" xfId="8142" builtinId="9" hidden="1"/>
    <cellStyle name="Followed Hyperlink" xfId="8144" builtinId="9" hidden="1"/>
    <cellStyle name="Followed Hyperlink" xfId="8146" builtinId="9" hidden="1"/>
    <cellStyle name="Followed Hyperlink" xfId="8148" builtinId="9" hidden="1"/>
    <cellStyle name="Followed Hyperlink" xfId="8150" builtinId="9" hidden="1"/>
    <cellStyle name="Followed Hyperlink" xfId="8152" builtinId="9" hidden="1"/>
    <cellStyle name="Followed Hyperlink" xfId="8154" builtinId="9" hidden="1"/>
    <cellStyle name="Followed Hyperlink" xfId="8156" builtinId="9" hidden="1"/>
    <cellStyle name="Followed Hyperlink" xfId="8158" builtinId="9" hidden="1"/>
    <cellStyle name="Followed Hyperlink" xfId="8160" builtinId="9" hidden="1"/>
    <cellStyle name="Followed Hyperlink" xfId="8162" builtinId="9" hidden="1"/>
    <cellStyle name="Followed Hyperlink" xfId="8164" builtinId="9" hidden="1"/>
    <cellStyle name="Followed Hyperlink" xfId="8166" builtinId="9" hidden="1"/>
    <cellStyle name="Followed Hyperlink" xfId="8168" builtinId="9" hidden="1"/>
    <cellStyle name="Followed Hyperlink" xfId="8170" builtinId="9" hidden="1"/>
    <cellStyle name="Followed Hyperlink" xfId="8172" builtinId="9" hidden="1"/>
    <cellStyle name="Followed Hyperlink" xfId="8190" builtinId="9" hidden="1"/>
    <cellStyle name="Followed Hyperlink" xfId="8191" builtinId="9" hidden="1"/>
    <cellStyle name="Followed Hyperlink" xfId="8192" builtinId="9" hidden="1"/>
    <cellStyle name="Followed Hyperlink" xfId="8193" builtinId="9" hidden="1"/>
    <cellStyle name="Followed Hyperlink" xfId="8194" builtinId="9" hidden="1"/>
    <cellStyle name="Followed Hyperlink" xfId="8195" builtinId="9" hidden="1"/>
    <cellStyle name="Followed Hyperlink" xfId="8196" builtinId="9" hidden="1"/>
    <cellStyle name="Followed Hyperlink" xfId="8197" builtinId="9" hidden="1"/>
    <cellStyle name="Followed Hyperlink" xfId="8198" builtinId="9" hidden="1"/>
    <cellStyle name="Followed Hyperlink" xfId="8199" builtinId="9" hidden="1"/>
    <cellStyle name="Followed Hyperlink" xfId="8200" builtinId="9" hidden="1"/>
    <cellStyle name="Followed Hyperlink" xfId="8201" builtinId="9" hidden="1"/>
    <cellStyle name="Followed Hyperlink" xfId="8202" builtinId="9" hidden="1"/>
    <cellStyle name="Followed Hyperlink" xfId="8203" builtinId="9" hidden="1"/>
    <cellStyle name="Followed Hyperlink" xfId="8204" builtinId="9" hidden="1"/>
    <cellStyle name="Followed Hyperlink" xfId="8205" builtinId="9" hidden="1"/>
    <cellStyle name="Followed Hyperlink" xfId="8206" builtinId="9" hidden="1"/>
    <cellStyle name="Followed Hyperlink" xfId="8207" builtinId="9" hidden="1"/>
    <cellStyle name="Followed Hyperlink" xfId="8208" builtinId="9" hidden="1"/>
    <cellStyle name="Followed Hyperlink" xfId="8209" builtinId="9" hidden="1"/>
    <cellStyle name="Followed Hyperlink" xfId="8210" builtinId="9" hidden="1"/>
    <cellStyle name="Followed Hyperlink" xfId="8211" builtinId="9" hidden="1"/>
    <cellStyle name="Followed Hyperlink" xfId="8212" builtinId="9" hidden="1"/>
    <cellStyle name="Followed Hyperlink" xfId="8213" builtinId="9" hidden="1"/>
    <cellStyle name="Followed Hyperlink" xfId="8214" builtinId="9" hidden="1"/>
    <cellStyle name="Followed Hyperlink" xfId="8215" builtinId="9" hidden="1"/>
    <cellStyle name="Followed Hyperlink" xfId="8216" builtinId="9" hidden="1"/>
    <cellStyle name="Followed Hyperlink" xfId="8217" builtinId="9" hidden="1"/>
    <cellStyle name="Followed Hyperlink" xfId="8218" builtinId="9" hidden="1"/>
    <cellStyle name="Followed Hyperlink" xfId="8219" builtinId="9" hidden="1"/>
    <cellStyle name="Followed Hyperlink" xfId="8220" builtinId="9" hidden="1"/>
    <cellStyle name="Followed Hyperlink" xfId="8221" builtinId="9" hidden="1"/>
    <cellStyle name="Followed Hyperlink" xfId="8222" builtinId="9" hidden="1"/>
    <cellStyle name="Followed Hyperlink" xfId="8223" builtinId="9" hidden="1"/>
    <cellStyle name="Followed Hyperlink" xfId="8224" builtinId="9" hidden="1"/>
    <cellStyle name="Followed Hyperlink" xfId="8225" builtinId="9" hidden="1"/>
    <cellStyle name="Followed Hyperlink" xfId="8226" builtinId="9" hidden="1"/>
    <cellStyle name="Followed Hyperlink" xfId="8227" builtinId="9" hidden="1"/>
    <cellStyle name="Followed Hyperlink" xfId="8228" builtinId="9" hidden="1"/>
    <cellStyle name="Followed Hyperlink" xfId="8229" builtinId="9" hidden="1"/>
    <cellStyle name="Followed Hyperlink" xfId="8230" builtinId="9" hidden="1"/>
    <cellStyle name="Followed Hyperlink" xfId="8231" builtinId="9" hidden="1"/>
    <cellStyle name="Followed Hyperlink" xfId="8232" builtinId="9" hidden="1"/>
    <cellStyle name="Followed Hyperlink" xfId="8233" builtinId="9" hidden="1"/>
    <cellStyle name="Followed Hyperlink" xfId="8234" builtinId="9" hidden="1"/>
    <cellStyle name="Followed Hyperlink" xfId="8235" builtinId="9" hidden="1"/>
    <cellStyle name="Followed Hyperlink" xfId="8236" builtinId="9" hidden="1"/>
    <cellStyle name="Followed Hyperlink" xfId="8237" builtinId="9" hidden="1"/>
    <cellStyle name="Followed Hyperlink" xfId="8238" builtinId="9" hidden="1"/>
    <cellStyle name="Followed Hyperlink" xfId="8239" builtinId="9" hidden="1"/>
    <cellStyle name="Followed Hyperlink" xfId="8240" builtinId="9" hidden="1"/>
    <cellStyle name="Followed Hyperlink" xfId="8241" builtinId="9" hidden="1"/>
    <cellStyle name="Followed Hyperlink" xfId="8242" builtinId="9" hidden="1"/>
    <cellStyle name="Followed Hyperlink" xfId="8243" builtinId="9" hidden="1"/>
    <cellStyle name="Followed Hyperlink" xfId="8244" builtinId="9" hidden="1"/>
    <cellStyle name="Followed Hyperlink" xfId="8245" builtinId="9" hidden="1"/>
    <cellStyle name="Followed Hyperlink" xfId="8246" builtinId="9" hidden="1"/>
    <cellStyle name="Followed Hyperlink" xfId="8247" builtinId="9" hidden="1"/>
    <cellStyle name="Followed Hyperlink" xfId="8248" builtinId="9" hidden="1"/>
    <cellStyle name="Followed Hyperlink" xfId="8249" builtinId="9" hidden="1"/>
    <cellStyle name="Followed Hyperlink" xfId="8250" builtinId="9" hidden="1"/>
    <cellStyle name="Followed Hyperlink" xfId="8251" builtinId="9" hidden="1"/>
    <cellStyle name="Followed Hyperlink" xfId="8252" builtinId="9" hidden="1"/>
    <cellStyle name="Followed Hyperlink" xfId="8253" builtinId="9" hidden="1"/>
    <cellStyle name="Followed Hyperlink" xfId="8254" builtinId="9" hidden="1"/>
    <cellStyle name="Followed Hyperlink" xfId="8255" builtinId="9" hidden="1"/>
    <cellStyle name="Followed Hyperlink" xfId="8256" builtinId="9" hidden="1"/>
    <cellStyle name="Followed Hyperlink" xfId="8257" builtinId="9" hidden="1"/>
    <cellStyle name="Followed Hyperlink" xfId="8258" builtinId="9" hidden="1"/>
    <cellStyle name="Followed Hyperlink" xfId="8271" builtinId="9" hidden="1"/>
    <cellStyle name="Followed Hyperlink" xfId="8273" builtinId="9" hidden="1"/>
    <cellStyle name="Followed Hyperlink" xfId="8275" builtinId="9" hidden="1"/>
    <cellStyle name="Followed Hyperlink" xfId="8277" builtinId="9" hidden="1"/>
    <cellStyle name="Followed Hyperlink" xfId="8279" builtinId="9" hidden="1"/>
    <cellStyle name="Followed Hyperlink" xfId="8281" builtinId="9" hidden="1"/>
    <cellStyle name="Followed Hyperlink" xfId="8283" builtinId="9" hidden="1"/>
    <cellStyle name="Followed Hyperlink" xfId="8285" builtinId="9" hidden="1"/>
    <cellStyle name="Followed Hyperlink" xfId="8295" builtinId="9" hidden="1"/>
    <cellStyle name="Followed Hyperlink" xfId="8297" builtinId="9" hidden="1"/>
    <cellStyle name="Followed Hyperlink" xfId="8299" builtinId="9" hidden="1"/>
    <cellStyle name="Followed Hyperlink" xfId="8301" builtinId="9" hidden="1"/>
    <cellStyle name="Followed Hyperlink" xfId="8303" builtinId="9" hidden="1"/>
    <cellStyle name="Followed Hyperlink" xfId="8305" builtinId="9" hidden="1"/>
    <cellStyle name="Followed Hyperlink" xfId="8307" builtinId="9" hidden="1"/>
    <cellStyle name="Followed Hyperlink" xfId="8309" builtinId="9" hidden="1"/>
    <cellStyle name="Followed Hyperlink" xfId="8311" builtinId="9" hidden="1"/>
    <cellStyle name="Followed Hyperlink" xfId="8313" builtinId="9" hidden="1"/>
    <cellStyle name="Followed Hyperlink" xfId="8315" builtinId="9" hidden="1"/>
    <cellStyle name="Followed Hyperlink" xfId="8317" builtinId="9" hidden="1"/>
    <cellStyle name="Followed Hyperlink" xfId="8319" builtinId="9" hidden="1"/>
    <cellStyle name="Followed Hyperlink" xfId="8321" builtinId="9" hidden="1"/>
    <cellStyle name="Followed Hyperlink" xfId="8323" builtinId="9" hidden="1"/>
    <cellStyle name="Followed Hyperlink" xfId="8325" builtinId="9" hidden="1"/>
    <cellStyle name="Followed Hyperlink" xfId="8327" builtinId="9" hidden="1"/>
    <cellStyle name="Followed Hyperlink" xfId="8329" builtinId="9" hidden="1"/>
    <cellStyle name="Followed Hyperlink" xfId="8331" builtinId="9" hidden="1"/>
    <cellStyle name="Followed Hyperlink" xfId="8333" builtinId="9" hidden="1"/>
    <cellStyle name="Followed Hyperlink" xfId="8335" builtinId="9" hidden="1"/>
    <cellStyle name="Followed Hyperlink" xfId="8337" builtinId="9" hidden="1"/>
    <cellStyle name="Followed Hyperlink" xfId="8339" builtinId="9" hidden="1"/>
    <cellStyle name="Followed Hyperlink" xfId="8341" builtinId="9" hidden="1"/>
    <cellStyle name="Followed Hyperlink" xfId="8343" builtinId="9" hidden="1"/>
    <cellStyle name="Followed Hyperlink" xfId="8345" builtinId="9" hidden="1"/>
    <cellStyle name="Followed Hyperlink" xfId="8347" builtinId="9" hidden="1"/>
    <cellStyle name="Followed Hyperlink" xfId="8349" builtinId="9" hidden="1"/>
    <cellStyle name="Followed Hyperlink" xfId="8351" builtinId="9" hidden="1"/>
    <cellStyle name="Followed Hyperlink" xfId="8353" builtinId="9" hidden="1"/>
    <cellStyle name="Followed Hyperlink" xfId="8355" builtinId="9" hidden="1"/>
    <cellStyle name="Followed Hyperlink" xfId="8357" builtinId="9" hidden="1"/>
    <cellStyle name="Followed Hyperlink" xfId="8359" builtinId="9" hidden="1"/>
    <cellStyle name="Followed Hyperlink" xfId="8361" builtinId="9" hidden="1"/>
    <cellStyle name="Followed Hyperlink" xfId="8363" builtinId="9" hidden="1"/>
    <cellStyle name="Followed Hyperlink" xfId="8365" builtinId="9" hidden="1"/>
    <cellStyle name="Followed Hyperlink" xfId="8367" builtinId="9" hidden="1"/>
    <cellStyle name="Followed Hyperlink" xfId="8369" builtinId="9" hidden="1"/>
    <cellStyle name="Followed Hyperlink" xfId="8371" builtinId="9" hidden="1"/>
    <cellStyle name="Followed Hyperlink" xfId="8373" builtinId="9" hidden="1"/>
    <cellStyle name="Followed Hyperlink" xfId="8375" builtinId="9" hidden="1"/>
    <cellStyle name="Followed Hyperlink" xfId="8377" builtinId="9" hidden="1"/>
    <cellStyle name="Followed Hyperlink" xfId="8379" builtinId="9" hidden="1"/>
    <cellStyle name="Followed Hyperlink" xfId="8381" builtinId="9" hidden="1"/>
    <cellStyle name="Followed Hyperlink" xfId="8383" builtinId="9" hidden="1"/>
    <cellStyle name="Followed Hyperlink" xfId="8385" builtinId="9" hidden="1"/>
    <cellStyle name="Followed Hyperlink" xfId="8387" builtinId="9" hidden="1"/>
    <cellStyle name="Followed Hyperlink" xfId="8389" builtinId="9" hidden="1"/>
    <cellStyle name="Followed Hyperlink" xfId="8391" builtinId="9" hidden="1"/>
    <cellStyle name="Followed Hyperlink" xfId="8393" builtinId="9" hidden="1"/>
    <cellStyle name="Followed Hyperlink" xfId="8395" builtinId="9" hidden="1"/>
    <cellStyle name="Followed Hyperlink" xfId="8397" builtinId="9" hidden="1"/>
    <cellStyle name="Followed Hyperlink" xfId="8399" builtinId="9" hidden="1"/>
    <cellStyle name="Followed Hyperlink" xfId="8401" builtinId="9" hidden="1"/>
    <cellStyle name="Followed Hyperlink" xfId="8403" builtinId="9" hidden="1"/>
    <cellStyle name="Followed Hyperlink" xfId="8405" builtinId="9" hidden="1"/>
    <cellStyle name="Followed Hyperlink" xfId="8407" builtinId="9" hidden="1"/>
    <cellStyle name="Followed Hyperlink" xfId="8409" builtinId="9" hidden="1"/>
    <cellStyle name="Followed Hyperlink" xfId="8411" builtinId="9" hidden="1"/>
    <cellStyle name="Followed Hyperlink" xfId="8413" builtinId="9" hidden="1"/>
    <cellStyle name="Followed Hyperlink" xfId="8415" builtinId="9" hidden="1"/>
    <cellStyle name="Followed Hyperlink" xfId="8432" builtinId="9" hidden="1"/>
    <cellStyle name="Followed Hyperlink" xfId="8433" builtinId="9" hidden="1"/>
    <cellStyle name="Followed Hyperlink" xfId="8434" builtinId="9" hidden="1"/>
    <cellStyle name="Followed Hyperlink" xfId="8435" builtinId="9" hidden="1"/>
    <cellStyle name="Followed Hyperlink" xfId="8436" builtinId="9" hidden="1"/>
    <cellStyle name="Followed Hyperlink" xfId="8437" builtinId="9" hidden="1"/>
    <cellStyle name="Followed Hyperlink" xfId="8438" builtinId="9" hidden="1"/>
    <cellStyle name="Followed Hyperlink" xfId="8439" builtinId="9" hidden="1"/>
    <cellStyle name="Followed Hyperlink" xfId="8440" builtinId="9" hidden="1"/>
    <cellStyle name="Followed Hyperlink" xfId="8441" builtinId="9" hidden="1"/>
    <cellStyle name="Followed Hyperlink" xfId="8442" builtinId="9" hidden="1"/>
    <cellStyle name="Followed Hyperlink" xfId="8443" builtinId="9" hidden="1"/>
    <cellStyle name="Followed Hyperlink" xfId="8444" builtinId="9" hidden="1"/>
    <cellStyle name="Followed Hyperlink" xfId="8445" builtinId="9" hidden="1"/>
    <cellStyle name="Followed Hyperlink" xfId="8446" builtinId="9" hidden="1"/>
    <cellStyle name="Followed Hyperlink" xfId="8447" builtinId="9" hidden="1"/>
    <cellStyle name="Followed Hyperlink" xfId="8448" builtinId="9" hidden="1"/>
    <cellStyle name="Followed Hyperlink" xfId="8449" builtinId="9" hidden="1"/>
    <cellStyle name="Followed Hyperlink" xfId="8450" builtinId="9" hidden="1"/>
    <cellStyle name="Followed Hyperlink" xfId="8451" builtinId="9" hidden="1"/>
    <cellStyle name="Followed Hyperlink" xfId="8452" builtinId="9" hidden="1"/>
    <cellStyle name="Followed Hyperlink" xfId="8453" builtinId="9" hidden="1"/>
    <cellStyle name="Followed Hyperlink" xfId="8454" builtinId="9" hidden="1"/>
    <cellStyle name="Followed Hyperlink" xfId="8455" builtinId="9" hidden="1"/>
    <cellStyle name="Followed Hyperlink" xfId="8456" builtinId="9" hidden="1"/>
    <cellStyle name="Followed Hyperlink" xfId="8457" builtinId="9" hidden="1"/>
    <cellStyle name="Followed Hyperlink" xfId="8458" builtinId="9" hidden="1"/>
    <cellStyle name="Followed Hyperlink" xfId="8459" builtinId="9" hidden="1"/>
    <cellStyle name="Followed Hyperlink" xfId="8460" builtinId="9" hidden="1"/>
    <cellStyle name="Followed Hyperlink" xfId="8461" builtinId="9" hidden="1"/>
    <cellStyle name="Followed Hyperlink" xfId="8462" builtinId="9" hidden="1"/>
    <cellStyle name="Followed Hyperlink" xfId="8463" builtinId="9" hidden="1"/>
    <cellStyle name="Followed Hyperlink" xfId="8464" builtinId="9" hidden="1"/>
    <cellStyle name="Followed Hyperlink" xfId="8465" builtinId="9" hidden="1"/>
    <cellStyle name="Followed Hyperlink" xfId="8466" builtinId="9" hidden="1"/>
    <cellStyle name="Followed Hyperlink" xfId="8467" builtinId="9" hidden="1"/>
    <cellStyle name="Followed Hyperlink" xfId="8468" builtinId="9" hidden="1"/>
    <cellStyle name="Followed Hyperlink" xfId="8469" builtinId="9" hidden="1"/>
    <cellStyle name="Followed Hyperlink" xfId="8470" builtinId="9" hidden="1"/>
    <cellStyle name="Followed Hyperlink" xfId="8471" builtinId="9" hidden="1"/>
    <cellStyle name="Followed Hyperlink" xfId="8472" builtinId="9" hidden="1"/>
    <cellStyle name="Followed Hyperlink" xfId="8473" builtinId="9" hidden="1"/>
    <cellStyle name="Followed Hyperlink" xfId="8474" builtinId="9" hidden="1"/>
    <cellStyle name="Followed Hyperlink" xfId="8475" builtinId="9" hidden="1"/>
    <cellStyle name="Followed Hyperlink" xfId="8476" builtinId="9" hidden="1"/>
    <cellStyle name="Followed Hyperlink" xfId="8477" builtinId="9" hidden="1"/>
    <cellStyle name="Followed Hyperlink" xfId="8478" builtinId="9" hidden="1"/>
    <cellStyle name="Followed Hyperlink" xfId="8479" builtinId="9" hidden="1"/>
    <cellStyle name="Followed Hyperlink" xfId="8480" builtinId="9" hidden="1"/>
    <cellStyle name="Followed Hyperlink" xfId="8481" builtinId="9" hidden="1"/>
    <cellStyle name="Followed Hyperlink" xfId="8482" builtinId="9" hidden="1"/>
    <cellStyle name="Followed Hyperlink" xfId="8483" builtinId="9" hidden="1"/>
    <cellStyle name="Followed Hyperlink" xfId="8484" builtinId="9" hidden="1"/>
    <cellStyle name="Followed Hyperlink" xfId="8485" builtinId="9" hidden="1"/>
    <cellStyle name="Followed Hyperlink" xfId="8486" builtinId="9" hidden="1"/>
    <cellStyle name="Followed Hyperlink" xfId="8487" builtinId="9" hidden="1"/>
    <cellStyle name="Followed Hyperlink" xfId="8488" builtinId="9" hidden="1"/>
    <cellStyle name="Followed Hyperlink" xfId="8489" builtinId="9" hidden="1"/>
    <cellStyle name="Followed Hyperlink" xfId="8490" builtinId="9" hidden="1"/>
    <cellStyle name="Followed Hyperlink" xfId="8491" builtinId="9" hidden="1"/>
    <cellStyle name="Followed Hyperlink" xfId="8492" builtinId="9" hidden="1"/>
    <cellStyle name="Followed Hyperlink" xfId="8493" builtinId="9" hidden="1"/>
    <cellStyle name="Followed Hyperlink" xfId="8494" builtinId="9" hidden="1"/>
    <cellStyle name="Followed Hyperlink" xfId="8495" builtinId="9" hidden="1"/>
    <cellStyle name="Followed Hyperlink" xfId="8496" builtinId="9" hidden="1"/>
    <cellStyle name="Followed Hyperlink" xfId="8497" builtinId="9" hidden="1"/>
    <cellStyle name="Followed Hyperlink" xfId="8498" builtinId="9" hidden="1"/>
    <cellStyle name="Followed Hyperlink" xfId="8499" builtinId="9" hidden="1"/>
    <cellStyle name="Followed Hyperlink" xfId="8500" builtinId="9" hidden="1"/>
    <cellStyle name="Followed Hyperlink" xfId="8515" builtinId="9" hidden="1"/>
    <cellStyle name="Followed Hyperlink" xfId="8517" builtinId="9" hidden="1"/>
    <cellStyle name="Followed Hyperlink" xfId="8519" builtinId="9" hidden="1"/>
    <cellStyle name="Followed Hyperlink" xfId="8521" builtinId="9" hidden="1"/>
    <cellStyle name="Followed Hyperlink" xfId="8523" builtinId="9" hidden="1"/>
    <cellStyle name="Followed Hyperlink" xfId="8525" builtinId="9" hidden="1"/>
    <cellStyle name="Followed Hyperlink" xfId="8527" builtinId="9" hidden="1"/>
    <cellStyle name="Followed Hyperlink" xfId="8529" builtinId="9" hidden="1"/>
    <cellStyle name="Followed Hyperlink" xfId="8540" builtinId="9" hidden="1"/>
    <cellStyle name="Followed Hyperlink" xfId="8542" builtinId="9" hidden="1"/>
    <cellStyle name="Followed Hyperlink" xfId="8544" builtinId="9" hidden="1"/>
    <cellStyle name="Followed Hyperlink" xfId="8546" builtinId="9" hidden="1"/>
    <cellStyle name="Followed Hyperlink" xfId="8548" builtinId="9" hidden="1"/>
    <cellStyle name="Followed Hyperlink" xfId="8550" builtinId="9" hidden="1"/>
    <cellStyle name="Followed Hyperlink" xfId="8552" builtinId="9" hidden="1"/>
    <cellStyle name="Followed Hyperlink" xfId="8554" builtinId="9" hidden="1"/>
    <cellStyle name="Followed Hyperlink" xfId="8556" builtinId="9" hidden="1"/>
    <cellStyle name="Followed Hyperlink" xfId="8558" builtinId="9" hidden="1"/>
    <cellStyle name="Followed Hyperlink" xfId="8560" builtinId="9" hidden="1"/>
    <cellStyle name="Followed Hyperlink" xfId="8562" builtinId="9" hidden="1"/>
    <cellStyle name="Followed Hyperlink" xfId="8564" builtinId="9" hidden="1"/>
    <cellStyle name="Followed Hyperlink" xfId="8566" builtinId="9" hidden="1"/>
    <cellStyle name="Followed Hyperlink" xfId="8568" builtinId="9" hidden="1"/>
    <cellStyle name="Followed Hyperlink" xfId="8570" builtinId="9" hidden="1"/>
    <cellStyle name="Followed Hyperlink" xfId="8572" builtinId="9" hidden="1"/>
    <cellStyle name="Followed Hyperlink" xfId="8574" builtinId="9" hidden="1"/>
    <cellStyle name="Followed Hyperlink" xfId="8576" builtinId="9" hidden="1"/>
    <cellStyle name="Followed Hyperlink" xfId="8578" builtinId="9" hidden="1"/>
    <cellStyle name="Followed Hyperlink" xfId="8580" builtinId="9" hidden="1"/>
    <cellStyle name="Followed Hyperlink" xfId="8582" builtinId="9" hidden="1"/>
    <cellStyle name="Followed Hyperlink" xfId="8584" builtinId="9" hidden="1"/>
    <cellStyle name="Followed Hyperlink" xfId="8586" builtinId="9" hidden="1"/>
    <cellStyle name="Followed Hyperlink" xfId="8588" builtinId="9" hidden="1"/>
    <cellStyle name="Followed Hyperlink" xfId="8590" builtinId="9" hidden="1"/>
    <cellStyle name="Followed Hyperlink" xfId="8592" builtinId="9" hidden="1"/>
    <cellStyle name="Followed Hyperlink" xfId="8594" builtinId="9" hidden="1"/>
    <cellStyle name="Followed Hyperlink" xfId="8596" builtinId="9" hidden="1"/>
    <cellStyle name="Followed Hyperlink" xfId="8598" builtinId="9" hidden="1"/>
    <cellStyle name="Followed Hyperlink" xfId="8600" builtinId="9" hidden="1"/>
    <cellStyle name="Followed Hyperlink" xfId="8602" builtinId="9" hidden="1"/>
    <cellStyle name="Followed Hyperlink" xfId="8604" builtinId="9" hidden="1"/>
    <cellStyle name="Followed Hyperlink" xfId="8606" builtinId="9" hidden="1"/>
    <cellStyle name="Followed Hyperlink" xfId="8608" builtinId="9" hidden="1"/>
    <cellStyle name="Followed Hyperlink" xfId="8610" builtinId="9" hidden="1"/>
    <cellStyle name="Followed Hyperlink" xfId="8612" builtinId="9" hidden="1"/>
    <cellStyle name="Followed Hyperlink" xfId="8614" builtinId="9" hidden="1"/>
    <cellStyle name="Followed Hyperlink" xfId="8616" builtinId="9" hidden="1"/>
    <cellStyle name="Followed Hyperlink" xfId="8618" builtinId="9" hidden="1"/>
    <cellStyle name="Followed Hyperlink" xfId="8620" builtinId="9" hidden="1"/>
    <cellStyle name="Followed Hyperlink" xfId="8622" builtinId="9" hidden="1"/>
    <cellStyle name="Followed Hyperlink" xfId="8624" builtinId="9" hidden="1"/>
    <cellStyle name="Followed Hyperlink" xfId="8626" builtinId="9" hidden="1"/>
    <cellStyle name="Followed Hyperlink" xfId="8628" builtinId="9" hidden="1"/>
    <cellStyle name="Followed Hyperlink" xfId="8630" builtinId="9" hidden="1"/>
    <cellStyle name="Followed Hyperlink" xfId="8632" builtinId="9" hidden="1"/>
    <cellStyle name="Followed Hyperlink" xfId="8634" builtinId="9" hidden="1"/>
    <cellStyle name="Followed Hyperlink" xfId="8636" builtinId="9" hidden="1"/>
    <cellStyle name="Followed Hyperlink" xfId="8638" builtinId="9" hidden="1"/>
    <cellStyle name="Followed Hyperlink" xfId="8640" builtinId="9" hidden="1"/>
    <cellStyle name="Followed Hyperlink" xfId="8642" builtinId="9" hidden="1"/>
    <cellStyle name="Followed Hyperlink" xfId="8644" builtinId="9" hidden="1"/>
    <cellStyle name="Followed Hyperlink" xfId="8646" builtinId="9" hidden="1"/>
    <cellStyle name="Followed Hyperlink" xfId="8648" builtinId="9" hidden="1"/>
    <cellStyle name="Followed Hyperlink" xfId="8650" builtinId="9" hidden="1"/>
    <cellStyle name="Followed Hyperlink" xfId="8652" builtinId="9" hidden="1"/>
    <cellStyle name="Followed Hyperlink" xfId="8654" builtinId="9" hidden="1"/>
    <cellStyle name="Followed Hyperlink" xfId="8656" builtinId="9" hidden="1"/>
    <cellStyle name="Followed Hyperlink" xfId="8658" builtinId="9" hidden="1"/>
    <cellStyle name="Followed Hyperlink" xfId="8660" builtinId="9" hidden="1"/>
    <cellStyle name="Followed Hyperlink" xfId="8677" builtinId="9" hidden="1"/>
    <cellStyle name="Followed Hyperlink" xfId="8678" builtinId="9" hidden="1"/>
    <cellStyle name="Followed Hyperlink" xfId="8679" builtinId="9" hidden="1"/>
    <cellStyle name="Followed Hyperlink" xfId="8680" builtinId="9" hidden="1"/>
    <cellStyle name="Followed Hyperlink" xfId="8681" builtinId="9" hidden="1"/>
    <cellStyle name="Followed Hyperlink" xfId="8682" builtinId="9" hidden="1"/>
    <cellStyle name="Followed Hyperlink" xfId="8683" builtinId="9" hidden="1"/>
    <cellStyle name="Followed Hyperlink" xfId="8684" builtinId="9" hidden="1"/>
    <cellStyle name="Followed Hyperlink" xfId="8685" builtinId="9" hidden="1"/>
    <cellStyle name="Followed Hyperlink" xfId="8686" builtinId="9" hidden="1"/>
    <cellStyle name="Followed Hyperlink" xfId="8687" builtinId="9" hidden="1"/>
    <cellStyle name="Followed Hyperlink" xfId="8688" builtinId="9" hidden="1"/>
    <cellStyle name="Followed Hyperlink" xfId="8689" builtinId="9" hidden="1"/>
    <cellStyle name="Followed Hyperlink" xfId="8690" builtinId="9" hidden="1"/>
    <cellStyle name="Followed Hyperlink" xfId="8691" builtinId="9" hidden="1"/>
    <cellStyle name="Followed Hyperlink" xfId="8692" builtinId="9" hidden="1"/>
    <cellStyle name="Followed Hyperlink" xfId="8693" builtinId="9" hidden="1"/>
    <cellStyle name="Followed Hyperlink" xfId="8694" builtinId="9" hidden="1"/>
    <cellStyle name="Followed Hyperlink" xfId="8695" builtinId="9" hidden="1"/>
    <cellStyle name="Followed Hyperlink" xfId="8696" builtinId="9" hidden="1"/>
    <cellStyle name="Followed Hyperlink" xfId="8697" builtinId="9" hidden="1"/>
    <cellStyle name="Followed Hyperlink" xfId="8698" builtinId="9" hidden="1"/>
    <cellStyle name="Followed Hyperlink" xfId="8699" builtinId="9" hidden="1"/>
    <cellStyle name="Followed Hyperlink" xfId="8700" builtinId="9" hidden="1"/>
    <cellStyle name="Followed Hyperlink" xfId="8701" builtinId="9" hidden="1"/>
    <cellStyle name="Followed Hyperlink" xfId="8702" builtinId="9" hidden="1"/>
    <cellStyle name="Followed Hyperlink" xfId="8703" builtinId="9" hidden="1"/>
    <cellStyle name="Followed Hyperlink" xfId="8704" builtinId="9" hidden="1"/>
    <cellStyle name="Followed Hyperlink" xfId="8705" builtinId="9" hidden="1"/>
    <cellStyle name="Followed Hyperlink" xfId="8706" builtinId="9" hidden="1"/>
    <cellStyle name="Followed Hyperlink" xfId="8707" builtinId="9" hidden="1"/>
    <cellStyle name="Followed Hyperlink" xfId="8708" builtinId="9" hidden="1"/>
    <cellStyle name="Followed Hyperlink" xfId="8709" builtinId="9" hidden="1"/>
    <cellStyle name="Followed Hyperlink" xfId="8710" builtinId="9" hidden="1"/>
    <cellStyle name="Followed Hyperlink" xfId="8711" builtinId="9" hidden="1"/>
    <cellStyle name="Followed Hyperlink" xfId="8712" builtinId="9" hidden="1"/>
    <cellStyle name="Followed Hyperlink" xfId="8713" builtinId="9" hidden="1"/>
    <cellStyle name="Followed Hyperlink" xfId="8714" builtinId="9" hidden="1"/>
    <cellStyle name="Followed Hyperlink" xfId="8715" builtinId="9" hidden="1"/>
    <cellStyle name="Followed Hyperlink" xfId="8716" builtinId="9" hidden="1"/>
    <cellStyle name="Followed Hyperlink" xfId="8717" builtinId="9" hidden="1"/>
    <cellStyle name="Followed Hyperlink" xfId="8718" builtinId="9" hidden="1"/>
    <cellStyle name="Followed Hyperlink" xfId="8719" builtinId="9" hidden="1"/>
    <cellStyle name="Followed Hyperlink" xfId="8720" builtinId="9" hidden="1"/>
    <cellStyle name="Followed Hyperlink" xfId="8721" builtinId="9" hidden="1"/>
    <cellStyle name="Followed Hyperlink" xfId="8722" builtinId="9" hidden="1"/>
    <cellStyle name="Followed Hyperlink" xfId="8723" builtinId="9" hidden="1"/>
    <cellStyle name="Followed Hyperlink" xfId="8724" builtinId="9" hidden="1"/>
    <cellStyle name="Followed Hyperlink" xfId="8725" builtinId="9" hidden="1"/>
    <cellStyle name="Followed Hyperlink" xfId="8726" builtinId="9" hidden="1"/>
    <cellStyle name="Followed Hyperlink" xfId="8727" builtinId="9" hidden="1"/>
    <cellStyle name="Followed Hyperlink" xfId="8728" builtinId="9" hidden="1"/>
    <cellStyle name="Followed Hyperlink" xfId="8729" builtinId="9" hidden="1"/>
    <cellStyle name="Followed Hyperlink" xfId="8730" builtinId="9" hidden="1"/>
    <cellStyle name="Followed Hyperlink" xfId="8731" builtinId="9" hidden="1"/>
    <cellStyle name="Followed Hyperlink" xfId="8732" builtinId="9" hidden="1"/>
    <cellStyle name="Followed Hyperlink" xfId="8733" builtinId="9" hidden="1"/>
    <cellStyle name="Followed Hyperlink" xfId="8734" builtinId="9" hidden="1"/>
    <cellStyle name="Followed Hyperlink" xfId="8735" builtinId="9" hidden="1"/>
    <cellStyle name="Followed Hyperlink" xfId="8736" builtinId="9" hidden="1"/>
    <cellStyle name="Followed Hyperlink" xfId="8737" builtinId="9" hidden="1"/>
    <cellStyle name="Followed Hyperlink" xfId="8738" builtinId="9" hidden="1"/>
    <cellStyle name="Followed Hyperlink" xfId="8739" builtinId="9" hidden="1"/>
    <cellStyle name="Followed Hyperlink" xfId="8740" builtinId="9" hidden="1"/>
    <cellStyle name="Followed Hyperlink" xfId="8741" builtinId="9" hidden="1"/>
    <cellStyle name="Followed Hyperlink" xfId="8742" builtinId="9" hidden="1"/>
    <cellStyle name="Followed Hyperlink" xfId="8743" builtinId="9" hidden="1"/>
    <cellStyle name="Followed Hyperlink" xfId="8744" builtinId="9" hidden="1"/>
    <cellStyle name="Followed Hyperlink" xfId="8745" builtinId="9" hidden="1"/>
    <cellStyle name="Followed Hyperlink" xfId="8758" builtinId="9" hidden="1"/>
    <cellStyle name="Followed Hyperlink" xfId="8760" builtinId="9" hidden="1"/>
    <cellStyle name="Followed Hyperlink" xfId="8762" builtinId="9" hidden="1"/>
    <cellStyle name="Followed Hyperlink" xfId="8764" builtinId="9" hidden="1"/>
    <cellStyle name="Followed Hyperlink" xfId="8766" builtinId="9" hidden="1"/>
    <cellStyle name="Followed Hyperlink" xfId="8768" builtinId="9" hidden="1"/>
    <cellStyle name="Followed Hyperlink" xfId="8770" builtinId="9" hidden="1"/>
    <cellStyle name="Followed Hyperlink" xfId="8772" builtinId="9" hidden="1"/>
    <cellStyle name="Followed Hyperlink" xfId="8783" builtinId="9" hidden="1"/>
    <cellStyle name="Followed Hyperlink" xfId="8785" builtinId="9" hidden="1"/>
    <cellStyle name="Followed Hyperlink" xfId="8787" builtinId="9" hidden="1"/>
    <cellStyle name="Followed Hyperlink" xfId="8789" builtinId="9" hidden="1"/>
    <cellStyle name="Followed Hyperlink" xfId="8791" builtinId="9" hidden="1"/>
    <cellStyle name="Followed Hyperlink" xfId="8793" builtinId="9" hidden="1"/>
    <cellStyle name="Followed Hyperlink" xfId="8795" builtinId="9" hidden="1"/>
    <cellStyle name="Followed Hyperlink" xfId="8797" builtinId="9" hidden="1"/>
    <cellStyle name="Followed Hyperlink" xfId="8799" builtinId="9" hidden="1"/>
    <cellStyle name="Followed Hyperlink" xfId="8801" builtinId="9" hidden="1"/>
    <cellStyle name="Followed Hyperlink" xfId="8803" builtinId="9" hidden="1"/>
    <cellStyle name="Followed Hyperlink" xfId="8805" builtinId="9" hidden="1"/>
    <cellStyle name="Followed Hyperlink" xfId="8807" builtinId="9" hidden="1"/>
    <cellStyle name="Followed Hyperlink" xfId="8809" builtinId="9" hidden="1"/>
    <cellStyle name="Followed Hyperlink" xfId="8811" builtinId="9" hidden="1"/>
    <cellStyle name="Followed Hyperlink" xfId="8813" builtinId="9" hidden="1"/>
    <cellStyle name="Followed Hyperlink" xfId="8815" builtinId="9" hidden="1"/>
    <cellStyle name="Followed Hyperlink" xfId="8817" builtinId="9" hidden="1"/>
    <cellStyle name="Followed Hyperlink" xfId="8819" builtinId="9" hidden="1"/>
    <cellStyle name="Followed Hyperlink" xfId="8821" builtinId="9" hidden="1"/>
    <cellStyle name="Followed Hyperlink" xfId="8823" builtinId="9" hidden="1"/>
    <cellStyle name="Followed Hyperlink" xfId="8825" builtinId="9" hidden="1"/>
    <cellStyle name="Followed Hyperlink" xfId="8827" builtinId="9" hidden="1"/>
    <cellStyle name="Followed Hyperlink" xfId="8829" builtinId="9" hidden="1"/>
    <cellStyle name="Followed Hyperlink" xfId="8831" builtinId="9" hidden="1"/>
    <cellStyle name="Followed Hyperlink" xfId="8833" builtinId="9" hidden="1"/>
    <cellStyle name="Followed Hyperlink" xfId="8835" builtinId="9" hidden="1"/>
    <cellStyle name="Followed Hyperlink" xfId="8837" builtinId="9" hidden="1"/>
    <cellStyle name="Followed Hyperlink" xfId="8839" builtinId="9" hidden="1"/>
    <cellStyle name="Followed Hyperlink" xfId="8841" builtinId="9" hidden="1"/>
    <cellStyle name="Followed Hyperlink" xfId="8843" builtinId="9" hidden="1"/>
    <cellStyle name="Followed Hyperlink" xfId="8845" builtinId="9" hidden="1"/>
    <cellStyle name="Followed Hyperlink" xfId="8847" builtinId="9" hidden="1"/>
    <cellStyle name="Followed Hyperlink" xfId="8849" builtinId="9" hidden="1"/>
    <cellStyle name="Followed Hyperlink" xfId="8851" builtinId="9" hidden="1"/>
    <cellStyle name="Followed Hyperlink" xfId="8853" builtinId="9" hidden="1"/>
    <cellStyle name="Followed Hyperlink" xfId="8855" builtinId="9" hidden="1"/>
    <cellStyle name="Followed Hyperlink" xfId="8857" builtinId="9" hidden="1"/>
    <cellStyle name="Followed Hyperlink" xfId="8859" builtinId="9" hidden="1"/>
    <cellStyle name="Followed Hyperlink" xfId="8861" builtinId="9" hidden="1"/>
    <cellStyle name="Followed Hyperlink" xfId="8863" builtinId="9" hidden="1"/>
    <cellStyle name="Followed Hyperlink" xfId="8865" builtinId="9" hidden="1"/>
    <cellStyle name="Followed Hyperlink" xfId="8867" builtinId="9" hidden="1"/>
    <cellStyle name="Followed Hyperlink" xfId="8869" builtinId="9" hidden="1"/>
    <cellStyle name="Followed Hyperlink" xfId="8871" builtinId="9" hidden="1"/>
    <cellStyle name="Followed Hyperlink" xfId="8873" builtinId="9" hidden="1"/>
    <cellStyle name="Followed Hyperlink" xfId="8875" builtinId="9" hidden="1"/>
    <cellStyle name="Followed Hyperlink" xfId="8877" builtinId="9" hidden="1"/>
    <cellStyle name="Followed Hyperlink" xfId="8879" builtinId="9" hidden="1"/>
    <cellStyle name="Followed Hyperlink" xfId="8881" builtinId="9" hidden="1"/>
    <cellStyle name="Followed Hyperlink" xfId="8883" builtinId="9" hidden="1"/>
    <cellStyle name="Followed Hyperlink" xfId="8885" builtinId="9" hidden="1"/>
    <cellStyle name="Followed Hyperlink" xfId="8887" builtinId="9" hidden="1"/>
    <cellStyle name="Followed Hyperlink" xfId="8889" builtinId="9" hidden="1"/>
    <cellStyle name="Followed Hyperlink" xfId="8891" builtinId="9" hidden="1"/>
    <cellStyle name="Followed Hyperlink" xfId="8893" builtinId="9" hidden="1"/>
    <cellStyle name="Followed Hyperlink" xfId="8895" builtinId="9" hidden="1"/>
    <cellStyle name="Followed Hyperlink" xfId="8897" builtinId="9" hidden="1"/>
    <cellStyle name="Followed Hyperlink" xfId="8899" builtinId="9" hidden="1"/>
    <cellStyle name="Followed Hyperlink" xfId="8901" builtinId="9" hidden="1"/>
    <cellStyle name="Followed Hyperlink" xfId="8903" builtinId="9" hidden="1"/>
    <cellStyle name="Followed Hyperlink" xfId="8921" builtinId="9" hidden="1"/>
    <cellStyle name="Followed Hyperlink" xfId="8922" builtinId="9" hidden="1"/>
    <cellStyle name="Followed Hyperlink" xfId="8923" builtinId="9" hidden="1"/>
    <cellStyle name="Followed Hyperlink" xfId="8924" builtinId="9" hidden="1"/>
    <cellStyle name="Followed Hyperlink" xfId="8925" builtinId="9" hidden="1"/>
    <cellStyle name="Followed Hyperlink" xfId="8926" builtinId="9" hidden="1"/>
    <cellStyle name="Followed Hyperlink" xfId="8927" builtinId="9" hidden="1"/>
    <cellStyle name="Followed Hyperlink" xfId="8928" builtinId="9" hidden="1"/>
    <cellStyle name="Followed Hyperlink" xfId="8929" builtinId="9" hidden="1"/>
    <cellStyle name="Followed Hyperlink" xfId="8930" builtinId="9" hidden="1"/>
    <cellStyle name="Followed Hyperlink" xfId="8931" builtinId="9" hidden="1"/>
    <cellStyle name="Followed Hyperlink" xfId="8932" builtinId="9" hidden="1"/>
    <cellStyle name="Followed Hyperlink" xfId="8933" builtinId="9" hidden="1"/>
    <cellStyle name="Followed Hyperlink" xfId="8934" builtinId="9" hidden="1"/>
    <cellStyle name="Followed Hyperlink" xfId="8935" builtinId="9" hidden="1"/>
    <cellStyle name="Followed Hyperlink" xfId="8936" builtinId="9" hidden="1"/>
    <cellStyle name="Followed Hyperlink" xfId="8937" builtinId="9" hidden="1"/>
    <cellStyle name="Followed Hyperlink" xfId="8938" builtinId="9" hidden="1"/>
    <cellStyle name="Followed Hyperlink" xfId="8939" builtinId="9" hidden="1"/>
    <cellStyle name="Followed Hyperlink" xfId="8940" builtinId="9" hidden="1"/>
    <cellStyle name="Followed Hyperlink" xfId="8941" builtinId="9" hidden="1"/>
    <cellStyle name="Followed Hyperlink" xfId="8942" builtinId="9" hidden="1"/>
    <cellStyle name="Followed Hyperlink" xfId="8943" builtinId="9" hidden="1"/>
    <cellStyle name="Followed Hyperlink" xfId="8944" builtinId="9" hidden="1"/>
    <cellStyle name="Followed Hyperlink" xfId="8945" builtinId="9" hidden="1"/>
    <cellStyle name="Followed Hyperlink" xfId="8946" builtinId="9" hidden="1"/>
    <cellStyle name="Followed Hyperlink" xfId="8947" builtinId="9" hidden="1"/>
    <cellStyle name="Followed Hyperlink" xfId="8948" builtinId="9" hidden="1"/>
    <cellStyle name="Followed Hyperlink" xfId="8949" builtinId="9" hidden="1"/>
    <cellStyle name="Followed Hyperlink" xfId="8950" builtinId="9" hidden="1"/>
    <cellStyle name="Followed Hyperlink" xfId="8951" builtinId="9" hidden="1"/>
    <cellStyle name="Followed Hyperlink" xfId="8952" builtinId="9" hidden="1"/>
    <cellStyle name="Followed Hyperlink" xfId="8953" builtinId="9" hidden="1"/>
    <cellStyle name="Followed Hyperlink" xfId="8954" builtinId="9" hidden="1"/>
    <cellStyle name="Followed Hyperlink" xfId="8955" builtinId="9" hidden="1"/>
    <cellStyle name="Followed Hyperlink" xfId="8956" builtinId="9" hidden="1"/>
    <cellStyle name="Followed Hyperlink" xfId="8957" builtinId="9" hidden="1"/>
    <cellStyle name="Followed Hyperlink" xfId="8958" builtinId="9" hidden="1"/>
    <cellStyle name="Followed Hyperlink" xfId="8959" builtinId="9" hidden="1"/>
    <cellStyle name="Followed Hyperlink" xfId="8960" builtinId="9" hidden="1"/>
    <cellStyle name="Followed Hyperlink" xfId="8961" builtinId="9" hidden="1"/>
    <cellStyle name="Followed Hyperlink" xfId="8962" builtinId="9" hidden="1"/>
    <cellStyle name="Followed Hyperlink" xfId="8963" builtinId="9" hidden="1"/>
    <cellStyle name="Followed Hyperlink" xfId="8964" builtinId="9" hidden="1"/>
    <cellStyle name="Followed Hyperlink" xfId="8965" builtinId="9" hidden="1"/>
    <cellStyle name="Followed Hyperlink" xfId="8966" builtinId="9" hidden="1"/>
    <cellStyle name="Followed Hyperlink" xfId="8967" builtinId="9" hidden="1"/>
    <cellStyle name="Followed Hyperlink" xfId="8968" builtinId="9" hidden="1"/>
    <cellStyle name="Followed Hyperlink" xfId="8969" builtinId="9" hidden="1"/>
    <cellStyle name="Followed Hyperlink" xfId="8970" builtinId="9" hidden="1"/>
    <cellStyle name="Followed Hyperlink" xfId="8971" builtinId="9" hidden="1"/>
    <cellStyle name="Followed Hyperlink" xfId="8972" builtinId="9" hidden="1"/>
    <cellStyle name="Followed Hyperlink" xfId="8973" builtinId="9" hidden="1"/>
    <cellStyle name="Followed Hyperlink" xfId="8974" builtinId="9" hidden="1"/>
    <cellStyle name="Followed Hyperlink" xfId="8975" builtinId="9" hidden="1"/>
    <cellStyle name="Followed Hyperlink" xfId="8976" builtinId="9" hidden="1"/>
    <cellStyle name="Followed Hyperlink" xfId="8977" builtinId="9" hidden="1"/>
    <cellStyle name="Followed Hyperlink" xfId="8978" builtinId="9" hidden="1"/>
    <cellStyle name="Followed Hyperlink" xfId="8979" builtinId="9" hidden="1"/>
    <cellStyle name="Followed Hyperlink" xfId="8980" builtinId="9" hidden="1"/>
    <cellStyle name="Followed Hyperlink" xfId="8981" builtinId="9" hidden="1"/>
    <cellStyle name="Followed Hyperlink" xfId="8982" builtinId="9" hidden="1"/>
    <cellStyle name="Followed Hyperlink" xfId="8983" builtinId="9" hidden="1"/>
    <cellStyle name="Followed Hyperlink" xfId="8984" builtinId="9" hidden="1"/>
    <cellStyle name="Followed Hyperlink" xfId="8985" builtinId="9" hidden="1"/>
    <cellStyle name="Followed Hyperlink" xfId="8986" builtinId="9" hidden="1"/>
    <cellStyle name="Followed Hyperlink" xfId="8987" builtinId="9" hidden="1"/>
    <cellStyle name="Followed Hyperlink" xfId="8988" builtinId="9" hidden="1"/>
    <cellStyle name="Followed Hyperlink" xfId="8989" builtinId="9" hidden="1"/>
    <cellStyle name="Followed Hyperlink" xfId="8994" builtinId="9" hidden="1"/>
    <cellStyle name="Followed Hyperlink" xfId="8996" builtinId="9" hidden="1"/>
    <cellStyle name="Followed Hyperlink" xfId="8998" builtinId="9" hidden="1"/>
    <cellStyle name="Followed Hyperlink" xfId="9000" builtinId="9" hidden="1"/>
    <cellStyle name="Followed Hyperlink" xfId="9002" builtinId="9" hidden="1"/>
    <cellStyle name="Followed Hyperlink" xfId="9004" builtinId="9" hidden="1"/>
    <cellStyle name="Followed Hyperlink" xfId="9006" builtinId="9" hidden="1"/>
    <cellStyle name="Followed Hyperlink" xfId="9008" builtinId="9" hidden="1"/>
    <cellStyle name="Followed Hyperlink" xfId="9019" builtinId="9" hidden="1"/>
    <cellStyle name="Followed Hyperlink" xfId="9021" builtinId="9" hidden="1"/>
    <cellStyle name="Followed Hyperlink" xfId="9023" builtinId="9" hidden="1"/>
    <cellStyle name="Followed Hyperlink" xfId="9025" builtinId="9" hidden="1"/>
    <cellStyle name="Followed Hyperlink" xfId="9027" builtinId="9" hidden="1"/>
    <cellStyle name="Followed Hyperlink" xfId="9029" builtinId="9" hidden="1"/>
    <cellStyle name="Followed Hyperlink" xfId="9031" builtinId="9" hidden="1"/>
    <cellStyle name="Followed Hyperlink" xfId="9033" builtinId="9" hidden="1"/>
    <cellStyle name="Followed Hyperlink" xfId="9035" builtinId="9" hidden="1"/>
    <cellStyle name="Followed Hyperlink" xfId="9037" builtinId="9" hidden="1"/>
    <cellStyle name="Followed Hyperlink" xfId="9039" builtinId="9" hidden="1"/>
    <cellStyle name="Followed Hyperlink" xfId="9041" builtinId="9" hidden="1"/>
    <cellStyle name="Followed Hyperlink" xfId="9043" builtinId="9" hidden="1"/>
    <cellStyle name="Followed Hyperlink" xfId="9045" builtinId="9" hidden="1"/>
    <cellStyle name="Followed Hyperlink" xfId="9047" builtinId="9" hidden="1"/>
    <cellStyle name="Followed Hyperlink" xfId="9049" builtinId="9" hidden="1"/>
    <cellStyle name="Followed Hyperlink" xfId="9051" builtinId="9" hidden="1"/>
    <cellStyle name="Followed Hyperlink" xfId="9053" builtinId="9" hidden="1"/>
    <cellStyle name="Followed Hyperlink" xfId="9055" builtinId="9" hidden="1"/>
    <cellStyle name="Followed Hyperlink" xfId="9057" builtinId="9" hidden="1"/>
    <cellStyle name="Followed Hyperlink" xfId="9059" builtinId="9" hidden="1"/>
    <cellStyle name="Followed Hyperlink" xfId="9061" builtinId="9" hidden="1"/>
    <cellStyle name="Followed Hyperlink" xfId="9063" builtinId="9" hidden="1"/>
    <cellStyle name="Followed Hyperlink" xfId="9065" builtinId="9" hidden="1"/>
    <cellStyle name="Followed Hyperlink" xfId="9067" builtinId="9" hidden="1"/>
    <cellStyle name="Followed Hyperlink" xfId="9069" builtinId="9" hidden="1"/>
    <cellStyle name="Followed Hyperlink" xfId="9071" builtinId="9" hidden="1"/>
    <cellStyle name="Followed Hyperlink" xfId="9073" builtinId="9" hidden="1"/>
    <cellStyle name="Followed Hyperlink" xfId="9075" builtinId="9" hidden="1"/>
    <cellStyle name="Followed Hyperlink" xfId="9077" builtinId="9" hidden="1"/>
    <cellStyle name="Followed Hyperlink" xfId="9079" builtinId="9" hidden="1"/>
    <cellStyle name="Followed Hyperlink" xfId="9081" builtinId="9" hidden="1"/>
    <cellStyle name="Followed Hyperlink" xfId="9083" builtinId="9" hidden="1"/>
    <cellStyle name="Followed Hyperlink" xfId="9085" builtinId="9" hidden="1"/>
    <cellStyle name="Followed Hyperlink" xfId="9087" builtinId="9" hidden="1"/>
    <cellStyle name="Followed Hyperlink" xfId="9089" builtinId="9" hidden="1"/>
    <cellStyle name="Followed Hyperlink" xfId="9091" builtinId="9" hidden="1"/>
    <cellStyle name="Followed Hyperlink" xfId="9093" builtinId="9" hidden="1"/>
    <cellStyle name="Followed Hyperlink" xfId="9095" builtinId="9" hidden="1"/>
    <cellStyle name="Followed Hyperlink" xfId="9097" builtinId="9" hidden="1"/>
    <cellStyle name="Followed Hyperlink" xfId="9099" builtinId="9" hidden="1"/>
    <cellStyle name="Followed Hyperlink" xfId="9101" builtinId="9" hidden="1"/>
    <cellStyle name="Followed Hyperlink" xfId="9103" builtinId="9" hidden="1"/>
    <cellStyle name="Followed Hyperlink" xfId="9105" builtinId="9" hidden="1"/>
    <cellStyle name="Followed Hyperlink" xfId="9107" builtinId="9" hidden="1"/>
    <cellStyle name="Followed Hyperlink" xfId="9109" builtinId="9" hidden="1"/>
    <cellStyle name="Followed Hyperlink" xfId="9111" builtinId="9" hidden="1"/>
    <cellStyle name="Followed Hyperlink" xfId="9113" builtinId="9" hidden="1"/>
    <cellStyle name="Followed Hyperlink" xfId="9115" builtinId="9" hidden="1"/>
    <cellStyle name="Followed Hyperlink" xfId="9117" builtinId="9" hidden="1"/>
    <cellStyle name="Followed Hyperlink" xfId="9119" builtinId="9" hidden="1"/>
    <cellStyle name="Followed Hyperlink" xfId="9121" builtinId="9" hidden="1"/>
    <cellStyle name="Followed Hyperlink" xfId="9123" builtinId="9" hidden="1"/>
    <cellStyle name="Followed Hyperlink" xfId="9125" builtinId="9" hidden="1"/>
    <cellStyle name="Followed Hyperlink" xfId="9127" builtinId="9" hidden="1"/>
    <cellStyle name="Followed Hyperlink" xfId="9129" builtinId="9" hidden="1"/>
    <cellStyle name="Followed Hyperlink" xfId="9131" builtinId="9" hidden="1"/>
    <cellStyle name="Followed Hyperlink" xfId="9133" builtinId="9" hidden="1"/>
    <cellStyle name="Followed Hyperlink" xfId="9135" builtinId="9" hidden="1"/>
    <cellStyle name="Followed Hyperlink" xfId="9137" builtinId="9" hidden="1"/>
    <cellStyle name="Followed Hyperlink" xfId="9139" builtinId="9" hidden="1"/>
    <cellStyle name="Followed Hyperlink" xfId="9158" builtinId="9" hidden="1"/>
    <cellStyle name="Followed Hyperlink" xfId="9159" builtinId="9" hidden="1"/>
    <cellStyle name="Followed Hyperlink" xfId="9160" builtinId="9" hidden="1"/>
    <cellStyle name="Followed Hyperlink" xfId="9161" builtinId="9" hidden="1"/>
    <cellStyle name="Followed Hyperlink" xfId="9162" builtinId="9" hidden="1"/>
    <cellStyle name="Followed Hyperlink" xfId="9163" builtinId="9" hidden="1"/>
    <cellStyle name="Followed Hyperlink" xfId="9164" builtinId="9" hidden="1"/>
    <cellStyle name="Followed Hyperlink" xfId="9165" builtinId="9" hidden="1"/>
    <cellStyle name="Followed Hyperlink" xfId="9166" builtinId="9" hidden="1"/>
    <cellStyle name="Followed Hyperlink" xfId="9167" builtinId="9" hidden="1"/>
    <cellStyle name="Followed Hyperlink" xfId="9168" builtinId="9" hidden="1"/>
    <cellStyle name="Followed Hyperlink" xfId="9169" builtinId="9" hidden="1"/>
    <cellStyle name="Followed Hyperlink" xfId="9170" builtinId="9" hidden="1"/>
    <cellStyle name="Followed Hyperlink" xfId="9171" builtinId="9" hidden="1"/>
    <cellStyle name="Followed Hyperlink" xfId="9172" builtinId="9" hidden="1"/>
    <cellStyle name="Followed Hyperlink" xfId="9173" builtinId="9" hidden="1"/>
    <cellStyle name="Followed Hyperlink" xfId="9174" builtinId="9" hidden="1"/>
    <cellStyle name="Followed Hyperlink" xfId="9175" builtinId="9" hidden="1"/>
    <cellStyle name="Followed Hyperlink" xfId="9176" builtinId="9" hidden="1"/>
    <cellStyle name="Followed Hyperlink" xfId="9177" builtinId="9" hidden="1"/>
    <cellStyle name="Followed Hyperlink" xfId="9178" builtinId="9" hidden="1"/>
    <cellStyle name="Followed Hyperlink" xfId="9179" builtinId="9" hidden="1"/>
    <cellStyle name="Followed Hyperlink" xfId="9180" builtinId="9" hidden="1"/>
    <cellStyle name="Followed Hyperlink" xfId="9181" builtinId="9" hidden="1"/>
    <cellStyle name="Followed Hyperlink" xfId="9182" builtinId="9" hidden="1"/>
    <cellStyle name="Followed Hyperlink" xfId="9183" builtinId="9" hidden="1"/>
    <cellStyle name="Followed Hyperlink" xfId="9184" builtinId="9" hidden="1"/>
    <cellStyle name="Followed Hyperlink" xfId="9185" builtinId="9" hidden="1"/>
    <cellStyle name="Followed Hyperlink" xfId="9186" builtinId="9" hidden="1"/>
    <cellStyle name="Followed Hyperlink" xfId="9187" builtinId="9" hidden="1"/>
    <cellStyle name="Followed Hyperlink" xfId="9188" builtinId="9" hidden="1"/>
    <cellStyle name="Followed Hyperlink" xfId="9189" builtinId="9" hidden="1"/>
    <cellStyle name="Followed Hyperlink" xfId="9190" builtinId="9" hidden="1"/>
    <cellStyle name="Followed Hyperlink" xfId="9191" builtinId="9" hidden="1"/>
    <cellStyle name="Followed Hyperlink" xfId="9192" builtinId="9" hidden="1"/>
    <cellStyle name="Followed Hyperlink" xfId="9193" builtinId="9" hidden="1"/>
    <cellStyle name="Followed Hyperlink" xfId="9194" builtinId="9" hidden="1"/>
    <cellStyle name="Followed Hyperlink" xfId="9195" builtinId="9" hidden="1"/>
    <cellStyle name="Followed Hyperlink" xfId="9196" builtinId="9" hidden="1"/>
    <cellStyle name="Followed Hyperlink" xfId="9197" builtinId="9" hidden="1"/>
    <cellStyle name="Followed Hyperlink" xfId="9198" builtinId="9" hidden="1"/>
    <cellStyle name="Followed Hyperlink" xfId="9199" builtinId="9" hidden="1"/>
    <cellStyle name="Followed Hyperlink" xfId="9200" builtinId="9" hidden="1"/>
    <cellStyle name="Followed Hyperlink" xfId="9201" builtinId="9" hidden="1"/>
    <cellStyle name="Followed Hyperlink" xfId="9202" builtinId="9" hidden="1"/>
    <cellStyle name="Followed Hyperlink" xfId="9203" builtinId="9" hidden="1"/>
    <cellStyle name="Followed Hyperlink" xfId="9204" builtinId="9" hidden="1"/>
    <cellStyle name="Followed Hyperlink" xfId="9205" builtinId="9" hidden="1"/>
    <cellStyle name="Followed Hyperlink" xfId="9206" builtinId="9" hidden="1"/>
    <cellStyle name="Followed Hyperlink" xfId="9207" builtinId="9" hidden="1"/>
    <cellStyle name="Followed Hyperlink" xfId="9208" builtinId="9" hidden="1"/>
    <cellStyle name="Followed Hyperlink" xfId="9209" builtinId="9" hidden="1"/>
    <cellStyle name="Followed Hyperlink" xfId="9210" builtinId="9" hidden="1"/>
    <cellStyle name="Followed Hyperlink" xfId="9211" builtinId="9" hidden="1"/>
    <cellStyle name="Followed Hyperlink" xfId="9212" builtinId="9" hidden="1"/>
    <cellStyle name="Followed Hyperlink" xfId="9213" builtinId="9" hidden="1"/>
    <cellStyle name="Followed Hyperlink" xfId="9214" builtinId="9" hidden="1"/>
    <cellStyle name="Followed Hyperlink" xfId="9215" builtinId="9" hidden="1"/>
    <cellStyle name="Followed Hyperlink" xfId="9216" builtinId="9" hidden="1"/>
    <cellStyle name="Followed Hyperlink" xfId="9217" builtinId="9" hidden="1"/>
    <cellStyle name="Followed Hyperlink" xfId="9218" builtinId="9" hidden="1"/>
    <cellStyle name="Followed Hyperlink" xfId="9219" builtinId="9" hidden="1"/>
    <cellStyle name="Followed Hyperlink" xfId="9220" builtinId="9" hidden="1"/>
    <cellStyle name="Followed Hyperlink" xfId="9221" builtinId="9" hidden="1"/>
    <cellStyle name="Followed Hyperlink" xfId="9222" builtinId="9" hidden="1"/>
    <cellStyle name="Followed Hyperlink" xfId="9223" builtinId="9" hidden="1"/>
    <cellStyle name="Followed Hyperlink" xfId="9224" builtinId="9" hidden="1"/>
    <cellStyle name="Followed Hyperlink" xfId="9225" builtinId="9" hidden="1"/>
    <cellStyle name="Followed Hyperlink" xfId="9226" builtinId="9" hidden="1"/>
    <cellStyle name="Followed Hyperlink" xfId="9239" builtinId="9" hidden="1"/>
    <cellStyle name="Followed Hyperlink" xfId="9241" builtinId="9" hidden="1"/>
    <cellStyle name="Followed Hyperlink" xfId="9243" builtinId="9" hidden="1"/>
    <cellStyle name="Followed Hyperlink" xfId="9245" builtinId="9" hidden="1"/>
    <cellStyle name="Followed Hyperlink" xfId="9247" builtinId="9" hidden="1"/>
    <cellStyle name="Followed Hyperlink" xfId="9249" builtinId="9" hidden="1"/>
    <cellStyle name="Followed Hyperlink" xfId="9251" builtinId="9" hidden="1"/>
    <cellStyle name="Followed Hyperlink" xfId="9253" builtinId="9" hidden="1"/>
    <cellStyle name="Followed Hyperlink" xfId="9264" builtinId="9" hidden="1"/>
    <cellStyle name="Followed Hyperlink" xfId="9266" builtinId="9" hidden="1"/>
    <cellStyle name="Followed Hyperlink" xfId="9268" builtinId="9" hidden="1"/>
    <cellStyle name="Followed Hyperlink" xfId="9270" builtinId="9" hidden="1"/>
    <cellStyle name="Followed Hyperlink" xfId="9272" builtinId="9" hidden="1"/>
    <cellStyle name="Followed Hyperlink" xfId="9274" builtinId="9" hidden="1"/>
    <cellStyle name="Followed Hyperlink" xfId="9276" builtinId="9" hidden="1"/>
    <cellStyle name="Followed Hyperlink" xfId="9278" builtinId="9" hidden="1"/>
    <cellStyle name="Followed Hyperlink" xfId="9280" builtinId="9" hidden="1"/>
    <cellStyle name="Followed Hyperlink" xfId="9282" builtinId="9" hidden="1"/>
    <cellStyle name="Followed Hyperlink" xfId="9284" builtinId="9" hidden="1"/>
    <cellStyle name="Followed Hyperlink" xfId="9286" builtinId="9" hidden="1"/>
    <cellStyle name="Followed Hyperlink" xfId="9288" builtinId="9" hidden="1"/>
    <cellStyle name="Followed Hyperlink" xfId="9290" builtinId="9" hidden="1"/>
    <cellStyle name="Followed Hyperlink" xfId="9292" builtinId="9" hidden="1"/>
    <cellStyle name="Followed Hyperlink" xfId="9294" builtinId="9" hidden="1"/>
    <cellStyle name="Followed Hyperlink" xfId="9296" builtinId="9" hidden="1"/>
    <cellStyle name="Followed Hyperlink" xfId="9298" builtinId="9" hidden="1"/>
    <cellStyle name="Followed Hyperlink" xfId="9300" builtinId="9" hidden="1"/>
    <cellStyle name="Followed Hyperlink" xfId="9302" builtinId="9" hidden="1"/>
    <cellStyle name="Followed Hyperlink" xfId="9304" builtinId="9" hidden="1"/>
    <cellStyle name="Followed Hyperlink" xfId="9306" builtinId="9" hidden="1"/>
    <cellStyle name="Followed Hyperlink" xfId="9308" builtinId="9" hidden="1"/>
    <cellStyle name="Followed Hyperlink" xfId="9310" builtinId="9" hidden="1"/>
    <cellStyle name="Followed Hyperlink" xfId="9312" builtinId="9" hidden="1"/>
    <cellStyle name="Followed Hyperlink" xfId="9314" builtinId="9" hidden="1"/>
    <cellStyle name="Followed Hyperlink" xfId="9316" builtinId="9" hidden="1"/>
    <cellStyle name="Followed Hyperlink" xfId="9318" builtinId="9" hidden="1"/>
    <cellStyle name="Followed Hyperlink" xfId="9320" builtinId="9" hidden="1"/>
    <cellStyle name="Followed Hyperlink" xfId="9322" builtinId="9" hidden="1"/>
    <cellStyle name="Followed Hyperlink" xfId="9324" builtinId="9" hidden="1"/>
    <cellStyle name="Followed Hyperlink" xfId="9326" builtinId="9" hidden="1"/>
    <cellStyle name="Followed Hyperlink" xfId="9328" builtinId="9" hidden="1"/>
    <cellStyle name="Followed Hyperlink" xfId="9330" builtinId="9" hidden="1"/>
    <cellStyle name="Followed Hyperlink" xfId="9332" builtinId="9" hidden="1"/>
    <cellStyle name="Followed Hyperlink" xfId="9334" builtinId="9" hidden="1"/>
    <cellStyle name="Followed Hyperlink" xfId="9336" builtinId="9" hidden="1"/>
    <cellStyle name="Followed Hyperlink" xfId="9338" builtinId="9" hidden="1"/>
    <cellStyle name="Followed Hyperlink" xfId="9340" builtinId="9" hidden="1"/>
    <cellStyle name="Followed Hyperlink" xfId="9342" builtinId="9" hidden="1"/>
    <cellStyle name="Followed Hyperlink" xfId="9344" builtinId="9" hidden="1"/>
    <cellStyle name="Followed Hyperlink" xfId="9346" builtinId="9" hidden="1"/>
    <cellStyle name="Followed Hyperlink" xfId="9348" builtinId="9" hidden="1"/>
    <cellStyle name="Followed Hyperlink" xfId="9350" builtinId="9" hidden="1"/>
    <cellStyle name="Followed Hyperlink" xfId="9352" builtinId="9" hidden="1"/>
    <cellStyle name="Followed Hyperlink" xfId="9354" builtinId="9" hidden="1"/>
    <cellStyle name="Followed Hyperlink" xfId="9356" builtinId="9" hidden="1"/>
    <cellStyle name="Followed Hyperlink" xfId="9358" builtinId="9" hidden="1"/>
    <cellStyle name="Followed Hyperlink" xfId="9360" builtinId="9" hidden="1"/>
    <cellStyle name="Followed Hyperlink" xfId="9362" builtinId="9" hidden="1"/>
    <cellStyle name="Followed Hyperlink" xfId="9364" builtinId="9" hidden="1"/>
    <cellStyle name="Followed Hyperlink" xfId="9366" builtinId="9" hidden="1"/>
    <cellStyle name="Followed Hyperlink" xfId="9368" builtinId="9" hidden="1"/>
    <cellStyle name="Followed Hyperlink" xfId="9370" builtinId="9" hidden="1"/>
    <cellStyle name="Followed Hyperlink" xfId="9372" builtinId="9" hidden="1"/>
    <cellStyle name="Followed Hyperlink" xfId="9374" builtinId="9" hidden="1"/>
    <cellStyle name="Followed Hyperlink" xfId="9376" builtinId="9" hidden="1"/>
    <cellStyle name="Followed Hyperlink" xfId="9378" builtinId="9" hidden="1"/>
    <cellStyle name="Followed Hyperlink" xfId="9380" builtinId="9" hidden="1"/>
    <cellStyle name="Followed Hyperlink" xfId="9382" builtinId="9" hidden="1"/>
    <cellStyle name="Followed Hyperlink" xfId="9384" builtinId="9" hidden="1"/>
    <cellStyle name="Followed Hyperlink" xfId="9402" builtinId="9" hidden="1"/>
    <cellStyle name="Followed Hyperlink" xfId="9403" builtinId="9" hidden="1"/>
    <cellStyle name="Followed Hyperlink" xfId="9404" builtinId="9" hidden="1"/>
    <cellStyle name="Followed Hyperlink" xfId="9405" builtinId="9" hidden="1"/>
    <cellStyle name="Followed Hyperlink" xfId="9406" builtinId="9" hidden="1"/>
    <cellStyle name="Followed Hyperlink" xfId="9407" builtinId="9" hidden="1"/>
    <cellStyle name="Followed Hyperlink" xfId="9408" builtinId="9" hidden="1"/>
    <cellStyle name="Followed Hyperlink" xfId="9409" builtinId="9" hidden="1"/>
    <cellStyle name="Followed Hyperlink" xfId="9410" builtinId="9" hidden="1"/>
    <cellStyle name="Followed Hyperlink" xfId="9411" builtinId="9" hidden="1"/>
    <cellStyle name="Followed Hyperlink" xfId="9412" builtinId="9" hidden="1"/>
    <cellStyle name="Followed Hyperlink" xfId="9413" builtinId="9" hidden="1"/>
    <cellStyle name="Followed Hyperlink" xfId="9414" builtinId="9" hidden="1"/>
    <cellStyle name="Followed Hyperlink" xfId="9415" builtinId="9" hidden="1"/>
    <cellStyle name="Followed Hyperlink" xfId="9416" builtinId="9" hidden="1"/>
    <cellStyle name="Followed Hyperlink" xfId="9417" builtinId="9" hidden="1"/>
    <cellStyle name="Followed Hyperlink" xfId="9418" builtinId="9" hidden="1"/>
    <cellStyle name="Followed Hyperlink" xfId="9419" builtinId="9" hidden="1"/>
    <cellStyle name="Followed Hyperlink" xfId="9420" builtinId="9" hidden="1"/>
    <cellStyle name="Followed Hyperlink" xfId="9421" builtinId="9" hidden="1"/>
    <cellStyle name="Followed Hyperlink" xfId="9422" builtinId="9" hidden="1"/>
    <cellStyle name="Followed Hyperlink" xfId="9423" builtinId="9" hidden="1"/>
    <cellStyle name="Followed Hyperlink" xfId="9424" builtinId="9" hidden="1"/>
    <cellStyle name="Followed Hyperlink" xfId="9425" builtinId="9" hidden="1"/>
    <cellStyle name="Followed Hyperlink" xfId="9426" builtinId="9" hidden="1"/>
    <cellStyle name="Followed Hyperlink" xfId="9427" builtinId="9" hidden="1"/>
    <cellStyle name="Followed Hyperlink" xfId="9428" builtinId="9" hidden="1"/>
    <cellStyle name="Followed Hyperlink" xfId="9429" builtinId="9" hidden="1"/>
    <cellStyle name="Followed Hyperlink" xfId="9430" builtinId="9" hidden="1"/>
    <cellStyle name="Followed Hyperlink" xfId="9431" builtinId="9" hidden="1"/>
    <cellStyle name="Followed Hyperlink" xfId="9432" builtinId="9" hidden="1"/>
    <cellStyle name="Followed Hyperlink" xfId="9433" builtinId="9" hidden="1"/>
    <cellStyle name="Followed Hyperlink" xfId="9434" builtinId="9" hidden="1"/>
    <cellStyle name="Followed Hyperlink" xfId="9435" builtinId="9" hidden="1"/>
    <cellStyle name="Followed Hyperlink" xfId="9436" builtinId="9" hidden="1"/>
    <cellStyle name="Followed Hyperlink" xfId="9437" builtinId="9" hidden="1"/>
    <cellStyle name="Followed Hyperlink" xfId="9438" builtinId="9" hidden="1"/>
    <cellStyle name="Followed Hyperlink" xfId="9439" builtinId="9" hidden="1"/>
    <cellStyle name="Followed Hyperlink" xfId="9440" builtinId="9" hidden="1"/>
    <cellStyle name="Followed Hyperlink" xfId="9441" builtinId="9" hidden="1"/>
    <cellStyle name="Followed Hyperlink" xfId="9442" builtinId="9" hidden="1"/>
    <cellStyle name="Followed Hyperlink" xfId="9443" builtinId="9" hidden="1"/>
    <cellStyle name="Followed Hyperlink" xfId="9444" builtinId="9" hidden="1"/>
    <cellStyle name="Followed Hyperlink" xfId="9445" builtinId="9" hidden="1"/>
    <cellStyle name="Followed Hyperlink" xfId="9446" builtinId="9" hidden="1"/>
    <cellStyle name="Followed Hyperlink" xfId="9447" builtinId="9" hidden="1"/>
    <cellStyle name="Followed Hyperlink" xfId="9448" builtinId="9" hidden="1"/>
    <cellStyle name="Followed Hyperlink" xfId="9449" builtinId="9" hidden="1"/>
    <cellStyle name="Followed Hyperlink" xfId="9450" builtinId="9" hidden="1"/>
    <cellStyle name="Followed Hyperlink" xfId="9451" builtinId="9" hidden="1"/>
    <cellStyle name="Followed Hyperlink" xfId="9452" builtinId="9" hidden="1"/>
    <cellStyle name="Followed Hyperlink" xfId="9453" builtinId="9" hidden="1"/>
    <cellStyle name="Followed Hyperlink" xfId="9454" builtinId="9" hidden="1"/>
    <cellStyle name="Followed Hyperlink" xfId="9455" builtinId="9" hidden="1"/>
    <cellStyle name="Followed Hyperlink" xfId="9456" builtinId="9" hidden="1"/>
    <cellStyle name="Followed Hyperlink" xfId="9457" builtinId="9" hidden="1"/>
    <cellStyle name="Followed Hyperlink" xfId="9458" builtinId="9" hidden="1"/>
    <cellStyle name="Followed Hyperlink" xfId="9459" builtinId="9" hidden="1"/>
    <cellStyle name="Followed Hyperlink" xfId="9460" builtinId="9" hidden="1"/>
    <cellStyle name="Followed Hyperlink" xfId="9461" builtinId="9" hidden="1"/>
    <cellStyle name="Followed Hyperlink" xfId="9462" builtinId="9" hidden="1"/>
    <cellStyle name="Followed Hyperlink" xfId="9463" builtinId="9" hidden="1"/>
    <cellStyle name="Followed Hyperlink" xfId="9464" builtinId="9" hidden="1"/>
    <cellStyle name="Followed Hyperlink" xfId="9465" builtinId="9" hidden="1"/>
    <cellStyle name="Followed Hyperlink" xfId="9466" builtinId="9" hidden="1"/>
    <cellStyle name="Followed Hyperlink" xfId="9467" builtinId="9" hidden="1"/>
    <cellStyle name="Followed Hyperlink" xfId="9468" builtinId="9" hidden="1"/>
    <cellStyle name="Followed Hyperlink" xfId="9469" builtinId="9" hidden="1"/>
    <cellStyle name="Followed Hyperlink" xfId="9470" builtinId="9" hidden="1"/>
    <cellStyle name="Followed Hyperlink" xfId="9474" builtinId="9" hidden="1"/>
    <cellStyle name="Followed Hyperlink" xfId="9476" builtinId="9" hidden="1"/>
    <cellStyle name="Followed Hyperlink" xfId="9478" builtinId="9" hidden="1"/>
    <cellStyle name="Followed Hyperlink" xfId="9480" builtinId="9" hidden="1"/>
    <cellStyle name="Followed Hyperlink" xfId="9482" builtinId="9" hidden="1"/>
    <cellStyle name="Followed Hyperlink" xfId="9484" builtinId="9" hidden="1"/>
    <cellStyle name="Followed Hyperlink" xfId="9486" builtinId="9" hidden="1"/>
    <cellStyle name="Followed Hyperlink" xfId="9488" builtinId="9" hidden="1"/>
    <cellStyle name="Followed Hyperlink" xfId="9490" builtinId="9" hidden="1"/>
    <cellStyle name="Followed Hyperlink" xfId="9492" builtinId="9" hidden="1"/>
    <cellStyle name="Followed Hyperlink" xfId="9494" builtinId="9" hidden="1"/>
    <cellStyle name="Followed Hyperlink" xfId="9496" builtinId="9" hidden="1"/>
    <cellStyle name="Followed Hyperlink" xfId="9498" builtinId="9" hidden="1"/>
    <cellStyle name="Followed Hyperlink" xfId="9500" builtinId="9" hidden="1"/>
    <cellStyle name="Followed Hyperlink" xfId="9502" builtinId="9" hidden="1"/>
    <cellStyle name="Followed Hyperlink" xfId="9504" builtinId="9" hidden="1"/>
    <cellStyle name="Followed Hyperlink" xfId="9506" builtinId="9" hidden="1"/>
    <cellStyle name="Followed Hyperlink" xfId="9508" builtinId="9" hidden="1"/>
    <cellStyle name="Followed Hyperlink" xfId="9510" builtinId="9" hidden="1"/>
    <cellStyle name="Followed Hyperlink" xfId="9512" builtinId="9" hidden="1"/>
    <cellStyle name="Followed Hyperlink" xfId="9514" builtinId="9" hidden="1"/>
    <cellStyle name="Followed Hyperlink" xfId="9516" builtinId="9" hidden="1"/>
    <cellStyle name="Followed Hyperlink" xfId="9518" builtinId="9" hidden="1"/>
    <cellStyle name="Followed Hyperlink" xfId="9520" builtinId="9" hidden="1"/>
    <cellStyle name="Followed Hyperlink" xfId="9522" builtinId="9" hidden="1"/>
    <cellStyle name="Followed Hyperlink" xfId="9524" builtinId="9" hidden="1"/>
    <cellStyle name="Followed Hyperlink" xfId="9526" builtinId="9" hidden="1"/>
    <cellStyle name="Followed Hyperlink" xfId="9528" builtinId="9" hidden="1"/>
    <cellStyle name="Followed Hyperlink" xfId="9530" builtinId="9" hidden="1"/>
    <cellStyle name="Followed Hyperlink" xfId="9532" builtinId="9" hidden="1"/>
    <cellStyle name="Followed Hyperlink" xfId="9534" builtinId="9" hidden="1"/>
    <cellStyle name="Followed Hyperlink" xfId="9536" builtinId="9" hidden="1"/>
    <cellStyle name="Followed Hyperlink" xfId="9538" builtinId="9" hidden="1"/>
    <cellStyle name="Followed Hyperlink" xfId="9540" builtinId="9" hidden="1"/>
    <cellStyle name="Followed Hyperlink" xfId="9542" builtinId="9" hidden="1"/>
    <cellStyle name="Followed Hyperlink" xfId="9544" builtinId="9" hidden="1"/>
    <cellStyle name="Followed Hyperlink" xfId="9546" builtinId="9" hidden="1"/>
    <cellStyle name="Followed Hyperlink" xfId="9548" builtinId="9" hidden="1"/>
    <cellStyle name="Followed Hyperlink" xfId="9550" builtinId="9" hidden="1"/>
    <cellStyle name="Followed Hyperlink" xfId="9552" builtinId="9" hidden="1"/>
    <cellStyle name="Followed Hyperlink" xfId="9554" builtinId="9" hidden="1"/>
    <cellStyle name="Followed Hyperlink" xfId="9556" builtinId="9" hidden="1"/>
    <cellStyle name="Followed Hyperlink" xfId="9558" builtinId="9" hidden="1"/>
    <cellStyle name="Followed Hyperlink" xfId="9560" builtinId="9" hidden="1"/>
    <cellStyle name="Followed Hyperlink" xfId="9562" builtinId="9" hidden="1"/>
    <cellStyle name="Followed Hyperlink" xfId="9564" builtinId="9" hidden="1"/>
    <cellStyle name="Followed Hyperlink" xfId="9566" builtinId="9" hidden="1"/>
    <cellStyle name="Followed Hyperlink" xfId="9568" builtinId="9" hidden="1"/>
    <cellStyle name="Followed Hyperlink" xfId="9570" builtinId="9" hidden="1"/>
    <cellStyle name="Followed Hyperlink" xfId="9572" builtinId="9" hidden="1"/>
    <cellStyle name="Followed Hyperlink" xfId="9574" builtinId="9" hidden="1"/>
    <cellStyle name="Followed Hyperlink" xfId="9576" builtinId="9" hidden="1"/>
    <cellStyle name="Followed Hyperlink" xfId="9578" builtinId="9" hidden="1"/>
    <cellStyle name="Followed Hyperlink" xfId="9580" builtinId="9" hidden="1"/>
    <cellStyle name="Followed Hyperlink" xfId="9582" builtinId="9" hidden="1"/>
    <cellStyle name="Followed Hyperlink" xfId="9584" builtinId="9" hidden="1"/>
    <cellStyle name="Followed Hyperlink" xfId="9586" builtinId="9" hidden="1"/>
    <cellStyle name="Followed Hyperlink" xfId="9588" builtinId="9" hidden="1"/>
    <cellStyle name="Followed Hyperlink" xfId="9590" builtinId="9" hidden="1"/>
    <cellStyle name="Followed Hyperlink" xfId="9592" builtinId="9" hidden="1"/>
    <cellStyle name="Followed Hyperlink" xfId="9594" builtinId="9" hidden="1"/>
    <cellStyle name="Followed Hyperlink" xfId="9596" builtinId="9" hidden="1"/>
    <cellStyle name="Followed Hyperlink" xfId="9598" builtinId="9" hidden="1"/>
    <cellStyle name="Followed Hyperlink" xfId="9600" builtinId="9" hidden="1"/>
    <cellStyle name="Followed Hyperlink" xfId="9602" builtinId="9" hidden="1"/>
    <cellStyle name="Followed Hyperlink" xfId="9604" builtinId="9" hidden="1"/>
    <cellStyle name="Followed Hyperlink" xfId="9606" builtinId="9" hidden="1"/>
    <cellStyle name="Followed Hyperlink" xfId="9608" builtinId="9" hidden="1"/>
    <cellStyle name="Followed Hyperlink" xfId="9610" builtinId="9" hidden="1"/>
    <cellStyle name="Followed Hyperlink" xfId="9611" builtinId="9" hidden="1"/>
    <cellStyle name="Followed Hyperlink" xfId="9612" builtinId="9" hidden="1"/>
    <cellStyle name="Followed Hyperlink" xfId="9613" builtinId="9" hidden="1"/>
    <cellStyle name="Followed Hyperlink" xfId="9614" builtinId="9" hidden="1"/>
    <cellStyle name="Followed Hyperlink" xfId="9615" builtinId="9" hidden="1"/>
    <cellStyle name="Followed Hyperlink" xfId="9616" builtinId="9" hidden="1"/>
    <cellStyle name="Followed Hyperlink" xfId="9617" builtinId="9" hidden="1"/>
    <cellStyle name="Followed Hyperlink" xfId="9618" builtinId="9" hidden="1"/>
    <cellStyle name="Followed Hyperlink" xfId="9619" builtinId="9" hidden="1"/>
    <cellStyle name="Followed Hyperlink" xfId="9620" builtinId="9" hidden="1"/>
    <cellStyle name="Followed Hyperlink" xfId="9621" builtinId="9" hidden="1"/>
    <cellStyle name="Followed Hyperlink" xfId="9622" builtinId="9" hidden="1"/>
    <cellStyle name="Followed Hyperlink" xfId="9623" builtinId="9" hidden="1"/>
    <cellStyle name="Followed Hyperlink" xfId="9624" builtinId="9" hidden="1"/>
    <cellStyle name="Followed Hyperlink" xfId="9625" builtinId="9" hidden="1"/>
    <cellStyle name="Followed Hyperlink" xfId="9626" builtinId="9" hidden="1"/>
    <cellStyle name="Followed Hyperlink" xfId="9627" builtinId="9" hidden="1"/>
    <cellStyle name="Followed Hyperlink" xfId="9628" builtinId="9" hidden="1"/>
    <cellStyle name="Followed Hyperlink" xfId="9629" builtinId="9" hidden="1"/>
    <cellStyle name="Followed Hyperlink" xfId="9630" builtinId="9" hidden="1"/>
    <cellStyle name="Followed Hyperlink" xfId="9631" builtinId="9" hidden="1"/>
    <cellStyle name="Followed Hyperlink" xfId="9632" builtinId="9" hidden="1"/>
    <cellStyle name="Followed Hyperlink" xfId="9633" builtinId="9" hidden="1"/>
    <cellStyle name="Followed Hyperlink" xfId="9634" builtinId="9" hidden="1"/>
    <cellStyle name="Followed Hyperlink" xfId="9635" builtinId="9" hidden="1"/>
    <cellStyle name="Followed Hyperlink" xfId="9636" builtinId="9" hidden="1"/>
    <cellStyle name="Followed Hyperlink" xfId="9637" builtinId="9" hidden="1"/>
    <cellStyle name="Followed Hyperlink" xfId="9638" builtinId="9" hidden="1"/>
    <cellStyle name="Followed Hyperlink" xfId="9639" builtinId="9" hidden="1"/>
    <cellStyle name="Followed Hyperlink" xfId="9640" builtinId="9" hidden="1"/>
    <cellStyle name="Followed Hyperlink" xfId="9641" builtinId="9" hidden="1"/>
    <cellStyle name="Followed Hyperlink" xfId="9642" builtinId="9" hidden="1"/>
    <cellStyle name="Followed Hyperlink" xfId="9643" builtinId="9" hidden="1"/>
    <cellStyle name="Followed Hyperlink" xfId="9644" builtinId="9" hidden="1"/>
    <cellStyle name="Followed Hyperlink" xfId="9645" builtinId="9" hidden="1"/>
    <cellStyle name="Followed Hyperlink" xfId="9646" builtinId="9" hidden="1"/>
    <cellStyle name="Followed Hyperlink" xfId="9647" builtinId="9" hidden="1"/>
    <cellStyle name="Followed Hyperlink" xfId="9648" builtinId="9" hidden="1"/>
    <cellStyle name="Followed Hyperlink" xfId="9649" builtinId="9" hidden="1"/>
    <cellStyle name="Followed Hyperlink" xfId="9650" builtinId="9" hidden="1"/>
    <cellStyle name="Followed Hyperlink" xfId="9651" builtinId="9" hidden="1"/>
    <cellStyle name="Followed Hyperlink" xfId="9652" builtinId="9" hidden="1"/>
    <cellStyle name="Followed Hyperlink" xfId="9653" builtinId="9" hidden="1"/>
    <cellStyle name="Followed Hyperlink" xfId="9654" builtinId="9" hidden="1"/>
    <cellStyle name="Followed Hyperlink" xfId="9655" builtinId="9" hidden="1"/>
    <cellStyle name="Followed Hyperlink" xfId="9656" builtinId="9" hidden="1"/>
    <cellStyle name="Followed Hyperlink" xfId="9657" builtinId="9" hidden="1"/>
    <cellStyle name="Followed Hyperlink" xfId="9658" builtinId="9" hidden="1"/>
    <cellStyle name="Followed Hyperlink" xfId="9659" builtinId="9" hidden="1"/>
    <cellStyle name="Followed Hyperlink" xfId="9660" builtinId="9" hidden="1"/>
    <cellStyle name="Followed Hyperlink" xfId="9661" builtinId="9" hidden="1"/>
    <cellStyle name="Followed Hyperlink" xfId="9662" builtinId="9" hidden="1"/>
    <cellStyle name="Followed Hyperlink" xfId="9663" builtinId="9" hidden="1"/>
    <cellStyle name="Followed Hyperlink" xfId="9664" builtinId="9" hidden="1"/>
    <cellStyle name="Followed Hyperlink" xfId="9665" builtinId="9" hidden="1"/>
    <cellStyle name="Followed Hyperlink" xfId="9666" builtinId="9" hidden="1"/>
    <cellStyle name="Followed Hyperlink" xfId="9667" builtinId="9" hidden="1"/>
    <cellStyle name="Followed Hyperlink" xfId="9668" builtinId="9" hidden="1"/>
    <cellStyle name="Followed Hyperlink" xfId="9669" builtinId="9" hidden="1"/>
    <cellStyle name="Followed Hyperlink" xfId="9670" builtinId="9" hidden="1"/>
    <cellStyle name="Followed Hyperlink" xfId="9671" builtinId="9" hidden="1"/>
    <cellStyle name="Followed Hyperlink" xfId="9672" builtinId="9" hidden="1"/>
    <cellStyle name="Followed Hyperlink" xfId="9673" builtinId="9" hidden="1"/>
    <cellStyle name="Followed Hyperlink" xfId="9674" builtinId="9" hidden="1"/>
    <cellStyle name="Followed Hyperlink" xfId="9675" builtinId="9" hidden="1"/>
    <cellStyle name="Followed Hyperlink" xfId="9676" builtinId="9" hidden="1"/>
    <cellStyle name="Followed Hyperlink" xfId="9677" builtinId="9" hidden="1"/>
    <cellStyle name="Followed Hyperlink" xfId="9678" builtinId="9" hidden="1"/>
    <cellStyle name="Followed Hyperlink" xfId="9679" builtinId="9" hidden="1"/>
    <cellStyle name="Followed Hyperlink" xfId="9681" builtinId="9" hidden="1"/>
    <cellStyle name="Followed Hyperlink" xfId="9683" builtinId="9" hidden="1"/>
    <cellStyle name="Followed Hyperlink" xfId="9685" builtinId="9" hidden="1"/>
    <cellStyle name="Followed Hyperlink" xfId="9687" builtinId="9" hidden="1"/>
    <cellStyle name="Followed Hyperlink" xfId="9689" builtinId="9" hidden="1"/>
    <cellStyle name="Followed Hyperlink" xfId="9691" builtinId="9" hidden="1"/>
    <cellStyle name="Followed Hyperlink" xfId="9693" builtinId="9" hidden="1"/>
    <cellStyle name="Followed Hyperlink" xfId="9695" builtinId="9" hidden="1"/>
    <cellStyle name="Followed Hyperlink" xfId="9697" builtinId="9" hidden="1"/>
    <cellStyle name="Followed Hyperlink" xfId="9699" builtinId="9" hidden="1"/>
    <cellStyle name="Followed Hyperlink" xfId="9701" builtinId="9" hidden="1"/>
    <cellStyle name="Followed Hyperlink" xfId="9703" builtinId="9" hidden="1"/>
    <cellStyle name="Followed Hyperlink" xfId="9705" builtinId="9" hidden="1"/>
    <cellStyle name="Followed Hyperlink" xfId="9707" builtinId="9" hidden="1"/>
    <cellStyle name="Followed Hyperlink" xfId="9709" builtinId="9" hidden="1"/>
    <cellStyle name="Followed Hyperlink" xfId="9711" builtinId="9" hidden="1"/>
    <cellStyle name="Followed Hyperlink" xfId="9713" builtinId="9" hidden="1"/>
    <cellStyle name="Followed Hyperlink" xfId="9715" builtinId="9" hidden="1"/>
    <cellStyle name="Followed Hyperlink" xfId="9717" builtinId="9" hidden="1"/>
    <cellStyle name="Followed Hyperlink" xfId="9719" builtinId="9" hidden="1"/>
    <cellStyle name="Followed Hyperlink" xfId="9721" builtinId="9" hidden="1"/>
    <cellStyle name="Followed Hyperlink" xfId="9723" builtinId="9" hidden="1"/>
    <cellStyle name="Followed Hyperlink" xfId="9725" builtinId="9" hidden="1"/>
    <cellStyle name="Followed Hyperlink" xfId="9727" builtinId="9" hidden="1"/>
    <cellStyle name="Followed Hyperlink" xfId="9729" builtinId="9" hidden="1"/>
    <cellStyle name="Followed Hyperlink" xfId="9731" builtinId="9" hidden="1"/>
    <cellStyle name="Followed Hyperlink" xfId="9733" builtinId="9" hidden="1"/>
    <cellStyle name="Followed Hyperlink" xfId="9735" builtinId="9" hidden="1"/>
    <cellStyle name="Followed Hyperlink" xfId="9737" builtinId="9" hidden="1"/>
    <cellStyle name="Followed Hyperlink" xfId="9739" builtinId="9" hidden="1"/>
    <cellStyle name="Followed Hyperlink" xfId="9741" builtinId="9" hidden="1"/>
    <cellStyle name="Followed Hyperlink" xfId="9743" builtinId="9" hidden="1"/>
    <cellStyle name="Followed Hyperlink" xfId="9745" builtinId="9" hidden="1"/>
    <cellStyle name="Followed Hyperlink" xfId="9747" builtinId="9" hidden="1"/>
    <cellStyle name="Followed Hyperlink" xfId="9749" builtinId="9" hidden="1"/>
    <cellStyle name="Followed Hyperlink" xfId="9751" builtinId="9" hidden="1"/>
    <cellStyle name="Followed Hyperlink" xfId="9753" builtinId="9" hidden="1"/>
    <cellStyle name="Followed Hyperlink" xfId="9755" builtinId="9" hidden="1"/>
    <cellStyle name="Followed Hyperlink" xfId="9757" builtinId="9" hidden="1"/>
    <cellStyle name="Followed Hyperlink" xfId="9759" builtinId="9" hidden="1"/>
    <cellStyle name="Followed Hyperlink" xfId="9761" builtinId="9" hidden="1"/>
    <cellStyle name="Followed Hyperlink" xfId="9763" builtinId="9" hidden="1"/>
    <cellStyle name="Followed Hyperlink" xfId="9765" builtinId="9" hidden="1"/>
    <cellStyle name="Followed Hyperlink" xfId="9767" builtinId="9" hidden="1"/>
    <cellStyle name="Followed Hyperlink" xfId="9769" builtinId="9" hidden="1"/>
    <cellStyle name="Followed Hyperlink" xfId="9771" builtinId="9" hidden="1"/>
    <cellStyle name="Followed Hyperlink" xfId="9773" builtinId="9" hidden="1"/>
    <cellStyle name="Followed Hyperlink" xfId="9775" builtinId="9" hidden="1"/>
    <cellStyle name="Followed Hyperlink" xfId="9777" builtinId="9" hidden="1"/>
    <cellStyle name="Followed Hyperlink" xfId="9779" builtinId="9" hidden="1"/>
    <cellStyle name="Followed Hyperlink" xfId="9781" builtinId="9" hidden="1"/>
    <cellStyle name="Followed Hyperlink" xfId="9783" builtinId="9" hidden="1"/>
    <cellStyle name="Followed Hyperlink" xfId="9785" builtinId="9" hidden="1"/>
    <cellStyle name="Followed Hyperlink" xfId="9787" builtinId="9" hidden="1"/>
    <cellStyle name="Followed Hyperlink" xfId="9789" builtinId="9" hidden="1"/>
    <cellStyle name="Followed Hyperlink" xfId="9791" builtinId="9" hidden="1"/>
    <cellStyle name="Followed Hyperlink" xfId="9793" builtinId="9" hidden="1"/>
    <cellStyle name="Followed Hyperlink" xfId="9795" builtinId="9" hidden="1"/>
    <cellStyle name="Followed Hyperlink" xfId="9797" builtinId="9" hidden="1"/>
    <cellStyle name="Followed Hyperlink" xfId="9799" builtinId="9" hidden="1"/>
    <cellStyle name="Followed Hyperlink" xfId="9801" builtinId="9" hidden="1"/>
    <cellStyle name="Followed Hyperlink" xfId="9803" builtinId="9" hidden="1"/>
    <cellStyle name="Followed Hyperlink" xfId="9805" builtinId="9" hidden="1"/>
    <cellStyle name="Followed Hyperlink" xfId="9807" builtinId="9" hidden="1"/>
    <cellStyle name="Followed Hyperlink" xfId="9809" builtinId="9" hidden="1"/>
    <cellStyle name="Followed Hyperlink" xfId="9811" builtinId="9" hidden="1"/>
    <cellStyle name="Followed Hyperlink" xfId="9813" builtinId="9" hidden="1"/>
    <cellStyle name="Followed Hyperlink" xfId="9815" builtinId="9" hidden="1"/>
    <cellStyle name="Followed Hyperlink" xfId="9817" builtinId="9" hidden="1"/>
    <cellStyle name="Followed Hyperlink" xfId="9845" builtinId="9" hidden="1"/>
    <cellStyle name="Followed Hyperlink" xfId="9847" builtinId="9" hidden="1"/>
    <cellStyle name="Followed Hyperlink" xfId="9849" builtinId="9" hidden="1"/>
    <cellStyle name="Followed Hyperlink" xfId="9851" builtinId="9" hidden="1"/>
    <cellStyle name="Followed Hyperlink" xfId="9853" builtinId="9" hidden="1"/>
    <cellStyle name="Followed Hyperlink" xfId="9855" builtinId="9" hidden="1"/>
    <cellStyle name="Followed Hyperlink" xfId="9857" builtinId="9" hidden="1"/>
    <cellStyle name="Followed Hyperlink" xfId="9859" builtinId="9" hidden="1"/>
    <cellStyle name="Followed Hyperlink" xfId="9869" builtinId="9" hidden="1"/>
    <cellStyle name="Followed Hyperlink" xfId="9871" builtinId="9" hidden="1"/>
    <cellStyle name="Followed Hyperlink" xfId="9873" builtinId="9" hidden="1"/>
    <cellStyle name="Followed Hyperlink" xfId="9875" builtinId="9" hidden="1"/>
    <cellStyle name="Followed Hyperlink" xfId="9877" builtinId="9" hidden="1"/>
    <cellStyle name="Followed Hyperlink" xfId="9879" builtinId="9" hidden="1"/>
    <cellStyle name="Followed Hyperlink" xfId="9881" builtinId="9" hidden="1"/>
    <cellStyle name="Followed Hyperlink" xfId="9883" builtinId="9" hidden="1"/>
    <cellStyle name="Followed Hyperlink" xfId="9885" builtinId="9" hidden="1"/>
    <cellStyle name="Followed Hyperlink" xfId="9887" builtinId="9" hidden="1"/>
    <cellStyle name="Followed Hyperlink" xfId="9889" builtinId="9" hidden="1"/>
    <cellStyle name="Followed Hyperlink" xfId="9891" builtinId="9" hidden="1"/>
    <cellStyle name="Followed Hyperlink" xfId="9893" builtinId="9" hidden="1"/>
    <cellStyle name="Followed Hyperlink" xfId="9895" builtinId="9" hidden="1"/>
    <cellStyle name="Followed Hyperlink" xfId="9897" builtinId="9" hidden="1"/>
    <cellStyle name="Followed Hyperlink" xfId="9899" builtinId="9" hidden="1"/>
    <cellStyle name="Followed Hyperlink" xfId="9901" builtinId="9" hidden="1"/>
    <cellStyle name="Followed Hyperlink" xfId="9903" builtinId="9" hidden="1"/>
    <cellStyle name="Followed Hyperlink" xfId="9905" builtinId="9" hidden="1"/>
    <cellStyle name="Followed Hyperlink" xfId="9907" builtinId="9" hidden="1"/>
    <cellStyle name="Followed Hyperlink" xfId="9909" builtinId="9" hidden="1"/>
    <cellStyle name="Followed Hyperlink" xfId="9911" builtinId="9" hidden="1"/>
    <cellStyle name="Followed Hyperlink" xfId="9913" builtinId="9" hidden="1"/>
    <cellStyle name="Followed Hyperlink" xfId="9915" builtinId="9" hidden="1"/>
    <cellStyle name="Followed Hyperlink" xfId="9917" builtinId="9" hidden="1"/>
    <cellStyle name="Followed Hyperlink" xfId="9919" builtinId="9" hidden="1"/>
    <cellStyle name="Followed Hyperlink" xfId="9921" builtinId="9" hidden="1"/>
    <cellStyle name="Followed Hyperlink" xfId="9923" builtinId="9" hidden="1"/>
    <cellStyle name="Followed Hyperlink" xfId="9925" builtinId="9" hidden="1"/>
    <cellStyle name="Followed Hyperlink" xfId="9927" builtinId="9" hidden="1"/>
    <cellStyle name="Followed Hyperlink" xfId="9929" builtinId="9" hidden="1"/>
    <cellStyle name="Followed Hyperlink" xfId="9931" builtinId="9" hidden="1"/>
    <cellStyle name="Followed Hyperlink" xfId="9933" builtinId="9" hidden="1"/>
    <cellStyle name="Followed Hyperlink" xfId="9935" builtinId="9" hidden="1"/>
    <cellStyle name="Followed Hyperlink" xfId="9937" builtinId="9" hidden="1"/>
    <cellStyle name="Followed Hyperlink" xfId="9939" builtinId="9" hidden="1"/>
    <cellStyle name="Followed Hyperlink" xfId="9941" builtinId="9" hidden="1"/>
    <cellStyle name="Followed Hyperlink" xfId="9943" builtinId="9" hidden="1"/>
    <cellStyle name="Followed Hyperlink" xfId="9945" builtinId="9" hidden="1"/>
    <cellStyle name="Followed Hyperlink" xfId="9947" builtinId="9" hidden="1"/>
    <cellStyle name="Followed Hyperlink" xfId="9949" builtinId="9" hidden="1"/>
    <cellStyle name="Followed Hyperlink" xfId="9951" builtinId="9" hidden="1"/>
    <cellStyle name="Followed Hyperlink" xfId="9953" builtinId="9" hidden="1"/>
    <cellStyle name="Followed Hyperlink" xfId="9955" builtinId="9" hidden="1"/>
    <cellStyle name="Followed Hyperlink" xfId="9957" builtinId="9" hidden="1"/>
    <cellStyle name="Followed Hyperlink" xfId="9959" builtinId="9" hidden="1"/>
    <cellStyle name="Followed Hyperlink" xfId="9961" builtinId="9" hidden="1"/>
    <cellStyle name="Followed Hyperlink" xfId="9963" builtinId="9" hidden="1"/>
    <cellStyle name="Followed Hyperlink" xfId="9965" builtinId="9" hidden="1"/>
    <cellStyle name="Followed Hyperlink" xfId="9967" builtinId="9" hidden="1"/>
    <cellStyle name="Followed Hyperlink" xfId="9969" builtinId="9" hidden="1"/>
    <cellStyle name="Followed Hyperlink" xfId="9971" builtinId="9" hidden="1"/>
    <cellStyle name="Followed Hyperlink" xfId="9973" builtinId="9" hidden="1"/>
    <cellStyle name="Followed Hyperlink" xfId="9975" builtinId="9" hidden="1"/>
    <cellStyle name="Followed Hyperlink" xfId="9977" builtinId="9" hidden="1"/>
    <cellStyle name="Followed Hyperlink" xfId="9979" builtinId="9" hidden="1"/>
    <cellStyle name="Followed Hyperlink" xfId="9981" builtinId="9" hidden="1"/>
    <cellStyle name="Followed Hyperlink" xfId="9983" builtinId="9" hidden="1"/>
    <cellStyle name="Followed Hyperlink" xfId="9985" builtinId="9" hidden="1"/>
    <cellStyle name="Followed Hyperlink" xfId="9987" builtinId="9" hidden="1"/>
    <cellStyle name="Followed Hyperlink" xfId="9989" builtinId="9" hidden="1"/>
    <cellStyle name="Followed Hyperlink" xfId="9998" builtinId="9" hidden="1"/>
    <cellStyle name="Followed Hyperlink" xfId="9999" builtinId="9" hidden="1"/>
    <cellStyle name="Followed Hyperlink" xfId="10000" builtinId="9" hidden="1"/>
    <cellStyle name="Followed Hyperlink" xfId="10001" builtinId="9" hidden="1"/>
    <cellStyle name="Followed Hyperlink" xfId="10002" builtinId="9" hidden="1"/>
    <cellStyle name="Followed Hyperlink" xfId="10003" builtinId="9" hidden="1"/>
    <cellStyle name="Followed Hyperlink" xfId="10004" builtinId="9" hidden="1"/>
    <cellStyle name="Followed Hyperlink" xfId="10005" builtinId="9" hidden="1"/>
    <cellStyle name="Followed Hyperlink" xfId="10006" builtinId="9" hidden="1"/>
    <cellStyle name="Followed Hyperlink" xfId="10007" builtinId="9" hidden="1"/>
    <cellStyle name="Followed Hyperlink" xfId="10008" builtinId="9" hidden="1"/>
    <cellStyle name="Followed Hyperlink" xfId="10009" builtinId="9" hidden="1"/>
    <cellStyle name="Followed Hyperlink" xfId="10010" builtinId="9" hidden="1"/>
    <cellStyle name="Followed Hyperlink" xfId="10011" builtinId="9" hidden="1"/>
    <cellStyle name="Followed Hyperlink" xfId="10012" builtinId="9" hidden="1"/>
    <cellStyle name="Followed Hyperlink" xfId="10013" builtinId="9" hidden="1"/>
    <cellStyle name="Followed Hyperlink" xfId="10014" builtinId="9" hidden="1"/>
    <cellStyle name="Followed Hyperlink" xfId="10015" builtinId="9" hidden="1"/>
    <cellStyle name="Followed Hyperlink" xfId="10016" builtinId="9" hidden="1"/>
    <cellStyle name="Followed Hyperlink" xfId="10017" builtinId="9" hidden="1"/>
    <cellStyle name="Followed Hyperlink" xfId="10018" builtinId="9" hidden="1"/>
    <cellStyle name="Followed Hyperlink" xfId="10019" builtinId="9" hidden="1"/>
    <cellStyle name="Followed Hyperlink" xfId="10020" builtinId="9" hidden="1"/>
    <cellStyle name="Followed Hyperlink" xfId="10021" builtinId="9" hidden="1"/>
    <cellStyle name="Followed Hyperlink" xfId="10022" builtinId="9" hidden="1"/>
    <cellStyle name="Followed Hyperlink" xfId="10023" builtinId="9" hidden="1"/>
    <cellStyle name="Followed Hyperlink" xfId="10024" builtinId="9" hidden="1"/>
    <cellStyle name="Followed Hyperlink" xfId="10025" builtinId="9" hidden="1"/>
    <cellStyle name="Followed Hyperlink" xfId="10026" builtinId="9" hidden="1"/>
    <cellStyle name="Followed Hyperlink" xfId="10027" builtinId="9" hidden="1"/>
    <cellStyle name="Followed Hyperlink" xfId="10028" builtinId="9" hidden="1"/>
    <cellStyle name="Followed Hyperlink" xfId="10029" builtinId="9" hidden="1"/>
    <cellStyle name="Followed Hyperlink" xfId="10030" builtinId="9" hidden="1"/>
    <cellStyle name="Followed Hyperlink" xfId="10031" builtinId="9" hidden="1"/>
    <cellStyle name="Followed Hyperlink" xfId="10032" builtinId="9" hidden="1"/>
    <cellStyle name="Followed Hyperlink" xfId="10033" builtinId="9" hidden="1"/>
    <cellStyle name="Followed Hyperlink" xfId="10034" builtinId="9" hidden="1"/>
    <cellStyle name="Followed Hyperlink" xfId="10035" builtinId="9" hidden="1"/>
    <cellStyle name="Followed Hyperlink" xfId="10036" builtinId="9" hidden="1"/>
    <cellStyle name="Followed Hyperlink" xfId="10037" builtinId="9" hidden="1"/>
    <cellStyle name="Followed Hyperlink" xfId="10038" builtinId="9" hidden="1"/>
    <cellStyle name="Followed Hyperlink" xfId="10039" builtinId="9" hidden="1"/>
    <cellStyle name="Followed Hyperlink" xfId="10040" builtinId="9" hidden="1"/>
    <cellStyle name="Followed Hyperlink" xfId="10041" builtinId="9" hidden="1"/>
    <cellStyle name="Followed Hyperlink" xfId="10042" builtinId="9" hidden="1"/>
    <cellStyle name="Followed Hyperlink" xfId="10043" builtinId="9" hidden="1"/>
    <cellStyle name="Followed Hyperlink" xfId="10044" builtinId="9" hidden="1"/>
    <cellStyle name="Followed Hyperlink" xfId="10045" builtinId="9" hidden="1"/>
    <cellStyle name="Followed Hyperlink" xfId="10046" builtinId="9" hidden="1"/>
    <cellStyle name="Followed Hyperlink" xfId="10047" builtinId="9" hidden="1"/>
    <cellStyle name="Followed Hyperlink" xfId="10048" builtinId="9" hidden="1"/>
    <cellStyle name="Followed Hyperlink" xfId="10049" builtinId="9" hidden="1"/>
    <cellStyle name="Followed Hyperlink" xfId="10050" builtinId="9" hidden="1"/>
    <cellStyle name="Followed Hyperlink" xfId="10051" builtinId="9" hidden="1"/>
    <cellStyle name="Followed Hyperlink" xfId="10052" builtinId="9" hidden="1"/>
    <cellStyle name="Followed Hyperlink" xfId="10053" builtinId="9" hidden="1"/>
    <cellStyle name="Followed Hyperlink" xfId="10054" builtinId="9" hidden="1"/>
    <cellStyle name="Followed Hyperlink" xfId="10055" builtinId="9" hidden="1"/>
    <cellStyle name="Followed Hyperlink" xfId="10056" builtinId="9" hidden="1"/>
    <cellStyle name="Followed Hyperlink" xfId="10057" builtinId="9" hidden="1"/>
    <cellStyle name="Followed Hyperlink" xfId="10058" builtinId="9" hidden="1"/>
    <cellStyle name="Followed Hyperlink" xfId="10059" builtinId="9" hidden="1"/>
    <cellStyle name="Followed Hyperlink" xfId="10060" builtinId="9" hidden="1"/>
    <cellStyle name="Followed Hyperlink" xfId="10061" builtinId="9" hidden="1"/>
    <cellStyle name="Followed Hyperlink" xfId="10062" builtinId="9" hidden="1"/>
    <cellStyle name="Followed Hyperlink" xfId="10063" builtinId="9" hidden="1"/>
    <cellStyle name="Followed Hyperlink" xfId="10064" builtinId="9" hidden="1"/>
    <cellStyle name="Followed Hyperlink" xfId="10065" builtinId="9" hidden="1"/>
    <cellStyle name="Followed Hyperlink" xfId="10066" builtinId="9" hidden="1"/>
    <cellStyle name="Followed Hyperlink" xfId="10068" builtinId="9" hidden="1"/>
    <cellStyle name="Followed Hyperlink" xfId="10070" builtinId="9" hidden="1"/>
    <cellStyle name="Followed Hyperlink" xfId="10072" builtinId="9" hidden="1"/>
    <cellStyle name="Followed Hyperlink" xfId="10074" builtinId="9" hidden="1"/>
    <cellStyle name="Followed Hyperlink" xfId="10076" builtinId="9" hidden="1"/>
    <cellStyle name="Followed Hyperlink" xfId="10078" builtinId="9" hidden="1"/>
    <cellStyle name="Followed Hyperlink" xfId="10080" builtinId="9" hidden="1"/>
    <cellStyle name="Followed Hyperlink" xfId="10082" builtinId="9" hidden="1"/>
    <cellStyle name="Followed Hyperlink" xfId="10092" builtinId="9" hidden="1"/>
    <cellStyle name="Followed Hyperlink" xfId="10094" builtinId="9" hidden="1"/>
    <cellStyle name="Followed Hyperlink" xfId="10096" builtinId="9" hidden="1"/>
    <cellStyle name="Followed Hyperlink" xfId="10098" builtinId="9" hidden="1"/>
    <cellStyle name="Followed Hyperlink" xfId="10100" builtinId="9" hidden="1"/>
    <cellStyle name="Followed Hyperlink" xfId="10102" builtinId="9" hidden="1"/>
    <cellStyle name="Followed Hyperlink" xfId="10104" builtinId="9" hidden="1"/>
    <cellStyle name="Followed Hyperlink" xfId="10106" builtinId="9" hidden="1"/>
    <cellStyle name="Followed Hyperlink" xfId="10108" builtinId="9" hidden="1"/>
    <cellStyle name="Followed Hyperlink" xfId="10110" builtinId="9" hidden="1"/>
    <cellStyle name="Followed Hyperlink" xfId="10112" builtinId="9" hidden="1"/>
    <cellStyle name="Followed Hyperlink" xfId="10114" builtinId="9" hidden="1"/>
    <cellStyle name="Followed Hyperlink" xfId="10116" builtinId="9" hidden="1"/>
    <cellStyle name="Followed Hyperlink" xfId="10118" builtinId="9" hidden="1"/>
    <cellStyle name="Followed Hyperlink" xfId="10120" builtinId="9" hidden="1"/>
    <cellStyle name="Followed Hyperlink" xfId="10122" builtinId="9" hidden="1"/>
    <cellStyle name="Followed Hyperlink" xfId="10124" builtinId="9" hidden="1"/>
    <cellStyle name="Followed Hyperlink" xfId="10126" builtinId="9" hidden="1"/>
    <cellStyle name="Followed Hyperlink" xfId="10128" builtinId="9" hidden="1"/>
    <cellStyle name="Followed Hyperlink" xfId="10130" builtinId="9" hidden="1"/>
    <cellStyle name="Followed Hyperlink" xfId="10132" builtinId="9" hidden="1"/>
    <cellStyle name="Followed Hyperlink" xfId="10134" builtinId="9" hidden="1"/>
    <cellStyle name="Followed Hyperlink" xfId="10136" builtinId="9" hidden="1"/>
    <cellStyle name="Followed Hyperlink" xfId="10138" builtinId="9" hidden="1"/>
    <cellStyle name="Followed Hyperlink" xfId="10140" builtinId="9" hidden="1"/>
    <cellStyle name="Followed Hyperlink" xfId="10142" builtinId="9" hidden="1"/>
    <cellStyle name="Followed Hyperlink" xfId="10144" builtinId="9" hidden="1"/>
    <cellStyle name="Followed Hyperlink" xfId="10146" builtinId="9" hidden="1"/>
    <cellStyle name="Followed Hyperlink" xfId="10148" builtinId="9" hidden="1"/>
    <cellStyle name="Followed Hyperlink" xfId="10150" builtinId="9" hidden="1"/>
    <cellStyle name="Followed Hyperlink" xfId="10152" builtinId="9" hidden="1"/>
    <cellStyle name="Followed Hyperlink" xfId="10154" builtinId="9" hidden="1"/>
    <cellStyle name="Followed Hyperlink" xfId="10156" builtinId="9" hidden="1"/>
    <cellStyle name="Followed Hyperlink" xfId="10158" builtinId="9" hidden="1"/>
    <cellStyle name="Followed Hyperlink" xfId="10160" builtinId="9" hidden="1"/>
    <cellStyle name="Followed Hyperlink" xfId="10162" builtinId="9" hidden="1"/>
    <cellStyle name="Followed Hyperlink" xfId="10164" builtinId="9" hidden="1"/>
    <cellStyle name="Followed Hyperlink" xfId="10166" builtinId="9" hidden="1"/>
    <cellStyle name="Followed Hyperlink" xfId="10168" builtinId="9" hidden="1"/>
    <cellStyle name="Followed Hyperlink" xfId="10170" builtinId="9" hidden="1"/>
    <cellStyle name="Followed Hyperlink" xfId="10172" builtinId="9" hidden="1"/>
    <cellStyle name="Followed Hyperlink" xfId="10174" builtinId="9" hidden="1"/>
    <cellStyle name="Followed Hyperlink" xfId="10176" builtinId="9" hidden="1"/>
    <cellStyle name="Followed Hyperlink" xfId="10178" builtinId="9" hidden="1"/>
    <cellStyle name="Followed Hyperlink" xfId="10180" builtinId="9" hidden="1"/>
    <cellStyle name="Followed Hyperlink" xfId="10182" builtinId="9" hidden="1"/>
    <cellStyle name="Followed Hyperlink" xfId="10184" builtinId="9" hidden="1"/>
    <cellStyle name="Followed Hyperlink" xfId="10186" builtinId="9" hidden="1"/>
    <cellStyle name="Followed Hyperlink" xfId="10188" builtinId="9" hidden="1"/>
    <cellStyle name="Followed Hyperlink" xfId="10190" builtinId="9" hidden="1"/>
    <cellStyle name="Followed Hyperlink" xfId="10192" builtinId="9" hidden="1"/>
    <cellStyle name="Followed Hyperlink" xfId="10194" builtinId="9" hidden="1"/>
    <cellStyle name="Followed Hyperlink" xfId="10196" builtinId="9" hidden="1"/>
    <cellStyle name="Followed Hyperlink" xfId="10198" builtinId="9" hidden="1"/>
    <cellStyle name="Followed Hyperlink" xfId="10200" builtinId="9" hidden="1"/>
    <cellStyle name="Followed Hyperlink" xfId="10202" builtinId="9" hidden="1"/>
    <cellStyle name="Followed Hyperlink" xfId="10204" builtinId="9" hidden="1"/>
    <cellStyle name="Followed Hyperlink" xfId="10206" builtinId="9" hidden="1"/>
    <cellStyle name="Followed Hyperlink" xfId="10208" builtinId="9" hidden="1"/>
    <cellStyle name="Followed Hyperlink" xfId="10210" builtinId="9" hidden="1"/>
    <cellStyle name="Followed Hyperlink" xfId="10212" builtinId="9" hidden="1"/>
    <cellStyle name="Followed Hyperlink" xfId="10228" builtinId="9" hidden="1"/>
    <cellStyle name="Followed Hyperlink" xfId="10229" builtinId="9" hidden="1"/>
    <cellStyle name="Followed Hyperlink" xfId="10230" builtinId="9" hidden="1"/>
    <cellStyle name="Followed Hyperlink" xfId="10231" builtinId="9" hidden="1"/>
    <cellStyle name="Followed Hyperlink" xfId="10232" builtinId="9" hidden="1"/>
    <cellStyle name="Followed Hyperlink" xfId="10233" builtinId="9" hidden="1"/>
    <cellStyle name="Followed Hyperlink" xfId="10234" builtinId="9" hidden="1"/>
    <cellStyle name="Followed Hyperlink" xfId="10235" builtinId="9" hidden="1"/>
    <cellStyle name="Followed Hyperlink" xfId="10236" builtinId="9" hidden="1"/>
    <cellStyle name="Followed Hyperlink" xfId="10237" builtinId="9" hidden="1"/>
    <cellStyle name="Followed Hyperlink" xfId="10238" builtinId="9" hidden="1"/>
    <cellStyle name="Followed Hyperlink" xfId="10239" builtinId="9" hidden="1"/>
    <cellStyle name="Followed Hyperlink" xfId="10240" builtinId="9" hidden="1"/>
    <cellStyle name="Followed Hyperlink" xfId="10241" builtinId="9" hidden="1"/>
    <cellStyle name="Followed Hyperlink" xfId="10242" builtinId="9" hidden="1"/>
    <cellStyle name="Followed Hyperlink" xfId="10243" builtinId="9" hidden="1"/>
    <cellStyle name="Followed Hyperlink" xfId="10244" builtinId="9" hidden="1"/>
    <cellStyle name="Followed Hyperlink" xfId="10245" builtinId="9" hidden="1"/>
    <cellStyle name="Followed Hyperlink" xfId="10246" builtinId="9" hidden="1"/>
    <cellStyle name="Followed Hyperlink" xfId="10247" builtinId="9" hidden="1"/>
    <cellStyle name="Followed Hyperlink" xfId="10248" builtinId="9" hidden="1"/>
    <cellStyle name="Followed Hyperlink" xfId="10249" builtinId="9" hidden="1"/>
    <cellStyle name="Followed Hyperlink" xfId="10250" builtinId="9" hidden="1"/>
    <cellStyle name="Followed Hyperlink" xfId="10251" builtinId="9" hidden="1"/>
    <cellStyle name="Followed Hyperlink" xfId="10252" builtinId="9" hidden="1"/>
    <cellStyle name="Followed Hyperlink" xfId="10253" builtinId="9" hidden="1"/>
    <cellStyle name="Followed Hyperlink" xfId="10254" builtinId="9" hidden="1"/>
    <cellStyle name="Followed Hyperlink" xfId="10255" builtinId="9" hidden="1"/>
    <cellStyle name="Followed Hyperlink" xfId="10256" builtinId="9" hidden="1"/>
    <cellStyle name="Followed Hyperlink" xfId="10257" builtinId="9" hidden="1"/>
    <cellStyle name="Followed Hyperlink" xfId="10258" builtinId="9" hidden="1"/>
    <cellStyle name="Followed Hyperlink" xfId="10259" builtinId="9" hidden="1"/>
    <cellStyle name="Followed Hyperlink" xfId="10260" builtinId="9" hidden="1"/>
    <cellStyle name="Followed Hyperlink" xfId="10261" builtinId="9" hidden="1"/>
    <cellStyle name="Followed Hyperlink" xfId="10262" builtinId="9" hidden="1"/>
    <cellStyle name="Followed Hyperlink" xfId="10263" builtinId="9" hidden="1"/>
    <cellStyle name="Followed Hyperlink" xfId="10264" builtinId="9" hidden="1"/>
    <cellStyle name="Followed Hyperlink" xfId="10265" builtinId="9" hidden="1"/>
    <cellStyle name="Followed Hyperlink" xfId="10266" builtinId="9" hidden="1"/>
    <cellStyle name="Followed Hyperlink" xfId="10267" builtinId="9" hidden="1"/>
    <cellStyle name="Followed Hyperlink" xfId="10268" builtinId="9" hidden="1"/>
    <cellStyle name="Followed Hyperlink" xfId="10269" builtinId="9" hidden="1"/>
    <cellStyle name="Followed Hyperlink" xfId="10270" builtinId="9" hidden="1"/>
    <cellStyle name="Followed Hyperlink" xfId="10271" builtinId="9" hidden="1"/>
    <cellStyle name="Followed Hyperlink" xfId="10272" builtinId="9" hidden="1"/>
    <cellStyle name="Followed Hyperlink" xfId="10273" builtinId="9" hidden="1"/>
    <cellStyle name="Followed Hyperlink" xfId="10274" builtinId="9" hidden="1"/>
    <cellStyle name="Followed Hyperlink" xfId="10275" builtinId="9" hidden="1"/>
    <cellStyle name="Followed Hyperlink" xfId="10276" builtinId="9" hidden="1"/>
    <cellStyle name="Followed Hyperlink" xfId="10277" builtinId="9" hidden="1"/>
    <cellStyle name="Followed Hyperlink" xfId="10278" builtinId="9" hidden="1"/>
    <cellStyle name="Followed Hyperlink" xfId="10279" builtinId="9" hidden="1"/>
    <cellStyle name="Followed Hyperlink" xfId="10280" builtinId="9" hidden="1"/>
    <cellStyle name="Followed Hyperlink" xfId="10281" builtinId="9" hidden="1"/>
    <cellStyle name="Followed Hyperlink" xfId="10282" builtinId="9" hidden="1"/>
    <cellStyle name="Followed Hyperlink" xfId="10283" builtinId="9" hidden="1"/>
    <cellStyle name="Followed Hyperlink" xfId="10284" builtinId="9" hidden="1"/>
    <cellStyle name="Followed Hyperlink" xfId="10285" builtinId="9" hidden="1"/>
    <cellStyle name="Followed Hyperlink" xfId="10286" builtinId="9" hidden="1"/>
    <cellStyle name="Followed Hyperlink" xfId="10287" builtinId="9" hidden="1"/>
    <cellStyle name="Followed Hyperlink" xfId="10288" builtinId="9" hidden="1"/>
    <cellStyle name="Followed Hyperlink" xfId="10289" builtinId="9" hidden="1"/>
    <cellStyle name="Followed Hyperlink" xfId="10290" builtinId="9" hidden="1"/>
    <cellStyle name="Followed Hyperlink" xfId="10291" builtinId="9" hidden="1"/>
    <cellStyle name="Followed Hyperlink" xfId="10292" builtinId="9" hidden="1"/>
    <cellStyle name="Followed Hyperlink" xfId="10293" builtinId="9" hidden="1"/>
    <cellStyle name="Followed Hyperlink" xfId="10294" builtinId="9" hidden="1"/>
    <cellStyle name="Followed Hyperlink" xfId="10295" builtinId="9" hidden="1"/>
    <cellStyle name="Followed Hyperlink" xfId="10296" builtinId="9" hidden="1"/>
    <cellStyle name="Followed Hyperlink" xfId="10298" builtinId="9" hidden="1"/>
    <cellStyle name="Followed Hyperlink" xfId="10300" builtinId="9" hidden="1"/>
    <cellStyle name="Followed Hyperlink" xfId="9829" builtinId="9" hidden="1"/>
    <cellStyle name="Followed Hyperlink" xfId="9151" builtinId="9" hidden="1"/>
    <cellStyle name="Followed Hyperlink" xfId="8670" builtinId="9" hidden="1"/>
    <cellStyle name="Followed Hyperlink" xfId="8425" builtinId="9" hidden="1"/>
    <cellStyle name="Followed Hyperlink" xfId="8183" builtinId="9" hidden="1"/>
    <cellStyle name="Followed Hyperlink" xfId="9236" builtinId="9" hidden="1"/>
    <cellStyle name="Followed Hyperlink" xfId="8755" builtinId="9" hidden="1"/>
    <cellStyle name="Followed Hyperlink" xfId="8268" builtinId="9" hidden="1"/>
    <cellStyle name="Followed Hyperlink" xfId="7606" builtinId="9" hidden="1"/>
    <cellStyle name="Followed Hyperlink" xfId="7089" builtinId="9" hidden="1"/>
    <cellStyle name="Followed Hyperlink" xfId="9822" builtinId="9" hidden="1"/>
    <cellStyle name="Followed Hyperlink" xfId="9145" builtinId="9" hidden="1"/>
    <cellStyle name="Followed Hyperlink" xfId="8664" builtinId="9" hidden="1"/>
    <cellStyle name="Followed Hyperlink" xfId="10216" builtinId="9" hidden="1"/>
    <cellStyle name="Followed Hyperlink" xfId="7744" builtinId="9" hidden="1"/>
    <cellStyle name="Followed Hyperlink" xfId="9396" builtinId="9" hidden="1"/>
    <cellStyle name="Followed Hyperlink" xfId="8915" builtinId="9" hidden="1"/>
    <cellStyle name="Followed Hyperlink" xfId="10222" builtinId="9" hidden="1"/>
    <cellStyle name="Followed Hyperlink" xfId="9996" builtinId="9" hidden="1"/>
    <cellStyle name="Followed Hyperlink" xfId="7751" builtinId="9" hidden="1"/>
    <cellStyle name="Followed Hyperlink" xfId="8993" builtinId="9" hidden="1"/>
    <cellStyle name="Followed Hyperlink" xfId="8513" builtinId="9" hidden="1"/>
    <cellStyle name="Followed Hyperlink" xfId="7568" builtinId="9" hidden="1"/>
    <cellStyle name="Followed Hyperlink" xfId="7829" builtinId="9" hidden="1"/>
    <cellStyle name="Followed Hyperlink" xfId="9254" builtinId="9" hidden="1"/>
    <cellStyle name="Followed Hyperlink" xfId="8773" builtinId="9" hidden="1"/>
    <cellStyle name="Followed Hyperlink" xfId="8286" builtinId="9" hidden="1"/>
    <cellStyle name="Followed Hyperlink" xfId="8042" builtinId="9" hidden="1"/>
    <cellStyle name="Followed Hyperlink" xfId="7245" builtinId="9" hidden="1"/>
    <cellStyle name="Followed Hyperlink" xfId="3870" builtinId="9" hidden="1"/>
    <cellStyle name="Followed Hyperlink" xfId="7085" builtinId="9" hidden="1"/>
    <cellStyle name="Followed Hyperlink" xfId="7083" builtinId="9" hidden="1"/>
    <cellStyle name="Followed Hyperlink" xfId="7081" builtinId="9" hidden="1"/>
    <cellStyle name="Followed Hyperlink" xfId="7079" builtinId="9" hidden="1"/>
    <cellStyle name="Followed Hyperlink" xfId="7077" builtinId="9" hidden="1"/>
    <cellStyle name="Followed Hyperlink" xfId="7076" builtinId="9" hidden="1"/>
    <cellStyle name="Followed Hyperlink" xfId="7074" builtinId="9" hidden="1"/>
    <cellStyle name="Followed Hyperlink" xfId="7072" builtinId="9" hidden="1"/>
    <cellStyle name="Followed Hyperlink" xfId="7070" builtinId="9" hidden="1"/>
    <cellStyle name="Followed Hyperlink" xfId="7068" builtinId="9" hidden="1"/>
    <cellStyle name="Followed Hyperlink" xfId="3869" builtinId="9" hidden="1"/>
    <cellStyle name="Followed Hyperlink" xfId="7065" builtinId="9" hidden="1"/>
    <cellStyle name="Followed Hyperlink" xfId="7063" builtinId="9" hidden="1"/>
    <cellStyle name="Followed Hyperlink" xfId="7061" builtinId="9" hidden="1"/>
    <cellStyle name="Followed Hyperlink" xfId="7059" builtinId="9" hidden="1"/>
    <cellStyle name="Followed Hyperlink" xfId="7057" builtinId="9" hidden="1"/>
    <cellStyle name="Followed Hyperlink" xfId="6784" builtinId="9" hidden="1"/>
    <cellStyle name="Followed Hyperlink" xfId="7055" builtinId="9" hidden="1"/>
    <cellStyle name="Followed Hyperlink" xfId="7052" builtinId="9" hidden="1"/>
    <cellStyle name="Followed Hyperlink" xfId="7050" builtinId="9" hidden="1"/>
    <cellStyle name="Followed Hyperlink" xfId="3626" builtinId="9" hidden="1"/>
    <cellStyle name="Followed Hyperlink" xfId="7519" builtinId="9" hidden="1"/>
    <cellStyle name="Followed Hyperlink" xfId="7738" builtinId="9" hidden="1"/>
    <cellStyle name="Followed Hyperlink" xfId="6788" builtinId="9" hidden="1"/>
    <cellStyle name="Followed Hyperlink" xfId="3640" builtinId="9" hidden="1"/>
    <cellStyle name="Followed Hyperlink" xfId="7046" builtinId="9" hidden="1"/>
    <cellStyle name="Followed Hyperlink" xfId="7044" builtinId="9" hidden="1"/>
    <cellStyle name="Followed Hyperlink" xfId="7042" builtinId="9" hidden="1"/>
    <cellStyle name="Followed Hyperlink" xfId="7040" builtinId="9" hidden="1"/>
    <cellStyle name="Followed Hyperlink" xfId="3630" builtinId="9" hidden="1"/>
    <cellStyle name="Followed Hyperlink" xfId="7037" builtinId="9" hidden="1"/>
    <cellStyle name="Followed Hyperlink" xfId="7035" builtinId="9" hidden="1"/>
    <cellStyle name="Followed Hyperlink" xfId="7033" builtinId="9" hidden="1"/>
    <cellStyle name="Followed Hyperlink" xfId="7031" builtinId="9" hidden="1"/>
    <cellStyle name="Followed Hyperlink" xfId="7029" builtinId="9" hidden="1"/>
    <cellStyle name="Followed Hyperlink" xfId="7028" builtinId="9" hidden="1"/>
    <cellStyle name="Followed Hyperlink" xfId="7026" builtinId="9" hidden="1"/>
    <cellStyle name="Followed Hyperlink" xfId="7024" builtinId="9" hidden="1"/>
    <cellStyle name="Followed Hyperlink" xfId="7022" builtinId="9" hidden="1"/>
    <cellStyle name="Followed Hyperlink" xfId="6990" builtinId="9" hidden="1"/>
    <cellStyle name="Followed Hyperlink" xfId="6988" builtinId="9" hidden="1"/>
    <cellStyle name="Followed Hyperlink" xfId="6986" builtinId="9" hidden="1"/>
    <cellStyle name="Followed Hyperlink" xfId="3661" builtinId="9" hidden="1"/>
    <cellStyle name="Followed Hyperlink" xfId="6983" builtinId="9" hidden="1"/>
    <cellStyle name="Followed Hyperlink" xfId="6981" builtinId="9" hidden="1"/>
    <cellStyle name="Followed Hyperlink" xfId="6979" builtinId="9" hidden="1"/>
    <cellStyle name="Followed Hyperlink" xfId="6977" builtinId="9" hidden="1"/>
    <cellStyle name="Followed Hyperlink" xfId="6970" builtinId="9" hidden="1"/>
    <cellStyle name="Followed Hyperlink" xfId="6968" builtinId="9" hidden="1"/>
    <cellStyle name="Followed Hyperlink" xfId="6967" builtinId="9" hidden="1"/>
    <cellStyle name="Followed Hyperlink" xfId="6965" builtinId="9" hidden="1"/>
    <cellStyle name="Followed Hyperlink" xfId="6963" builtinId="9" hidden="1"/>
    <cellStyle name="Followed Hyperlink" xfId="6961" builtinId="9" hidden="1"/>
    <cellStyle name="Followed Hyperlink" xfId="6959" builtinId="9" hidden="1"/>
    <cellStyle name="Followed Hyperlink" xfId="3649" builtinId="9" hidden="1"/>
    <cellStyle name="Followed Hyperlink" xfId="6956" builtinId="9" hidden="1"/>
    <cellStyle name="Followed Hyperlink" xfId="6954" builtinId="9" hidden="1"/>
    <cellStyle name="Followed Hyperlink" xfId="6952" builtinId="9" hidden="1"/>
    <cellStyle name="Followed Hyperlink" xfId="6950" builtinId="9" hidden="1"/>
    <cellStyle name="Followed Hyperlink" xfId="6948" builtinId="9" hidden="1"/>
    <cellStyle name="Followed Hyperlink" xfId="6947" builtinId="9" hidden="1"/>
    <cellStyle name="Followed Hyperlink" xfId="6945" builtinId="9" hidden="1"/>
    <cellStyle name="Followed Hyperlink" xfId="6943" builtinId="9" hidden="1"/>
    <cellStyle name="Followed Hyperlink" xfId="6941" builtinId="9" hidden="1"/>
    <cellStyle name="Followed Hyperlink" xfId="6939" builtinId="9" hidden="1"/>
    <cellStyle name="Followed Hyperlink" xfId="3657" builtinId="9" hidden="1"/>
    <cellStyle name="Followed Hyperlink" xfId="6936" builtinId="9" hidden="1"/>
    <cellStyle name="Followed Hyperlink" xfId="6934" builtinId="9" hidden="1"/>
    <cellStyle name="Followed Hyperlink" xfId="6932" builtinId="9" hidden="1"/>
    <cellStyle name="Followed Hyperlink" xfId="6930" builtinId="9" hidden="1"/>
    <cellStyle name="Followed Hyperlink" xfId="6928" builtinId="9" hidden="1"/>
    <cellStyle name="Followed Hyperlink" xfId="6927" builtinId="9" hidden="1"/>
    <cellStyle name="Followed Hyperlink" xfId="6925" builtinId="9" hidden="1"/>
    <cellStyle name="Followed Hyperlink" xfId="6923" builtinId="9" hidden="1"/>
    <cellStyle name="Followed Hyperlink" xfId="6921" builtinId="9" hidden="1"/>
    <cellStyle name="Followed Hyperlink" xfId="6919" builtinId="9" hidden="1"/>
    <cellStyle name="Followed Hyperlink" xfId="3641" builtinId="9" hidden="1"/>
    <cellStyle name="Followed Hyperlink" xfId="6916" builtinId="9" hidden="1"/>
    <cellStyle name="Followed Hyperlink" xfId="6914" builtinId="9" hidden="1"/>
    <cellStyle name="Followed Hyperlink" xfId="6912" builtinId="9" hidden="1"/>
    <cellStyle name="Followed Hyperlink" xfId="6910" builtinId="9" hidden="1"/>
    <cellStyle name="Followed Hyperlink" xfId="6908" builtinId="9" hidden="1"/>
    <cellStyle name="Followed Hyperlink" xfId="6907" builtinId="9" hidden="1"/>
    <cellStyle name="Followed Hyperlink" xfId="6905" builtinId="9" hidden="1"/>
    <cellStyle name="Followed Hyperlink" xfId="6903" builtinId="9" hidden="1"/>
    <cellStyle name="Followed Hyperlink" xfId="6901" builtinId="9" hidden="1"/>
    <cellStyle name="Followed Hyperlink" xfId="6899" builtinId="9" hidden="1"/>
    <cellStyle name="Followed Hyperlink" xfId="3652" builtinId="9" hidden="1"/>
    <cellStyle name="Followed Hyperlink" xfId="6896" builtinId="9" hidden="1"/>
    <cellStyle name="Followed Hyperlink" xfId="6894" builtinId="9" hidden="1"/>
    <cellStyle name="Followed Hyperlink" xfId="6892" builtinId="9" hidden="1"/>
    <cellStyle name="Followed Hyperlink" xfId="6890" builtinId="9" hidden="1"/>
    <cellStyle name="Followed Hyperlink" xfId="6888" builtinId="9" hidden="1"/>
    <cellStyle name="Followed Hyperlink" xfId="6887" builtinId="9" hidden="1"/>
    <cellStyle name="Followed Hyperlink" xfId="6885" builtinId="9" hidden="1"/>
    <cellStyle name="Followed Hyperlink" xfId="6883" builtinId="9" hidden="1"/>
    <cellStyle name="Followed Hyperlink" xfId="6881" builtinId="9" hidden="1"/>
    <cellStyle name="Followed Hyperlink" xfId="6879" builtinId="9" hidden="1"/>
    <cellStyle name="Followed Hyperlink" xfId="3660" builtinId="9" hidden="1"/>
    <cellStyle name="Followed Hyperlink" xfId="6876" builtinId="9" hidden="1"/>
    <cellStyle name="Followed Hyperlink" xfId="6874" builtinId="9" hidden="1"/>
    <cellStyle name="Followed Hyperlink" xfId="6872" builtinId="9" hidden="1"/>
    <cellStyle name="Followed Hyperlink" xfId="6870" builtinId="9" hidden="1"/>
    <cellStyle name="Followed Hyperlink" xfId="6868" builtinId="9" hidden="1"/>
    <cellStyle name="Followed Hyperlink" xfId="6867" builtinId="9" hidden="1"/>
    <cellStyle name="Followed Hyperlink" xfId="6865" builtinId="9" hidden="1"/>
    <cellStyle name="Followed Hyperlink" xfId="6863" builtinId="9" hidden="1"/>
    <cellStyle name="Followed Hyperlink" xfId="6861" builtinId="9" hidden="1"/>
    <cellStyle name="Followed Hyperlink" xfId="6854" builtinId="9" hidden="1"/>
    <cellStyle name="Followed Hyperlink" xfId="6853" builtinId="9" hidden="1"/>
    <cellStyle name="Followed Hyperlink" xfId="6852" builtinId="9" hidden="1"/>
    <cellStyle name="Followed Hyperlink" xfId="3659" builtinId="9" hidden="1"/>
    <cellStyle name="Followed Hyperlink" xfId="6851" builtinId="9" hidden="1"/>
    <cellStyle name="Followed Hyperlink" xfId="6850" builtinId="9" hidden="1"/>
    <cellStyle name="Followed Hyperlink" xfId="6849" builtinId="9" hidden="1"/>
    <cellStyle name="Followed Hyperlink" xfId="6848" builtinId="9" hidden="1"/>
    <cellStyle name="Followed Hyperlink" xfId="6847" builtinId="9" hidden="1"/>
    <cellStyle name="Followed Hyperlink" xfId="6846" builtinId="9" hidden="1"/>
    <cellStyle name="Followed Hyperlink" xfId="6845" builtinId="9" hidden="1"/>
    <cellStyle name="Followed Hyperlink" xfId="6844" builtinId="9" hidden="1"/>
    <cellStyle name="Followed Hyperlink" xfId="6843" builtinId="9" hidden="1"/>
    <cellStyle name="Followed Hyperlink" xfId="6842" builtinId="9" hidden="1"/>
    <cellStyle name="Followed Hyperlink" xfId="3656" builtinId="9" hidden="1"/>
    <cellStyle name="Followed Hyperlink" xfId="6841" builtinId="9" hidden="1"/>
    <cellStyle name="Followed Hyperlink" xfId="6840" builtinId="9" hidden="1"/>
    <cellStyle name="Followed Hyperlink" xfId="6839" builtinId="9" hidden="1"/>
    <cellStyle name="Followed Hyperlink" xfId="6838" builtinId="9" hidden="1"/>
    <cellStyle name="Followed Hyperlink" xfId="6837" builtinId="9" hidden="1"/>
    <cellStyle name="Followed Hyperlink" xfId="6836" builtinId="9" hidden="1"/>
    <cellStyle name="Followed Hyperlink" xfId="6835" builtinId="9" hidden="1"/>
    <cellStyle name="Followed Hyperlink" xfId="6834" builtinId="9" hidden="1"/>
    <cellStyle name="Followed Hyperlink" xfId="6833" builtinId="9" hidden="1"/>
    <cellStyle name="Followed Hyperlink" xfId="3650" builtinId="9" hidden="1"/>
    <cellStyle name="Followed Hyperlink" xfId="6832" builtinId="9" hidden="1"/>
    <cellStyle name="Followed Hyperlink" xfId="6831" builtinId="9" hidden="1"/>
    <cellStyle name="Followed Hyperlink" xfId="6830" builtinId="9" hidden="1"/>
    <cellStyle name="Followed Hyperlink" xfId="6829" builtinId="9" hidden="1"/>
    <cellStyle name="Followed Hyperlink" xfId="6828" builtinId="9" hidden="1"/>
    <cellStyle name="Followed Hyperlink" xfId="6827" builtinId="9" hidden="1"/>
    <cellStyle name="Followed Hyperlink" xfId="6826" builtinId="9" hidden="1"/>
    <cellStyle name="Followed Hyperlink" xfId="6825" builtinId="9" hidden="1"/>
    <cellStyle name="Followed Hyperlink" xfId="6824" builtinId="9" hidden="1"/>
    <cellStyle name="Followed Hyperlink" xfId="6823" builtinId="9" hidden="1"/>
    <cellStyle name="Followed Hyperlink" xfId="3644" builtinId="9" hidden="1"/>
    <cellStyle name="Followed Hyperlink" xfId="6822" builtinId="9" hidden="1"/>
    <cellStyle name="Followed Hyperlink" xfId="6821" builtinId="9" hidden="1"/>
    <cellStyle name="Followed Hyperlink" xfId="6820" builtinId="9" hidden="1"/>
    <cellStyle name="Followed Hyperlink" xfId="6819" builtinId="9" hidden="1"/>
    <cellStyle name="Followed Hyperlink" xfId="6818" builtinId="9" hidden="1"/>
    <cellStyle name="Followed Hyperlink" xfId="6817" builtinId="9" hidden="1"/>
    <cellStyle name="Followed Hyperlink" xfId="6816" builtinId="9" hidden="1"/>
    <cellStyle name="Followed Hyperlink" xfId="6815" builtinId="9" hidden="1"/>
    <cellStyle name="Followed Hyperlink" xfId="6814" builtinId="9" hidden="1"/>
    <cellStyle name="Followed Hyperlink" xfId="6813" builtinId="9" hidden="1"/>
    <cellStyle name="Followed Hyperlink" xfId="3658" builtinId="9" hidden="1"/>
    <cellStyle name="Followed Hyperlink" xfId="6812" builtinId="9" hidden="1"/>
    <cellStyle name="Followed Hyperlink" xfId="6811" builtinId="9" hidden="1"/>
    <cellStyle name="Followed Hyperlink" xfId="6810" builtinId="9" hidden="1"/>
    <cellStyle name="Followed Hyperlink" xfId="6809" builtinId="9" hidden="1"/>
    <cellStyle name="Followed Hyperlink" xfId="6808" builtinId="9" hidden="1"/>
    <cellStyle name="Followed Hyperlink" xfId="6807" builtinId="9" hidden="1"/>
    <cellStyle name="Followed Hyperlink" xfId="6806" builtinId="9" hidden="1"/>
    <cellStyle name="Followed Hyperlink" xfId="6805" builtinId="9" hidden="1"/>
    <cellStyle name="Followed Hyperlink" xfId="6804" builtinId="9" hidden="1"/>
    <cellStyle name="Followed Hyperlink" xfId="6803" builtinId="9" hidden="1"/>
    <cellStyle name="Followed Hyperlink" xfId="3648" builtinId="9" hidden="1"/>
    <cellStyle name="Followed Hyperlink" xfId="6802" builtinId="9" hidden="1"/>
    <cellStyle name="Followed Hyperlink" xfId="6801" builtinId="9" hidden="1"/>
    <cellStyle name="Followed Hyperlink" xfId="6800" builtinId="9" hidden="1"/>
    <cellStyle name="Followed Hyperlink" xfId="6799" builtinId="9" hidden="1"/>
    <cellStyle name="Followed Hyperlink" xfId="6798" builtinId="9" hidden="1"/>
    <cellStyle name="Followed Hyperlink" xfId="6797" builtinId="9" hidden="1"/>
    <cellStyle name="Followed Hyperlink" xfId="6796" builtinId="9" hidden="1"/>
    <cellStyle name="Followed Hyperlink" xfId="6795" builtinId="9" hidden="1"/>
    <cellStyle name="Followed Hyperlink" xfId="6794" builtinId="9" hidden="1"/>
    <cellStyle name="Followed Hyperlink" xfId="6793" builtinId="9" hidden="1"/>
    <cellStyle name="Followed Hyperlink" xfId="3631" builtinId="9" hidden="1"/>
    <cellStyle name="Followed Hyperlink" xfId="10301" builtinId="9" hidden="1"/>
    <cellStyle name="Followed Hyperlink" xfId="10303" builtinId="9" hidden="1"/>
    <cellStyle name="Followed Hyperlink" xfId="10305" builtinId="9" hidden="1"/>
    <cellStyle name="Followed Hyperlink" xfId="10307" builtinId="9" hidden="1"/>
    <cellStyle name="Followed Hyperlink" xfId="10309" builtinId="9" hidden="1"/>
    <cellStyle name="Followed Hyperlink" xfId="10311" builtinId="9" hidden="1"/>
    <cellStyle name="Followed Hyperlink" xfId="10313" builtinId="9" hidden="1"/>
    <cellStyle name="Followed Hyperlink" xfId="10315" builtinId="9" hidden="1"/>
    <cellStyle name="Followed Hyperlink" xfId="10321" builtinId="9" hidden="1"/>
    <cellStyle name="Followed Hyperlink" xfId="10323" builtinId="9" hidden="1"/>
    <cellStyle name="Followed Hyperlink" xfId="10325" builtinId="9" hidden="1"/>
    <cellStyle name="Followed Hyperlink" xfId="10327" builtinId="9" hidden="1"/>
    <cellStyle name="Followed Hyperlink" xfId="10329" builtinId="9" hidden="1"/>
    <cellStyle name="Followed Hyperlink" xfId="10331" builtinId="9" hidden="1"/>
    <cellStyle name="Followed Hyperlink" xfId="10333" builtinId="9" hidden="1"/>
    <cellStyle name="Followed Hyperlink" xfId="10335" builtinId="9" hidden="1"/>
    <cellStyle name="Followed Hyperlink" xfId="10337" builtinId="9" hidden="1"/>
    <cellStyle name="Followed Hyperlink" xfId="10339" builtinId="9" hidden="1"/>
    <cellStyle name="Followed Hyperlink" xfId="10341" builtinId="9" hidden="1"/>
    <cellStyle name="Followed Hyperlink" xfId="10343" builtinId="9" hidden="1"/>
    <cellStyle name="Followed Hyperlink" xfId="10345" builtinId="9" hidden="1"/>
    <cellStyle name="Followed Hyperlink" xfId="10347" builtinId="9" hidden="1"/>
    <cellStyle name="Followed Hyperlink" xfId="10349" builtinId="9" hidden="1"/>
    <cellStyle name="Followed Hyperlink" xfId="10351" builtinId="9" hidden="1"/>
    <cellStyle name="Followed Hyperlink" xfId="10353" builtinId="9" hidden="1"/>
    <cellStyle name="Followed Hyperlink" xfId="10355" builtinId="9" hidden="1"/>
    <cellStyle name="Followed Hyperlink" xfId="10357" builtinId="9" hidden="1"/>
    <cellStyle name="Followed Hyperlink" xfId="10359" builtinId="9" hidden="1"/>
    <cellStyle name="Followed Hyperlink" xfId="10361" builtinId="9" hidden="1"/>
    <cellStyle name="Followed Hyperlink" xfId="10363" builtinId="9" hidden="1"/>
    <cellStyle name="Followed Hyperlink" xfId="10365" builtinId="9" hidden="1"/>
    <cellStyle name="Followed Hyperlink" xfId="10367" builtinId="9" hidden="1"/>
    <cellStyle name="Followed Hyperlink" xfId="10369" builtinId="9" hidden="1"/>
    <cellStyle name="Followed Hyperlink" xfId="10371" builtinId="9" hidden="1"/>
    <cellStyle name="Followed Hyperlink" xfId="10373" builtinId="9" hidden="1"/>
    <cellStyle name="Followed Hyperlink" xfId="10375" builtinId="9" hidden="1"/>
    <cellStyle name="Followed Hyperlink" xfId="10377" builtinId="9" hidden="1"/>
    <cellStyle name="Followed Hyperlink" xfId="10379" builtinId="9" hidden="1"/>
    <cellStyle name="Followed Hyperlink" xfId="10381" builtinId="9" hidden="1"/>
    <cellStyle name="Followed Hyperlink" xfId="10383" builtinId="9" hidden="1"/>
    <cellStyle name="Followed Hyperlink" xfId="10385" builtinId="9" hidden="1"/>
    <cellStyle name="Followed Hyperlink" xfId="10387" builtinId="9" hidden="1"/>
    <cellStyle name="Followed Hyperlink" xfId="10389" builtinId="9" hidden="1"/>
    <cellStyle name="Followed Hyperlink" xfId="10391" builtinId="9" hidden="1"/>
    <cellStyle name="Followed Hyperlink" xfId="10393" builtinId="9" hidden="1"/>
    <cellStyle name="Followed Hyperlink" xfId="10395" builtinId="9" hidden="1"/>
    <cellStyle name="Followed Hyperlink" xfId="10397" builtinId="9" hidden="1"/>
    <cellStyle name="Followed Hyperlink" xfId="10399" builtinId="9" hidden="1"/>
    <cellStyle name="Followed Hyperlink" xfId="10401" builtinId="9" hidden="1"/>
    <cellStyle name="Followed Hyperlink" xfId="10403" builtinId="9" hidden="1"/>
    <cellStyle name="Followed Hyperlink" xfId="10405" builtinId="9" hidden="1"/>
    <cellStyle name="Followed Hyperlink" xfId="10407" builtinId="9" hidden="1"/>
    <cellStyle name="Followed Hyperlink" xfId="10409" builtinId="9" hidden="1"/>
    <cellStyle name="Followed Hyperlink" xfId="10411" builtinId="9" hidden="1"/>
    <cellStyle name="Followed Hyperlink" xfId="10413" builtinId="9" hidden="1"/>
    <cellStyle name="Followed Hyperlink" xfId="10415" builtinId="9" hidden="1"/>
    <cellStyle name="Followed Hyperlink" xfId="10417" builtinId="9" hidden="1"/>
    <cellStyle name="Followed Hyperlink" xfId="10419" builtinId="9" hidden="1"/>
    <cellStyle name="Followed Hyperlink" xfId="10421" builtinId="9" hidden="1"/>
    <cellStyle name="Followed Hyperlink" xfId="10423" builtinId="9" hidden="1"/>
    <cellStyle name="Followed Hyperlink" xfId="10425" builtinId="9" hidden="1"/>
    <cellStyle name="Followed Hyperlink" xfId="10427" builtinId="9" hidden="1"/>
    <cellStyle name="Followed Hyperlink" xfId="10429" builtinId="9" hidden="1"/>
    <cellStyle name="Followed Hyperlink" xfId="10431" builtinId="9" hidden="1"/>
    <cellStyle name="Followed Hyperlink" xfId="10433" builtinId="9" hidden="1"/>
    <cellStyle name="Followed Hyperlink" xfId="10435" builtinId="9" hidden="1"/>
    <cellStyle name="Followed Hyperlink" xfId="10437" builtinId="9" hidden="1"/>
    <cellStyle name="Followed Hyperlink" xfId="10439" builtinId="9" hidden="1"/>
    <cellStyle name="Followed Hyperlink" xfId="10441" builtinId="9" hidden="1"/>
    <cellStyle name="Followed Hyperlink" xfId="10455" builtinId="9" hidden="1"/>
    <cellStyle name="Followed Hyperlink" xfId="10456" builtinId="9" hidden="1"/>
    <cellStyle name="Followed Hyperlink" xfId="10457" builtinId="9" hidden="1"/>
    <cellStyle name="Followed Hyperlink" xfId="10458" builtinId="9" hidden="1"/>
    <cellStyle name="Followed Hyperlink" xfId="10459" builtinId="9" hidden="1"/>
    <cellStyle name="Followed Hyperlink" xfId="10460" builtinId="9" hidden="1"/>
    <cellStyle name="Followed Hyperlink" xfId="10461" builtinId="9" hidden="1"/>
    <cellStyle name="Followed Hyperlink" xfId="10462" builtinId="9" hidden="1"/>
    <cellStyle name="Followed Hyperlink" xfId="10463" builtinId="9" hidden="1"/>
    <cellStyle name="Followed Hyperlink" xfId="10464" builtinId="9" hidden="1"/>
    <cellStyle name="Followed Hyperlink" xfId="10465" builtinId="9" hidden="1"/>
    <cellStyle name="Followed Hyperlink" xfId="10466" builtinId="9" hidden="1"/>
    <cellStyle name="Followed Hyperlink" xfId="10467" builtinId="9" hidden="1"/>
    <cellStyle name="Followed Hyperlink" xfId="10468" builtinId="9" hidden="1"/>
    <cellStyle name="Followed Hyperlink" xfId="10469" builtinId="9" hidden="1"/>
    <cellStyle name="Followed Hyperlink" xfId="10470" builtinId="9" hidden="1"/>
    <cellStyle name="Followed Hyperlink" xfId="10471" builtinId="9" hidden="1"/>
    <cellStyle name="Followed Hyperlink" xfId="10472" builtinId="9" hidden="1"/>
    <cellStyle name="Followed Hyperlink" xfId="10473" builtinId="9" hidden="1"/>
    <cellStyle name="Followed Hyperlink" xfId="10474" builtinId="9" hidden="1"/>
    <cellStyle name="Followed Hyperlink" xfId="10475" builtinId="9" hidden="1"/>
    <cellStyle name="Followed Hyperlink" xfId="10476" builtinId="9" hidden="1"/>
    <cellStyle name="Followed Hyperlink" xfId="10477" builtinId="9" hidden="1"/>
    <cellStyle name="Followed Hyperlink" xfId="10478" builtinId="9" hidden="1"/>
    <cellStyle name="Followed Hyperlink" xfId="10479" builtinId="9" hidden="1"/>
    <cellStyle name="Followed Hyperlink" xfId="10480" builtinId="9" hidden="1"/>
    <cellStyle name="Followed Hyperlink" xfId="10481" builtinId="9" hidden="1"/>
    <cellStyle name="Followed Hyperlink" xfId="10482" builtinId="9" hidden="1"/>
    <cellStyle name="Followed Hyperlink" xfId="10483" builtinId="9" hidden="1"/>
    <cellStyle name="Followed Hyperlink" xfId="10484" builtinId="9" hidden="1"/>
    <cellStyle name="Followed Hyperlink" xfId="10485" builtinId="9" hidden="1"/>
    <cellStyle name="Followed Hyperlink" xfId="10486" builtinId="9" hidden="1"/>
    <cellStyle name="Followed Hyperlink" xfId="10487" builtinId="9" hidden="1"/>
    <cellStyle name="Followed Hyperlink" xfId="10488" builtinId="9" hidden="1"/>
    <cellStyle name="Followed Hyperlink" xfId="10489" builtinId="9" hidden="1"/>
    <cellStyle name="Followed Hyperlink" xfId="10490" builtinId="9" hidden="1"/>
    <cellStyle name="Followed Hyperlink" xfId="10491" builtinId="9" hidden="1"/>
    <cellStyle name="Followed Hyperlink" xfId="10492" builtinId="9" hidden="1"/>
    <cellStyle name="Followed Hyperlink" xfId="10493" builtinId="9" hidden="1"/>
    <cellStyle name="Followed Hyperlink" xfId="10494" builtinId="9" hidden="1"/>
    <cellStyle name="Followed Hyperlink" xfId="10495" builtinId="9" hidden="1"/>
    <cellStyle name="Followed Hyperlink" xfId="10496" builtinId="9" hidden="1"/>
    <cellStyle name="Followed Hyperlink" xfId="10497" builtinId="9" hidden="1"/>
    <cellStyle name="Followed Hyperlink" xfId="10498" builtinId="9" hidden="1"/>
    <cellStyle name="Followed Hyperlink" xfId="10499" builtinId="9" hidden="1"/>
    <cellStyle name="Followed Hyperlink" xfId="10500" builtinId="9" hidden="1"/>
    <cellStyle name="Followed Hyperlink" xfId="10501" builtinId="9" hidden="1"/>
    <cellStyle name="Followed Hyperlink" xfId="10502" builtinId="9" hidden="1"/>
    <cellStyle name="Followed Hyperlink" xfId="10503" builtinId="9" hidden="1"/>
    <cellStyle name="Followed Hyperlink" xfId="10504" builtinId="9" hidden="1"/>
    <cellStyle name="Followed Hyperlink" xfId="10505" builtinId="9" hidden="1"/>
    <cellStyle name="Followed Hyperlink" xfId="10506" builtinId="9" hidden="1"/>
    <cellStyle name="Followed Hyperlink" xfId="10507" builtinId="9" hidden="1"/>
    <cellStyle name="Followed Hyperlink" xfId="10508" builtinId="9" hidden="1"/>
    <cellStyle name="Followed Hyperlink" xfId="10509" builtinId="9" hidden="1"/>
    <cellStyle name="Followed Hyperlink" xfId="10510" builtinId="9" hidden="1"/>
    <cellStyle name="Followed Hyperlink" xfId="10511" builtinId="9" hidden="1"/>
    <cellStyle name="Followed Hyperlink" xfId="10512" builtinId="9" hidden="1"/>
    <cellStyle name="Followed Hyperlink" xfId="10513" builtinId="9" hidden="1"/>
    <cellStyle name="Followed Hyperlink" xfId="10514" builtinId="9" hidden="1"/>
    <cellStyle name="Followed Hyperlink" xfId="10515" builtinId="9" hidden="1"/>
    <cellStyle name="Followed Hyperlink" xfId="10516" builtinId="9" hidden="1"/>
    <cellStyle name="Followed Hyperlink" xfId="10517" builtinId="9" hidden="1"/>
    <cellStyle name="Followed Hyperlink" xfId="10518" builtinId="9" hidden="1"/>
    <cellStyle name="Followed Hyperlink" xfId="10519" builtinId="9" hidden="1"/>
    <cellStyle name="Followed Hyperlink" xfId="10520" builtinId="9" hidden="1"/>
    <cellStyle name="Followed Hyperlink" xfId="10521" builtinId="9" hidden="1"/>
    <cellStyle name="Followed Hyperlink" xfId="10522" builtinId="9" hidden="1"/>
    <cellStyle name="Followed Hyperlink" xfId="10523" builtinId="9" hidden="1"/>
    <cellStyle name="Followed Hyperlink" xfId="10525" builtinId="9" hidden="1"/>
    <cellStyle name="Followed Hyperlink" xfId="10527" builtinId="9" hidden="1"/>
    <cellStyle name="Followed Hyperlink" xfId="10529" builtinId="9" hidden="1"/>
    <cellStyle name="Followed Hyperlink" xfId="10531" builtinId="9" hidden="1"/>
    <cellStyle name="Followed Hyperlink" xfId="10533" builtinId="9" hidden="1"/>
    <cellStyle name="Followed Hyperlink" xfId="7128" builtinId="9" hidden="1"/>
    <cellStyle name="Followed Hyperlink" xfId="7130" builtinId="9" hidden="1"/>
    <cellStyle name="Followed Hyperlink" xfId="7131" builtinId="9" hidden="1"/>
    <cellStyle name="Followed Hyperlink" xfId="7178" builtinId="9" hidden="1"/>
    <cellStyle name="Followed Hyperlink" xfId="7594" builtinId="9" hidden="1"/>
    <cellStyle name="Followed Hyperlink" xfId="7225" builtinId="9" hidden="1"/>
    <cellStyle name="Followed Hyperlink" xfId="7244" builtinId="9" hidden="1"/>
    <cellStyle name="Followed Hyperlink" xfId="7549" builtinId="9" hidden="1"/>
    <cellStyle name="Followed Hyperlink" xfId="7137" builtinId="9" hidden="1"/>
    <cellStyle name="Followed Hyperlink" xfId="7175" builtinId="9" hidden="1"/>
    <cellStyle name="Followed Hyperlink" xfId="7177" builtinId="9" hidden="1"/>
    <cellStyle name="Followed Hyperlink" xfId="7139" builtinId="9" hidden="1"/>
    <cellStyle name="Followed Hyperlink" xfId="7224" builtinId="9" hidden="1"/>
    <cellStyle name="Followed Hyperlink" xfId="7141" builtinId="9" hidden="1"/>
    <cellStyle name="Followed Hyperlink" xfId="7143" builtinId="9" hidden="1"/>
    <cellStyle name="Followed Hyperlink" xfId="7144" builtinId="9" hidden="1"/>
    <cellStyle name="Followed Hyperlink" xfId="7146" builtinId="9" hidden="1"/>
    <cellStyle name="Followed Hyperlink" xfId="7148" builtinId="9" hidden="1"/>
    <cellStyle name="Followed Hyperlink" xfId="7539" builtinId="9" hidden="1"/>
    <cellStyle name="Followed Hyperlink" xfId="7151" builtinId="9" hidden="1"/>
    <cellStyle name="Followed Hyperlink" xfId="7153" builtinId="9" hidden="1"/>
    <cellStyle name="Followed Hyperlink" xfId="7520" builtinId="9" hidden="1"/>
    <cellStyle name="Followed Hyperlink" xfId="7223" builtinId="9" hidden="1"/>
    <cellStyle name="Followed Hyperlink" xfId="7545" builtinId="9" hidden="1"/>
    <cellStyle name="Followed Hyperlink" xfId="3637" builtinId="9" hidden="1"/>
    <cellStyle name="Followed Hyperlink" xfId="7593" builtinId="9" hidden="1"/>
    <cellStyle name="Followed Hyperlink" xfId="7562" builtinId="9" hidden="1"/>
    <cellStyle name="Followed Hyperlink" xfId="8505" builtinId="9" hidden="1"/>
    <cellStyle name="Followed Hyperlink" xfId="9229" builtinId="9" hidden="1"/>
    <cellStyle name="Followed Hyperlink" xfId="9473" builtinId="9" hidden="1"/>
    <cellStyle name="Followed Hyperlink" xfId="7158" builtinId="9" hidden="1"/>
    <cellStyle name="Followed Hyperlink" xfId="7530" builtinId="9" hidden="1"/>
    <cellStyle name="Followed Hyperlink" xfId="8260" builtinId="9" hidden="1"/>
    <cellStyle name="Followed Hyperlink" xfId="7542" builtinId="9" hidden="1"/>
    <cellStyle name="Followed Hyperlink" xfId="7551" builtinId="9" hidden="1"/>
    <cellStyle name="Followed Hyperlink" xfId="7159" builtinId="9" hidden="1"/>
    <cellStyle name="Followed Hyperlink" xfId="7531" builtinId="9" hidden="1"/>
    <cellStyle name="Followed Hyperlink" xfId="8259" builtinId="9" hidden="1"/>
    <cellStyle name="Followed Hyperlink" xfId="7513" builtinId="9" hidden="1"/>
    <cellStyle name="Followed Hyperlink" xfId="9471" builtinId="9" hidden="1"/>
    <cellStyle name="Followed Hyperlink" xfId="7160" builtinId="9" hidden="1"/>
    <cellStyle name="Followed Hyperlink" xfId="7532" builtinId="9" hidden="1"/>
    <cellStyle name="Followed Hyperlink" xfId="7540" builtinId="9" hidden="1"/>
    <cellStyle name="Followed Hyperlink" xfId="7550" builtinId="9" hidden="1"/>
    <cellStyle name="Followed Hyperlink" xfId="7576" builtinId="9" hidden="1"/>
    <cellStyle name="Followed Hyperlink" xfId="7548" builtinId="9" hidden="1"/>
    <cellStyle name="Followed Hyperlink" xfId="10534" builtinId="9" hidden="1"/>
    <cellStyle name="Followed Hyperlink" xfId="10536" builtinId="9" hidden="1"/>
    <cellStyle name="Followed Hyperlink" xfId="10540" builtinId="9" hidden="1"/>
    <cellStyle name="Followed Hyperlink" xfId="10542" builtinId="9" hidden="1"/>
    <cellStyle name="Followed Hyperlink" xfId="10544" builtinId="9" hidden="1"/>
    <cellStyle name="Followed Hyperlink" xfId="10546" builtinId="9" hidden="1"/>
    <cellStyle name="Followed Hyperlink" xfId="10548" builtinId="9" hidden="1"/>
    <cellStyle name="Followed Hyperlink" xfId="10550" builtinId="9" hidden="1"/>
    <cellStyle name="Followed Hyperlink" xfId="10552" builtinId="9" hidden="1"/>
    <cellStyle name="Followed Hyperlink" xfId="10554" builtinId="9" hidden="1"/>
    <cellStyle name="Followed Hyperlink" xfId="10556" builtinId="9" hidden="1"/>
    <cellStyle name="Followed Hyperlink" xfId="10558" builtinId="9" hidden="1"/>
    <cellStyle name="Followed Hyperlink" xfId="10560" builtinId="9" hidden="1"/>
    <cellStyle name="Followed Hyperlink" xfId="10562" builtinId="9" hidden="1"/>
    <cellStyle name="Followed Hyperlink" xfId="10564" builtinId="9" hidden="1"/>
    <cellStyle name="Followed Hyperlink" xfId="10566" builtinId="9" hidden="1"/>
    <cellStyle name="Followed Hyperlink" xfId="10568" builtinId="9" hidden="1"/>
    <cellStyle name="Followed Hyperlink" xfId="10570" builtinId="9" hidden="1"/>
    <cellStyle name="Followed Hyperlink" xfId="10572" builtinId="9" hidden="1"/>
    <cellStyle name="Followed Hyperlink" xfId="10574" builtinId="9" hidden="1"/>
    <cellStyle name="Followed Hyperlink" xfId="10576" builtinId="9" hidden="1"/>
    <cellStyle name="Followed Hyperlink" xfId="10578" builtinId="9" hidden="1"/>
    <cellStyle name="Followed Hyperlink" xfId="10580" builtinId="9" hidden="1"/>
    <cellStyle name="Followed Hyperlink" xfId="10625" builtinId="9" hidden="1"/>
    <cellStyle name="Followed Hyperlink" xfId="10627" builtinId="9" hidden="1"/>
    <cellStyle name="Followed Hyperlink" xfId="10629" builtinId="9" hidden="1"/>
    <cellStyle name="Followed Hyperlink" xfId="10631" builtinId="9" hidden="1"/>
    <cellStyle name="Followed Hyperlink" xfId="10633" builtinId="9" hidden="1"/>
    <cellStyle name="Followed Hyperlink" xfId="10635" builtinId="9" hidden="1"/>
    <cellStyle name="Followed Hyperlink" xfId="10637" builtinId="9" hidden="1"/>
    <cellStyle name="Followed Hyperlink" xfId="10639" builtinId="9" hidden="1"/>
    <cellStyle name="Followed Hyperlink" xfId="10650" builtinId="9" hidden="1"/>
    <cellStyle name="Followed Hyperlink" xfId="10652" builtinId="9" hidden="1"/>
    <cellStyle name="Followed Hyperlink" xfId="10654" builtinId="9" hidden="1"/>
    <cellStyle name="Followed Hyperlink" xfId="10656" builtinId="9" hidden="1"/>
    <cellStyle name="Followed Hyperlink" xfId="10658" builtinId="9" hidden="1"/>
    <cellStyle name="Followed Hyperlink" xfId="10660" builtinId="9" hidden="1"/>
    <cellStyle name="Followed Hyperlink" xfId="10662" builtinId="9" hidden="1"/>
    <cellStyle name="Followed Hyperlink" xfId="10664" builtinId="9" hidden="1"/>
    <cellStyle name="Followed Hyperlink" xfId="10666" builtinId="9" hidden="1"/>
    <cellStyle name="Followed Hyperlink" xfId="10668" builtinId="9" hidden="1"/>
    <cellStyle name="Followed Hyperlink" xfId="10670" builtinId="9" hidden="1"/>
    <cellStyle name="Followed Hyperlink" xfId="10672" builtinId="9" hidden="1"/>
    <cellStyle name="Followed Hyperlink" xfId="10674" builtinId="9" hidden="1"/>
    <cellStyle name="Followed Hyperlink" xfId="10676" builtinId="9" hidden="1"/>
    <cellStyle name="Followed Hyperlink" xfId="10678" builtinId="9" hidden="1"/>
    <cellStyle name="Followed Hyperlink" xfId="10680" builtinId="9" hidden="1"/>
    <cellStyle name="Followed Hyperlink" xfId="10682" builtinId="9" hidden="1"/>
    <cellStyle name="Followed Hyperlink" xfId="10684" builtinId="9" hidden="1"/>
    <cellStyle name="Followed Hyperlink" xfId="10686" builtinId="9" hidden="1"/>
    <cellStyle name="Followed Hyperlink" xfId="10688" builtinId="9" hidden="1"/>
    <cellStyle name="Followed Hyperlink" xfId="10690" builtinId="9" hidden="1"/>
    <cellStyle name="Followed Hyperlink" xfId="10692" builtinId="9" hidden="1"/>
    <cellStyle name="Followed Hyperlink" xfId="10694" builtinId="9" hidden="1"/>
    <cellStyle name="Followed Hyperlink" xfId="10696" builtinId="9" hidden="1"/>
    <cellStyle name="Followed Hyperlink" xfId="10698" builtinId="9" hidden="1"/>
    <cellStyle name="Followed Hyperlink" xfId="10700" builtinId="9" hidden="1"/>
    <cellStyle name="Followed Hyperlink" xfId="10702" builtinId="9" hidden="1"/>
    <cellStyle name="Followed Hyperlink" xfId="10704" builtinId="9" hidden="1"/>
    <cellStyle name="Followed Hyperlink" xfId="10706" builtinId="9" hidden="1"/>
    <cellStyle name="Followed Hyperlink" xfId="10708" builtinId="9" hidden="1"/>
    <cellStyle name="Followed Hyperlink" xfId="10710" builtinId="9" hidden="1"/>
    <cellStyle name="Followed Hyperlink" xfId="10712" builtinId="9" hidden="1"/>
    <cellStyle name="Followed Hyperlink" xfId="10714" builtinId="9" hidden="1"/>
    <cellStyle name="Followed Hyperlink" xfId="10716" builtinId="9" hidden="1"/>
    <cellStyle name="Followed Hyperlink" xfId="10718" builtinId="9" hidden="1"/>
    <cellStyle name="Followed Hyperlink" xfId="10720" builtinId="9" hidden="1"/>
    <cellStyle name="Followed Hyperlink" xfId="10722" builtinId="9" hidden="1"/>
    <cellStyle name="Followed Hyperlink" xfId="10724" builtinId="9" hidden="1"/>
    <cellStyle name="Followed Hyperlink" xfId="10726" builtinId="9" hidden="1"/>
    <cellStyle name="Followed Hyperlink" xfId="10728" builtinId="9" hidden="1"/>
    <cellStyle name="Followed Hyperlink" xfId="10730" builtinId="9" hidden="1"/>
    <cellStyle name="Followed Hyperlink" xfId="10732" builtinId="9" hidden="1"/>
    <cellStyle name="Followed Hyperlink" xfId="10734" builtinId="9" hidden="1"/>
    <cellStyle name="Followed Hyperlink" xfId="10736" builtinId="9" hidden="1"/>
    <cellStyle name="Followed Hyperlink" xfId="10738" builtinId="9" hidden="1"/>
    <cellStyle name="Followed Hyperlink" xfId="10740" builtinId="9" hidden="1"/>
    <cellStyle name="Followed Hyperlink" xfId="10742" builtinId="9" hidden="1"/>
    <cellStyle name="Followed Hyperlink" xfId="10744" builtinId="9" hidden="1"/>
    <cellStyle name="Followed Hyperlink" xfId="10746" builtinId="9" hidden="1"/>
    <cellStyle name="Followed Hyperlink" xfId="10748" builtinId="9" hidden="1"/>
    <cellStyle name="Followed Hyperlink" xfId="10750" builtinId="9" hidden="1"/>
    <cellStyle name="Followed Hyperlink" xfId="10752" builtinId="9" hidden="1"/>
    <cellStyle name="Followed Hyperlink" xfId="10754" builtinId="9" hidden="1"/>
    <cellStyle name="Followed Hyperlink" xfId="10756" builtinId="9" hidden="1"/>
    <cellStyle name="Followed Hyperlink" xfId="10758" builtinId="9" hidden="1"/>
    <cellStyle name="Followed Hyperlink" xfId="10760" builtinId="9" hidden="1"/>
    <cellStyle name="Followed Hyperlink" xfId="10762" builtinId="9" hidden="1"/>
    <cellStyle name="Followed Hyperlink" xfId="10764" builtinId="9" hidden="1"/>
    <cellStyle name="Followed Hyperlink" xfId="10766" builtinId="9" hidden="1"/>
    <cellStyle name="Followed Hyperlink" xfId="10768" builtinId="9" hidden="1"/>
    <cellStyle name="Followed Hyperlink" xfId="10770" builtinId="9" hidden="1"/>
    <cellStyle name="Followed Hyperlink" xfId="10781" builtinId="9" hidden="1"/>
    <cellStyle name="Followed Hyperlink" xfId="10782" builtinId="9" hidden="1"/>
    <cellStyle name="Followed Hyperlink" xfId="10783" builtinId="9" hidden="1"/>
    <cellStyle name="Followed Hyperlink" xfId="10784" builtinId="9" hidden="1"/>
    <cellStyle name="Followed Hyperlink" xfId="10785" builtinId="9" hidden="1"/>
    <cellStyle name="Followed Hyperlink" xfId="10786" builtinId="9" hidden="1"/>
    <cellStyle name="Followed Hyperlink" xfId="10787" builtinId="9" hidden="1"/>
    <cellStyle name="Followed Hyperlink" xfId="10788" builtinId="9" hidden="1"/>
    <cellStyle name="Followed Hyperlink" xfId="10789" builtinId="9" hidden="1"/>
    <cellStyle name="Followed Hyperlink" xfId="10790" builtinId="9" hidden="1"/>
    <cellStyle name="Followed Hyperlink" xfId="10791" builtinId="9" hidden="1"/>
    <cellStyle name="Followed Hyperlink" xfId="10792" builtinId="9" hidden="1"/>
    <cellStyle name="Followed Hyperlink" xfId="10793" builtinId="9" hidden="1"/>
    <cellStyle name="Followed Hyperlink" xfId="10794" builtinId="9" hidden="1"/>
    <cellStyle name="Followed Hyperlink" xfId="10795" builtinId="9" hidden="1"/>
    <cellStyle name="Followed Hyperlink" xfId="10796" builtinId="9" hidden="1"/>
    <cellStyle name="Followed Hyperlink" xfId="10797" builtinId="9" hidden="1"/>
    <cellStyle name="Followed Hyperlink" xfId="10798" builtinId="9" hidden="1"/>
    <cellStyle name="Followed Hyperlink" xfId="10799" builtinId="9" hidden="1"/>
    <cellStyle name="Followed Hyperlink" xfId="10800" builtinId="9" hidden="1"/>
    <cellStyle name="Followed Hyperlink" xfId="10801" builtinId="9" hidden="1"/>
    <cellStyle name="Followed Hyperlink" xfId="10802" builtinId="9" hidden="1"/>
    <cellStyle name="Followed Hyperlink" xfId="10803" builtinId="9" hidden="1"/>
    <cellStyle name="Followed Hyperlink" xfId="10804" builtinId="9" hidden="1"/>
    <cellStyle name="Followed Hyperlink" xfId="10805" builtinId="9" hidden="1"/>
    <cellStyle name="Followed Hyperlink" xfId="10806" builtinId="9" hidden="1"/>
    <cellStyle name="Followed Hyperlink" xfId="10807" builtinId="9" hidden="1"/>
    <cellStyle name="Followed Hyperlink" xfId="10808" builtinId="9" hidden="1"/>
    <cellStyle name="Followed Hyperlink" xfId="10809" builtinId="9" hidden="1"/>
    <cellStyle name="Followed Hyperlink" xfId="10810" builtinId="9" hidden="1"/>
    <cellStyle name="Followed Hyperlink" xfId="10811" builtinId="9" hidden="1"/>
    <cellStyle name="Followed Hyperlink" xfId="10812" builtinId="9" hidden="1"/>
    <cellStyle name="Followed Hyperlink" xfId="10813" builtinId="9" hidden="1"/>
    <cellStyle name="Followed Hyperlink" xfId="10814" builtinId="9" hidden="1"/>
    <cellStyle name="Followed Hyperlink" xfId="10815" builtinId="9" hidden="1"/>
    <cellStyle name="Followed Hyperlink" xfId="10816" builtinId="9" hidden="1"/>
    <cellStyle name="Followed Hyperlink" xfId="10817" builtinId="9" hidden="1"/>
    <cellStyle name="Followed Hyperlink" xfId="10818" builtinId="9" hidden="1"/>
    <cellStyle name="Followed Hyperlink" xfId="10819" builtinId="9" hidden="1"/>
    <cellStyle name="Followed Hyperlink" xfId="10820" builtinId="9" hidden="1"/>
    <cellStyle name="Followed Hyperlink" xfId="10821" builtinId="9" hidden="1"/>
    <cellStyle name="Followed Hyperlink" xfId="10822" builtinId="9" hidden="1"/>
    <cellStyle name="Followed Hyperlink" xfId="10823" builtinId="9" hidden="1"/>
    <cellStyle name="Followed Hyperlink" xfId="10824" builtinId="9" hidden="1"/>
    <cellStyle name="Followed Hyperlink" xfId="10825" builtinId="9" hidden="1"/>
    <cellStyle name="Followed Hyperlink" xfId="10826" builtinId="9" hidden="1"/>
    <cellStyle name="Followed Hyperlink" xfId="10827" builtinId="9" hidden="1"/>
    <cellStyle name="Followed Hyperlink" xfId="10828" builtinId="9" hidden="1"/>
    <cellStyle name="Followed Hyperlink" xfId="10829" builtinId="9" hidden="1"/>
    <cellStyle name="Followed Hyperlink" xfId="10830" builtinId="9" hidden="1"/>
    <cellStyle name="Followed Hyperlink" xfId="10831" builtinId="9" hidden="1"/>
    <cellStyle name="Followed Hyperlink" xfId="10832" builtinId="9" hidden="1"/>
    <cellStyle name="Followed Hyperlink" xfId="10833" builtinId="9" hidden="1"/>
    <cellStyle name="Followed Hyperlink" xfId="10834" builtinId="9" hidden="1"/>
    <cellStyle name="Followed Hyperlink" xfId="10835" builtinId="9" hidden="1"/>
    <cellStyle name="Followed Hyperlink" xfId="10836" builtinId="9" hidden="1"/>
    <cellStyle name="Followed Hyperlink" xfId="10837" builtinId="9" hidden="1"/>
    <cellStyle name="Followed Hyperlink" xfId="10838" builtinId="9" hidden="1"/>
    <cellStyle name="Followed Hyperlink" xfId="10839" builtinId="9" hidden="1"/>
    <cellStyle name="Followed Hyperlink" xfId="10840" builtinId="9" hidden="1"/>
    <cellStyle name="Followed Hyperlink" xfId="10841" builtinId="9" hidden="1"/>
    <cellStyle name="Followed Hyperlink" xfId="10842" builtinId="9" hidden="1"/>
    <cellStyle name="Followed Hyperlink" xfId="10843" builtinId="9" hidden="1"/>
    <cellStyle name="Followed Hyperlink" xfId="10844" builtinId="9" hidden="1"/>
    <cellStyle name="Followed Hyperlink" xfId="10845" builtinId="9" hidden="1"/>
    <cellStyle name="Followed Hyperlink" xfId="10846" builtinId="9" hidden="1"/>
    <cellStyle name="Followed Hyperlink" xfId="10847" builtinId="9" hidden="1"/>
    <cellStyle name="Followed Hyperlink" xfId="10848" builtinId="9" hidden="1"/>
    <cellStyle name="Followed Hyperlink" xfId="10849" builtinId="9" hidden="1"/>
    <cellStyle name="Followed Hyperlink" xfId="10851" builtinId="9" hidden="1"/>
    <cellStyle name="Followed Hyperlink" xfId="10853" builtinId="9" hidden="1"/>
    <cellStyle name="Followed Hyperlink" xfId="10855" builtinId="9" hidden="1"/>
    <cellStyle name="Followed Hyperlink" xfId="10857" builtinId="9" hidden="1"/>
    <cellStyle name="Followed Hyperlink" xfId="10859" builtinId="9" hidden="1"/>
    <cellStyle name="Followed Hyperlink" xfId="10861" builtinId="9" hidden="1"/>
    <cellStyle name="Followed Hyperlink" xfId="10863" builtinId="9" hidden="1"/>
    <cellStyle name="Followed Hyperlink" xfId="10865" builtinId="9" hidden="1"/>
    <cellStyle name="Followed Hyperlink" xfId="10876" builtinId="9" hidden="1"/>
    <cellStyle name="Followed Hyperlink" xfId="10878" builtinId="9" hidden="1"/>
    <cellStyle name="Followed Hyperlink" xfId="10880" builtinId="9" hidden="1"/>
    <cellStyle name="Followed Hyperlink" xfId="10882" builtinId="9" hidden="1"/>
    <cellStyle name="Followed Hyperlink" xfId="10884" builtinId="9" hidden="1"/>
    <cellStyle name="Followed Hyperlink" xfId="10886" builtinId="9" hidden="1"/>
    <cellStyle name="Followed Hyperlink" xfId="10888" builtinId="9" hidden="1"/>
    <cellStyle name="Followed Hyperlink" xfId="10890" builtinId="9" hidden="1"/>
    <cellStyle name="Followed Hyperlink" xfId="10892" builtinId="9" hidden="1"/>
    <cellStyle name="Followed Hyperlink" xfId="10894" builtinId="9" hidden="1"/>
    <cellStyle name="Followed Hyperlink" xfId="10896" builtinId="9" hidden="1"/>
    <cellStyle name="Followed Hyperlink" xfId="10898" builtinId="9" hidden="1"/>
    <cellStyle name="Followed Hyperlink" xfId="10900" builtinId="9" hidden="1"/>
    <cellStyle name="Followed Hyperlink" xfId="10902" builtinId="9" hidden="1"/>
    <cellStyle name="Followed Hyperlink" xfId="10904" builtinId="9" hidden="1"/>
    <cellStyle name="Followed Hyperlink" xfId="10906" builtinId="9" hidden="1"/>
    <cellStyle name="Followed Hyperlink" xfId="10908" builtinId="9" hidden="1"/>
    <cellStyle name="Followed Hyperlink" xfId="10910" builtinId="9" hidden="1"/>
    <cellStyle name="Followed Hyperlink" xfId="10912" builtinId="9" hidden="1"/>
    <cellStyle name="Followed Hyperlink" xfId="10914" builtinId="9" hidden="1"/>
    <cellStyle name="Followed Hyperlink" xfId="10916" builtinId="9" hidden="1"/>
    <cellStyle name="Followed Hyperlink" xfId="10918" builtinId="9" hidden="1"/>
    <cellStyle name="Followed Hyperlink" xfId="10920" builtinId="9" hidden="1"/>
    <cellStyle name="Followed Hyperlink" xfId="10922" builtinId="9" hidden="1"/>
    <cellStyle name="Followed Hyperlink" xfId="10924" builtinId="9" hidden="1"/>
    <cellStyle name="Followed Hyperlink" xfId="10926" builtinId="9" hidden="1"/>
    <cellStyle name="Followed Hyperlink" xfId="10928" builtinId="9" hidden="1"/>
    <cellStyle name="Followed Hyperlink" xfId="10930" builtinId="9" hidden="1"/>
    <cellStyle name="Followed Hyperlink" xfId="10932" builtinId="9" hidden="1"/>
    <cellStyle name="Followed Hyperlink" xfId="10934" builtinId="9" hidden="1"/>
    <cellStyle name="Followed Hyperlink" xfId="10936" builtinId="9" hidden="1"/>
    <cellStyle name="Followed Hyperlink" xfId="10938" builtinId="9" hidden="1"/>
    <cellStyle name="Followed Hyperlink" xfId="10940" builtinId="9" hidden="1"/>
    <cellStyle name="Followed Hyperlink" xfId="10942" builtinId="9" hidden="1"/>
    <cellStyle name="Followed Hyperlink" xfId="10944" builtinId="9" hidden="1"/>
    <cellStyle name="Followed Hyperlink" xfId="10946" builtinId="9" hidden="1"/>
    <cellStyle name="Followed Hyperlink" xfId="10948" builtinId="9" hidden="1"/>
    <cellStyle name="Followed Hyperlink" xfId="10950" builtinId="9" hidden="1"/>
    <cellStyle name="Followed Hyperlink" xfId="10952" builtinId="9" hidden="1"/>
    <cellStyle name="Followed Hyperlink" xfId="10954" builtinId="9" hidden="1"/>
    <cellStyle name="Followed Hyperlink" xfId="10956" builtinId="9" hidden="1"/>
    <cellStyle name="Followed Hyperlink" xfId="10958" builtinId="9" hidden="1"/>
    <cellStyle name="Followed Hyperlink" xfId="10960" builtinId="9" hidden="1"/>
    <cellStyle name="Followed Hyperlink" xfId="10962" builtinId="9" hidden="1"/>
    <cellStyle name="Followed Hyperlink" xfId="10964" builtinId="9" hidden="1"/>
    <cellStyle name="Followed Hyperlink" xfId="10966" builtinId="9" hidden="1"/>
    <cellStyle name="Followed Hyperlink" xfId="10968" builtinId="9" hidden="1"/>
    <cellStyle name="Followed Hyperlink" xfId="10970" builtinId="9" hidden="1"/>
    <cellStyle name="Followed Hyperlink" xfId="10972" builtinId="9" hidden="1"/>
    <cellStyle name="Followed Hyperlink" xfId="10974" builtinId="9" hidden="1"/>
    <cellStyle name="Followed Hyperlink" xfId="10976" builtinId="9" hidden="1"/>
    <cellStyle name="Followed Hyperlink" xfId="10978" builtinId="9" hidden="1"/>
    <cellStyle name="Followed Hyperlink" xfId="10980" builtinId="9" hidden="1"/>
    <cellStyle name="Followed Hyperlink" xfId="10982" builtinId="9" hidden="1"/>
    <cellStyle name="Followed Hyperlink" xfId="10984" builtinId="9" hidden="1"/>
    <cellStyle name="Followed Hyperlink" xfId="10986" builtinId="9" hidden="1"/>
    <cellStyle name="Followed Hyperlink" xfId="10988" builtinId="9" hidden="1"/>
    <cellStyle name="Followed Hyperlink" xfId="10990" builtinId="9" hidden="1"/>
    <cellStyle name="Followed Hyperlink" xfId="10992" builtinId="9" hidden="1"/>
    <cellStyle name="Followed Hyperlink" xfId="10994" builtinId="9" hidden="1"/>
    <cellStyle name="Followed Hyperlink" xfId="10996" builtinId="9" hidden="1"/>
    <cellStyle name="Followed Hyperlink" xfId="11014" builtinId="9" hidden="1"/>
    <cellStyle name="Followed Hyperlink" xfId="11015" builtinId="9" hidden="1"/>
    <cellStyle name="Followed Hyperlink" xfId="11016" builtinId="9" hidden="1"/>
    <cellStyle name="Followed Hyperlink" xfId="11017" builtinId="9" hidden="1"/>
    <cellStyle name="Followed Hyperlink" xfId="11018" builtinId="9" hidden="1"/>
    <cellStyle name="Followed Hyperlink" xfId="11019" builtinId="9" hidden="1"/>
    <cellStyle name="Followed Hyperlink" xfId="11020" builtinId="9" hidden="1"/>
    <cellStyle name="Followed Hyperlink" xfId="11021" builtinId="9" hidden="1"/>
    <cellStyle name="Followed Hyperlink" xfId="11022" builtinId="9" hidden="1"/>
    <cellStyle name="Followed Hyperlink" xfId="11023" builtinId="9" hidden="1"/>
    <cellStyle name="Followed Hyperlink" xfId="11024" builtinId="9" hidden="1"/>
    <cellStyle name="Followed Hyperlink" xfId="11025" builtinId="9" hidden="1"/>
    <cellStyle name="Followed Hyperlink" xfId="11026" builtinId="9" hidden="1"/>
    <cellStyle name="Followed Hyperlink" xfId="11027" builtinId="9" hidden="1"/>
    <cellStyle name="Followed Hyperlink" xfId="11028" builtinId="9" hidden="1"/>
    <cellStyle name="Followed Hyperlink" xfId="11029" builtinId="9" hidden="1"/>
    <cellStyle name="Followed Hyperlink" xfId="11030" builtinId="9" hidden="1"/>
    <cellStyle name="Followed Hyperlink" xfId="11031" builtinId="9" hidden="1"/>
    <cellStyle name="Followed Hyperlink" xfId="11032" builtinId="9" hidden="1"/>
    <cellStyle name="Followed Hyperlink" xfId="11033" builtinId="9" hidden="1"/>
    <cellStyle name="Followed Hyperlink" xfId="11034" builtinId="9" hidden="1"/>
    <cellStyle name="Followed Hyperlink" xfId="11035" builtinId="9" hidden="1"/>
    <cellStyle name="Followed Hyperlink" xfId="11036" builtinId="9" hidden="1"/>
    <cellStyle name="Followed Hyperlink" xfId="11037" builtinId="9" hidden="1"/>
    <cellStyle name="Followed Hyperlink" xfId="11038" builtinId="9" hidden="1"/>
    <cellStyle name="Followed Hyperlink" xfId="11039" builtinId="9" hidden="1"/>
    <cellStyle name="Followed Hyperlink" xfId="11040" builtinId="9" hidden="1"/>
    <cellStyle name="Followed Hyperlink" xfId="11041" builtinId="9" hidden="1"/>
    <cellStyle name="Followed Hyperlink" xfId="11042" builtinId="9" hidden="1"/>
    <cellStyle name="Followed Hyperlink" xfId="11043" builtinId="9" hidden="1"/>
    <cellStyle name="Followed Hyperlink" xfId="11044" builtinId="9" hidden="1"/>
    <cellStyle name="Followed Hyperlink" xfId="11045" builtinId="9" hidden="1"/>
    <cellStyle name="Followed Hyperlink" xfId="11046" builtinId="9" hidden="1"/>
    <cellStyle name="Followed Hyperlink" xfId="11047" builtinId="9" hidden="1"/>
    <cellStyle name="Followed Hyperlink" xfId="11048" builtinId="9" hidden="1"/>
    <cellStyle name="Followed Hyperlink" xfId="11049" builtinId="9" hidden="1"/>
    <cellStyle name="Followed Hyperlink" xfId="11050" builtinId="9" hidden="1"/>
    <cellStyle name="Followed Hyperlink" xfId="11051" builtinId="9" hidden="1"/>
    <cellStyle name="Followed Hyperlink" xfId="11052" builtinId="9" hidden="1"/>
    <cellStyle name="Followed Hyperlink" xfId="11053" builtinId="9" hidden="1"/>
    <cellStyle name="Followed Hyperlink" xfId="11054" builtinId="9" hidden="1"/>
    <cellStyle name="Followed Hyperlink" xfId="11055" builtinId="9" hidden="1"/>
    <cellStyle name="Followed Hyperlink" xfId="11056" builtinId="9" hidden="1"/>
    <cellStyle name="Followed Hyperlink" xfId="11057" builtinId="9" hidden="1"/>
    <cellStyle name="Followed Hyperlink" xfId="11058" builtinId="9" hidden="1"/>
    <cellStyle name="Followed Hyperlink" xfId="11059" builtinId="9" hidden="1"/>
    <cellStyle name="Followed Hyperlink" xfId="11060" builtinId="9" hidden="1"/>
    <cellStyle name="Followed Hyperlink" xfId="11061" builtinId="9" hidden="1"/>
    <cellStyle name="Followed Hyperlink" xfId="11062" builtinId="9" hidden="1"/>
    <cellStyle name="Followed Hyperlink" xfId="11063" builtinId="9" hidden="1"/>
    <cellStyle name="Followed Hyperlink" xfId="11064" builtinId="9" hidden="1"/>
    <cellStyle name="Followed Hyperlink" xfId="11065" builtinId="9" hidden="1"/>
    <cellStyle name="Followed Hyperlink" xfId="11066" builtinId="9" hidden="1"/>
    <cellStyle name="Followed Hyperlink" xfId="11067" builtinId="9" hidden="1"/>
    <cellStyle name="Followed Hyperlink" xfId="11068" builtinId="9" hidden="1"/>
    <cellStyle name="Followed Hyperlink" xfId="11069" builtinId="9" hidden="1"/>
    <cellStyle name="Followed Hyperlink" xfId="11070" builtinId="9" hidden="1"/>
    <cellStyle name="Followed Hyperlink" xfId="11071" builtinId="9" hidden="1"/>
    <cellStyle name="Followed Hyperlink" xfId="11072" builtinId="9" hidden="1"/>
    <cellStyle name="Followed Hyperlink" xfId="11073" builtinId="9" hidden="1"/>
    <cellStyle name="Followed Hyperlink" xfId="11074" builtinId="9" hidden="1"/>
    <cellStyle name="Followed Hyperlink" xfId="11075" builtinId="9" hidden="1"/>
    <cellStyle name="Followed Hyperlink" xfId="11076" builtinId="9" hidden="1"/>
    <cellStyle name="Followed Hyperlink" xfId="11077" builtinId="9" hidden="1"/>
    <cellStyle name="Followed Hyperlink" xfId="11078" builtinId="9" hidden="1"/>
    <cellStyle name="Followed Hyperlink" xfId="11079" builtinId="9" hidden="1"/>
    <cellStyle name="Followed Hyperlink" xfId="11080" builtinId="9" hidden="1"/>
    <cellStyle name="Followed Hyperlink" xfId="11081" builtinId="9" hidden="1"/>
    <cellStyle name="Followed Hyperlink" xfId="11082" builtinId="9" hidden="1"/>
    <cellStyle name="Followed Hyperlink" xfId="11084" builtinId="9" hidden="1"/>
    <cellStyle name="Followed Hyperlink" xfId="11086" builtinId="9" hidden="1"/>
    <cellStyle name="Followed Hyperlink" xfId="11088" builtinId="9" hidden="1"/>
    <cellStyle name="Followed Hyperlink" xfId="11090" builtinId="9" hidden="1"/>
    <cellStyle name="Followed Hyperlink" xfId="11092" builtinId="9" hidden="1"/>
    <cellStyle name="Followed Hyperlink" xfId="6860" builtinId="9" hidden="1"/>
    <cellStyle name="Followed Hyperlink" xfId="8534" builtinId="9" hidden="1"/>
    <cellStyle name="Followed Hyperlink" xfId="10086" builtinId="9" hidden="1"/>
    <cellStyle name="Followed Hyperlink" xfId="7609" builtinId="9" hidden="1"/>
    <cellStyle name="Followed Hyperlink" xfId="7092" builtinId="9" hidden="1"/>
    <cellStyle name="Followed Hyperlink" xfId="9387" builtinId="9" hidden="1"/>
    <cellStyle name="Followed Hyperlink" xfId="9143" builtinId="9" hidden="1"/>
    <cellStyle name="Followed Hyperlink" xfId="3642" builtinId="9" hidden="1"/>
    <cellStyle name="Followed Hyperlink" xfId="9149" builtinId="9" hidden="1"/>
    <cellStyle name="Followed Hyperlink" xfId="7557" builtinId="9" hidden="1"/>
    <cellStyle name="Followed Hyperlink" xfId="10220" builtinId="9" hidden="1"/>
    <cellStyle name="Followed Hyperlink" xfId="9993" builtinId="9" hidden="1"/>
    <cellStyle name="Followed Hyperlink" xfId="8181" builtinId="9" hidden="1"/>
    <cellStyle name="Followed Hyperlink" xfId="9234" builtinId="9" hidden="1"/>
    <cellStyle name="Followed Hyperlink" xfId="8753" builtinId="9" hidden="1"/>
    <cellStyle name="Followed Hyperlink" xfId="7516" builtinId="9" hidden="1"/>
    <cellStyle name="Followed Hyperlink" xfId="7566" builtinId="9" hidden="1"/>
    <cellStyle name="Followed Hyperlink" xfId="8913" builtinId="9" hidden="1"/>
    <cellStyle name="Followed Hyperlink" xfId="9862" builtinId="9" hidden="1"/>
    <cellStyle name="Followed Hyperlink" xfId="9012" builtinId="9" hidden="1"/>
    <cellStyle name="Followed Hyperlink" xfId="8533" builtinId="9" hidden="1"/>
    <cellStyle name="Followed Hyperlink" xfId="7173" builtinId="9" hidden="1"/>
    <cellStyle name="Followed Hyperlink" xfId="7176" builtinId="9" hidden="1"/>
    <cellStyle name="Followed Hyperlink" xfId="6993" builtinId="9" hidden="1"/>
    <cellStyle name="Followed Hyperlink" xfId="7021" builtinId="9" hidden="1"/>
    <cellStyle name="Followed Hyperlink" xfId="7172" builtinId="9" hidden="1"/>
    <cellStyle name="Followed Hyperlink" xfId="10085" builtinId="9" hidden="1"/>
    <cellStyle name="Followed Hyperlink" xfId="7608" builtinId="9" hidden="1"/>
    <cellStyle name="Followed Hyperlink" xfId="7054" builtinId="9" hidden="1"/>
    <cellStyle name="Followed Hyperlink" xfId="7091" builtinId="9" hidden="1"/>
    <cellStyle name="Followed Hyperlink" xfId="9821" builtinId="9" hidden="1"/>
    <cellStyle name="Followed Hyperlink" xfId="8919" builtinId="9" hidden="1"/>
    <cellStyle name="Followed Hyperlink" xfId="8430" builtinId="9" hidden="1"/>
    <cellStyle name="Followed Hyperlink" xfId="9144" builtinId="9" hidden="1"/>
    <cellStyle name="Followed Hyperlink" xfId="7247" builtinId="9" hidden="1"/>
    <cellStyle name="Followed Hyperlink" xfId="11094" builtinId="9" hidden="1"/>
    <cellStyle name="Followed Hyperlink" xfId="11096" builtinId="9" hidden="1"/>
    <cellStyle name="Followed Hyperlink" xfId="11098" builtinId="9" hidden="1"/>
    <cellStyle name="Followed Hyperlink" xfId="11100" builtinId="9" hidden="1"/>
    <cellStyle name="Followed Hyperlink" xfId="11102" builtinId="9" hidden="1"/>
    <cellStyle name="Followed Hyperlink" xfId="11104" builtinId="9" hidden="1"/>
    <cellStyle name="Followed Hyperlink" xfId="11106" builtinId="9" hidden="1"/>
    <cellStyle name="Followed Hyperlink" xfId="11108" builtinId="9" hidden="1"/>
    <cellStyle name="Followed Hyperlink" xfId="11110" builtinId="9" hidden="1"/>
    <cellStyle name="Followed Hyperlink" xfId="11112" builtinId="9" hidden="1"/>
    <cellStyle name="Followed Hyperlink" xfId="11114" builtinId="9" hidden="1"/>
    <cellStyle name="Followed Hyperlink" xfId="11116" builtinId="9" hidden="1"/>
    <cellStyle name="Followed Hyperlink" xfId="11118" builtinId="9" hidden="1"/>
    <cellStyle name="Followed Hyperlink" xfId="11120" builtinId="9" hidden="1"/>
    <cellStyle name="Followed Hyperlink" xfId="11122" builtinId="9" hidden="1"/>
    <cellStyle name="Followed Hyperlink" xfId="11124" builtinId="9" hidden="1"/>
    <cellStyle name="Followed Hyperlink" xfId="11126" builtinId="9" hidden="1"/>
    <cellStyle name="Followed Hyperlink" xfId="11128" builtinId="9" hidden="1"/>
    <cellStyle name="Followed Hyperlink" xfId="11130" builtinId="9" hidden="1"/>
    <cellStyle name="Followed Hyperlink" xfId="11132" builtinId="9" hidden="1"/>
    <cellStyle name="Followed Hyperlink" xfId="11134" builtinId="9" hidden="1"/>
    <cellStyle name="Followed Hyperlink" xfId="11136" builtinId="9" hidden="1"/>
    <cellStyle name="Followed Hyperlink" xfId="11138" builtinId="9" hidden="1"/>
    <cellStyle name="Followed Hyperlink" xfId="11140" builtinId="9" hidden="1"/>
    <cellStyle name="Followed Hyperlink" xfId="11142" builtinId="9" hidden="1"/>
    <cellStyle name="Followed Hyperlink" xfId="11144" builtinId="9" hidden="1"/>
    <cellStyle name="Followed Hyperlink" xfId="11146" builtinId="9" hidden="1"/>
    <cellStyle name="Followed Hyperlink" xfId="11148" builtinId="9" hidden="1"/>
    <cellStyle name="Followed Hyperlink" xfId="11150" builtinId="9" hidden="1"/>
    <cellStyle name="Followed Hyperlink" xfId="11152" builtinId="9" hidden="1"/>
    <cellStyle name="Followed Hyperlink" xfId="11154" builtinId="9" hidden="1"/>
    <cellStyle name="Followed Hyperlink" xfId="11156" builtinId="9" hidden="1"/>
    <cellStyle name="Followed Hyperlink" xfId="11158" builtinId="9" hidden="1"/>
    <cellStyle name="Followed Hyperlink" xfId="11160" builtinId="9" hidden="1"/>
    <cellStyle name="Followed Hyperlink" xfId="11177" builtinId="9" hidden="1"/>
    <cellStyle name="Followed Hyperlink" xfId="11178" builtinId="9" hidden="1"/>
    <cellStyle name="Followed Hyperlink" xfId="11179" builtinId="9" hidden="1"/>
    <cellStyle name="Followed Hyperlink" xfId="11180" builtinId="9" hidden="1"/>
    <cellStyle name="Followed Hyperlink" xfId="11181" builtinId="9" hidden="1"/>
    <cellStyle name="Followed Hyperlink" xfId="11182" builtinId="9" hidden="1"/>
    <cellStyle name="Followed Hyperlink" xfId="11183" builtinId="9" hidden="1"/>
    <cellStyle name="Followed Hyperlink" xfId="11184" builtinId="9" hidden="1"/>
    <cellStyle name="Followed Hyperlink" xfId="11185" builtinId="9" hidden="1"/>
    <cellStyle name="Followed Hyperlink" xfId="11186" builtinId="9" hidden="1"/>
    <cellStyle name="Followed Hyperlink" xfId="11187" builtinId="9" hidden="1"/>
    <cellStyle name="Followed Hyperlink" xfId="11188" builtinId="9" hidden="1"/>
    <cellStyle name="Followed Hyperlink" xfId="11189" builtinId="9" hidden="1"/>
    <cellStyle name="Followed Hyperlink" xfId="11190" builtinId="9" hidden="1"/>
    <cellStyle name="Followed Hyperlink" xfId="11191" builtinId="9" hidden="1"/>
    <cellStyle name="Followed Hyperlink" xfId="11192" builtinId="9" hidden="1"/>
    <cellStyle name="Followed Hyperlink" xfId="11193" builtinId="9" hidden="1"/>
    <cellStyle name="Followed Hyperlink" xfId="11194" builtinId="9" hidden="1"/>
    <cellStyle name="Followed Hyperlink" xfId="11195" builtinId="9" hidden="1"/>
    <cellStyle name="Followed Hyperlink" xfId="11196" builtinId="9" hidden="1"/>
    <cellStyle name="Followed Hyperlink" xfId="11197" builtinId="9" hidden="1"/>
    <cellStyle name="Followed Hyperlink" xfId="11198" builtinId="9" hidden="1"/>
    <cellStyle name="Followed Hyperlink" xfId="11199" builtinId="9" hidden="1"/>
    <cellStyle name="Followed Hyperlink" xfId="11200" builtinId="9" hidden="1"/>
    <cellStyle name="Followed Hyperlink" xfId="11201" builtinId="9" hidden="1"/>
    <cellStyle name="Followed Hyperlink" xfId="11202" builtinId="9" hidden="1"/>
    <cellStyle name="Followed Hyperlink" xfId="11203" builtinId="9" hidden="1"/>
    <cellStyle name="Followed Hyperlink" xfId="11204" builtinId="9" hidden="1"/>
    <cellStyle name="Followed Hyperlink" xfId="11205" builtinId="9" hidden="1"/>
    <cellStyle name="Followed Hyperlink" xfId="11206" builtinId="9" hidden="1"/>
    <cellStyle name="Followed Hyperlink" xfId="11207" builtinId="9" hidden="1"/>
    <cellStyle name="Followed Hyperlink" xfId="11208" builtinId="9" hidden="1"/>
    <cellStyle name="Followed Hyperlink" xfId="11209" builtinId="9" hidden="1"/>
    <cellStyle name="Followed Hyperlink" xfId="11210" builtinId="9" hidden="1"/>
    <cellStyle name="Followed Hyperlink" xfId="11211" builtinId="9" hidden="1"/>
    <cellStyle name="Followed Hyperlink" xfId="11212" builtinId="9" hidden="1"/>
    <cellStyle name="Followed Hyperlink" xfId="11213" builtinId="9" hidden="1"/>
    <cellStyle name="Followed Hyperlink" xfId="11214" builtinId="9" hidden="1"/>
    <cellStyle name="Followed Hyperlink" xfId="11215" builtinId="9" hidden="1"/>
    <cellStyle name="Followed Hyperlink" xfId="11216" builtinId="9" hidden="1"/>
    <cellStyle name="Followed Hyperlink" xfId="11217" builtinId="9" hidden="1"/>
    <cellStyle name="Followed Hyperlink" xfId="11218" builtinId="9" hidden="1"/>
    <cellStyle name="Followed Hyperlink" xfId="11219" builtinId="9" hidden="1"/>
    <cellStyle name="Followed Hyperlink" xfId="11220" builtinId="9" hidden="1"/>
    <cellStyle name="Followed Hyperlink" xfId="11221" builtinId="9" hidden="1"/>
    <cellStyle name="Followed Hyperlink" xfId="11222" builtinId="9" hidden="1"/>
    <cellStyle name="Followed Hyperlink" xfId="11223" builtinId="9" hidden="1"/>
    <cellStyle name="Followed Hyperlink" xfId="11224" builtinId="9" hidden="1"/>
    <cellStyle name="Followed Hyperlink" xfId="11225" builtinId="9" hidden="1"/>
    <cellStyle name="Followed Hyperlink" xfId="11226" builtinId="9" hidden="1"/>
    <cellStyle name="Followed Hyperlink" xfId="11227" builtinId="9" hidden="1"/>
    <cellStyle name="Followed Hyperlink" xfId="11228" builtinId="9" hidden="1"/>
    <cellStyle name="Followed Hyperlink" xfId="11229" builtinId="9" hidden="1"/>
    <cellStyle name="Followed Hyperlink" xfId="11230" builtinId="9" hidden="1"/>
    <cellStyle name="Followed Hyperlink" xfId="11231" builtinId="9" hidden="1"/>
    <cellStyle name="Followed Hyperlink" xfId="11232" builtinId="9" hidden="1"/>
    <cellStyle name="Followed Hyperlink" xfId="11233" builtinId="9" hidden="1"/>
    <cellStyle name="Followed Hyperlink" xfId="11234" builtinId="9" hidden="1"/>
    <cellStyle name="Followed Hyperlink" xfId="11235" builtinId="9" hidden="1"/>
    <cellStyle name="Followed Hyperlink" xfId="11236" builtinId="9" hidden="1"/>
    <cellStyle name="Followed Hyperlink" xfId="11237" builtinId="9" hidden="1"/>
    <cellStyle name="Followed Hyperlink" xfId="11238" builtinId="9" hidden="1"/>
    <cellStyle name="Followed Hyperlink" xfId="11239" builtinId="9" hidden="1"/>
    <cellStyle name="Followed Hyperlink" xfId="11240" builtinId="9" hidden="1"/>
    <cellStyle name="Followed Hyperlink" xfId="11241" builtinId="9" hidden="1"/>
    <cellStyle name="Followed Hyperlink" xfId="11242" builtinId="9" hidden="1"/>
    <cellStyle name="Followed Hyperlink" xfId="11243" builtinId="9" hidden="1"/>
    <cellStyle name="Followed Hyperlink" xfId="11244" builtinId="9" hidden="1"/>
    <cellStyle name="Followed Hyperlink" xfId="11245" builtinId="9" hidden="1"/>
    <cellStyle name="Followed Hyperlink" xfId="11247" builtinId="9" hidden="1"/>
    <cellStyle name="Followed Hyperlink" xfId="11249" builtinId="9" hidden="1"/>
    <cellStyle name="Followed Hyperlink" xfId="11251" builtinId="9" hidden="1"/>
    <cellStyle name="Followed Hyperlink" xfId="11253" builtinId="9" hidden="1"/>
    <cellStyle name="Followed Hyperlink" xfId="11255" builtinId="9" hidden="1"/>
    <cellStyle name="Followed Hyperlink" xfId="11257" builtinId="9" hidden="1"/>
    <cellStyle name="Followed Hyperlink" xfId="11259" builtinId="9" hidden="1"/>
    <cellStyle name="Followed Hyperlink" xfId="11261" builtinId="9" hidden="1"/>
    <cellStyle name="Followed Hyperlink" xfId="11263" builtinId="9" hidden="1"/>
    <cellStyle name="Followed Hyperlink" xfId="11265" builtinId="9" hidden="1"/>
    <cellStyle name="Followed Hyperlink" xfId="11267" builtinId="9" hidden="1"/>
    <cellStyle name="Followed Hyperlink" xfId="11269" builtinId="9" hidden="1"/>
    <cellStyle name="Followed Hyperlink" xfId="11271" builtinId="9" hidden="1"/>
    <cellStyle name="Followed Hyperlink" xfId="11273" builtinId="9" hidden="1"/>
    <cellStyle name="Followed Hyperlink" xfId="11275" builtinId="9" hidden="1"/>
    <cellStyle name="Followed Hyperlink" xfId="11277" builtinId="9" hidden="1"/>
    <cellStyle name="Followed Hyperlink" xfId="11279" builtinId="9" hidden="1"/>
    <cellStyle name="Followed Hyperlink" xfId="11281" builtinId="9" hidden="1"/>
    <cellStyle name="Followed Hyperlink" xfId="11283" builtinId="9" hidden="1"/>
    <cellStyle name="Followed Hyperlink" xfId="11285" builtinId="9" hidden="1"/>
    <cellStyle name="Followed Hyperlink" xfId="11287" builtinId="9" hidden="1"/>
    <cellStyle name="Followed Hyperlink" xfId="11293" builtinId="9" hidden="1"/>
    <cellStyle name="Followed Hyperlink" xfId="11295" builtinId="9" hidden="1"/>
    <cellStyle name="Followed Hyperlink" xfId="11297" builtinId="9" hidden="1"/>
    <cellStyle name="Followed Hyperlink" xfId="11299" builtinId="9" hidden="1"/>
    <cellStyle name="Followed Hyperlink" xfId="11301" builtinId="9" hidden="1"/>
    <cellStyle name="Followed Hyperlink" xfId="11303" builtinId="9" hidden="1"/>
    <cellStyle name="Followed Hyperlink" xfId="11305" builtinId="9" hidden="1"/>
    <cellStyle name="Followed Hyperlink" xfId="11306" builtinId="9" hidden="1"/>
    <cellStyle name="Followed Hyperlink" xfId="11308" builtinId="9" hidden="1"/>
    <cellStyle name="Followed Hyperlink" xfId="11310" builtinId="9" hidden="1"/>
    <cellStyle name="Followed Hyperlink" xfId="11312" builtinId="9" hidden="1"/>
    <cellStyle name="Followed Hyperlink" xfId="11314" builtinId="9" hidden="1"/>
    <cellStyle name="Followed Hyperlink" xfId="11316" builtinId="9" hidden="1"/>
    <cellStyle name="Followed Hyperlink" xfId="11318" builtinId="9" hidden="1"/>
    <cellStyle name="Followed Hyperlink" xfId="11320" builtinId="9" hidden="1"/>
    <cellStyle name="Followed Hyperlink" xfId="11322" builtinId="9" hidden="1"/>
    <cellStyle name="Followed Hyperlink" xfId="11324" builtinId="9" hidden="1"/>
    <cellStyle name="Followed Hyperlink" xfId="11326" builtinId="9" hidden="1"/>
    <cellStyle name="Followed Hyperlink" xfId="11328" builtinId="9" hidden="1"/>
    <cellStyle name="Followed Hyperlink" xfId="11330" builtinId="9" hidden="1"/>
    <cellStyle name="Followed Hyperlink" xfId="11332" builtinId="9" hidden="1"/>
    <cellStyle name="Followed Hyperlink" xfId="11334" builtinId="9" hidden="1"/>
    <cellStyle name="Followed Hyperlink" xfId="11336" builtinId="9" hidden="1"/>
    <cellStyle name="Followed Hyperlink" xfId="11338" builtinId="9" hidden="1"/>
    <cellStyle name="Followed Hyperlink" xfId="11340" builtinId="9" hidden="1"/>
    <cellStyle name="Followed Hyperlink" xfId="11342" builtinId="9" hidden="1"/>
    <cellStyle name="Followed Hyperlink" xfId="11344" builtinId="9" hidden="1"/>
    <cellStyle name="Followed Hyperlink" xfId="11346" builtinId="9" hidden="1"/>
    <cellStyle name="Followed Hyperlink" xfId="11348" builtinId="9" hidden="1"/>
    <cellStyle name="Followed Hyperlink" xfId="11350" builtinId="9" hidden="1"/>
    <cellStyle name="Followed Hyperlink" xfId="11352" builtinId="9" hidden="1"/>
    <cellStyle name="Followed Hyperlink" xfId="11354" builtinId="9" hidden="1"/>
    <cellStyle name="Followed Hyperlink" xfId="11356" builtinId="9" hidden="1"/>
    <cellStyle name="Followed Hyperlink" xfId="11358" builtinId="9" hidden="1"/>
    <cellStyle name="Followed Hyperlink" xfId="11360" builtinId="9" hidden="1"/>
    <cellStyle name="Followed Hyperlink" xfId="11362" builtinId="9" hidden="1"/>
    <cellStyle name="Followed Hyperlink" xfId="11364" builtinId="9" hidden="1"/>
    <cellStyle name="Followed Hyperlink" xfId="11366" builtinId="9" hidden="1"/>
    <cellStyle name="Followed Hyperlink" xfId="11368" builtinId="9" hidden="1"/>
    <cellStyle name="Followed Hyperlink" xfId="11370" builtinId="9" hidden="1"/>
    <cellStyle name="Followed Hyperlink" xfId="11372" builtinId="9" hidden="1"/>
    <cellStyle name="Followed Hyperlink" xfId="11374" builtinId="9" hidden="1"/>
    <cellStyle name="Followed Hyperlink" xfId="11376" builtinId="9" hidden="1"/>
    <cellStyle name="Followed Hyperlink" xfId="11378" builtinId="9" hidden="1"/>
    <cellStyle name="Followed Hyperlink" xfId="11380" builtinId="9" hidden="1"/>
    <cellStyle name="Followed Hyperlink" xfId="11382" builtinId="9" hidden="1"/>
    <cellStyle name="Followed Hyperlink" xfId="11384" builtinId="9" hidden="1"/>
    <cellStyle name="Followed Hyperlink" xfId="11386" builtinId="9" hidden="1"/>
    <cellStyle name="Followed Hyperlink" xfId="11388" builtinId="9" hidden="1"/>
    <cellStyle name="Followed Hyperlink" xfId="11390" builtinId="9" hidden="1"/>
    <cellStyle name="Followed Hyperlink" xfId="11392" builtinId="9" hidden="1"/>
    <cellStyle name="Followed Hyperlink" xfId="11394" builtinId="9" hidden="1"/>
    <cellStyle name="Followed Hyperlink" xfId="11396" builtinId="9" hidden="1"/>
    <cellStyle name="Followed Hyperlink" xfId="11398" builtinId="9" hidden="1"/>
    <cellStyle name="Followed Hyperlink" xfId="11400" builtinId="9" hidden="1"/>
    <cellStyle name="Followed Hyperlink" xfId="11402" builtinId="9" hidden="1"/>
    <cellStyle name="Followed Hyperlink" xfId="11404" builtinId="9" hidden="1"/>
    <cellStyle name="Followed Hyperlink" xfId="11406" builtinId="9" hidden="1"/>
    <cellStyle name="Followed Hyperlink" xfId="11408" builtinId="9" hidden="1"/>
    <cellStyle name="Followed Hyperlink" xfId="11410" builtinId="9" hidden="1"/>
    <cellStyle name="Followed Hyperlink" xfId="11412" builtinId="9" hidden="1"/>
    <cellStyle name="Followed Hyperlink" xfId="11414" builtinId="9" hidden="1"/>
    <cellStyle name="Followed Hyperlink" xfId="11416" builtinId="9" hidden="1"/>
    <cellStyle name="Followed Hyperlink" xfId="11418" builtinId="9" hidden="1"/>
    <cellStyle name="Followed Hyperlink" xfId="11420" builtinId="9" hidden="1"/>
    <cellStyle name="Followed Hyperlink" xfId="11422" builtinId="9" hidden="1"/>
    <cellStyle name="Followed Hyperlink" xfId="11424" builtinId="9" hidden="1"/>
    <cellStyle name="Followed Hyperlink" xfId="11426" builtinId="9" hidden="1"/>
    <cellStyle name="Followed Hyperlink" xfId="11428" builtinId="9" hidden="1"/>
    <cellStyle name="Followed Hyperlink" xfId="11290" builtinId="9" hidden="1"/>
    <cellStyle name="Followed Hyperlink" xfId="11429" builtinId="9" hidden="1"/>
    <cellStyle name="Followed Hyperlink" xfId="11431" builtinId="9" hidden="1"/>
    <cellStyle name="Followed Hyperlink" xfId="11433" builtinId="9" hidden="1"/>
    <cellStyle name="Followed Hyperlink" xfId="11435" builtinId="9" hidden="1"/>
    <cellStyle name="Followed Hyperlink" xfId="11437" builtinId="9" hidden="1"/>
    <cellStyle name="Followed Hyperlink" xfId="11439" builtinId="9" hidden="1"/>
    <cellStyle name="Followed Hyperlink" xfId="11441" builtinId="9" hidden="1"/>
    <cellStyle name="Followed Hyperlink" xfId="11443" builtinId="9" hidden="1"/>
    <cellStyle name="Followed Hyperlink" xfId="11445" builtinId="9" hidden="1"/>
    <cellStyle name="Followed Hyperlink" xfId="11447" builtinId="9" hidden="1"/>
    <cellStyle name="Followed Hyperlink" xfId="11449" builtinId="9" hidden="1"/>
    <cellStyle name="Followed Hyperlink" xfId="11451" builtinId="9" hidden="1"/>
    <cellStyle name="Followed Hyperlink" xfId="11453" builtinId="9" hidden="1"/>
    <cellStyle name="Followed Hyperlink" xfId="11455" builtinId="9" hidden="1"/>
    <cellStyle name="Followed Hyperlink" xfId="11457" builtinId="9" hidden="1"/>
    <cellStyle name="Followed Hyperlink" xfId="11459" builtinId="9" hidden="1"/>
    <cellStyle name="Followed Hyperlink" xfId="11461" builtinId="9" hidden="1"/>
    <cellStyle name="Followed Hyperlink" xfId="11463" builtinId="9" hidden="1"/>
    <cellStyle name="Followed Hyperlink" xfId="11465" builtinId="9" hidden="1"/>
    <cellStyle name="Followed Hyperlink" xfId="11467" builtinId="9" hidden="1"/>
    <cellStyle name="Followed Hyperlink" xfId="11469" builtinId="9" hidden="1"/>
    <cellStyle name="Followed Hyperlink" xfId="11471" builtinId="9" hidden="1"/>
    <cellStyle name="Followed Hyperlink" xfId="11473" builtinId="9" hidden="1"/>
    <cellStyle name="Followed Hyperlink" xfId="11475" builtinId="9" hidden="1"/>
    <cellStyle name="Followed Hyperlink" xfId="11477" builtinId="9" hidden="1"/>
    <cellStyle name="Followed Hyperlink" xfId="11479" builtinId="9" hidden="1"/>
    <cellStyle name="Followed Hyperlink" xfId="11481" builtinId="9" hidden="1"/>
    <cellStyle name="Followed Hyperlink" xfId="11483" builtinId="9" hidden="1"/>
    <cellStyle name="Followed Hyperlink" xfId="11485" builtinId="9" hidden="1"/>
    <cellStyle name="Followed Hyperlink" xfId="11487" builtinId="9" hidden="1"/>
    <cellStyle name="Followed Hyperlink" xfId="11489" builtinId="9" hidden="1"/>
    <cellStyle name="Followed Hyperlink" xfId="11491" builtinId="9" hidden="1"/>
    <cellStyle name="Followed Hyperlink" xfId="11493" builtinId="9" hidden="1"/>
    <cellStyle name="Followed Hyperlink" xfId="11495" builtinId="9" hidden="1"/>
    <cellStyle name="Followed Hyperlink" xfId="11497" builtinId="9" hidden="1"/>
    <cellStyle name="Followed Hyperlink" xfId="11499" builtinId="9" hidden="1"/>
    <cellStyle name="Followed Hyperlink" xfId="11501" builtinId="9" hidden="1"/>
    <cellStyle name="Followed Hyperlink" xfId="11503" builtinId="9" hidden="1"/>
    <cellStyle name="Followed Hyperlink" xfId="11505" builtinId="9" hidden="1"/>
    <cellStyle name="Followed Hyperlink" xfId="11507" builtinId="9" hidden="1"/>
    <cellStyle name="Followed Hyperlink" xfId="11509" builtinId="9" hidden="1"/>
    <cellStyle name="Followed Hyperlink" xfId="11511" builtinId="9" hidden="1"/>
    <cellStyle name="Followed Hyperlink" xfId="11513" builtinId="9" hidden="1"/>
    <cellStyle name="Followed Hyperlink" xfId="11515" builtinId="9" hidden="1"/>
    <cellStyle name="Followed Hyperlink" xfId="11517" builtinId="9" hidden="1"/>
    <cellStyle name="Followed Hyperlink" xfId="11519" builtinId="9" hidden="1"/>
    <cellStyle name="Followed Hyperlink" xfId="11521" builtinId="9" hidden="1"/>
    <cellStyle name="Followed Hyperlink" xfId="11523" builtinId="9" hidden="1"/>
    <cellStyle name="Followed Hyperlink" xfId="11525" builtinId="9" hidden="1"/>
    <cellStyle name="Followed Hyperlink" xfId="11527" builtinId="9" hidden="1"/>
    <cellStyle name="Followed Hyperlink" xfId="11529" builtinId="9" hidden="1"/>
    <cellStyle name="Followed Hyperlink" xfId="11531" builtinId="9" hidden="1"/>
    <cellStyle name="Followed Hyperlink" xfId="11533" builtinId="9" hidden="1"/>
    <cellStyle name="Followed Hyperlink" xfId="11535" builtinId="9" hidden="1"/>
    <cellStyle name="Followed Hyperlink" xfId="11537" builtinId="9" hidden="1"/>
    <cellStyle name="Followed Hyperlink" xfId="11539" builtinId="9" hidden="1"/>
    <cellStyle name="Followed Hyperlink" xfId="11541" builtinId="9" hidden="1"/>
    <cellStyle name="Followed Hyperlink" xfId="11543" builtinId="9" hidden="1"/>
    <cellStyle name="Followed Hyperlink" xfId="11545" builtinId="9" hidden="1"/>
    <cellStyle name="Followed Hyperlink" xfId="11547" builtinId="9" hidden="1"/>
    <cellStyle name="Followed Hyperlink" xfId="11549" builtinId="9" hidden="1"/>
    <cellStyle name="Followed Hyperlink" xfId="11551" builtinId="9" hidden="1"/>
    <cellStyle name="Followed Hyperlink" xfId="11553" builtinId="9" hidden="1"/>
    <cellStyle name="Followed Hyperlink" xfId="11555" builtinId="9" hidden="1"/>
    <cellStyle name="Followed Hyperlink" xfId="11557" builtinId="9" hidden="1"/>
    <cellStyle name="Followed Hyperlink" xfId="11559" builtinId="9" hidden="1"/>
    <cellStyle name="Followed Hyperlink" xfId="11561" builtinId="9" hidden="1"/>
    <cellStyle name="Followed Hyperlink" xfId="11563" builtinId="9" hidden="1"/>
    <cellStyle name="Followed Hyperlink" xfId="11618" builtinId="9" hidden="1"/>
    <cellStyle name="Followed Hyperlink" xfId="11619" builtinId="9" hidden="1"/>
    <cellStyle name="Followed Hyperlink" xfId="11620" builtinId="9" hidden="1"/>
    <cellStyle name="Followed Hyperlink" xfId="11621" builtinId="9" hidden="1"/>
    <cellStyle name="Followed Hyperlink" xfId="11622" builtinId="9" hidden="1"/>
    <cellStyle name="Followed Hyperlink" xfId="11623" builtinId="9" hidden="1"/>
    <cellStyle name="Followed Hyperlink" xfId="11624" builtinId="9" hidden="1"/>
    <cellStyle name="Followed Hyperlink" xfId="11626" builtinId="9" hidden="1"/>
    <cellStyle name="Followed Hyperlink" xfId="11637" builtinId="9" hidden="1"/>
    <cellStyle name="Followed Hyperlink" xfId="11639" builtinId="9" hidden="1"/>
    <cellStyle name="Followed Hyperlink" xfId="11641" builtinId="9" hidden="1"/>
    <cellStyle name="Followed Hyperlink" xfId="11643" builtinId="9" hidden="1"/>
    <cellStyle name="Followed Hyperlink" xfId="11645" builtinId="9" hidden="1"/>
    <cellStyle name="Followed Hyperlink" xfId="11647" builtinId="9" hidden="1"/>
    <cellStyle name="Followed Hyperlink" xfId="11649" builtinId="9" hidden="1"/>
    <cellStyle name="Followed Hyperlink" xfId="11651" builtinId="9" hidden="1"/>
    <cellStyle name="Followed Hyperlink" xfId="11653" builtinId="9" hidden="1"/>
    <cellStyle name="Followed Hyperlink" xfId="11655" builtinId="9" hidden="1"/>
    <cellStyle name="Followed Hyperlink" xfId="11657" builtinId="9" hidden="1"/>
    <cellStyle name="Followed Hyperlink" xfId="11659" builtinId="9" hidden="1"/>
    <cellStyle name="Followed Hyperlink" xfId="11661" builtinId="9" hidden="1"/>
    <cellStyle name="Followed Hyperlink" xfId="11663" builtinId="9" hidden="1"/>
    <cellStyle name="Followed Hyperlink" xfId="11665" builtinId="9" hidden="1"/>
    <cellStyle name="Followed Hyperlink" xfId="11667" builtinId="9" hidden="1"/>
    <cellStyle name="Followed Hyperlink" xfId="11669" builtinId="9" hidden="1"/>
    <cellStyle name="Followed Hyperlink" xfId="11671" builtinId="9" hidden="1"/>
    <cellStyle name="Followed Hyperlink" xfId="11673" builtinId="9" hidden="1"/>
    <cellStyle name="Followed Hyperlink" xfId="11675" builtinId="9" hidden="1"/>
    <cellStyle name="Followed Hyperlink" xfId="11677" builtinId="9" hidden="1"/>
    <cellStyle name="Followed Hyperlink" xfId="11679" builtinId="9" hidden="1"/>
    <cellStyle name="Followed Hyperlink" xfId="11681" builtinId="9" hidden="1"/>
    <cellStyle name="Followed Hyperlink" xfId="11683" builtinId="9" hidden="1"/>
    <cellStyle name="Followed Hyperlink" xfId="11685" builtinId="9" hidden="1"/>
    <cellStyle name="Followed Hyperlink" xfId="11687" builtinId="9" hidden="1"/>
    <cellStyle name="Followed Hyperlink" xfId="11689" builtinId="9" hidden="1"/>
    <cellStyle name="Followed Hyperlink" xfId="11691" builtinId="9" hidden="1"/>
    <cellStyle name="Followed Hyperlink" xfId="11693" builtinId="9" hidden="1"/>
    <cellStyle name="Followed Hyperlink" xfId="11695" builtinId="9" hidden="1"/>
    <cellStyle name="Followed Hyperlink" xfId="11697" builtinId="9" hidden="1"/>
    <cellStyle name="Followed Hyperlink" xfId="11699" builtinId="9" hidden="1"/>
    <cellStyle name="Followed Hyperlink" xfId="11701" builtinId="9" hidden="1"/>
    <cellStyle name="Followed Hyperlink" xfId="11703" builtinId="9" hidden="1"/>
    <cellStyle name="Followed Hyperlink" xfId="11705" builtinId="9" hidden="1"/>
    <cellStyle name="Followed Hyperlink" xfId="11707" builtinId="9" hidden="1"/>
    <cellStyle name="Followed Hyperlink" xfId="11709" builtinId="9" hidden="1"/>
    <cellStyle name="Followed Hyperlink" xfId="11711" builtinId="9" hidden="1"/>
    <cellStyle name="Followed Hyperlink" xfId="11713" builtinId="9" hidden="1"/>
    <cellStyle name="Followed Hyperlink" xfId="11715" builtinId="9" hidden="1"/>
    <cellStyle name="Followed Hyperlink" xfId="11717" builtinId="9" hidden="1"/>
    <cellStyle name="Followed Hyperlink" xfId="11719" builtinId="9" hidden="1"/>
    <cellStyle name="Followed Hyperlink" xfId="11721" builtinId="9" hidden="1"/>
    <cellStyle name="Followed Hyperlink" xfId="11723" builtinId="9" hidden="1"/>
    <cellStyle name="Followed Hyperlink" xfId="11725" builtinId="9" hidden="1"/>
    <cellStyle name="Followed Hyperlink" xfId="11727" builtinId="9" hidden="1"/>
    <cellStyle name="Followed Hyperlink" xfId="11729" builtinId="9" hidden="1"/>
    <cellStyle name="Followed Hyperlink" xfId="11731" builtinId="9" hidden="1"/>
    <cellStyle name="Followed Hyperlink" xfId="11733" builtinId="9" hidden="1"/>
    <cellStyle name="Followed Hyperlink" xfId="11735" builtinId="9" hidden="1"/>
    <cellStyle name="Followed Hyperlink" xfId="11737" builtinId="9" hidden="1"/>
    <cellStyle name="Followed Hyperlink" xfId="11739" builtinId="9" hidden="1"/>
    <cellStyle name="Followed Hyperlink" xfId="11741" builtinId="9" hidden="1"/>
    <cellStyle name="Followed Hyperlink" xfId="11743" builtinId="9" hidden="1"/>
    <cellStyle name="Followed Hyperlink" xfId="11745" builtinId="9" hidden="1"/>
    <cellStyle name="Followed Hyperlink" xfId="11747" builtinId="9" hidden="1"/>
    <cellStyle name="Followed Hyperlink" xfId="11749" builtinId="9" hidden="1"/>
    <cellStyle name="Followed Hyperlink" xfId="11751" builtinId="9" hidden="1"/>
    <cellStyle name="Followed Hyperlink" xfId="11753" builtinId="9" hidden="1"/>
    <cellStyle name="Followed Hyperlink" xfId="11755" builtinId="9" hidden="1"/>
    <cellStyle name="Followed Hyperlink" xfId="11757" builtinId="9" hidden="1"/>
    <cellStyle name="Followed Hyperlink" xfId="11777" builtinId="9" hidden="1"/>
    <cellStyle name="Followed Hyperlink" xfId="11778" builtinId="9" hidden="1"/>
    <cellStyle name="Followed Hyperlink" xfId="11779" builtinId="9" hidden="1"/>
    <cellStyle name="Followed Hyperlink" xfId="11780" builtinId="9" hidden="1"/>
    <cellStyle name="Followed Hyperlink" xfId="11781" builtinId="9" hidden="1"/>
    <cellStyle name="Followed Hyperlink" xfId="11782" builtinId="9" hidden="1"/>
    <cellStyle name="Followed Hyperlink" xfId="11783" builtinId="9" hidden="1"/>
    <cellStyle name="Followed Hyperlink" xfId="11784" builtinId="9" hidden="1"/>
    <cellStyle name="Followed Hyperlink" xfId="11785" builtinId="9" hidden="1"/>
    <cellStyle name="Followed Hyperlink" xfId="11786" builtinId="9" hidden="1"/>
    <cellStyle name="Followed Hyperlink" xfId="11787" builtinId="9" hidden="1"/>
    <cellStyle name="Followed Hyperlink" xfId="11788" builtinId="9" hidden="1"/>
    <cellStyle name="Followed Hyperlink" xfId="11789" builtinId="9" hidden="1"/>
    <cellStyle name="Followed Hyperlink" xfId="11790" builtinId="9" hidden="1"/>
    <cellStyle name="Followed Hyperlink" xfId="11791" builtinId="9" hidden="1"/>
    <cellStyle name="Followed Hyperlink" xfId="11792" builtinId="9" hidden="1"/>
    <cellStyle name="Followed Hyperlink" xfId="11793" builtinId="9" hidden="1"/>
    <cellStyle name="Followed Hyperlink" xfId="11794" builtinId="9" hidden="1"/>
    <cellStyle name="Followed Hyperlink" xfId="11795" builtinId="9" hidden="1"/>
    <cellStyle name="Followed Hyperlink" xfId="11796" builtinId="9" hidden="1"/>
    <cellStyle name="Followed Hyperlink" xfId="11797" builtinId="9" hidden="1"/>
    <cellStyle name="Followed Hyperlink" xfId="11798" builtinId="9" hidden="1"/>
    <cellStyle name="Followed Hyperlink" xfId="11799" builtinId="9" hidden="1"/>
    <cellStyle name="Followed Hyperlink" xfId="11800" builtinId="9" hidden="1"/>
    <cellStyle name="Followed Hyperlink" xfId="11801" builtinId="9" hidden="1"/>
    <cellStyle name="Followed Hyperlink" xfId="11802" builtinId="9" hidden="1"/>
    <cellStyle name="Followed Hyperlink" xfId="11803" builtinId="9" hidden="1"/>
    <cellStyle name="Followed Hyperlink" xfId="11804" builtinId="9" hidden="1"/>
    <cellStyle name="Followed Hyperlink" xfId="11805" builtinId="9" hidden="1"/>
    <cellStyle name="Followed Hyperlink" xfId="11806" builtinId="9" hidden="1"/>
    <cellStyle name="Followed Hyperlink" xfId="11807" builtinId="9" hidden="1"/>
    <cellStyle name="Followed Hyperlink" xfId="11808" builtinId="9" hidden="1"/>
    <cellStyle name="Followed Hyperlink" xfId="11809" builtinId="9" hidden="1"/>
    <cellStyle name="Followed Hyperlink" xfId="11810" builtinId="9" hidden="1"/>
    <cellStyle name="Followed Hyperlink" xfId="11811" builtinId="9" hidden="1"/>
    <cellStyle name="Followed Hyperlink" xfId="11812" builtinId="9" hidden="1"/>
    <cellStyle name="Followed Hyperlink" xfId="11813" builtinId="9" hidden="1"/>
    <cellStyle name="Followed Hyperlink" xfId="11814" builtinId="9" hidden="1"/>
    <cellStyle name="Followed Hyperlink" xfId="11815" builtinId="9" hidden="1"/>
    <cellStyle name="Followed Hyperlink" xfId="11816" builtinId="9" hidden="1"/>
    <cellStyle name="Followed Hyperlink" xfId="11817" builtinId="9" hidden="1"/>
    <cellStyle name="Followed Hyperlink" xfId="11818" builtinId="9" hidden="1"/>
    <cellStyle name="Followed Hyperlink" xfId="11819" builtinId="9" hidden="1"/>
    <cellStyle name="Followed Hyperlink" xfId="11820" builtinId="9" hidden="1"/>
    <cellStyle name="Followed Hyperlink" xfId="11821" builtinId="9" hidden="1"/>
    <cellStyle name="Followed Hyperlink" xfId="11822" builtinId="9" hidden="1"/>
    <cellStyle name="Followed Hyperlink" xfId="11823" builtinId="9" hidden="1"/>
    <cellStyle name="Followed Hyperlink" xfId="11824" builtinId="9" hidden="1"/>
    <cellStyle name="Followed Hyperlink" xfId="11825" builtinId="9" hidden="1"/>
    <cellStyle name="Followed Hyperlink" xfId="11826" builtinId="9" hidden="1"/>
    <cellStyle name="Followed Hyperlink" xfId="11827" builtinId="9" hidden="1"/>
    <cellStyle name="Followed Hyperlink" xfId="11828" builtinId="9" hidden="1"/>
    <cellStyle name="Followed Hyperlink" xfId="11829" builtinId="9" hidden="1"/>
    <cellStyle name="Followed Hyperlink" xfId="11830" builtinId="9" hidden="1"/>
    <cellStyle name="Followed Hyperlink" xfId="11831" builtinId="9" hidden="1"/>
    <cellStyle name="Followed Hyperlink" xfId="11832" builtinId="9" hidden="1"/>
    <cellStyle name="Followed Hyperlink" xfId="11833" builtinId="9" hidden="1"/>
    <cellStyle name="Followed Hyperlink" xfId="11834" builtinId="9" hidden="1"/>
    <cellStyle name="Followed Hyperlink" xfId="11835" builtinId="9" hidden="1"/>
    <cellStyle name="Followed Hyperlink" xfId="11836" builtinId="9" hidden="1"/>
    <cellStyle name="Followed Hyperlink" xfId="11837" builtinId="9" hidden="1"/>
    <cellStyle name="Followed Hyperlink" xfId="11838" builtinId="9" hidden="1"/>
    <cellStyle name="Followed Hyperlink" xfId="11839" builtinId="9" hidden="1"/>
    <cellStyle name="Followed Hyperlink" xfId="11840" builtinId="9" hidden="1"/>
    <cellStyle name="Followed Hyperlink" xfId="11841" builtinId="9" hidden="1"/>
    <cellStyle name="Followed Hyperlink" xfId="11842" builtinId="9" hidden="1"/>
    <cellStyle name="Followed Hyperlink" xfId="11843" builtinId="9" hidden="1"/>
    <cellStyle name="Followed Hyperlink" xfId="11844" builtinId="9" hidden="1"/>
    <cellStyle name="Followed Hyperlink" xfId="11845" builtinId="9" hidden="1"/>
    <cellStyle name="Followed Hyperlink" xfId="11851" builtinId="9" hidden="1"/>
    <cellStyle name="Followed Hyperlink" xfId="11853" builtinId="9" hidden="1"/>
    <cellStyle name="Followed Hyperlink" xfId="11855" builtinId="9" hidden="1"/>
    <cellStyle name="Followed Hyperlink" xfId="11857" builtinId="9" hidden="1"/>
    <cellStyle name="Followed Hyperlink" xfId="11859" builtinId="9" hidden="1"/>
    <cellStyle name="Followed Hyperlink" xfId="11861" builtinId="9" hidden="1"/>
    <cellStyle name="Followed Hyperlink" xfId="11863" builtinId="9" hidden="1"/>
    <cellStyle name="Followed Hyperlink" xfId="11865" builtinId="9" hidden="1"/>
    <cellStyle name="Followed Hyperlink" xfId="11868" builtinId="9" hidden="1"/>
    <cellStyle name="Followed Hyperlink" xfId="11870" builtinId="9" hidden="1"/>
    <cellStyle name="Followed Hyperlink" xfId="11872" builtinId="9" hidden="1"/>
    <cellStyle name="Followed Hyperlink" xfId="11874" builtinId="9" hidden="1"/>
    <cellStyle name="Followed Hyperlink" xfId="11876" builtinId="9" hidden="1"/>
    <cellStyle name="Followed Hyperlink" xfId="11878" builtinId="9" hidden="1"/>
    <cellStyle name="Followed Hyperlink" xfId="11880" builtinId="9" hidden="1"/>
    <cellStyle name="Followed Hyperlink" xfId="11882" builtinId="9" hidden="1"/>
    <cellStyle name="Followed Hyperlink" xfId="11884" builtinId="9" hidden="1"/>
    <cellStyle name="Followed Hyperlink" xfId="11886" builtinId="9" hidden="1"/>
    <cellStyle name="Followed Hyperlink" xfId="11888" builtinId="9" hidden="1"/>
    <cellStyle name="Followed Hyperlink" xfId="11890" builtinId="9" hidden="1"/>
    <cellStyle name="Followed Hyperlink" xfId="11892" builtinId="9" hidden="1"/>
    <cellStyle name="Followed Hyperlink" xfId="11894" builtinId="9" hidden="1"/>
    <cellStyle name="Followed Hyperlink" xfId="11896" builtinId="9" hidden="1"/>
    <cellStyle name="Followed Hyperlink" xfId="11898" builtinId="9" hidden="1"/>
    <cellStyle name="Followed Hyperlink" xfId="11900" builtinId="9" hidden="1"/>
    <cellStyle name="Followed Hyperlink" xfId="11902" builtinId="9" hidden="1"/>
    <cellStyle name="Followed Hyperlink" xfId="11904" builtinId="9" hidden="1"/>
    <cellStyle name="Followed Hyperlink" xfId="11906" builtinId="9" hidden="1"/>
    <cellStyle name="Followed Hyperlink" xfId="11908" builtinId="9" hidden="1"/>
    <cellStyle name="Followed Hyperlink" xfId="11910" builtinId="9" hidden="1"/>
    <cellStyle name="Followed Hyperlink" xfId="11912" builtinId="9" hidden="1"/>
    <cellStyle name="Followed Hyperlink" xfId="11914" builtinId="9" hidden="1"/>
    <cellStyle name="Followed Hyperlink" xfId="11916" builtinId="9" hidden="1"/>
    <cellStyle name="Followed Hyperlink" xfId="11918" builtinId="9" hidden="1"/>
    <cellStyle name="Followed Hyperlink" xfId="11920" builtinId="9" hidden="1"/>
    <cellStyle name="Followed Hyperlink" xfId="11922" builtinId="9" hidden="1"/>
    <cellStyle name="Followed Hyperlink" xfId="11924" builtinId="9" hidden="1"/>
    <cellStyle name="Followed Hyperlink" xfId="11926" builtinId="9" hidden="1"/>
    <cellStyle name="Followed Hyperlink" xfId="11928" builtinId="9" hidden="1"/>
    <cellStyle name="Followed Hyperlink" xfId="11930" builtinId="9" hidden="1"/>
    <cellStyle name="Followed Hyperlink" xfId="11932" builtinId="9" hidden="1"/>
    <cellStyle name="Followed Hyperlink" xfId="11934" builtinId="9" hidden="1"/>
    <cellStyle name="Followed Hyperlink" xfId="11936" builtinId="9" hidden="1"/>
    <cellStyle name="Followed Hyperlink" xfId="11938" builtinId="9" hidden="1"/>
    <cellStyle name="Followed Hyperlink" xfId="11940" builtinId="9" hidden="1"/>
    <cellStyle name="Followed Hyperlink" xfId="11942" builtinId="9" hidden="1"/>
    <cellStyle name="Followed Hyperlink" xfId="11944" builtinId="9" hidden="1"/>
    <cellStyle name="Followed Hyperlink" xfId="11946" builtinId="9" hidden="1"/>
    <cellStyle name="Followed Hyperlink" xfId="11948" builtinId="9" hidden="1"/>
    <cellStyle name="Followed Hyperlink" xfId="11950" builtinId="9" hidden="1"/>
    <cellStyle name="Followed Hyperlink" xfId="11952" builtinId="9" hidden="1"/>
    <cellStyle name="Followed Hyperlink" xfId="11954" builtinId="9" hidden="1"/>
    <cellStyle name="Followed Hyperlink" xfId="11956" builtinId="9" hidden="1"/>
    <cellStyle name="Followed Hyperlink" xfId="11958" builtinId="9" hidden="1"/>
    <cellStyle name="Followed Hyperlink" xfId="11960" builtinId="9" hidden="1"/>
    <cellStyle name="Followed Hyperlink" xfId="11962" builtinId="9" hidden="1"/>
    <cellStyle name="Followed Hyperlink" xfId="11964" builtinId="9" hidden="1"/>
    <cellStyle name="Followed Hyperlink" xfId="11966" builtinId="9" hidden="1"/>
    <cellStyle name="Followed Hyperlink" xfId="11968" builtinId="9" hidden="1"/>
    <cellStyle name="Followed Hyperlink" xfId="11970" builtinId="9" hidden="1"/>
    <cellStyle name="Followed Hyperlink" xfId="11972" builtinId="9" hidden="1"/>
    <cellStyle name="Followed Hyperlink" xfId="11974" builtinId="9" hidden="1"/>
    <cellStyle name="Followed Hyperlink" xfId="11976" builtinId="9" hidden="1"/>
    <cellStyle name="Followed Hyperlink" xfId="11978" builtinId="9" hidden="1"/>
    <cellStyle name="Followed Hyperlink" xfId="11980" builtinId="9" hidden="1"/>
    <cellStyle name="Followed Hyperlink" xfId="11982" builtinId="9" hidden="1"/>
    <cellStyle name="Followed Hyperlink" xfId="11984" builtinId="9" hidden="1"/>
    <cellStyle name="Followed Hyperlink" xfId="11986" builtinId="9" hidden="1"/>
    <cellStyle name="Followed Hyperlink" xfId="11988" builtinId="9" hidden="1"/>
    <cellStyle name="Followed Hyperlink" xfId="11990" builtinId="9" hidden="1"/>
    <cellStyle name="Followed Hyperlink" xfId="11991" builtinId="9" hidden="1"/>
    <cellStyle name="Followed Hyperlink" xfId="11992" builtinId="9" hidden="1"/>
    <cellStyle name="Followed Hyperlink" xfId="11993" builtinId="9" hidden="1"/>
    <cellStyle name="Followed Hyperlink" xfId="11994" builtinId="9" hidden="1"/>
    <cellStyle name="Followed Hyperlink" xfId="11995" builtinId="9" hidden="1"/>
    <cellStyle name="Followed Hyperlink" xfId="11996" builtinId="9" hidden="1"/>
    <cellStyle name="Followed Hyperlink" xfId="11997" builtinId="9" hidden="1"/>
    <cellStyle name="Followed Hyperlink" xfId="11998" builtinId="9" hidden="1"/>
    <cellStyle name="Followed Hyperlink" xfId="11999" builtinId="9" hidden="1"/>
    <cellStyle name="Followed Hyperlink" xfId="12000" builtinId="9" hidden="1"/>
    <cellStyle name="Followed Hyperlink" xfId="12001" builtinId="9" hidden="1"/>
    <cellStyle name="Followed Hyperlink" xfId="12002" builtinId="9" hidden="1"/>
    <cellStyle name="Followed Hyperlink" xfId="12003" builtinId="9" hidden="1"/>
    <cellStyle name="Followed Hyperlink" xfId="12004" builtinId="9" hidden="1"/>
    <cellStyle name="Followed Hyperlink" xfId="12005" builtinId="9" hidden="1"/>
    <cellStyle name="Followed Hyperlink" xfId="12006" builtinId="9" hidden="1"/>
    <cellStyle name="Followed Hyperlink" xfId="12007" builtinId="9" hidden="1"/>
    <cellStyle name="Followed Hyperlink" xfId="12008" builtinId="9" hidden="1"/>
    <cellStyle name="Followed Hyperlink" xfId="12009" builtinId="9" hidden="1"/>
    <cellStyle name="Followed Hyperlink" xfId="12010" builtinId="9" hidden="1"/>
    <cellStyle name="Followed Hyperlink" xfId="12011" builtinId="9" hidden="1"/>
    <cellStyle name="Followed Hyperlink" xfId="12012" builtinId="9" hidden="1"/>
    <cellStyle name="Followed Hyperlink" xfId="12013" builtinId="9" hidden="1"/>
    <cellStyle name="Followed Hyperlink" xfId="12014" builtinId="9" hidden="1"/>
    <cellStyle name="Followed Hyperlink" xfId="12015" builtinId="9" hidden="1"/>
    <cellStyle name="Followed Hyperlink" xfId="12016" builtinId="9" hidden="1"/>
    <cellStyle name="Followed Hyperlink" xfId="12017" builtinId="9" hidden="1"/>
    <cellStyle name="Followed Hyperlink" xfId="12018" builtinId="9" hidden="1"/>
    <cellStyle name="Followed Hyperlink" xfId="12019" builtinId="9" hidden="1"/>
    <cellStyle name="Followed Hyperlink" xfId="12020" builtinId="9" hidden="1"/>
    <cellStyle name="Followed Hyperlink" xfId="12021" builtinId="9" hidden="1"/>
    <cellStyle name="Followed Hyperlink" xfId="12022" builtinId="9" hidden="1"/>
    <cellStyle name="Followed Hyperlink" xfId="12023" builtinId="9" hidden="1"/>
    <cellStyle name="Followed Hyperlink" xfId="12024" builtinId="9" hidden="1"/>
    <cellStyle name="Followed Hyperlink" xfId="12025" builtinId="9" hidden="1"/>
    <cellStyle name="Followed Hyperlink" xfId="12026" builtinId="9" hidden="1"/>
    <cellStyle name="Followed Hyperlink" xfId="12027" builtinId="9" hidden="1"/>
    <cellStyle name="Followed Hyperlink" xfId="12028" builtinId="9" hidden="1"/>
    <cellStyle name="Followed Hyperlink" xfId="12029" builtinId="9" hidden="1"/>
    <cellStyle name="Followed Hyperlink" xfId="12030" builtinId="9" hidden="1"/>
    <cellStyle name="Followed Hyperlink" xfId="12031" builtinId="9" hidden="1"/>
    <cellStyle name="Followed Hyperlink" xfId="12032" builtinId="9" hidden="1"/>
    <cellStyle name="Followed Hyperlink" xfId="12033" builtinId="9" hidden="1"/>
    <cellStyle name="Followed Hyperlink" xfId="12034" builtinId="9" hidden="1"/>
    <cellStyle name="Followed Hyperlink" xfId="12035" builtinId="9" hidden="1"/>
    <cellStyle name="Followed Hyperlink" xfId="12036" builtinId="9" hidden="1"/>
    <cellStyle name="Followed Hyperlink" xfId="12037" builtinId="9" hidden="1"/>
    <cellStyle name="Followed Hyperlink" xfId="12038" builtinId="9" hidden="1"/>
    <cellStyle name="Followed Hyperlink" xfId="12039" builtinId="9" hidden="1"/>
    <cellStyle name="Followed Hyperlink" xfId="12040" builtinId="9" hidden="1"/>
    <cellStyle name="Followed Hyperlink" xfId="12041" builtinId="9" hidden="1"/>
    <cellStyle name="Followed Hyperlink" xfId="12042" builtinId="9" hidden="1"/>
    <cellStyle name="Followed Hyperlink" xfId="12043" builtinId="9" hidden="1"/>
    <cellStyle name="Followed Hyperlink" xfId="12044" builtinId="9" hidden="1"/>
    <cellStyle name="Followed Hyperlink" xfId="12045" builtinId="9" hidden="1"/>
    <cellStyle name="Followed Hyperlink" xfId="12046" builtinId="9" hidden="1"/>
    <cellStyle name="Followed Hyperlink" xfId="12047" builtinId="9" hidden="1"/>
    <cellStyle name="Followed Hyperlink" xfId="12048" builtinId="9" hidden="1"/>
    <cellStyle name="Followed Hyperlink" xfId="12049" builtinId="9" hidden="1"/>
    <cellStyle name="Followed Hyperlink" xfId="12050" builtinId="9" hidden="1"/>
    <cellStyle name="Followed Hyperlink" xfId="12051" builtinId="9" hidden="1"/>
    <cellStyle name="Followed Hyperlink" xfId="12052" builtinId="9" hidden="1"/>
    <cellStyle name="Followed Hyperlink" xfId="12053" builtinId="9" hidden="1"/>
    <cellStyle name="Followed Hyperlink" xfId="12054" builtinId="9" hidden="1"/>
    <cellStyle name="Followed Hyperlink" xfId="12055" builtinId="9" hidden="1"/>
    <cellStyle name="Followed Hyperlink" xfId="12056" builtinId="9" hidden="1"/>
    <cellStyle name="Followed Hyperlink" xfId="12057" builtinId="9" hidden="1"/>
    <cellStyle name="Followed Hyperlink" xfId="12058" builtinId="9" hidden="1"/>
    <cellStyle name="Followed Hyperlink" xfId="11605" builtinId="9" hidden="1"/>
    <cellStyle name="Followed Hyperlink" xfId="11607" builtinId="9" hidden="1"/>
    <cellStyle name="Followed Hyperlink" xfId="11609" builtinId="9" hidden="1"/>
    <cellStyle name="Followed Hyperlink" xfId="11564" builtinId="9" hidden="1"/>
    <cellStyle name="Followed Hyperlink" xfId="11758" builtinId="9" hidden="1"/>
    <cellStyle name="Followed Hyperlink" xfId="11615" builtinId="9" hidden="1"/>
    <cellStyle name="Followed Hyperlink" xfId="12059" builtinId="9" hidden="1"/>
    <cellStyle name="Followed Hyperlink" xfId="12061" builtinId="9" hidden="1"/>
    <cellStyle name="Followed Hyperlink" xfId="12071" builtinId="9" hidden="1"/>
    <cellStyle name="Followed Hyperlink" xfId="12073" builtinId="9" hidden="1"/>
    <cellStyle name="Followed Hyperlink" xfId="12075" builtinId="9" hidden="1"/>
    <cellStyle name="Followed Hyperlink" xfId="12077" builtinId="9" hidden="1"/>
    <cellStyle name="Followed Hyperlink" xfId="12079" builtinId="9" hidden="1"/>
    <cellStyle name="Followed Hyperlink" xfId="12081" builtinId="9" hidden="1"/>
    <cellStyle name="Followed Hyperlink" xfId="12083" builtinId="9" hidden="1"/>
    <cellStyle name="Followed Hyperlink" xfId="12085" builtinId="9" hidden="1"/>
    <cellStyle name="Followed Hyperlink" xfId="12087" builtinId="9" hidden="1"/>
    <cellStyle name="Followed Hyperlink" xfId="12089" builtinId="9" hidden="1"/>
    <cellStyle name="Followed Hyperlink" xfId="12091" builtinId="9" hidden="1"/>
    <cellStyle name="Followed Hyperlink" xfId="12093" builtinId="9" hidden="1"/>
    <cellStyle name="Followed Hyperlink" xfId="12095" builtinId="9" hidden="1"/>
    <cellStyle name="Followed Hyperlink" xfId="12097" builtinId="9" hidden="1"/>
    <cellStyle name="Followed Hyperlink" xfId="12099" builtinId="9" hidden="1"/>
    <cellStyle name="Followed Hyperlink" xfId="12101" builtinId="9" hidden="1"/>
    <cellStyle name="Followed Hyperlink" xfId="12103" builtinId="9" hidden="1"/>
    <cellStyle name="Followed Hyperlink" xfId="12105" builtinId="9" hidden="1"/>
    <cellStyle name="Followed Hyperlink" xfId="12107" builtinId="9" hidden="1"/>
    <cellStyle name="Followed Hyperlink" xfId="12109" builtinId="9" hidden="1"/>
    <cellStyle name="Followed Hyperlink" xfId="12111" builtinId="9" hidden="1"/>
    <cellStyle name="Followed Hyperlink" xfId="12113" builtinId="9" hidden="1"/>
    <cellStyle name="Followed Hyperlink" xfId="12115" builtinId="9" hidden="1"/>
    <cellStyle name="Followed Hyperlink" xfId="12117" builtinId="9" hidden="1"/>
    <cellStyle name="Followed Hyperlink" xfId="12119" builtinId="9" hidden="1"/>
    <cellStyle name="Followed Hyperlink" xfId="12121" builtinId="9" hidden="1"/>
    <cellStyle name="Followed Hyperlink" xfId="12123" builtinId="9" hidden="1"/>
    <cellStyle name="Followed Hyperlink" xfId="12125" builtinId="9" hidden="1"/>
    <cellStyle name="Followed Hyperlink" xfId="12127" builtinId="9" hidden="1"/>
    <cellStyle name="Followed Hyperlink" xfId="12129" builtinId="9" hidden="1"/>
    <cellStyle name="Followed Hyperlink" xfId="12131" builtinId="9" hidden="1"/>
    <cellStyle name="Followed Hyperlink" xfId="12133" builtinId="9" hidden="1"/>
    <cellStyle name="Followed Hyperlink" xfId="12135" builtinId="9" hidden="1"/>
    <cellStyle name="Followed Hyperlink" xfId="12137" builtinId="9" hidden="1"/>
    <cellStyle name="Followed Hyperlink" xfId="12139" builtinId="9" hidden="1"/>
    <cellStyle name="Followed Hyperlink" xfId="12141" builtinId="9" hidden="1"/>
    <cellStyle name="Followed Hyperlink" xfId="12143" builtinId="9" hidden="1"/>
    <cellStyle name="Followed Hyperlink" xfId="12145" builtinId="9" hidden="1"/>
    <cellStyle name="Followed Hyperlink" xfId="12147" builtinId="9" hidden="1"/>
    <cellStyle name="Followed Hyperlink" xfId="12149" builtinId="9" hidden="1"/>
    <cellStyle name="Followed Hyperlink" xfId="12151" builtinId="9" hidden="1"/>
    <cellStyle name="Followed Hyperlink" xfId="12153" builtinId="9" hidden="1"/>
    <cellStyle name="Followed Hyperlink" xfId="12155" builtinId="9" hidden="1"/>
    <cellStyle name="Followed Hyperlink" xfId="12157" builtinId="9" hidden="1"/>
    <cellStyle name="Followed Hyperlink" xfId="12159" builtinId="9" hidden="1"/>
    <cellStyle name="Followed Hyperlink" xfId="12161" builtinId="9" hidden="1"/>
    <cellStyle name="Followed Hyperlink" xfId="12163" builtinId="9" hidden="1"/>
    <cellStyle name="Followed Hyperlink" xfId="12165" builtinId="9" hidden="1"/>
    <cellStyle name="Followed Hyperlink" xfId="12167" builtinId="9" hidden="1"/>
    <cellStyle name="Followed Hyperlink" xfId="12169" builtinId="9" hidden="1"/>
    <cellStyle name="Followed Hyperlink" xfId="12171" builtinId="9" hidden="1"/>
    <cellStyle name="Followed Hyperlink" xfId="12173" builtinId="9" hidden="1"/>
    <cellStyle name="Followed Hyperlink" xfId="12175" builtinId="9" hidden="1"/>
    <cellStyle name="Followed Hyperlink" xfId="12177" builtinId="9" hidden="1"/>
    <cellStyle name="Followed Hyperlink" xfId="12179" builtinId="9" hidden="1"/>
    <cellStyle name="Followed Hyperlink" xfId="12181" builtinId="9" hidden="1"/>
    <cellStyle name="Followed Hyperlink" xfId="12183" builtinId="9" hidden="1"/>
    <cellStyle name="Followed Hyperlink" xfId="12185" builtinId="9" hidden="1"/>
    <cellStyle name="Followed Hyperlink" xfId="12187" builtinId="9" hidden="1"/>
    <cellStyle name="Followed Hyperlink" xfId="12189" builtinId="9" hidden="1"/>
    <cellStyle name="Followed Hyperlink" xfId="12191" builtinId="9" hidden="1"/>
    <cellStyle name="Followed Hyperlink" xfId="12205" builtinId="9" hidden="1"/>
    <cellStyle name="Followed Hyperlink" xfId="12206" builtinId="9" hidden="1"/>
    <cellStyle name="Followed Hyperlink" xfId="12207" builtinId="9" hidden="1"/>
    <cellStyle name="Followed Hyperlink" xfId="12208" builtinId="9" hidden="1"/>
    <cellStyle name="Followed Hyperlink" xfId="12209" builtinId="9" hidden="1"/>
    <cellStyle name="Followed Hyperlink" xfId="12210" builtinId="9" hidden="1"/>
    <cellStyle name="Followed Hyperlink" xfId="12211" builtinId="9" hidden="1"/>
    <cellStyle name="Followed Hyperlink" xfId="12212" builtinId="9" hidden="1"/>
    <cellStyle name="Followed Hyperlink" xfId="12213" builtinId="9" hidden="1"/>
    <cellStyle name="Followed Hyperlink" xfId="12214" builtinId="9" hidden="1"/>
    <cellStyle name="Followed Hyperlink" xfId="12215" builtinId="9" hidden="1"/>
    <cellStyle name="Followed Hyperlink" xfId="12216" builtinId="9" hidden="1"/>
    <cellStyle name="Followed Hyperlink" xfId="12217" builtinId="9" hidden="1"/>
    <cellStyle name="Followed Hyperlink" xfId="12218" builtinId="9" hidden="1"/>
    <cellStyle name="Followed Hyperlink" xfId="12219" builtinId="9" hidden="1"/>
    <cellStyle name="Followed Hyperlink" xfId="12220" builtinId="9" hidden="1"/>
    <cellStyle name="Followed Hyperlink" xfId="12221" builtinId="9" hidden="1"/>
    <cellStyle name="Followed Hyperlink" xfId="12222" builtinId="9" hidden="1"/>
    <cellStyle name="Followed Hyperlink" xfId="12223" builtinId="9" hidden="1"/>
    <cellStyle name="Followed Hyperlink" xfId="12224" builtinId="9" hidden="1"/>
    <cellStyle name="Followed Hyperlink" xfId="12225" builtinId="9" hidden="1"/>
    <cellStyle name="Followed Hyperlink" xfId="12226" builtinId="9" hidden="1"/>
    <cellStyle name="Followed Hyperlink" xfId="12227" builtinId="9" hidden="1"/>
    <cellStyle name="Followed Hyperlink" xfId="12228" builtinId="9" hidden="1"/>
    <cellStyle name="Followed Hyperlink" xfId="12229" builtinId="9" hidden="1"/>
    <cellStyle name="Followed Hyperlink" xfId="12230" builtinId="9" hidden="1"/>
    <cellStyle name="Followed Hyperlink" xfId="12231" builtinId="9" hidden="1"/>
    <cellStyle name="Followed Hyperlink" xfId="12232" builtinId="9" hidden="1"/>
    <cellStyle name="Followed Hyperlink" xfId="12233" builtinId="9" hidden="1"/>
    <cellStyle name="Followed Hyperlink" xfId="12234" builtinId="9" hidden="1"/>
    <cellStyle name="Followed Hyperlink" xfId="12235" builtinId="9" hidden="1"/>
    <cellStyle name="Followed Hyperlink" xfId="12236" builtinId="9" hidden="1"/>
    <cellStyle name="Followed Hyperlink" xfId="12237" builtinId="9" hidden="1"/>
    <cellStyle name="Followed Hyperlink" xfId="12238" builtinId="9" hidden="1"/>
    <cellStyle name="Followed Hyperlink" xfId="12239" builtinId="9" hidden="1"/>
    <cellStyle name="Followed Hyperlink" xfId="12240" builtinId="9" hidden="1"/>
    <cellStyle name="Followed Hyperlink" xfId="12241" builtinId="9" hidden="1"/>
    <cellStyle name="Followed Hyperlink" xfId="12242" builtinId="9" hidden="1"/>
    <cellStyle name="Followed Hyperlink" xfId="12243" builtinId="9" hidden="1"/>
    <cellStyle name="Followed Hyperlink" xfId="12244" builtinId="9" hidden="1"/>
    <cellStyle name="Followed Hyperlink" xfId="12245" builtinId="9" hidden="1"/>
    <cellStyle name="Followed Hyperlink" xfId="12246" builtinId="9" hidden="1"/>
    <cellStyle name="Followed Hyperlink" xfId="12247" builtinId="9" hidden="1"/>
    <cellStyle name="Followed Hyperlink" xfId="12248" builtinId="9" hidden="1"/>
    <cellStyle name="Followed Hyperlink" xfId="12249" builtinId="9" hidden="1"/>
    <cellStyle name="Followed Hyperlink" xfId="12250" builtinId="9" hidden="1"/>
    <cellStyle name="Followed Hyperlink" xfId="12251" builtinId="9" hidden="1"/>
    <cellStyle name="Followed Hyperlink" xfId="12252" builtinId="9" hidden="1"/>
    <cellStyle name="Followed Hyperlink" xfId="12253" builtinId="9" hidden="1"/>
    <cellStyle name="Followed Hyperlink" xfId="12254" builtinId="9" hidden="1"/>
    <cellStyle name="Followed Hyperlink" xfId="12255" builtinId="9" hidden="1"/>
    <cellStyle name="Followed Hyperlink" xfId="12256" builtinId="9" hidden="1"/>
    <cellStyle name="Followed Hyperlink" xfId="12257" builtinId="9" hidden="1"/>
    <cellStyle name="Followed Hyperlink" xfId="12258" builtinId="9" hidden="1"/>
    <cellStyle name="Followed Hyperlink" xfId="12259" builtinId="9" hidden="1"/>
    <cellStyle name="Followed Hyperlink" xfId="12260" builtinId="9" hidden="1"/>
    <cellStyle name="Followed Hyperlink" xfId="12261" builtinId="9" hidden="1"/>
    <cellStyle name="Followed Hyperlink" xfId="12262" builtinId="9" hidden="1"/>
    <cellStyle name="Followed Hyperlink" xfId="12263" builtinId="9" hidden="1"/>
    <cellStyle name="Followed Hyperlink" xfId="12264" builtinId="9" hidden="1"/>
    <cellStyle name="Followed Hyperlink" xfId="12265" builtinId="9" hidden="1"/>
    <cellStyle name="Followed Hyperlink" xfId="12266" builtinId="9" hidden="1"/>
    <cellStyle name="Followed Hyperlink" xfId="12267" builtinId="9" hidden="1"/>
    <cellStyle name="Followed Hyperlink" xfId="12268" builtinId="9" hidden="1"/>
    <cellStyle name="Followed Hyperlink" xfId="12269" builtinId="9" hidden="1"/>
    <cellStyle name="Followed Hyperlink" xfId="12270" builtinId="9" hidden="1"/>
    <cellStyle name="Followed Hyperlink" xfId="12271" builtinId="9" hidden="1"/>
    <cellStyle name="Followed Hyperlink" xfId="12272" builtinId="9" hidden="1"/>
    <cellStyle name="Followed Hyperlink" xfId="12273" builtinId="9" hidden="1"/>
    <cellStyle name="Followed Hyperlink" xfId="12285" builtinId="9" hidden="1"/>
    <cellStyle name="Followed Hyperlink" xfId="12287" builtinId="9" hidden="1"/>
    <cellStyle name="Followed Hyperlink" xfId="12289" builtinId="9" hidden="1"/>
    <cellStyle name="Followed Hyperlink" xfId="12291" builtinId="9" hidden="1"/>
    <cellStyle name="Followed Hyperlink" xfId="12293" builtinId="9" hidden="1"/>
    <cellStyle name="Followed Hyperlink" xfId="12295" builtinId="9" hidden="1"/>
    <cellStyle name="Followed Hyperlink" xfId="12297" builtinId="9" hidden="1"/>
    <cellStyle name="Followed Hyperlink" xfId="12299" builtinId="9" hidden="1"/>
    <cellStyle name="Followed Hyperlink" xfId="12309" builtinId="9" hidden="1"/>
    <cellStyle name="Followed Hyperlink" xfId="12311" builtinId="9" hidden="1"/>
    <cellStyle name="Followed Hyperlink" xfId="12313" builtinId="9" hidden="1"/>
    <cellStyle name="Followed Hyperlink" xfId="12315" builtinId="9" hidden="1"/>
    <cellStyle name="Followed Hyperlink" xfId="12317" builtinId="9" hidden="1"/>
    <cellStyle name="Followed Hyperlink" xfId="12319" builtinId="9" hidden="1"/>
    <cellStyle name="Followed Hyperlink" xfId="12321" builtinId="9" hidden="1"/>
    <cellStyle name="Followed Hyperlink" xfId="12323" builtinId="9" hidden="1"/>
    <cellStyle name="Followed Hyperlink" xfId="12325" builtinId="9" hidden="1"/>
    <cellStyle name="Followed Hyperlink" xfId="12327" builtinId="9" hidden="1"/>
    <cellStyle name="Followed Hyperlink" xfId="12329" builtinId="9" hidden="1"/>
    <cellStyle name="Followed Hyperlink" xfId="12331" builtinId="9" hidden="1"/>
    <cellStyle name="Followed Hyperlink" xfId="12333" builtinId="9" hidden="1"/>
    <cellStyle name="Followed Hyperlink" xfId="12335" builtinId="9" hidden="1"/>
    <cellStyle name="Followed Hyperlink" xfId="12337" builtinId="9" hidden="1"/>
    <cellStyle name="Followed Hyperlink" xfId="12339" builtinId="9" hidden="1"/>
    <cellStyle name="Followed Hyperlink" xfId="12341" builtinId="9" hidden="1"/>
    <cellStyle name="Followed Hyperlink" xfId="12343" builtinId="9" hidden="1"/>
    <cellStyle name="Followed Hyperlink" xfId="12345" builtinId="9" hidden="1"/>
    <cellStyle name="Followed Hyperlink" xfId="12347" builtinId="9" hidden="1"/>
    <cellStyle name="Followed Hyperlink" xfId="12349" builtinId="9" hidden="1"/>
    <cellStyle name="Followed Hyperlink" xfId="12351" builtinId="9" hidden="1"/>
    <cellStyle name="Followed Hyperlink" xfId="12353" builtinId="9" hidden="1"/>
    <cellStyle name="Followed Hyperlink" xfId="12355" builtinId="9" hidden="1"/>
    <cellStyle name="Followed Hyperlink" xfId="12357" builtinId="9" hidden="1"/>
    <cellStyle name="Followed Hyperlink" xfId="12359" builtinId="9" hidden="1"/>
    <cellStyle name="Followed Hyperlink" xfId="12361" builtinId="9" hidden="1"/>
    <cellStyle name="Followed Hyperlink" xfId="12363" builtinId="9" hidden="1"/>
    <cellStyle name="Followed Hyperlink" xfId="12365" builtinId="9" hidden="1"/>
    <cellStyle name="Followed Hyperlink" xfId="12367" builtinId="9" hidden="1"/>
    <cellStyle name="Followed Hyperlink" xfId="12369" builtinId="9" hidden="1"/>
    <cellStyle name="Followed Hyperlink" xfId="12371" builtinId="9" hidden="1"/>
    <cellStyle name="Followed Hyperlink" xfId="12373" builtinId="9" hidden="1"/>
    <cellStyle name="Followed Hyperlink" xfId="12375" builtinId="9" hidden="1"/>
    <cellStyle name="Followed Hyperlink" xfId="12377" builtinId="9" hidden="1"/>
    <cellStyle name="Followed Hyperlink" xfId="12379" builtinId="9" hidden="1"/>
    <cellStyle name="Followed Hyperlink" xfId="12381" builtinId="9" hidden="1"/>
    <cellStyle name="Followed Hyperlink" xfId="12383" builtinId="9" hidden="1"/>
    <cellStyle name="Followed Hyperlink" xfId="12385" builtinId="9" hidden="1"/>
    <cellStyle name="Followed Hyperlink" xfId="12387" builtinId="9" hidden="1"/>
    <cellStyle name="Followed Hyperlink" xfId="12389" builtinId="9" hidden="1"/>
    <cellStyle name="Followed Hyperlink" xfId="12391" builtinId="9" hidden="1"/>
    <cellStyle name="Followed Hyperlink" xfId="12393" builtinId="9" hidden="1"/>
    <cellStyle name="Followed Hyperlink" xfId="12395" builtinId="9" hidden="1"/>
    <cellStyle name="Followed Hyperlink" xfId="12397" builtinId="9" hidden="1"/>
    <cellStyle name="Followed Hyperlink" xfId="12399" builtinId="9" hidden="1"/>
    <cellStyle name="Followed Hyperlink" xfId="12401" builtinId="9" hidden="1"/>
    <cellStyle name="Followed Hyperlink" xfId="12403" builtinId="9" hidden="1"/>
    <cellStyle name="Followed Hyperlink" xfId="12405" builtinId="9" hidden="1"/>
    <cellStyle name="Followed Hyperlink" xfId="12407" builtinId="9" hidden="1"/>
    <cellStyle name="Followed Hyperlink" xfId="12409" builtinId="9" hidden="1"/>
    <cellStyle name="Followed Hyperlink" xfId="12411" builtinId="9" hidden="1"/>
    <cellStyle name="Followed Hyperlink" xfId="12413" builtinId="9" hidden="1"/>
    <cellStyle name="Followed Hyperlink" xfId="12415" builtinId="9" hidden="1"/>
    <cellStyle name="Followed Hyperlink" xfId="12417" builtinId="9" hidden="1"/>
    <cellStyle name="Followed Hyperlink" xfId="12419" builtinId="9" hidden="1"/>
    <cellStyle name="Followed Hyperlink" xfId="12421" builtinId="9" hidden="1"/>
    <cellStyle name="Followed Hyperlink" xfId="12423" builtinId="9" hidden="1"/>
    <cellStyle name="Followed Hyperlink" xfId="12425" builtinId="9" hidden="1"/>
    <cellStyle name="Followed Hyperlink" xfId="12427" builtinId="9" hidden="1"/>
    <cellStyle name="Followed Hyperlink" xfId="12429" builtinId="9" hidden="1"/>
    <cellStyle name="Followed Hyperlink" xfId="12444" builtinId="9" hidden="1"/>
    <cellStyle name="Followed Hyperlink" xfId="12445" builtinId="9" hidden="1"/>
    <cellStyle name="Followed Hyperlink" xfId="12446" builtinId="9" hidden="1"/>
    <cellStyle name="Followed Hyperlink" xfId="12447" builtinId="9" hidden="1"/>
    <cellStyle name="Followed Hyperlink" xfId="12448" builtinId="9" hidden="1"/>
    <cellStyle name="Followed Hyperlink" xfId="12449" builtinId="9" hidden="1"/>
    <cellStyle name="Followed Hyperlink" xfId="12450" builtinId="9" hidden="1"/>
    <cellStyle name="Followed Hyperlink" xfId="12451" builtinId="9" hidden="1"/>
    <cellStyle name="Followed Hyperlink" xfId="12452" builtinId="9" hidden="1"/>
    <cellStyle name="Followed Hyperlink" xfId="12453" builtinId="9" hidden="1"/>
    <cellStyle name="Followed Hyperlink" xfId="12454" builtinId="9" hidden="1"/>
    <cellStyle name="Followed Hyperlink" xfId="12455" builtinId="9" hidden="1"/>
    <cellStyle name="Followed Hyperlink" xfId="12456" builtinId="9" hidden="1"/>
    <cellStyle name="Followed Hyperlink" xfId="12457" builtinId="9" hidden="1"/>
    <cellStyle name="Followed Hyperlink" xfId="12458" builtinId="9" hidden="1"/>
    <cellStyle name="Followed Hyperlink" xfId="12459" builtinId="9" hidden="1"/>
    <cellStyle name="Followed Hyperlink" xfId="12460" builtinId="9" hidden="1"/>
    <cellStyle name="Followed Hyperlink" xfId="12461" builtinId="9" hidden="1"/>
    <cellStyle name="Followed Hyperlink" xfId="12462" builtinId="9" hidden="1"/>
    <cellStyle name="Followed Hyperlink" xfId="12463" builtinId="9" hidden="1"/>
    <cellStyle name="Followed Hyperlink" xfId="12464" builtinId="9" hidden="1"/>
    <cellStyle name="Followed Hyperlink" xfId="12465" builtinId="9" hidden="1"/>
    <cellStyle name="Followed Hyperlink" xfId="12466" builtinId="9" hidden="1"/>
    <cellStyle name="Followed Hyperlink" xfId="12467" builtinId="9" hidden="1"/>
    <cellStyle name="Followed Hyperlink" xfId="12468" builtinId="9" hidden="1"/>
    <cellStyle name="Followed Hyperlink" xfId="12469" builtinId="9" hidden="1"/>
    <cellStyle name="Followed Hyperlink" xfId="12470" builtinId="9" hidden="1"/>
    <cellStyle name="Followed Hyperlink" xfId="12471" builtinId="9" hidden="1"/>
    <cellStyle name="Followed Hyperlink" xfId="12472" builtinId="9" hidden="1"/>
    <cellStyle name="Followed Hyperlink" xfId="12473" builtinId="9" hidden="1"/>
    <cellStyle name="Followed Hyperlink" xfId="12474" builtinId="9" hidden="1"/>
    <cellStyle name="Followed Hyperlink" xfId="12475" builtinId="9" hidden="1"/>
    <cellStyle name="Followed Hyperlink" xfId="12476" builtinId="9" hidden="1"/>
    <cellStyle name="Followed Hyperlink" xfId="12477" builtinId="9" hidden="1"/>
    <cellStyle name="Followed Hyperlink" xfId="12478" builtinId="9" hidden="1"/>
    <cellStyle name="Followed Hyperlink" xfId="12479" builtinId="9" hidden="1"/>
    <cellStyle name="Followed Hyperlink" xfId="12480" builtinId="9" hidden="1"/>
    <cellStyle name="Followed Hyperlink" xfId="12481" builtinId="9" hidden="1"/>
    <cellStyle name="Followed Hyperlink" xfId="12482" builtinId="9" hidden="1"/>
    <cellStyle name="Followed Hyperlink" xfId="12483" builtinId="9" hidden="1"/>
    <cellStyle name="Followed Hyperlink" xfId="12484" builtinId="9" hidden="1"/>
    <cellStyle name="Followed Hyperlink" xfId="12485" builtinId="9" hidden="1"/>
    <cellStyle name="Followed Hyperlink" xfId="12486" builtinId="9" hidden="1"/>
    <cellStyle name="Followed Hyperlink" xfId="12487" builtinId="9" hidden="1"/>
    <cellStyle name="Followed Hyperlink" xfId="12488" builtinId="9" hidden="1"/>
    <cellStyle name="Followed Hyperlink" xfId="12489" builtinId="9" hidden="1"/>
    <cellStyle name="Followed Hyperlink" xfId="12490" builtinId="9" hidden="1"/>
    <cellStyle name="Followed Hyperlink" xfId="12491" builtinId="9" hidden="1"/>
    <cellStyle name="Followed Hyperlink" xfId="12492" builtinId="9" hidden="1"/>
    <cellStyle name="Followed Hyperlink" xfId="12493" builtinId="9" hidden="1"/>
    <cellStyle name="Followed Hyperlink" xfId="12494" builtinId="9" hidden="1"/>
    <cellStyle name="Followed Hyperlink" xfId="12495" builtinId="9" hidden="1"/>
    <cellStyle name="Followed Hyperlink" xfId="12496" builtinId="9" hidden="1"/>
    <cellStyle name="Followed Hyperlink" xfId="12497" builtinId="9" hidden="1"/>
    <cellStyle name="Followed Hyperlink" xfId="12498" builtinId="9" hidden="1"/>
    <cellStyle name="Followed Hyperlink" xfId="12499" builtinId="9" hidden="1"/>
    <cellStyle name="Followed Hyperlink" xfId="12500" builtinId="9" hidden="1"/>
    <cellStyle name="Followed Hyperlink" xfId="12501" builtinId="9" hidden="1"/>
    <cellStyle name="Followed Hyperlink" xfId="12502" builtinId="9" hidden="1"/>
    <cellStyle name="Followed Hyperlink" xfId="12503" builtinId="9" hidden="1"/>
    <cellStyle name="Followed Hyperlink" xfId="12504" builtinId="9" hidden="1"/>
    <cellStyle name="Followed Hyperlink" xfId="12505" builtinId="9" hidden="1"/>
    <cellStyle name="Followed Hyperlink" xfId="12506" builtinId="9" hidden="1"/>
    <cellStyle name="Followed Hyperlink" xfId="12507" builtinId="9" hidden="1"/>
    <cellStyle name="Followed Hyperlink" xfId="12508" builtinId="9" hidden="1"/>
    <cellStyle name="Followed Hyperlink" xfId="12509" builtinId="9" hidden="1"/>
    <cellStyle name="Followed Hyperlink" xfId="12510" builtinId="9" hidden="1"/>
    <cellStyle name="Followed Hyperlink" xfId="12511" builtinId="9" hidden="1"/>
    <cellStyle name="Followed Hyperlink" xfId="12512" builtinId="9" hidden="1"/>
    <cellStyle name="Followed Hyperlink" xfId="12525" builtinId="9" hidden="1"/>
    <cellStyle name="Followed Hyperlink" xfId="12527" builtinId="9" hidden="1"/>
    <cellStyle name="Followed Hyperlink" xfId="12529" builtinId="9" hidden="1"/>
    <cellStyle name="Followed Hyperlink" xfId="12531" builtinId="9" hidden="1"/>
    <cellStyle name="Followed Hyperlink" xfId="12533" builtinId="9" hidden="1"/>
    <cellStyle name="Followed Hyperlink" xfId="12535" builtinId="9" hidden="1"/>
    <cellStyle name="Followed Hyperlink" xfId="12537" builtinId="9" hidden="1"/>
    <cellStyle name="Followed Hyperlink" xfId="12539" builtinId="9" hidden="1"/>
    <cellStyle name="Followed Hyperlink" xfId="12548" builtinId="9" hidden="1"/>
    <cellStyle name="Followed Hyperlink" xfId="12550" builtinId="9" hidden="1"/>
    <cellStyle name="Followed Hyperlink" xfId="12552" builtinId="9" hidden="1"/>
    <cellStyle name="Followed Hyperlink" xfId="12554" builtinId="9" hidden="1"/>
    <cellStyle name="Followed Hyperlink" xfId="12556" builtinId="9" hidden="1"/>
    <cellStyle name="Followed Hyperlink" xfId="12558" builtinId="9" hidden="1"/>
    <cellStyle name="Followed Hyperlink" xfId="12560" builtinId="9" hidden="1"/>
    <cellStyle name="Followed Hyperlink" xfId="12562" builtinId="9" hidden="1"/>
    <cellStyle name="Followed Hyperlink" xfId="12564" builtinId="9" hidden="1"/>
    <cellStyle name="Followed Hyperlink" xfId="12566" builtinId="9" hidden="1"/>
    <cellStyle name="Followed Hyperlink" xfId="12568" builtinId="9" hidden="1"/>
    <cellStyle name="Followed Hyperlink" xfId="12570" builtinId="9" hidden="1"/>
    <cellStyle name="Followed Hyperlink" xfId="12572" builtinId="9" hidden="1"/>
    <cellStyle name="Followed Hyperlink" xfId="12574" builtinId="9" hidden="1"/>
    <cellStyle name="Followed Hyperlink" xfId="12576" builtinId="9" hidden="1"/>
    <cellStyle name="Followed Hyperlink" xfId="12578" builtinId="9" hidden="1"/>
    <cellStyle name="Followed Hyperlink" xfId="12580" builtinId="9" hidden="1"/>
    <cellStyle name="Followed Hyperlink" xfId="12582" builtinId="9" hidden="1"/>
    <cellStyle name="Followed Hyperlink" xfId="12584" builtinId="9" hidden="1"/>
    <cellStyle name="Followed Hyperlink" xfId="12586" builtinId="9" hidden="1"/>
    <cellStyle name="Followed Hyperlink" xfId="12588" builtinId="9" hidden="1"/>
    <cellStyle name="Followed Hyperlink" xfId="12590" builtinId="9" hidden="1"/>
    <cellStyle name="Followed Hyperlink" xfId="12592" builtinId="9" hidden="1"/>
    <cellStyle name="Followed Hyperlink" xfId="12594" builtinId="9" hidden="1"/>
    <cellStyle name="Followed Hyperlink" xfId="12596" builtinId="9" hidden="1"/>
    <cellStyle name="Followed Hyperlink" xfId="12598" builtinId="9" hidden="1"/>
    <cellStyle name="Followed Hyperlink" xfId="12600" builtinId="9" hidden="1"/>
    <cellStyle name="Followed Hyperlink" xfId="12602" builtinId="9" hidden="1"/>
    <cellStyle name="Followed Hyperlink" xfId="12604" builtinId="9" hidden="1"/>
    <cellStyle name="Followed Hyperlink" xfId="12606" builtinId="9" hidden="1"/>
    <cellStyle name="Followed Hyperlink" xfId="12608" builtinId="9" hidden="1"/>
    <cellStyle name="Followed Hyperlink" xfId="12610" builtinId="9" hidden="1"/>
    <cellStyle name="Followed Hyperlink" xfId="12612" builtinId="9" hidden="1"/>
    <cellStyle name="Followed Hyperlink" xfId="12614" builtinId="9" hidden="1"/>
    <cellStyle name="Followed Hyperlink" xfId="12616" builtinId="9" hidden="1"/>
    <cellStyle name="Followed Hyperlink" xfId="12618" builtinId="9" hidden="1"/>
    <cellStyle name="Followed Hyperlink" xfId="12620" builtinId="9" hidden="1"/>
    <cellStyle name="Followed Hyperlink" xfId="12622" builtinId="9" hidden="1"/>
    <cellStyle name="Followed Hyperlink" xfId="12624" builtinId="9" hidden="1"/>
    <cellStyle name="Followed Hyperlink" xfId="12626" builtinId="9" hidden="1"/>
    <cellStyle name="Followed Hyperlink" xfId="12628" builtinId="9" hidden="1"/>
    <cellStyle name="Followed Hyperlink" xfId="12630" builtinId="9" hidden="1"/>
    <cellStyle name="Followed Hyperlink" xfId="12632" builtinId="9" hidden="1"/>
    <cellStyle name="Followed Hyperlink" xfId="12634" builtinId="9" hidden="1"/>
    <cellStyle name="Followed Hyperlink" xfId="12636" builtinId="9" hidden="1"/>
    <cellStyle name="Followed Hyperlink" xfId="12638" builtinId="9" hidden="1"/>
    <cellStyle name="Followed Hyperlink" xfId="12640" builtinId="9" hidden="1"/>
    <cellStyle name="Followed Hyperlink" xfId="12642" builtinId="9" hidden="1"/>
    <cellStyle name="Followed Hyperlink" xfId="12644" builtinId="9" hidden="1"/>
    <cellStyle name="Followed Hyperlink" xfId="12646" builtinId="9" hidden="1"/>
    <cellStyle name="Followed Hyperlink" xfId="12648" builtinId="9" hidden="1"/>
    <cellStyle name="Followed Hyperlink" xfId="12650" builtinId="9" hidden="1"/>
    <cellStyle name="Followed Hyperlink" xfId="12652" builtinId="9" hidden="1"/>
    <cellStyle name="Followed Hyperlink" xfId="12654" builtinId="9" hidden="1"/>
    <cellStyle name="Followed Hyperlink" xfId="12656" builtinId="9" hidden="1"/>
    <cellStyle name="Followed Hyperlink" xfId="12658" builtinId="9" hidden="1"/>
    <cellStyle name="Followed Hyperlink" xfId="12660" builtinId="9" hidden="1"/>
    <cellStyle name="Followed Hyperlink" xfId="12662" builtinId="9" hidden="1"/>
    <cellStyle name="Followed Hyperlink" xfId="12664" builtinId="9" hidden="1"/>
    <cellStyle name="Followed Hyperlink" xfId="12666" builtinId="9" hidden="1"/>
    <cellStyle name="Followed Hyperlink" xfId="12668" builtinId="9" hidden="1"/>
    <cellStyle name="Followed Hyperlink" xfId="12682" builtinId="9" hidden="1"/>
    <cellStyle name="Followed Hyperlink" xfId="12683" builtinId="9" hidden="1"/>
    <cellStyle name="Followed Hyperlink" xfId="12684" builtinId="9" hidden="1"/>
    <cellStyle name="Followed Hyperlink" xfId="12685" builtinId="9" hidden="1"/>
    <cellStyle name="Followed Hyperlink" xfId="12686" builtinId="9" hidden="1"/>
    <cellStyle name="Followed Hyperlink" xfId="12687" builtinId="9" hidden="1"/>
    <cellStyle name="Followed Hyperlink" xfId="12688" builtinId="9" hidden="1"/>
    <cellStyle name="Followed Hyperlink" xfId="12689" builtinId="9" hidden="1"/>
    <cellStyle name="Followed Hyperlink" xfId="12690" builtinId="9" hidden="1"/>
    <cellStyle name="Followed Hyperlink" xfId="12691" builtinId="9" hidden="1"/>
    <cellStyle name="Followed Hyperlink" xfId="12692" builtinId="9" hidden="1"/>
    <cellStyle name="Followed Hyperlink" xfId="12693" builtinId="9" hidden="1"/>
    <cellStyle name="Followed Hyperlink" xfId="12694" builtinId="9" hidden="1"/>
    <cellStyle name="Followed Hyperlink" xfId="12695" builtinId="9" hidden="1"/>
    <cellStyle name="Followed Hyperlink" xfId="12696" builtinId="9" hidden="1"/>
    <cellStyle name="Followed Hyperlink" xfId="12697" builtinId="9" hidden="1"/>
    <cellStyle name="Followed Hyperlink" xfId="12698" builtinId="9" hidden="1"/>
    <cellStyle name="Followed Hyperlink" xfId="12699" builtinId="9" hidden="1"/>
    <cellStyle name="Followed Hyperlink" xfId="12700" builtinId="9" hidden="1"/>
    <cellStyle name="Followed Hyperlink" xfId="12701" builtinId="9" hidden="1"/>
    <cellStyle name="Followed Hyperlink" xfId="12702" builtinId="9" hidden="1"/>
    <cellStyle name="Followed Hyperlink" xfId="12703" builtinId="9" hidden="1"/>
    <cellStyle name="Followed Hyperlink" xfId="12704" builtinId="9" hidden="1"/>
    <cellStyle name="Followed Hyperlink" xfId="12705" builtinId="9" hidden="1"/>
    <cellStyle name="Followed Hyperlink" xfId="12706" builtinId="9" hidden="1"/>
    <cellStyle name="Followed Hyperlink" xfId="12707" builtinId="9" hidden="1"/>
    <cellStyle name="Followed Hyperlink" xfId="12708" builtinId="9" hidden="1"/>
    <cellStyle name="Followed Hyperlink" xfId="12709" builtinId="9" hidden="1"/>
    <cellStyle name="Followed Hyperlink" xfId="12710" builtinId="9" hidden="1"/>
    <cellStyle name="Followed Hyperlink" xfId="12711" builtinId="9" hidden="1"/>
    <cellStyle name="Followed Hyperlink" xfId="12712" builtinId="9" hidden="1"/>
    <cellStyle name="Followed Hyperlink" xfId="12713" builtinId="9" hidden="1"/>
    <cellStyle name="Followed Hyperlink" xfId="12714" builtinId="9" hidden="1"/>
    <cellStyle name="Followed Hyperlink" xfId="12715" builtinId="9" hidden="1"/>
    <cellStyle name="Followed Hyperlink" xfId="12716" builtinId="9" hidden="1"/>
    <cellStyle name="Followed Hyperlink" xfId="12717" builtinId="9" hidden="1"/>
    <cellStyle name="Followed Hyperlink" xfId="12718" builtinId="9" hidden="1"/>
    <cellStyle name="Followed Hyperlink" xfId="12719" builtinId="9" hidden="1"/>
    <cellStyle name="Followed Hyperlink" xfId="12720" builtinId="9" hidden="1"/>
    <cellStyle name="Followed Hyperlink" xfId="12721" builtinId="9" hidden="1"/>
    <cellStyle name="Followed Hyperlink" xfId="12722" builtinId="9" hidden="1"/>
    <cellStyle name="Followed Hyperlink" xfId="12723" builtinId="9" hidden="1"/>
    <cellStyle name="Followed Hyperlink" xfId="12724" builtinId="9" hidden="1"/>
    <cellStyle name="Followed Hyperlink" xfId="12725" builtinId="9" hidden="1"/>
    <cellStyle name="Followed Hyperlink" xfId="12726" builtinId="9" hidden="1"/>
    <cellStyle name="Followed Hyperlink" xfId="12727" builtinId="9" hidden="1"/>
    <cellStyle name="Followed Hyperlink" xfId="12728" builtinId="9" hidden="1"/>
    <cellStyle name="Followed Hyperlink" xfId="12729" builtinId="9" hidden="1"/>
    <cellStyle name="Followed Hyperlink" xfId="12730" builtinId="9" hidden="1"/>
    <cellStyle name="Followed Hyperlink" xfId="12731" builtinId="9" hidden="1"/>
    <cellStyle name="Followed Hyperlink" xfId="12732" builtinId="9" hidden="1"/>
    <cellStyle name="Followed Hyperlink" xfId="12733" builtinId="9" hidden="1"/>
    <cellStyle name="Followed Hyperlink" xfId="12734" builtinId="9" hidden="1"/>
    <cellStyle name="Followed Hyperlink" xfId="12735" builtinId="9" hidden="1"/>
    <cellStyle name="Followed Hyperlink" xfId="12736" builtinId="9" hidden="1"/>
    <cellStyle name="Followed Hyperlink" xfId="12737" builtinId="9" hidden="1"/>
    <cellStyle name="Followed Hyperlink" xfId="12738" builtinId="9" hidden="1"/>
    <cellStyle name="Followed Hyperlink" xfId="12739" builtinId="9" hidden="1"/>
    <cellStyle name="Followed Hyperlink" xfId="12740" builtinId="9" hidden="1"/>
    <cellStyle name="Followed Hyperlink" xfId="12741" builtinId="9" hidden="1"/>
    <cellStyle name="Followed Hyperlink" xfId="12742" builtinId="9" hidden="1"/>
    <cellStyle name="Followed Hyperlink" xfId="12743" builtinId="9" hidden="1"/>
    <cellStyle name="Followed Hyperlink" xfId="12744" builtinId="9" hidden="1"/>
    <cellStyle name="Followed Hyperlink" xfId="12745" builtinId="9" hidden="1"/>
    <cellStyle name="Followed Hyperlink" xfId="12746" builtinId="9" hidden="1"/>
    <cellStyle name="Followed Hyperlink" xfId="12747" builtinId="9" hidden="1"/>
    <cellStyle name="Followed Hyperlink" xfId="12748" builtinId="9" hidden="1"/>
    <cellStyle name="Followed Hyperlink" xfId="12749" builtinId="9" hidden="1"/>
    <cellStyle name="Followed Hyperlink" xfId="12750" builtinId="9" hidden="1"/>
    <cellStyle name="Followed Hyperlink" xfId="12763" builtinId="9" hidden="1"/>
    <cellStyle name="Followed Hyperlink" xfId="12765" builtinId="9" hidden="1"/>
    <cellStyle name="Followed Hyperlink" xfId="12767" builtinId="9" hidden="1"/>
    <cellStyle name="Followed Hyperlink" xfId="12769" builtinId="9" hidden="1"/>
    <cellStyle name="Followed Hyperlink" xfId="12771" builtinId="9" hidden="1"/>
    <cellStyle name="Followed Hyperlink" xfId="12773" builtinId="9" hidden="1"/>
    <cellStyle name="Followed Hyperlink" xfId="12775" builtinId="9" hidden="1"/>
    <cellStyle name="Followed Hyperlink" xfId="12777" builtinId="9" hidden="1"/>
    <cellStyle name="Followed Hyperlink" xfId="12787" builtinId="9" hidden="1"/>
    <cellStyle name="Followed Hyperlink" xfId="12789" builtinId="9" hidden="1"/>
    <cellStyle name="Followed Hyperlink" xfId="12791" builtinId="9" hidden="1"/>
    <cellStyle name="Followed Hyperlink" xfId="12793" builtinId="9" hidden="1"/>
    <cellStyle name="Followed Hyperlink" xfId="12795" builtinId="9" hidden="1"/>
    <cellStyle name="Followed Hyperlink" xfId="12797" builtinId="9" hidden="1"/>
    <cellStyle name="Followed Hyperlink" xfId="12799" builtinId="9" hidden="1"/>
    <cellStyle name="Followed Hyperlink" xfId="12801" builtinId="9" hidden="1"/>
    <cellStyle name="Followed Hyperlink" xfId="12803" builtinId="9" hidden="1"/>
    <cellStyle name="Followed Hyperlink" xfId="12805" builtinId="9" hidden="1"/>
    <cellStyle name="Followed Hyperlink" xfId="12807" builtinId="9" hidden="1"/>
    <cellStyle name="Followed Hyperlink" xfId="12809" builtinId="9" hidden="1"/>
    <cellStyle name="Followed Hyperlink" xfId="12811" builtinId="9" hidden="1"/>
    <cellStyle name="Followed Hyperlink" xfId="12813" builtinId="9" hidden="1"/>
    <cellStyle name="Followed Hyperlink" xfId="12815" builtinId="9" hidden="1"/>
    <cellStyle name="Followed Hyperlink" xfId="12817" builtinId="9" hidden="1"/>
    <cellStyle name="Followed Hyperlink" xfId="12819" builtinId="9" hidden="1"/>
    <cellStyle name="Followed Hyperlink" xfId="12821" builtinId="9" hidden="1"/>
    <cellStyle name="Followed Hyperlink" xfId="12823" builtinId="9" hidden="1"/>
    <cellStyle name="Followed Hyperlink" xfId="12825" builtinId="9" hidden="1"/>
    <cellStyle name="Followed Hyperlink" xfId="12827" builtinId="9" hidden="1"/>
    <cellStyle name="Followed Hyperlink" xfId="12829" builtinId="9" hidden="1"/>
    <cellStyle name="Followed Hyperlink" xfId="12831" builtinId="9" hidden="1"/>
    <cellStyle name="Followed Hyperlink" xfId="12833" builtinId="9" hidden="1"/>
    <cellStyle name="Followed Hyperlink" xfId="12835" builtinId="9" hidden="1"/>
    <cellStyle name="Followed Hyperlink" xfId="12837" builtinId="9" hidden="1"/>
    <cellStyle name="Followed Hyperlink" xfId="12839" builtinId="9" hidden="1"/>
    <cellStyle name="Followed Hyperlink" xfId="12841" builtinId="9" hidden="1"/>
    <cellStyle name="Followed Hyperlink" xfId="12843" builtinId="9" hidden="1"/>
    <cellStyle name="Followed Hyperlink" xfId="12845" builtinId="9" hidden="1"/>
    <cellStyle name="Followed Hyperlink" xfId="12847" builtinId="9" hidden="1"/>
    <cellStyle name="Followed Hyperlink" xfId="12849" builtinId="9" hidden="1"/>
    <cellStyle name="Followed Hyperlink" xfId="12851" builtinId="9" hidden="1"/>
    <cellStyle name="Followed Hyperlink" xfId="12853" builtinId="9" hidden="1"/>
    <cellStyle name="Followed Hyperlink" xfId="12855" builtinId="9" hidden="1"/>
    <cellStyle name="Followed Hyperlink" xfId="12857" builtinId="9" hidden="1"/>
    <cellStyle name="Followed Hyperlink" xfId="12859" builtinId="9" hidden="1"/>
    <cellStyle name="Followed Hyperlink" xfId="12861" builtinId="9" hidden="1"/>
    <cellStyle name="Followed Hyperlink" xfId="12863" builtinId="9" hidden="1"/>
    <cellStyle name="Followed Hyperlink" xfId="12865" builtinId="9" hidden="1"/>
    <cellStyle name="Followed Hyperlink" xfId="12867" builtinId="9" hidden="1"/>
    <cellStyle name="Followed Hyperlink" xfId="12869" builtinId="9" hidden="1"/>
    <cellStyle name="Followed Hyperlink" xfId="12871" builtinId="9" hidden="1"/>
    <cellStyle name="Followed Hyperlink" xfId="12873" builtinId="9" hidden="1"/>
    <cellStyle name="Followed Hyperlink" xfId="12875" builtinId="9" hidden="1"/>
    <cellStyle name="Followed Hyperlink" xfId="12877" builtinId="9" hidden="1"/>
    <cellStyle name="Followed Hyperlink" xfId="12879" builtinId="9" hidden="1"/>
    <cellStyle name="Followed Hyperlink" xfId="12881" builtinId="9" hidden="1"/>
    <cellStyle name="Followed Hyperlink" xfId="12883" builtinId="9" hidden="1"/>
    <cellStyle name="Followed Hyperlink" xfId="12885" builtinId="9" hidden="1"/>
    <cellStyle name="Followed Hyperlink" xfId="12887" builtinId="9" hidden="1"/>
    <cellStyle name="Followed Hyperlink" xfId="12889" builtinId="9" hidden="1"/>
    <cellStyle name="Followed Hyperlink" xfId="12891" builtinId="9" hidden="1"/>
    <cellStyle name="Followed Hyperlink" xfId="12893" builtinId="9" hidden="1"/>
    <cellStyle name="Followed Hyperlink" xfId="12895" builtinId="9" hidden="1"/>
    <cellStyle name="Followed Hyperlink" xfId="12897" builtinId="9" hidden="1"/>
    <cellStyle name="Followed Hyperlink" xfId="12899" builtinId="9" hidden="1"/>
    <cellStyle name="Followed Hyperlink" xfId="12901" builtinId="9" hidden="1"/>
    <cellStyle name="Followed Hyperlink" xfId="12903" builtinId="9" hidden="1"/>
    <cellStyle name="Followed Hyperlink" xfId="12905" builtinId="9" hidden="1"/>
    <cellStyle name="Followed Hyperlink" xfId="12907" builtinId="9" hidden="1"/>
    <cellStyle name="Followed Hyperlink" xfId="12920" builtinId="9" hidden="1"/>
    <cellStyle name="Followed Hyperlink" xfId="12921" builtinId="9" hidden="1"/>
    <cellStyle name="Followed Hyperlink" xfId="12922" builtinId="9" hidden="1"/>
    <cellStyle name="Followed Hyperlink" xfId="12923" builtinId="9" hidden="1"/>
    <cellStyle name="Followed Hyperlink" xfId="12924" builtinId="9" hidden="1"/>
    <cellStyle name="Followed Hyperlink" xfId="12925" builtinId="9" hidden="1"/>
    <cellStyle name="Followed Hyperlink" xfId="12926" builtinId="9" hidden="1"/>
    <cellStyle name="Followed Hyperlink" xfId="12927" builtinId="9" hidden="1"/>
    <cellStyle name="Followed Hyperlink" xfId="12928" builtinId="9" hidden="1"/>
    <cellStyle name="Followed Hyperlink" xfId="12929" builtinId="9" hidden="1"/>
    <cellStyle name="Followed Hyperlink" xfId="12930" builtinId="9" hidden="1"/>
    <cellStyle name="Followed Hyperlink" xfId="12931" builtinId="9" hidden="1"/>
    <cellStyle name="Followed Hyperlink" xfId="12932" builtinId="9" hidden="1"/>
    <cellStyle name="Followed Hyperlink" xfId="12933" builtinId="9" hidden="1"/>
    <cellStyle name="Followed Hyperlink" xfId="12934" builtinId="9" hidden="1"/>
    <cellStyle name="Followed Hyperlink" xfId="12935" builtinId="9" hidden="1"/>
    <cellStyle name="Followed Hyperlink" xfId="12936" builtinId="9" hidden="1"/>
    <cellStyle name="Followed Hyperlink" xfId="12937" builtinId="9" hidden="1"/>
    <cellStyle name="Followed Hyperlink" xfId="12938" builtinId="9" hidden="1"/>
    <cellStyle name="Followed Hyperlink" xfId="12939" builtinId="9" hidden="1"/>
    <cellStyle name="Followed Hyperlink" xfId="12940" builtinId="9" hidden="1"/>
    <cellStyle name="Followed Hyperlink" xfId="12941" builtinId="9" hidden="1"/>
    <cellStyle name="Followed Hyperlink" xfId="12942" builtinId="9" hidden="1"/>
    <cellStyle name="Followed Hyperlink" xfId="12943" builtinId="9" hidden="1"/>
    <cellStyle name="Followed Hyperlink" xfId="12944" builtinId="9" hidden="1"/>
    <cellStyle name="Followed Hyperlink" xfId="12945" builtinId="9" hidden="1"/>
    <cellStyle name="Followed Hyperlink" xfId="12946" builtinId="9" hidden="1"/>
    <cellStyle name="Followed Hyperlink" xfId="12947" builtinId="9" hidden="1"/>
    <cellStyle name="Followed Hyperlink" xfId="12948" builtinId="9" hidden="1"/>
    <cellStyle name="Followed Hyperlink" xfId="12949" builtinId="9" hidden="1"/>
    <cellStyle name="Followed Hyperlink" xfId="12950" builtinId="9" hidden="1"/>
    <cellStyle name="Followed Hyperlink" xfId="12951" builtinId="9" hidden="1"/>
    <cellStyle name="Followed Hyperlink" xfId="12952" builtinId="9" hidden="1"/>
    <cellStyle name="Followed Hyperlink" xfId="12953" builtinId="9" hidden="1"/>
    <cellStyle name="Followed Hyperlink" xfId="12954" builtinId="9" hidden="1"/>
    <cellStyle name="Followed Hyperlink" xfId="12955" builtinId="9" hidden="1"/>
    <cellStyle name="Followed Hyperlink" xfId="12956" builtinId="9" hidden="1"/>
    <cellStyle name="Followed Hyperlink" xfId="12957" builtinId="9" hidden="1"/>
    <cellStyle name="Followed Hyperlink" xfId="12958" builtinId="9" hidden="1"/>
    <cellStyle name="Followed Hyperlink" xfId="12959" builtinId="9" hidden="1"/>
    <cellStyle name="Followed Hyperlink" xfId="12960" builtinId="9" hidden="1"/>
    <cellStyle name="Followed Hyperlink" xfId="12961" builtinId="9" hidden="1"/>
    <cellStyle name="Followed Hyperlink" xfId="12962" builtinId="9" hidden="1"/>
    <cellStyle name="Followed Hyperlink" xfId="12963" builtinId="9" hidden="1"/>
    <cellStyle name="Followed Hyperlink" xfId="12964" builtinId="9" hidden="1"/>
    <cellStyle name="Followed Hyperlink" xfId="12965" builtinId="9" hidden="1"/>
    <cellStyle name="Followed Hyperlink" xfId="12966" builtinId="9" hidden="1"/>
    <cellStyle name="Followed Hyperlink" xfId="12967" builtinId="9" hidden="1"/>
    <cellStyle name="Followed Hyperlink" xfId="12968" builtinId="9" hidden="1"/>
    <cellStyle name="Followed Hyperlink" xfId="12969" builtinId="9" hidden="1"/>
    <cellStyle name="Followed Hyperlink" xfId="12970" builtinId="9" hidden="1"/>
    <cellStyle name="Followed Hyperlink" xfId="12971" builtinId="9" hidden="1"/>
    <cellStyle name="Followed Hyperlink" xfId="12972" builtinId="9" hidden="1"/>
    <cellStyle name="Followed Hyperlink" xfId="12973" builtinId="9" hidden="1"/>
    <cellStyle name="Followed Hyperlink" xfId="12974" builtinId="9" hidden="1"/>
    <cellStyle name="Followed Hyperlink" xfId="12975" builtinId="9" hidden="1"/>
    <cellStyle name="Followed Hyperlink" xfId="12976" builtinId="9" hidden="1"/>
    <cellStyle name="Followed Hyperlink" xfId="12977" builtinId="9" hidden="1"/>
    <cellStyle name="Followed Hyperlink" xfId="12978" builtinId="9" hidden="1"/>
    <cellStyle name="Followed Hyperlink" xfId="12979" builtinId="9" hidden="1"/>
    <cellStyle name="Followed Hyperlink" xfId="12980" builtinId="9" hidden="1"/>
    <cellStyle name="Followed Hyperlink" xfId="12981" builtinId="9" hidden="1"/>
    <cellStyle name="Followed Hyperlink" xfId="12982" builtinId="9" hidden="1"/>
    <cellStyle name="Followed Hyperlink" xfId="12983" builtinId="9" hidden="1"/>
    <cellStyle name="Followed Hyperlink" xfId="12984" builtinId="9" hidden="1"/>
    <cellStyle name="Followed Hyperlink" xfId="12985" builtinId="9" hidden="1"/>
    <cellStyle name="Followed Hyperlink" xfId="12986" builtinId="9" hidden="1"/>
    <cellStyle name="Followed Hyperlink" xfId="12987" builtinId="9" hidden="1"/>
    <cellStyle name="Followed Hyperlink" xfId="12988" builtinId="9" hidden="1"/>
    <cellStyle name="Followed Hyperlink" xfId="12993" builtinId="9" hidden="1"/>
    <cellStyle name="Followed Hyperlink" xfId="12995" builtinId="9" hidden="1"/>
    <cellStyle name="Followed Hyperlink" xfId="12997" builtinId="9" hidden="1"/>
    <cellStyle name="Followed Hyperlink" xfId="12999" builtinId="9" hidden="1"/>
    <cellStyle name="Followed Hyperlink" xfId="13001" builtinId="9" hidden="1"/>
    <cellStyle name="Followed Hyperlink" xfId="13003" builtinId="9" hidden="1"/>
    <cellStyle name="Followed Hyperlink" xfId="13005" builtinId="9" hidden="1"/>
    <cellStyle name="Followed Hyperlink" xfId="13007" builtinId="9" hidden="1"/>
    <cellStyle name="Followed Hyperlink" xfId="13017" builtinId="9" hidden="1"/>
    <cellStyle name="Followed Hyperlink" xfId="13019" builtinId="9" hidden="1"/>
    <cellStyle name="Followed Hyperlink" xfId="13021" builtinId="9" hidden="1"/>
    <cellStyle name="Followed Hyperlink" xfId="13023" builtinId="9" hidden="1"/>
    <cellStyle name="Followed Hyperlink" xfId="13025" builtinId="9" hidden="1"/>
    <cellStyle name="Followed Hyperlink" xfId="13027" builtinId="9" hidden="1"/>
    <cellStyle name="Followed Hyperlink" xfId="13029" builtinId="9" hidden="1"/>
    <cellStyle name="Followed Hyperlink" xfId="13031" builtinId="9" hidden="1"/>
    <cellStyle name="Followed Hyperlink" xfId="13033" builtinId="9" hidden="1"/>
    <cellStyle name="Followed Hyperlink" xfId="13035" builtinId="9" hidden="1"/>
    <cellStyle name="Followed Hyperlink" xfId="13037" builtinId="9" hidden="1"/>
    <cellStyle name="Followed Hyperlink" xfId="13039" builtinId="9" hidden="1"/>
    <cellStyle name="Followed Hyperlink" xfId="13041" builtinId="9" hidden="1"/>
    <cellStyle name="Followed Hyperlink" xfId="13043" builtinId="9" hidden="1"/>
    <cellStyle name="Followed Hyperlink" xfId="13045" builtinId="9" hidden="1"/>
    <cellStyle name="Followed Hyperlink" xfId="13047" builtinId="9" hidden="1"/>
    <cellStyle name="Followed Hyperlink" xfId="13049" builtinId="9" hidden="1"/>
    <cellStyle name="Followed Hyperlink" xfId="13051" builtinId="9" hidden="1"/>
    <cellStyle name="Followed Hyperlink" xfId="13053" builtinId="9" hidden="1"/>
    <cellStyle name="Followed Hyperlink" xfId="13055" builtinId="9" hidden="1"/>
    <cellStyle name="Followed Hyperlink" xfId="13057" builtinId="9" hidden="1"/>
    <cellStyle name="Followed Hyperlink" xfId="13059" builtinId="9" hidden="1"/>
    <cellStyle name="Followed Hyperlink" xfId="13061" builtinId="9" hidden="1"/>
    <cellStyle name="Followed Hyperlink" xfId="13063" builtinId="9" hidden="1"/>
    <cellStyle name="Followed Hyperlink" xfId="13065" builtinId="9" hidden="1"/>
    <cellStyle name="Followed Hyperlink" xfId="13067" builtinId="9" hidden="1"/>
    <cellStyle name="Followed Hyperlink" xfId="13069" builtinId="9" hidden="1"/>
    <cellStyle name="Followed Hyperlink" xfId="13071" builtinId="9" hidden="1"/>
    <cellStyle name="Followed Hyperlink" xfId="13073" builtinId="9" hidden="1"/>
    <cellStyle name="Followed Hyperlink" xfId="13075" builtinId="9" hidden="1"/>
    <cellStyle name="Followed Hyperlink" xfId="13077" builtinId="9" hidden="1"/>
    <cellStyle name="Followed Hyperlink" xfId="13079" builtinId="9" hidden="1"/>
    <cellStyle name="Followed Hyperlink" xfId="13081" builtinId="9" hidden="1"/>
    <cellStyle name="Followed Hyperlink" xfId="13083" builtinId="9" hidden="1"/>
    <cellStyle name="Followed Hyperlink" xfId="13085" builtinId="9" hidden="1"/>
    <cellStyle name="Followed Hyperlink" xfId="13087" builtinId="9" hidden="1"/>
    <cellStyle name="Followed Hyperlink" xfId="13089" builtinId="9" hidden="1"/>
    <cellStyle name="Followed Hyperlink" xfId="13091" builtinId="9" hidden="1"/>
    <cellStyle name="Followed Hyperlink" xfId="13093" builtinId="9" hidden="1"/>
    <cellStyle name="Followed Hyperlink" xfId="13095" builtinId="9" hidden="1"/>
    <cellStyle name="Followed Hyperlink" xfId="13097" builtinId="9" hidden="1"/>
    <cellStyle name="Followed Hyperlink" xfId="13099" builtinId="9" hidden="1"/>
    <cellStyle name="Followed Hyperlink" xfId="13101" builtinId="9" hidden="1"/>
    <cellStyle name="Followed Hyperlink" xfId="13103" builtinId="9" hidden="1"/>
    <cellStyle name="Followed Hyperlink" xfId="13105" builtinId="9" hidden="1"/>
    <cellStyle name="Followed Hyperlink" xfId="13107" builtinId="9" hidden="1"/>
    <cellStyle name="Followed Hyperlink" xfId="13109" builtinId="9" hidden="1"/>
    <cellStyle name="Followed Hyperlink" xfId="13111" builtinId="9" hidden="1"/>
    <cellStyle name="Followed Hyperlink" xfId="13113" builtinId="9" hidden="1"/>
    <cellStyle name="Followed Hyperlink" xfId="13115" builtinId="9" hidden="1"/>
    <cellStyle name="Followed Hyperlink" xfId="13117" builtinId="9" hidden="1"/>
    <cellStyle name="Followed Hyperlink" xfId="13119" builtinId="9" hidden="1"/>
    <cellStyle name="Followed Hyperlink" xfId="13121" builtinId="9" hidden="1"/>
    <cellStyle name="Followed Hyperlink" xfId="13123" builtinId="9" hidden="1"/>
    <cellStyle name="Followed Hyperlink" xfId="13125" builtinId="9" hidden="1"/>
    <cellStyle name="Followed Hyperlink" xfId="13127" builtinId="9" hidden="1"/>
    <cellStyle name="Followed Hyperlink" xfId="13129" builtinId="9" hidden="1"/>
    <cellStyle name="Followed Hyperlink" xfId="13131" builtinId="9" hidden="1"/>
    <cellStyle name="Followed Hyperlink" xfId="13133" builtinId="9" hidden="1"/>
    <cellStyle name="Followed Hyperlink" xfId="13135" builtinId="9" hidden="1"/>
    <cellStyle name="Followed Hyperlink" xfId="13137" builtinId="9" hidden="1"/>
    <cellStyle name="Followed Hyperlink" xfId="13154" builtinId="9" hidden="1"/>
    <cellStyle name="Followed Hyperlink" xfId="13155" builtinId="9" hidden="1"/>
    <cellStyle name="Followed Hyperlink" xfId="13156" builtinId="9" hidden="1"/>
    <cellStyle name="Followed Hyperlink" xfId="13157" builtinId="9" hidden="1"/>
    <cellStyle name="Followed Hyperlink" xfId="13158" builtinId="9" hidden="1"/>
    <cellStyle name="Followed Hyperlink" xfId="13159" builtinId="9" hidden="1"/>
    <cellStyle name="Followed Hyperlink" xfId="13160" builtinId="9" hidden="1"/>
    <cellStyle name="Followed Hyperlink" xfId="13161" builtinId="9" hidden="1"/>
    <cellStyle name="Followed Hyperlink" xfId="13162" builtinId="9" hidden="1"/>
    <cellStyle name="Followed Hyperlink" xfId="13163" builtinId="9" hidden="1"/>
    <cellStyle name="Followed Hyperlink" xfId="13164" builtinId="9" hidden="1"/>
    <cellStyle name="Followed Hyperlink" xfId="13165" builtinId="9" hidden="1"/>
    <cellStyle name="Followed Hyperlink" xfId="13166" builtinId="9" hidden="1"/>
    <cellStyle name="Followed Hyperlink" xfId="13167" builtinId="9" hidden="1"/>
    <cellStyle name="Followed Hyperlink" xfId="13168" builtinId="9" hidden="1"/>
    <cellStyle name="Followed Hyperlink" xfId="13169" builtinId="9" hidden="1"/>
    <cellStyle name="Followed Hyperlink" xfId="13170" builtinId="9" hidden="1"/>
    <cellStyle name="Followed Hyperlink" xfId="13171" builtinId="9" hidden="1"/>
    <cellStyle name="Followed Hyperlink" xfId="13172" builtinId="9" hidden="1"/>
    <cellStyle name="Followed Hyperlink" xfId="13173" builtinId="9" hidden="1"/>
    <cellStyle name="Followed Hyperlink" xfId="13174" builtinId="9" hidden="1"/>
    <cellStyle name="Followed Hyperlink" xfId="13175" builtinId="9" hidden="1"/>
    <cellStyle name="Followed Hyperlink" xfId="13176" builtinId="9" hidden="1"/>
    <cellStyle name="Followed Hyperlink" xfId="13177" builtinId="9" hidden="1"/>
    <cellStyle name="Followed Hyperlink" xfId="13178" builtinId="9" hidden="1"/>
    <cellStyle name="Followed Hyperlink" xfId="13179" builtinId="9" hidden="1"/>
    <cellStyle name="Followed Hyperlink" xfId="13180" builtinId="9" hidden="1"/>
    <cellStyle name="Followed Hyperlink" xfId="13181" builtinId="9" hidden="1"/>
    <cellStyle name="Followed Hyperlink" xfId="13182" builtinId="9" hidden="1"/>
    <cellStyle name="Followed Hyperlink" xfId="13183" builtinId="9" hidden="1"/>
    <cellStyle name="Followed Hyperlink" xfId="13184" builtinId="9" hidden="1"/>
    <cellStyle name="Followed Hyperlink" xfId="13185" builtinId="9" hidden="1"/>
    <cellStyle name="Followed Hyperlink" xfId="13186" builtinId="9" hidden="1"/>
    <cellStyle name="Followed Hyperlink" xfId="13187" builtinId="9" hidden="1"/>
    <cellStyle name="Followed Hyperlink" xfId="13188" builtinId="9" hidden="1"/>
    <cellStyle name="Followed Hyperlink" xfId="13189" builtinId="9" hidden="1"/>
    <cellStyle name="Followed Hyperlink" xfId="13190" builtinId="9" hidden="1"/>
    <cellStyle name="Followed Hyperlink" xfId="13191" builtinId="9" hidden="1"/>
    <cellStyle name="Followed Hyperlink" xfId="13192" builtinId="9" hidden="1"/>
    <cellStyle name="Followed Hyperlink" xfId="13193" builtinId="9" hidden="1"/>
    <cellStyle name="Followed Hyperlink" xfId="13194" builtinId="9" hidden="1"/>
    <cellStyle name="Followed Hyperlink" xfId="13195" builtinId="9" hidden="1"/>
    <cellStyle name="Followed Hyperlink" xfId="13196" builtinId="9" hidden="1"/>
    <cellStyle name="Followed Hyperlink" xfId="13197" builtinId="9" hidden="1"/>
    <cellStyle name="Followed Hyperlink" xfId="13198" builtinId="9" hidden="1"/>
    <cellStyle name="Followed Hyperlink" xfId="13199" builtinId="9" hidden="1"/>
    <cellStyle name="Followed Hyperlink" xfId="13200" builtinId="9" hidden="1"/>
    <cellStyle name="Followed Hyperlink" xfId="13201" builtinId="9" hidden="1"/>
    <cellStyle name="Followed Hyperlink" xfId="13202" builtinId="9" hidden="1"/>
    <cellStyle name="Followed Hyperlink" xfId="13203" builtinId="9" hidden="1"/>
    <cellStyle name="Followed Hyperlink" xfId="13204" builtinId="9" hidden="1"/>
    <cellStyle name="Followed Hyperlink" xfId="13205" builtinId="9" hidden="1"/>
    <cellStyle name="Followed Hyperlink" xfId="13206" builtinId="9" hidden="1"/>
    <cellStyle name="Followed Hyperlink" xfId="13207" builtinId="9" hidden="1"/>
    <cellStyle name="Followed Hyperlink" xfId="13208" builtinId="9" hidden="1"/>
    <cellStyle name="Followed Hyperlink" xfId="13209" builtinId="9" hidden="1"/>
    <cellStyle name="Followed Hyperlink" xfId="13210" builtinId="9" hidden="1"/>
    <cellStyle name="Followed Hyperlink" xfId="13211" builtinId="9" hidden="1"/>
    <cellStyle name="Followed Hyperlink" xfId="13212" builtinId="9" hidden="1"/>
    <cellStyle name="Followed Hyperlink" xfId="13213" builtinId="9" hidden="1"/>
    <cellStyle name="Followed Hyperlink" xfId="13214" builtinId="9" hidden="1"/>
    <cellStyle name="Followed Hyperlink" xfId="13215" builtinId="9" hidden="1"/>
    <cellStyle name="Followed Hyperlink" xfId="13216" builtinId="9" hidden="1"/>
    <cellStyle name="Followed Hyperlink" xfId="13217" builtinId="9" hidden="1"/>
    <cellStyle name="Followed Hyperlink" xfId="13218" builtinId="9" hidden="1"/>
    <cellStyle name="Followed Hyperlink" xfId="13219" builtinId="9" hidden="1"/>
    <cellStyle name="Followed Hyperlink" xfId="13220" builtinId="9" hidden="1"/>
    <cellStyle name="Followed Hyperlink" xfId="13221" builtinId="9" hidden="1"/>
    <cellStyle name="Followed Hyperlink" xfId="13222" builtinId="9" hidden="1"/>
    <cellStyle name="Followed Hyperlink" xfId="13233" builtinId="9" hidden="1"/>
    <cellStyle name="Followed Hyperlink" xfId="13235" builtinId="9" hidden="1"/>
    <cellStyle name="Followed Hyperlink" xfId="13237" builtinId="9" hidden="1"/>
    <cellStyle name="Followed Hyperlink" xfId="13239" builtinId="9" hidden="1"/>
    <cellStyle name="Followed Hyperlink" xfId="13241" builtinId="9" hidden="1"/>
    <cellStyle name="Followed Hyperlink" xfId="13243" builtinId="9" hidden="1"/>
    <cellStyle name="Followed Hyperlink" xfId="13245" builtinId="9" hidden="1"/>
    <cellStyle name="Followed Hyperlink" xfId="13247" builtinId="9" hidden="1"/>
    <cellStyle name="Followed Hyperlink" xfId="13256" builtinId="9" hidden="1"/>
    <cellStyle name="Followed Hyperlink" xfId="13258" builtinId="9" hidden="1"/>
    <cellStyle name="Followed Hyperlink" xfId="13260" builtinId="9" hidden="1"/>
    <cellStyle name="Followed Hyperlink" xfId="13262" builtinId="9" hidden="1"/>
    <cellStyle name="Followed Hyperlink" xfId="13264" builtinId="9" hidden="1"/>
    <cellStyle name="Followed Hyperlink" xfId="13266" builtinId="9" hidden="1"/>
    <cellStyle name="Followed Hyperlink" xfId="13268" builtinId="9" hidden="1"/>
    <cellStyle name="Followed Hyperlink" xfId="13270" builtinId="9" hidden="1"/>
    <cellStyle name="Followed Hyperlink" xfId="13272" builtinId="9" hidden="1"/>
    <cellStyle name="Followed Hyperlink" xfId="13274" builtinId="9" hidden="1"/>
    <cellStyle name="Followed Hyperlink" xfId="13276" builtinId="9" hidden="1"/>
    <cellStyle name="Followed Hyperlink" xfId="13278" builtinId="9" hidden="1"/>
    <cellStyle name="Followed Hyperlink" xfId="13280" builtinId="9" hidden="1"/>
    <cellStyle name="Followed Hyperlink" xfId="13282" builtinId="9" hidden="1"/>
    <cellStyle name="Followed Hyperlink" xfId="13284" builtinId="9" hidden="1"/>
    <cellStyle name="Followed Hyperlink" xfId="13286" builtinId="9" hidden="1"/>
    <cellStyle name="Followed Hyperlink" xfId="13288" builtinId="9" hidden="1"/>
    <cellStyle name="Followed Hyperlink" xfId="13290" builtinId="9" hidden="1"/>
    <cellStyle name="Followed Hyperlink" xfId="13292" builtinId="9" hidden="1"/>
    <cellStyle name="Followed Hyperlink" xfId="13294" builtinId="9" hidden="1"/>
    <cellStyle name="Followed Hyperlink" xfId="13296" builtinId="9" hidden="1"/>
    <cellStyle name="Followed Hyperlink" xfId="13298" builtinId="9" hidden="1"/>
    <cellStyle name="Followed Hyperlink" xfId="13300" builtinId="9" hidden="1"/>
    <cellStyle name="Followed Hyperlink" xfId="13302" builtinId="9" hidden="1"/>
    <cellStyle name="Followed Hyperlink" xfId="13304" builtinId="9" hidden="1"/>
    <cellStyle name="Followed Hyperlink" xfId="13306" builtinId="9" hidden="1"/>
    <cellStyle name="Followed Hyperlink" xfId="13308" builtinId="9" hidden="1"/>
    <cellStyle name="Followed Hyperlink" xfId="13310" builtinId="9" hidden="1"/>
    <cellStyle name="Followed Hyperlink" xfId="13312" builtinId="9" hidden="1"/>
    <cellStyle name="Followed Hyperlink" xfId="13314" builtinId="9" hidden="1"/>
    <cellStyle name="Followed Hyperlink" xfId="13316" builtinId="9" hidden="1"/>
    <cellStyle name="Followed Hyperlink" xfId="13318" builtinId="9" hidden="1"/>
    <cellStyle name="Followed Hyperlink" xfId="13320" builtinId="9" hidden="1"/>
    <cellStyle name="Followed Hyperlink" xfId="13322" builtinId="9" hidden="1"/>
    <cellStyle name="Followed Hyperlink" xfId="13324" builtinId="9" hidden="1"/>
    <cellStyle name="Followed Hyperlink" xfId="13326" builtinId="9" hidden="1"/>
    <cellStyle name="Followed Hyperlink" xfId="13328" builtinId="9" hidden="1"/>
    <cellStyle name="Followed Hyperlink" xfId="13330" builtinId="9" hidden="1"/>
    <cellStyle name="Followed Hyperlink" xfId="13332" builtinId="9" hidden="1"/>
    <cellStyle name="Followed Hyperlink" xfId="13334" builtinId="9" hidden="1"/>
    <cellStyle name="Followed Hyperlink" xfId="13336" builtinId="9" hidden="1"/>
    <cellStyle name="Followed Hyperlink" xfId="13338" builtinId="9" hidden="1"/>
    <cellStyle name="Followed Hyperlink" xfId="13340" builtinId="9" hidden="1"/>
    <cellStyle name="Followed Hyperlink" xfId="13342" builtinId="9" hidden="1"/>
    <cellStyle name="Followed Hyperlink" xfId="13344" builtinId="9" hidden="1"/>
    <cellStyle name="Followed Hyperlink" xfId="13346" builtinId="9" hidden="1"/>
    <cellStyle name="Followed Hyperlink" xfId="13348" builtinId="9" hidden="1"/>
    <cellStyle name="Followed Hyperlink" xfId="13350" builtinId="9" hidden="1"/>
    <cellStyle name="Followed Hyperlink" xfId="13352" builtinId="9" hidden="1"/>
    <cellStyle name="Followed Hyperlink" xfId="13354" builtinId="9" hidden="1"/>
    <cellStyle name="Followed Hyperlink" xfId="13356" builtinId="9" hidden="1"/>
    <cellStyle name="Followed Hyperlink" xfId="13358" builtinId="9" hidden="1"/>
    <cellStyle name="Followed Hyperlink" xfId="13360" builtinId="9" hidden="1"/>
    <cellStyle name="Followed Hyperlink" xfId="13362" builtinId="9" hidden="1"/>
    <cellStyle name="Followed Hyperlink" xfId="13364" builtinId="9" hidden="1"/>
    <cellStyle name="Followed Hyperlink" xfId="13366" builtinId="9" hidden="1"/>
    <cellStyle name="Followed Hyperlink" xfId="13368" builtinId="9" hidden="1"/>
    <cellStyle name="Followed Hyperlink" xfId="13370" builtinId="9" hidden="1"/>
    <cellStyle name="Followed Hyperlink" xfId="13372" builtinId="9" hidden="1"/>
    <cellStyle name="Followed Hyperlink" xfId="13374" builtinId="9" hidden="1"/>
    <cellStyle name="Followed Hyperlink" xfId="13376" builtinId="9" hidden="1"/>
    <cellStyle name="Followed Hyperlink" xfId="13389" builtinId="9" hidden="1"/>
    <cellStyle name="Followed Hyperlink" xfId="13390" builtinId="9" hidden="1"/>
    <cellStyle name="Followed Hyperlink" xfId="13391" builtinId="9" hidden="1"/>
    <cellStyle name="Followed Hyperlink" xfId="13392" builtinId="9" hidden="1"/>
    <cellStyle name="Followed Hyperlink" xfId="13393" builtinId="9" hidden="1"/>
    <cellStyle name="Followed Hyperlink" xfId="13394" builtinId="9" hidden="1"/>
    <cellStyle name="Followed Hyperlink" xfId="13395" builtinId="9" hidden="1"/>
    <cellStyle name="Followed Hyperlink" xfId="13396" builtinId="9" hidden="1"/>
    <cellStyle name="Followed Hyperlink" xfId="13397" builtinId="9" hidden="1"/>
    <cellStyle name="Followed Hyperlink" xfId="13398" builtinId="9" hidden="1"/>
    <cellStyle name="Followed Hyperlink" xfId="13399" builtinId="9" hidden="1"/>
    <cellStyle name="Followed Hyperlink" xfId="13400" builtinId="9" hidden="1"/>
    <cellStyle name="Followed Hyperlink" xfId="13401" builtinId="9" hidden="1"/>
    <cellStyle name="Followed Hyperlink" xfId="13402" builtinId="9" hidden="1"/>
    <cellStyle name="Followed Hyperlink" xfId="13403" builtinId="9" hidden="1"/>
    <cellStyle name="Followed Hyperlink" xfId="13404" builtinId="9" hidden="1"/>
    <cellStyle name="Followed Hyperlink" xfId="13405" builtinId="9" hidden="1"/>
    <cellStyle name="Followed Hyperlink" xfId="13406" builtinId="9" hidden="1"/>
    <cellStyle name="Followed Hyperlink" xfId="13407" builtinId="9" hidden="1"/>
    <cellStyle name="Followed Hyperlink" xfId="13408" builtinId="9" hidden="1"/>
    <cellStyle name="Followed Hyperlink" xfId="13409" builtinId="9" hidden="1"/>
    <cellStyle name="Followed Hyperlink" xfId="13410" builtinId="9" hidden="1"/>
    <cellStyle name="Followed Hyperlink" xfId="13411" builtinId="9" hidden="1"/>
    <cellStyle name="Followed Hyperlink" xfId="13412" builtinId="9" hidden="1"/>
    <cellStyle name="Followed Hyperlink" xfId="13413" builtinId="9" hidden="1"/>
    <cellStyle name="Followed Hyperlink" xfId="13414" builtinId="9" hidden="1"/>
    <cellStyle name="Followed Hyperlink" xfId="13415" builtinId="9" hidden="1"/>
    <cellStyle name="Followed Hyperlink" xfId="13416" builtinId="9" hidden="1"/>
    <cellStyle name="Followed Hyperlink" xfId="13417" builtinId="9" hidden="1"/>
    <cellStyle name="Followed Hyperlink" xfId="13418" builtinId="9" hidden="1"/>
    <cellStyle name="Followed Hyperlink" xfId="13419" builtinId="9" hidden="1"/>
    <cellStyle name="Followed Hyperlink" xfId="13420" builtinId="9" hidden="1"/>
    <cellStyle name="Followed Hyperlink" xfId="13421" builtinId="9" hidden="1"/>
    <cellStyle name="Followed Hyperlink" xfId="13422" builtinId="9" hidden="1"/>
    <cellStyle name="Followed Hyperlink" xfId="13423" builtinId="9" hidden="1"/>
    <cellStyle name="Followed Hyperlink" xfId="13424" builtinId="9" hidden="1"/>
    <cellStyle name="Followed Hyperlink" xfId="13425" builtinId="9" hidden="1"/>
    <cellStyle name="Followed Hyperlink" xfId="13426" builtinId="9" hidden="1"/>
    <cellStyle name="Followed Hyperlink" xfId="13427" builtinId="9" hidden="1"/>
    <cellStyle name="Followed Hyperlink" xfId="13428" builtinId="9" hidden="1"/>
    <cellStyle name="Followed Hyperlink" xfId="13429" builtinId="9" hidden="1"/>
    <cellStyle name="Followed Hyperlink" xfId="13430" builtinId="9" hidden="1"/>
    <cellStyle name="Followed Hyperlink" xfId="13431" builtinId="9" hidden="1"/>
    <cellStyle name="Followed Hyperlink" xfId="13432" builtinId="9" hidden="1"/>
    <cellStyle name="Followed Hyperlink" xfId="13433" builtinId="9" hidden="1"/>
    <cellStyle name="Followed Hyperlink" xfId="13434" builtinId="9" hidden="1"/>
    <cellStyle name="Followed Hyperlink" xfId="13435" builtinId="9" hidden="1"/>
    <cellStyle name="Followed Hyperlink" xfId="13436" builtinId="9" hidden="1"/>
    <cellStyle name="Followed Hyperlink" xfId="13437" builtinId="9" hidden="1"/>
    <cellStyle name="Followed Hyperlink" xfId="13438" builtinId="9" hidden="1"/>
    <cellStyle name="Followed Hyperlink" xfId="13439" builtinId="9" hidden="1"/>
    <cellStyle name="Followed Hyperlink" xfId="13440" builtinId="9" hidden="1"/>
    <cellStyle name="Followed Hyperlink" xfId="13441" builtinId="9" hidden="1"/>
    <cellStyle name="Followed Hyperlink" xfId="13442" builtinId="9" hidden="1"/>
    <cellStyle name="Followed Hyperlink" xfId="13443" builtinId="9" hidden="1"/>
    <cellStyle name="Followed Hyperlink" xfId="13444" builtinId="9" hidden="1"/>
    <cellStyle name="Followed Hyperlink" xfId="13445" builtinId="9" hidden="1"/>
    <cellStyle name="Followed Hyperlink" xfId="13446" builtinId="9" hidden="1"/>
    <cellStyle name="Followed Hyperlink" xfId="13447" builtinId="9" hidden="1"/>
    <cellStyle name="Followed Hyperlink" xfId="13448" builtinId="9" hidden="1"/>
    <cellStyle name="Followed Hyperlink" xfId="13449" builtinId="9" hidden="1"/>
    <cellStyle name="Followed Hyperlink" xfId="13450" builtinId="9" hidden="1"/>
    <cellStyle name="Followed Hyperlink" xfId="13451" builtinId="9" hidden="1"/>
    <cellStyle name="Followed Hyperlink" xfId="13452" builtinId="9" hidden="1"/>
    <cellStyle name="Followed Hyperlink" xfId="13453" builtinId="9" hidden="1"/>
    <cellStyle name="Followed Hyperlink" xfId="13454" builtinId="9" hidden="1"/>
    <cellStyle name="Followed Hyperlink" xfId="13455" builtinId="9" hidden="1"/>
    <cellStyle name="Followed Hyperlink" xfId="13456" builtinId="9" hidden="1"/>
    <cellStyle name="Followed Hyperlink" xfId="13457" builtinId="9" hidden="1"/>
    <cellStyle name="Followed Hyperlink" xfId="13460" builtinId="9" hidden="1"/>
    <cellStyle name="Followed Hyperlink" xfId="13462" builtinId="9" hidden="1"/>
    <cellStyle name="Followed Hyperlink" xfId="13464" builtinId="9" hidden="1"/>
    <cellStyle name="Followed Hyperlink" xfId="13466" builtinId="9" hidden="1"/>
    <cellStyle name="Followed Hyperlink" xfId="13468" builtinId="9" hidden="1"/>
    <cellStyle name="Followed Hyperlink" xfId="13470" builtinId="9" hidden="1"/>
    <cellStyle name="Followed Hyperlink" xfId="13472" builtinId="9" hidden="1"/>
    <cellStyle name="Followed Hyperlink" xfId="13474" builtinId="9" hidden="1"/>
    <cellStyle name="Followed Hyperlink" xfId="13476" builtinId="9" hidden="1"/>
    <cellStyle name="Followed Hyperlink" xfId="13478" builtinId="9" hidden="1"/>
    <cellStyle name="Followed Hyperlink" xfId="13480" builtinId="9" hidden="1"/>
    <cellStyle name="Followed Hyperlink" xfId="13482" builtinId="9" hidden="1"/>
    <cellStyle name="Followed Hyperlink" xfId="13484" builtinId="9" hidden="1"/>
    <cellStyle name="Followed Hyperlink" xfId="13486" builtinId="9" hidden="1"/>
    <cellStyle name="Followed Hyperlink" xfId="13488" builtinId="9" hidden="1"/>
    <cellStyle name="Followed Hyperlink" xfId="13490" builtinId="9" hidden="1"/>
    <cellStyle name="Followed Hyperlink" xfId="13492" builtinId="9" hidden="1"/>
    <cellStyle name="Followed Hyperlink" xfId="13494" builtinId="9" hidden="1"/>
    <cellStyle name="Followed Hyperlink" xfId="13496" builtinId="9" hidden="1"/>
    <cellStyle name="Followed Hyperlink" xfId="13498" builtinId="9" hidden="1"/>
    <cellStyle name="Followed Hyperlink" xfId="13500" builtinId="9" hidden="1"/>
    <cellStyle name="Followed Hyperlink" xfId="13502" builtinId="9" hidden="1"/>
    <cellStyle name="Followed Hyperlink" xfId="13504" builtinId="9" hidden="1"/>
    <cellStyle name="Followed Hyperlink" xfId="13506" builtinId="9" hidden="1"/>
    <cellStyle name="Followed Hyperlink" xfId="13508" builtinId="9" hidden="1"/>
    <cellStyle name="Followed Hyperlink" xfId="13510" builtinId="9" hidden="1"/>
    <cellStyle name="Followed Hyperlink" xfId="13512" builtinId="9" hidden="1"/>
    <cellStyle name="Followed Hyperlink" xfId="13514" builtinId="9" hidden="1"/>
    <cellStyle name="Followed Hyperlink" xfId="13516" builtinId="9" hidden="1"/>
    <cellStyle name="Followed Hyperlink" xfId="13518" builtinId="9" hidden="1"/>
    <cellStyle name="Followed Hyperlink" xfId="13520" builtinId="9" hidden="1"/>
    <cellStyle name="Followed Hyperlink" xfId="13522" builtinId="9" hidden="1"/>
    <cellStyle name="Followed Hyperlink" xfId="13524" builtinId="9" hidden="1"/>
    <cellStyle name="Followed Hyperlink" xfId="13526" builtinId="9" hidden="1"/>
    <cellStyle name="Followed Hyperlink" xfId="13528" builtinId="9" hidden="1"/>
    <cellStyle name="Followed Hyperlink" xfId="13530" builtinId="9" hidden="1"/>
    <cellStyle name="Followed Hyperlink" xfId="13532" builtinId="9" hidden="1"/>
    <cellStyle name="Followed Hyperlink" xfId="13534" builtinId="9" hidden="1"/>
    <cellStyle name="Followed Hyperlink" xfId="13536" builtinId="9" hidden="1"/>
    <cellStyle name="Followed Hyperlink" xfId="13538" builtinId="9" hidden="1"/>
    <cellStyle name="Followed Hyperlink" xfId="13540" builtinId="9" hidden="1"/>
    <cellStyle name="Followed Hyperlink" xfId="13542" builtinId="9" hidden="1"/>
    <cellStyle name="Followed Hyperlink" xfId="13544" builtinId="9" hidden="1"/>
    <cellStyle name="Followed Hyperlink" xfId="13546" builtinId="9" hidden="1"/>
    <cellStyle name="Followed Hyperlink" xfId="13548" builtinId="9" hidden="1"/>
    <cellStyle name="Followed Hyperlink" xfId="13550" builtinId="9" hidden="1"/>
    <cellStyle name="Followed Hyperlink" xfId="13552" builtinId="9" hidden="1"/>
    <cellStyle name="Followed Hyperlink" xfId="13554" builtinId="9" hidden="1"/>
    <cellStyle name="Followed Hyperlink" xfId="13556" builtinId="9" hidden="1"/>
    <cellStyle name="Followed Hyperlink" xfId="13558" builtinId="9" hidden="1"/>
    <cellStyle name="Followed Hyperlink" xfId="13560" builtinId="9" hidden="1"/>
    <cellStyle name="Followed Hyperlink" xfId="13562" builtinId="9" hidden="1"/>
    <cellStyle name="Followed Hyperlink" xfId="13564" builtinId="9" hidden="1"/>
    <cellStyle name="Followed Hyperlink" xfId="13566" builtinId="9" hidden="1"/>
    <cellStyle name="Followed Hyperlink" xfId="13568" builtinId="9" hidden="1"/>
    <cellStyle name="Followed Hyperlink" xfId="13570" builtinId="9" hidden="1"/>
    <cellStyle name="Followed Hyperlink" xfId="13572" builtinId="9" hidden="1"/>
    <cellStyle name="Followed Hyperlink" xfId="13574" builtinId="9" hidden="1"/>
    <cellStyle name="Followed Hyperlink" xfId="13576" builtinId="9" hidden="1"/>
    <cellStyle name="Followed Hyperlink" xfId="13578" builtinId="9" hidden="1"/>
    <cellStyle name="Followed Hyperlink" xfId="13580" builtinId="9" hidden="1"/>
    <cellStyle name="Followed Hyperlink" xfId="13582" builtinId="9" hidden="1"/>
    <cellStyle name="Followed Hyperlink" xfId="13584" builtinId="9" hidden="1"/>
    <cellStyle name="Followed Hyperlink" xfId="13586" builtinId="9" hidden="1"/>
    <cellStyle name="Followed Hyperlink" xfId="13588" builtinId="9" hidden="1"/>
    <cellStyle name="Followed Hyperlink" xfId="13590" builtinId="9" hidden="1"/>
    <cellStyle name="Followed Hyperlink" xfId="13592" builtinId="9" hidden="1"/>
    <cellStyle name="Followed Hyperlink" xfId="13594" builtinId="9" hidden="1"/>
    <cellStyle name="Followed Hyperlink" xfId="13596" builtinId="9" hidden="1"/>
    <cellStyle name="Followed Hyperlink" xfId="13597" builtinId="9" hidden="1"/>
    <cellStyle name="Followed Hyperlink" xfId="13598" builtinId="9" hidden="1"/>
    <cellStyle name="Followed Hyperlink" xfId="13599" builtinId="9" hidden="1"/>
    <cellStyle name="Followed Hyperlink" xfId="13600" builtinId="9" hidden="1"/>
    <cellStyle name="Followed Hyperlink" xfId="13601" builtinId="9" hidden="1"/>
    <cellStyle name="Followed Hyperlink" xfId="13602" builtinId="9" hidden="1"/>
    <cellStyle name="Followed Hyperlink" xfId="13603" builtinId="9" hidden="1"/>
    <cellStyle name="Followed Hyperlink" xfId="13604" builtinId="9" hidden="1"/>
    <cellStyle name="Followed Hyperlink" xfId="13605" builtinId="9" hidden="1"/>
    <cellStyle name="Followed Hyperlink" xfId="13606" builtinId="9" hidden="1"/>
    <cellStyle name="Followed Hyperlink" xfId="13607" builtinId="9" hidden="1"/>
    <cellStyle name="Followed Hyperlink" xfId="13608" builtinId="9" hidden="1"/>
    <cellStyle name="Followed Hyperlink" xfId="13609" builtinId="9" hidden="1"/>
    <cellStyle name="Followed Hyperlink" xfId="13610" builtinId="9" hidden="1"/>
    <cellStyle name="Followed Hyperlink" xfId="13611" builtinId="9" hidden="1"/>
    <cellStyle name="Followed Hyperlink" xfId="13612" builtinId="9" hidden="1"/>
    <cellStyle name="Followed Hyperlink" xfId="13613" builtinId="9" hidden="1"/>
    <cellStyle name="Followed Hyperlink" xfId="13614" builtinId="9" hidden="1"/>
    <cellStyle name="Followed Hyperlink" xfId="13615" builtinId="9" hidden="1"/>
    <cellStyle name="Followed Hyperlink" xfId="13616" builtinId="9" hidden="1"/>
    <cellStyle name="Followed Hyperlink" xfId="13617" builtinId="9" hidden="1"/>
    <cellStyle name="Followed Hyperlink" xfId="13618" builtinId="9" hidden="1"/>
    <cellStyle name="Followed Hyperlink" xfId="13619" builtinId="9" hidden="1"/>
    <cellStyle name="Followed Hyperlink" xfId="13620" builtinId="9" hidden="1"/>
    <cellStyle name="Followed Hyperlink" xfId="13621" builtinId="9" hidden="1"/>
    <cellStyle name="Followed Hyperlink" xfId="13622" builtinId="9" hidden="1"/>
    <cellStyle name="Followed Hyperlink" xfId="13623" builtinId="9" hidden="1"/>
    <cellStyle name="Followed Hyperlink" xfId="13624" builtinId="9" hidden="1"/>
    <cellStyle name="Followed Hyperlink" xfId="13625" builtinId="9" hidden="1"/>
    <cellStyle name="Followed Hyperlink" xfId="13626" builtinId="9" hidden="1"/>
    <cellStyle name="Followed Hyperlink" xfId="13627" builtinId="9" hidden="1"/>
    <cellStyle name="Followed Hyperlink" xfId="13628" builtinId="9" hidden="1"/>
    <cellStyle name="Followed Hyperlink" xfId="13629" builtinId="9" hidden="1"/>
    <cellStyle name="Followed Hyperlink" xfId="13630" builtinId="9" hidden="1"/>
    <cellStyle name="Followed Hyperlink" xfId="13631" builtinId="9" hidden="1"/>
    <cellStyle name="Followed Hyperlink" xfId="13632" builtinId="9" hidden="1"/>
    <cellStyle name="Followed Hyperlink" xfId="13633" builtinId="9" hidden="1"/>
    <cellStyle name="Followed Hyperlink" xfId="13634" builtinId="9" hidden="1"/>
    <cellStyle name="Followed Hyperlink" xfId="13635" builtinId="9" hidden="1"/>
    <cellStyle name="Followed Hyperlink" xfId="13636" builtinId="9" hidden="1"/>
    <cellStyle name="Followed Hyperlink" xfId="13637" builtinId="9" hidden="1"/>
    <cellStyle name="Followed Hyperlink" xfId="13638" builtinId="9" hidden="1"/>
    <cellStyle name="Followed Hyperlink" xfId="13639" builtinId="9" hidden="1"/>
    <cellStyle name="Followed Hyperlink" xfId="13640" builtinId="9" hidden="1"/>
    <cellStyle name="Followed Hyperlink" xfId="13641" builtinId="9" hidden="1"/>
    <cellStyle name="Followed Hyperlink" xfId="13642" builtinId="9" hidden="1"/>
    <cellStyle name="Followed Hyperlink" xfId="13643" builtinId="9" hidden="1"/>
    <cellStyle name="Followed Hyperlink" xfId="13644" builtinId="9" hidden="1"/>
    <cellStyle name="Followed Hyperlink" xfId="13645" builtinId="9" hidden="1"/>
    <cellStyle name="Followed Hyperlink" xfId="13646" builtinId="9" hidden="1"/>
    <cellStyle name="Followed Hyperlink" xfId="13647" builtinId="9" hidden="1"/>
    <cellStyle name="Followed Hyperlink" xfId="13648" builtinId="9" hidden="1"/>
    <cellStyle name="Followed Hyperlink" xfId="13649" builtinId="9" hidden="1"/>
    <cellStyle name="Followed Hyperlink" xfId="13650" builtinId="9" hidden="1"/>
    <cellStyle name="Followed Hyperlink" xfId="13651" builtinId="9" hidden="1"/>
    <cellStyle name="Followed Hyperlink" xfId="13652" builtinId="9" hidden="1"/>
    <cellStyle name="Followed Hyperlink" xfId="13653" builtinId="9" hidden="1"/>
    <cellStyle name="Followed Hyperlink" xfId="13654" builtinId="9" hidden="1"/>
    <cellStyle name="Followed Hyperlink" xfId="13655" builtinId="9" hidden="1"/>
    <cellStyle name="Followed Hyperlink" xfId="13656" builtinId="9" hidden="1"/>
    <cellStyle name="Followed Hyperlink" xfId="13657" builtinId="9" hidden="1"/>
    <cellStyle name="Followed Hyperlink" xfId="13658" builtinId="9" hidden="1"/>
    <cellStyle name="Followed Hyperlink" xfId="13659" builtinId="9" hidden="1"/>
    <cellStyle name="Followed Hyperlink" xfId="13660" builtinId="9" hidden="1"/>
    <cellStyle name="Followed Hyperlink" xfId="13661" builtinId="9" hidden="1"/>
    <cellStyle name="Followed Hyperlink" xfId="13662" builtinId="9" hidden="1"/>
    <cellStyle name="Followed Hyperlink" xfId="13663" builtinId="9" hidden="1"/>
    <cellStyle name="Followed Hyperlink" xfId="13664" builtinId="9" hidden="1"/>
    <cellStyle name="Followed Hyperlink" xfId="13665" builtinId="9" hidden="1"/>
    <cellStyle name="Followed Hyperlink" xfId="13667" builtinId="9" hidden="1"/>
    <cellStyle name="Followed Hyperlink" xfId="13669" builtinId="9" hidden="1"/>
    <cellStyle name="Followed Hyperlink" xfId="13671" builtinId="9" hidden="1"/>
    <cellStyle name="Followed Hyperlink" xfId="13673" builtinId="9" hidden="1"/>
    <cellStyle name="Followed Hyperlink" xfId="13675" builtinId="9" hidden="1"/>
    <cellStyle name="Followed Hyperlink" xfId="13677" builtinId="9" hidden="1"/>
    <cellStyle name="Followed Hyperlink" xfId="13679" builtinId="9" hidden="1"/>
    <cellStyle name="Followed Hyperlink" xfId="13681" builtinId="9" hidden="1"/>
    <cellStyle name="Followed Hyperlink" xfId="13683" builtinId="9" hidden="1"/>
    <cellStyle name="Followed Hyperlink" xfId="13685" builtinId="9" hidden="1"/>
    <cellStyle name="Followed Hyperlink" xfId="13687" builtinId="9" hidden="1"/>
    <cellStyle name="Followed Hyperlink" xfId="13689" builtinId="9" hidden="1"/>
    <cellStyle name="Followed Hyperlink" xfId="13691" builtinId="9" hidden="1"/>
    <cellStyle name="Followed Hyperlink" xfId="13693" builtinId="9" hidden="1"/>
    <cellStyle name="Followed Hyperlink" xfId="13695" builtinId="9" hidden="1"/>
    <cellStyle name="Followed Hyperlink" xfId="13697" builtinId="9" hidden="1"/>
    <cellStyle name="Followed Hyperlink" xfId="13699" builtinId="9" hidden="1"/>
    <cellStyle name="Followed Hyperlink" xfId="13701" builtinId="9" hidden="1"/>
    <cellStyle name="Followed Hyperlink" xfId="13703" builtinId="9" hidden="1"/>
    <cellStyle name="Followed Hyperlink" xfId="13705" builtinId="9" hidden="1"/>
    <cellStyle name="Followed Hyperlink" xfId="13707" builtinId="9" hidden="1"/>
    <cellStyle name="Followed Hyperlink" xfId="13709" builtinId="9" hidden="1"/>
    <cellStyle name="Followed Hyperlink" xfId="13711" builtinId="9" hidden="1"/>
    <cellStyle name="Followed Hyperlink" xfId="13713" builtinId="9" hidden="1"/>
    <cellStyle name="Followed Hyperlink" xfId="13715" builtinId="9" hidden="1"/>
    <cellStyle name="Followed Hyperlink" xfId="13717" builtinId="9" hidden="1"/>
    <cellStyle name="Followed Hyperlink" xfId="13719" builtinId="9" hidden="1"/>
    <cellStyle name="Followed Hyperlink" xfId="13721" builtinId="9" hidden="1"/>
    <cellStyle name="Followed Hyperlink" xfId="13723" builtinId="9" hidden="1"/>
    <cellStyle name="Followed Hyperlink" xfId="13725" builtinId="9" hidden="1"/>
    <cellStyle name="Followed Hyperlink" xfId="13727" builtinId="9" hidden="1"/>
    <cellStyle name="Followed Hyperlink" xfId="13729" builtinId="9" hidden="1"/>
    <cellStyle name="Followed Hyperlink" xfId="13731" builtinId="9" hidden="1"/>
    <cellStyle name="Followed Hyperlink" xfId="13733" builtinId="9" hidden="1"/>
    <cellStyle name="Followed Hyperlink" xfId="13735" builtinId="9" hidden="1"/>
    <cellStyle name="Followed Hyperlink" xfId="13737" builtinId="9" hidden="1"/>
    <cellStyle name="Followed Hyperlink" xfId="13739" builtinId="9" hidden="1"/>
    <cellStyle name="Followed Hyperlink" xfId="13741" builtinId="9" hidden="1"/>
    <cellStyle name="Followed Hyperlink" xfId="13743" builtinId="9" hidden="1"/>
    <cellStyle name="Followed Hyperlink" xfId="13745" builtinId="9" hidden="1"/>
    <cellStyle name="Followed Hyperlink" xfId="13747" builtinId="9" hidden="1"/>
    <cellStyle name="Followed Hyperlink" xfId="13749" builtinId="9" hidden="1"/>
    <cellStyle name="Followed Hyperlink" xfId="13751" builtinId="9" hidden="1"/>
    <cellStyle name="Followed Hyperlink" xfId="13753" builtinId="9" hidden="1"/>
    <cellStyle name="Followed Hyperlink" xfId="13755" builtinId="9" hidden="1"/>
    <cellStyle name="Followed Hyperlink" xfId="13757" builtinId="9" hidden="1"/>
    <cellStyle name="Followed Hyperlink" xfId="13759" builtinId="9" hidden="1"/>
    <cellStyle name="Followed Hyperlink" xfId="13761" builtinId="9" hidden="1"/>
    <cellStyle name="Followed Hyperlink" xfId="13763" builtinId="9" hidden="1"/>
    <cellStyle name="Followed Hyperlink" xfId="13765" builtinId="9" hidden="1"/>
    <cellStyle name="Followed Hyperlink" xfId="13767" builtinId="9" hidden="1"/>
    <cellStyle name="Followed Hyperlink" xfId="13769" builtinId="9" hidden="1"/>
    <cellStyle name="Followed Hyperlink" xfId="13771" builtinId="9" hidden="1"/>
    <cellStyle name="Followed Hyperlink" xfId="13773" builtinId="9" hidden="1"/>
    <cellStyle name="Followed Hyperlink" xfId="13775" builtinId="9" hidden="1"/>
    <cellStyle name="Followed Hyperlink" xfId="13777" builtinId="9" hidden="1"/>
    <cellStyle name="Followed Hyperlink" xfId="13779" builtinId="9" hidden="1"/>
    <cellStyle name="Followed Hyperlink" xfId="13781" builtinId="9" hidden="1"/>
    <cellStyle name="Followed Hyperlink" xfId="13783" builtinId="9" hidden="1"/>
    <cellStyle name="Followed Hyperlink" xfId="13785" builtinId="9" hidden="1"/>
    <cellStyle name="Followed Hyperlink" xfId="13787" builtinId="9" hidden="1"/>
    <cellStyle name="Followed Hyperlink" xfId="13789" builtinId="9" hidden="1"/>
    <cellStyle name="Followed Hyperlink" xfId="13791" builtinId="9" hidden="1"/>
    <cellStyle name="Followed Hyperlink" xfId="13793" builtinId="9" hidden="1"/>
    <cellStyle name="Followed Hyperlink" xfId="13795" builtinId="9" hidden="1"/>
    <cellStyle name="Followed Hyperlink" xfId="13797" builtinId="9" hidden="1"/>
    <cellStyle name="Followed Hyperlink" xfId="13799" builtinId="9" hidden="1"/>
    <cellStyle name="Followed Hyperlink" xfId="13801" builtinId="9" hidden="1"/>
    <cellStyle name="Followed Hyperlink" xfId="13803" builtinId="9" hidden="1"/>
    <cellStyle name="Followed Hyperlink" xfId="13826" builtinId="9" hidden="1"/>
    <cellStyle name="Followed Hyperlink" xfId="13828" builtinId="9" hidden="1"/>
    <cellStyle name="Followed Hyperlink" xfId="13830" builtinId="9" hidden="1"/>
    <cellStyle name="Followed Hyperlink" xfId="13832" builtinId="9" hidden="1"/>
    <cellStyle name="Followed Hyperlink" xfId="13834" builtinId="9" hidden="1"/>
    <cellStyle name="Followed Hyperlink" xfId="13836" builtinId="9" hidden="1"/>
    <cellStyle name="Followed Hyperlink" xfId="13838" builtinId="9" hidden="1"/>
    <cellStyle name="Followed Hyperlink" xfId="13840" builtinId="9" hidden="1"/>
    <cellStyle name="Followed Hyperlink" xfId="13850" builtinId="9" hidden="1"/>
    <cellStyle name="Followed Hyperlink" xfId="13852" builtinId="9" hidden="1"/>
    <cellStyle name="Followed Hyperlink" xfId="13854" builtinId="9" hidden="1"/>
    <cellStyle name="Followed Hyperlink" xfId="13856" builtinId="9" hidden="1"/>
    <cellStyle name="Followed Hyperlink" xfId="13858" builtinId="9" hidden="1"/>
    <cellStyle name="Followed Hyperlink" xfId="13860" builtinId="9" hidden="1"/>
    <cellStyle name="Followed Hyperlink" xfId="13862" builtinId="9" hidden="1"/>
    <cellStyle name="Followed Hyperlink" xfId="13864" builtinId="9" hidden="1"/>
    <cellStyle name="Followed Hyperlink" xfId="13866" builtinId="9" hidden="1"/>
    <cellStyle name="Followed Hyperlink" xfId="13868" builtinId="9" hidden="1"/>
    <cellStyle name="Followed Hyperlink" xfId="13870" builtinId="9" hidden="1"/>
    <cellStyle name="Followed Hyperlink" xfId="13872" builtinId="9" hidden="1"/>
    <cellStyle name="Followed Hyperlink" xfId="13874" builtinId="9" hidden="1"/>
    <cellStyle name="Followed Hyperlink" xfId="13876" builtinId="9" hidden="1"/>
    <cellStyle name="Followed Hyperlink" xfId="13878" builtinId="9" hidden="1"/>
    <cellStyle name="Followed Hyperlink" xfId="13880" builtinId="9" hidden="1"/>
    <cellStyle name="Followed Hyperlink" xfId="13882" builtinId="9" hidden="1"/>
    <cellStyle name="Followed Hyperlink" xfId="13884" builtinId="9" hidden="1"/>
    <cellStyle name="Followed Hyperlink" xfId="13886" builtinId="9" hidden="1"/>
    <cellStyle name="Followed Hyperlink" xfId="13888" builtinId="9" hidden="1"/>
    <cellStyle name="Followed Hyperlink" xfId="13890" builtinId="9" hidden="1"/>
    <cellStyle name="Followed Hyperlink" xfId="13892" builtinId="9" hidden="1"/>
    <cellStyle name="Followed Hyperlink" xfId="13894" builtinId="9" hidden="1"/>
    <cellStyle name="Followed Hyperlink" xfId="13896" builtinId="9" hidden="1"/>
    <cellStyle name="Followed Hyperlink" xfId="13898" builtinId="9" hidden="1"/>
    <cellStyle name="Followed Hyperlink" xfId="13900" builtinId="9" hidden="1"/>
    <cellStyle name="Followed Hyperlink" xfId="13902" builtinId="9" hidden="1"/>
    <cellStyle name="Followed Hyperlink" xfId="13904" builtinId="9" hidden="1"/>
    <cellStyle name="Followed Hyperlink" xfId="13906" builtinId="9" hidden="1"/>
    <cellStyle name="Followed Hyperlink" xfId="13908" builtinId="9" hidden="1"/>
    <cellStyle name="Followed Hyperlink" xfId="13910" builtinId="9" hidden="1"/>
    <cellStyle name="Followed Hyperlink" xfId="13912" builtinId="9" hidden="1"/>
    <cellStyle name="Followed Hyperlink" xfId="13914" builtinId="9" hidden="1"/>
    <cellStyle name="Followed Hyperlink" xfId="13916" builtinId="9" hidden="1"/>
    <cellStyle name="Followed Hyperlink" xfId="13918" builtinId="9" hidden="1"/>
    <cellStyle name="Followed Hyperlink" xfId="13920" builtinId="9" hidden="1"/>
    <cellStyle name="Followed Hyperlink" xfId="13922" builtinId="9" hidden="1"/>
    <cellStyle name="Followed Hyperlink" xfId="13924" builtinId="9" hidden="1"/>
    <cellStyle name="Followed Hyperlink" xfId="13926" builtinId="9" hidden="1"/>
    <cellStyle name="Followed Hyperlink" xfId="13928" builtinId="9" hidden="1"/>
    <cellStyle name="Followed Hyperlink" xfId="13930" builtinId="9" hidden="1"/>
    <cellStyle name="Followed Hyperlink" xfId="13932" builtinId="9" hidden="1"/>
    <cellStyle name="Followed Hyperlink" xfId="13934" builtinId="9" hidden="1"/>
    <cellStyle name="Followed Hyperlink" xfId="13936" builtinId="9" hidden="1"/>
    <cellStyle name="Followed Hyperlink" xfId="13938" builtinId="9" hidden="1"/>
    <cellStyle name="Followed Hyperlink" xfId="13940" builtinId="9" hidden="1"/>
    <cellStyle name="Followed Hyperlink" xfId="13942" builtinId="9" hidden="1"/>
    <cellStyle name="Followed Hyperlink" xfId="13944" builtinId="9" hidden="1"/>
    <cellStyle name="Followed Hyperlink" xfId="13946" builtinId="9" hidden="1"/>
    <cellStyle name="Followed Hyperlink" xfId="13948" builtinId="9" hidden="1"/>
    <cellStyle name="Followed Hyperlink" xfId="13950" builtinId="9" hidden="1"/>
    <cellStyle name="Followed Hyperlink" xfId="13952" builtinId="9" hidden="1"/>
    <cellStyle name="Followed Hyperlink" xfId="13954" builtinId="9" hidden="1"/>
    <cellStyle name="Followed Hyperlink" xfId="13956" builtinId="9" hidden="1"/>
    <cellStyle name="Followed Hyperlink" xfId="13958" builtinId="9" hidden="1"/>
    <cellStyle name="Followed Hyperlink" xfId="13960" builtinId="9" hidden="1"/>
    <cellStyle name="Followed Hyperlink" xfId="13962" builtinId="9" hidden="1"/>
    <cellStyle name="Followed Hyperlink" xfId="13964" builtinId="9" hidden="1"/>
    <cellStyle name="Followed Hyperlink" xfId="13966" builtinId="9" hidden="1"/>
    <cellStyle name="Followed Hyperlink" xfId="13968" builtinId="9" hidden="1"/>
    <cellStyle name="Followed Hyperlink" xfId="13970" builtinId="9" hidden="1"/>
    <cellStyle name="Followed Hyperlink" xfId="13977" builtinId="9" hidden="1"/>
    <cellStyle name="Followed Hyperlink" xfId="13978" builtinId="9" hidden="1"/>
    <cellStyle name="Followed Hyperlink" xfId="13979" builtinId="9" hidden="1"/>
    <cellStyle name="Followed Hyperlink" xfId="13980" builtinId="9" hidden="1"/>
    <cellStyle name="Followed Hyperlink" xfId="13981" builtinId="9" hidden="1"/>
    <cellStyle name="Followed Hyperlink" xfId="13982" builtinId="9" hidden="1"/>
    <cellStyle name="Followed Hyperlink" xfId="13983" builtinId="9" hidden="1"/>
    <cellStyle name="Followed Hyperlink" xfId="13984" builtinId="9" hidden="1"/>
    <cellStyle name="Followed Hyperlink" xfId="13985" builtinId="9" hidden="1"/>
    <cellStyle name="Followed Hyperlink" xfId="13986" builtinId="9" hidden="1"/>
    <cellStyle name="Followed Hyperlink" xfId="13987" builtinId="9" hidden="1"/>
    <cellStyle name="Followed Hyperlink" xfId="13988" builtinId="9" hidden="1"/>
    <cellStyle name="Followed Hyperlink" xfId="13989" builtinId="9" hidden="1"/>
    <cellStyle name="Followed Hyperlink" xfId="13990" builtinId="9" hidden="1"/>
    <cellStyle name="Followed Hyperlink" xfId="13991" builtinId="9" hidden="1"/>
    <cellStyle name="Followed Hyperlink" xfId="13992" builtinId="9" hidden="1"/>
    <cellStyle name="Followed Hyperlink" xfId="13993" builtinId="9" hidden="1"/>
    <cellStyle name="Followed Hyperlink" xfId="13994" builtinId="9" hidden="1"/>
    <cellStyle name="Followed Hyperlink" xfId="13995" builtinId="9" hidden="1"/>
    <cellStyle name="Followed Hyperlink" xfId="13996" builtinId="9" hidden="1"/>
    <cellStyle name="Followed Hyperlink" xfId="13997" builtinId="9" hidden="1"/>
    <cellStyle name="Followed Hyperlink" xfId="13998" builtinId="9" hidden="1"/>
    <cellStyle name="Followed Hyperlink" xfId="13999" builtinId="9" hidden="1"/>
    <cellStyle name="Followed Hyperlink" xfId="14000" builtinId="9" hidden="1"/>
    <cellStyle name="Followed Hyperlink" xfId="14001" builtinId="9" hidden="1"/>
    <cellStyle name="Followed Hyperlink" xfId="14002" builtinId="9" hidden="1"/>
    <cellStyle name="Followed Hyperlink" xfId="14003" builtinId="9" hidden="1"/>
    <cellStyle name="Followed Hyperlink" xfId="14004" builtinId="9" hidden="1"/>
    <cellStyle name="Followed Hyperlink" xfId="14005" builtinId="9" hidden="1"/>
    <cellStyle name="Followed Hyperlink" xfId="14006" builtinId="9" hidden="1"/>
    <cellStyle name="Followed Hyperlink" xfId="14007" builtinId="9" hidden="1"/>
    <cellStyle name="Followed Hyperlink" xfId="14008" builtinId="9" hidden="1"/>
    <cellStyle name="Followed Hyperlink" xfId="14009" builtinId="9" hidden="1"/>
    <cellStyle name="Followed Hyperlink" xfId="14010" builtinId="9" hidden="1"/>
    <cellStyle name="Followed Hyperlink" xfId="14011" builtinId="9" hidden="1"/>
    <cellStyle name="Followed Hyperlink" xfId="14012" builtinId="9" hidden="1"/>
    <cellStyle name="Followed Hyperlink" xfId="14013" builtinId="9" hidden="1"/>
    <cellStyle name="Followed Hyperlink" xfId="14014" builtinId="9" hidden="1"/>
    <cellStyle name="Followed Hyperlink" xfId="14015" builtinId="9" hidden="1"/>
    <cellStyle name="Followed Hyperlink" xfId="14016" builtinId="9" hidden="1"/>
    <cellStyle name="Followed Hyperlink" xfId="14017" builtinId="9" hidden="1"/>
    <cellStyle name="Followed Hyperlink" xfId="14018" builtinId="9" hidden="1"/>
    <cellStyle name="Followed Hyperlink" xfId="14019" builtinId="9" hidden="1"/>
    <cellStyle name="Followed Hyperlink" xfId="14020" builtinId="9" hidden="1"/>
    <cellStyle name="Followed Hyperlink" xfId="14021" builtinId="9" hidden="1"/>
    <cellStyle name="Followed Hyperlink" xfId="14022" builtinId="9" hidden="1"/>
    <cellStyle name="Followed Hyperlink" xfId="14023" builtinId="9" hidden="1"/>
    <cellStyle name="Followed Hyperlink" xfId="14024" builtinId="9" hidden="1"/>
    <cellStyle name="Followed Hyperlink" xfId="14025" builtinId="9" hidden="1"/>
    <cellStyle name="Followed Hyperlink" xfId="14026" builtinId="9" hidden="1"/>
    <cellStyle name="Followed Hyperlink" xfId="14027" builtinId="9" hidden="1"/>
    <cellStyle name="Followed Hyperlink" xfId="14028" builtinId="9" hidden="1"/>
    <cellStyle name="Followed Hyperlink" xfId="14029" builtinId="9" hidden="1"/>
    <cellStyle name="Followed Hyperlink" xfId="14030" builtinId="9" hidden="1"/>
    <cellStyle name="Followed Hyperlink" xfId="14031" builtinId="9" hidden="1"/>
    <cellStyle name="Followed Hyperlink" xfId="14032" builtinId="9" hidden="1"/>
    <cellStyle name="Followed Hyperlink" xfId="14033" builtinId="9" hidden="1"/>
    <cellStyle name="Followed Hyperlink" xfId="14034" builtinId="9" hidden="1"/>
    <cellStyle name="Followed Hyperlink" xfId="14035" builtinId="9" hidden="1"/>
    <cellStyle name="Followed Hyperlink" xfId="14036" builtinId="9" hidden="1"/>
    <cellStyle name="Followed Hyperlink" xfId="14037" builtinId="9" hidden="1"/>
    <cellStyle name="Followed Hyperlink" xfId="14038" builtinId="9" hidden="1"/>
    <cellStyle name="Followed Hyperlink" xfId="14039" builtinId="9" hidden="1"/>
    <cellStyle name="Followed Hyperlink" xfId="14040" builtinId="9" hidden="1"/>
    <cellStyle name="Followed Hyperlink" xfId="14041" builtinId="9" hidden="1"/>
    <cellStyle name="Followed Hyperlink" xfId="14042" builtinId="9" hidden="1"/>
    <cellStyle name="Followed Hyperlink" xfId="14043" builtinId="9" hidden="1"/>
    <cellStyle name="Followed Hyperlink" xfId="14044" builtinId="9" hidden="1"/>
    <cellStyle name="Followed Hyperlink" xfId="14045" builtinId="9" hidden="1"/>
    <cellStyle name="Followed Hyperlink" xfId="14047" builtinId="9" hidden="1"/>
    <cellStyle name="Followed Hyperlink" xfId="14049" builtinId="9" hidden="1"/>
    <cellStyle name="Followed Hyperlink" xfId="14051" builtinId="9" hidden="1"/>
    <cellStyle name="Followed Hyperlink" xfId="14053" builtinId="9" hidden="1"/>
    <cellStyle name="Followed Hyperlink" xfId="14055" builtinId="9" hidden="1"/>
    <cellStyle name="Followed Hyperlink" xfId="14057" builtinId="9" hidden="1"/>
    <cellStyle name="Followed Hyperlink" xfId="14059" builtinId="9" hidden="1"/>
    <cellStyle name="Followed Hyperlink" xfId="14061" builtinId="9" hidden="1"/>
    <cellStyle name="Followed Hyperlink" xfId="14071" builtinId="9" hidden="1"/>
    <cellStyle name="Followed Hyperlink" xfId="14073" builtinId="9" hidden="1"/>
    <cellStyle name="Followed Hyperlink" xfId="14075" builtinId="9" hidden="1"/>
    <cellStyle name="Followed Hyperlink" xfId="14077" builtinId="9" hidden="1"/>
    <cellStyle name="Followed Hyperlink" xfId="14079" builtinId="9" hidden="1"/>
    <cellStyle name="Followed Hyperlink" xfId="14081" builtinId="9" hidden="1"/>
    <cellStyle name="Followed Hyperlink" xfId="14083" builtinId="9" hidden="1"/>
    <cellStyle name="Followed Hyperlink" xfId="14085" builtinId="9" hidden="1"/>
    <cellStyle name="Followed Hyperlink" xfId="14087" builtinId="9" hidden="1"/>
    <cellStyle name="Followed Hyperlink" xfId="14089" builtinId="9" hidden="1"/>
    <cellStyle name="Followed Hyperlink" xfId="14091" builtinId="9" hidden="1"/>
    <cellStyle name="Followed Hyperlink" xfId="14093" builtinId="9" hidden="1"/>
    <cellStyle name="Followed Hyperlink" xfId="14095" builtinId="9" hidden="1"/>
    <cellStyle name="Followed Hyperlink" xfId="14097" builtinId="9" hidden="1"/>
    <cellStyle name="Followed Hyperlink" xfId="14099" builtinId="9" hidden="1"/>
    <cellStyle name="Followed Hyperlink" xfId="14101" builtinId="9" hidden="1"/>
    <cellStyle name="Followed Hyperlink" xfId="14103" builtinId="9" hidden="1"/>
    <cellStyle name="Followed Hyperlink" xfId="14105" builtinId="9" hidden="1"/>
    <cellStyle name="Followed Hyperlink" xfId="14107" builtinId="9" hidden="1"/>
    <cellStyle name="Followed Hyperlink" xfId="14109" builtinId="9" hidden="1"/>
    <cellStyle name="Followed Hyperlink" xfId="14111" builtinId="9" hidden="1"/>
    <cellStyle name="Followed Hyperlink" xfId="14113" builtinId="9" hidden="1"/>
    <cellStyle name="Followed Hyperlink" xfId="14115" builtinId="9" hidden="1"/>
    <cellStyle name="Followed Hyperlink" xfId="14117" builtinId="9" hidden="1"/>
    <cellStyle name="Followed Hyperlink" xfId="14119" builtinId="9" hidden="1"/>
    <cellStyle name="Followed Hyperlink" xfId="14121" builtinId="9" hidden="1"/>
    <cellStyle name="Followed Hyperlink" xfId="14123" builtinId="9" hidden="1"/>
    <cellStyle name="Followed Hyperlink" xfId="14125" builtinId="9" hidden="1"/>
    <cellStyle name="Followed Hyperlink" xfId="14127" builtinId="9" hidden="1"/>
    <cellStyle name="Followed Hyperlink" xfId="14129" builtinId="9" hidden="1"/>
    <cellStyle name="Followed Hyperlink" xfId="14131" builtinId="9" hidden="1"/>
    <cellStyle name="Followed Hyperlink" xfId="14133" builtinId="9" hidden="1"/>
    <cellStyle name="Followed Hyperlink" xfId="14135" builtinId="9" hidden="1"/>
    <cellStyle name="Followed Hyperlink" xfId="14137" builtinId="9" hidden="1"/>
    <cellStyle name="Followed Hyperlink" xfId="14139" builtinId="9" hidden="1"/>
    <cellStyle name="Followed Hyperlink" xfId="14141" builtinId="9" hidden="1"/>
    <cellStyle name="Followed Hyperlink" xfId="14143" builtinId="9" hidden="1"/>
    <cellStyle name="Followed Hyperlink" xfId="14145" builtinId="9" hidden="1"/>
    <cellStyle name="Followed Hyperlink" xfId="14147" builtinId="9" hidden="1"/>
    <cellStyle name="Followed Hyperlink" xfId="14149" builtinId="9" hidden="1"/>
    <cellStyle name="Followed Hyperlink" xfId="14151" builtinId="9" hidden="1"/>
    <cellStyle name="Followed Hyperlink" xfId="14153" builtinId="9" hidden="1"/>
    <cellStyle name="Followed Hyperlink" xfId="14155" builtinId="9" hidden="1"/>
    <cellStyle name="Followed Hyperlink" xfId="14157" builtinId="9" hidden="1"/>
    <cellStyle name="Followed Hyperlink" xfId="14159" builtinId="9" hidden="1"/>
    <cellStyle name="Followed Hyperlink" xfId="14161" builtinId="9" hidden="1"/>
    <cellStyle name="Followed Hyperlink" xfId="14163" builtinId="9" hidden="1"/>
    <cellStyle name="Followed Hyperlink" xfId="14165" builtinId="9" hidden="1"/>
    <cellStyle name="Followed Hyperlink" xfId="14167" builtinId="9" hidden="1"/>
    <cellStyle name="Followed Hyperlink" xfId="14169" builtinId="9" hidden="1"/>
    <cellStyle name="Followed Hyperlink" xfId="14171" builtinId="9" hidden="1"/>
    <cellStyle name="Followed Hyperlink" xfId="14173" builtinId="9" hidden="1"/>
    <cellStyle name="Followed Hyperlink" xfId="14175" builtinId="9" hidden="1"/>
    <cellStyle name="Followed Hyperlink" xfId="14177" builtinId="9" hidden="1"/>
    <cellStyle name="Followed Hyperlink" xfId="14179" builtinId="9" hidden="1"/>
    <cellStyle name="Followed Hyperlink" xfId="14181" builtinId="9" hidden="1"/>
    <cellStyle name="Followed Hyperlink" xfId="14183" builtinId="9" hidden="1"/>
    <cellStyle name="Followed Hyperlink" xfId="14185" builtinId="9" hidden="1"/>
    <cellStyle name="Followed Hyperlink" xfId="14187" builtinId="9" hidden="1"/>
    <cellStyle name="Followed Hyperlink" xfId="14189" builtinId="9" hidden="1"/>
    <cellStyle name="Followed Hyperlink" xfId="14191" builtinId="9" hidden="1"/>
    <cellStyle name="Followed Hyperlink" xfId="14204" builtinId="9" hidden="1"/>
    <cellStyle name="Followed Hyperlink" xfId="14205" builtinId="9" hidden="1"/>
    <cellStyle name="Followed Hyperlink" xfId="14206" builtinId="9" hidden="1"/>
    <cellStyle name="Followed Hyperlink" xfId="14207" builtinId="9" hidden="1"/>
    <cellStyle name="Followed Hyperlink" xfId="14208" builtinId="9" hidden="1"/>
    <cellStyle name="Followed Hyperlink" xfId="14209" builtinId="9" hidden="1"/>
    <cellStyle name="Followed Hyperlink" xfId="14210" builtinId="9" hidden="1"/>
    <cellStyle name="Followed Hyperlink" xfId="14211" builtinId="9" hidden="1"/>
    <cellStyle name="Followed Hyperlink" xfId="14212" builtinId="9" hidden="1"/>
    <cellStyle name="Followed Hyperlink" xfId="14213" builtinId="9" hidden="1"/>
    <cellStyle name="Followed Hyperlink" xfId="14214" builtinId="9" hidden="1"/>
    <cellStyle name="Followed Hyperlink" xfId="14215" builtinId="9" hidden="1"/>
    <cellStyle name="Followed Hyperlink" xfId="14216" builtinId="9" hidden="1"/>
    <cellStyle name="Followed Hyperlink" xfId="14217" builtinId="9" hidden="1"/>
    <cellStyle name="Followed Hyperlink" xfId="14218" builtinId="9" hidden="1"/>
    <cellStyle name="Followed Hyperlink" xfId="14219" builtinId="9" hidden="1"/>
    <cellStyle name="Followed Hyperlink" xfId="14220" builtinId="9" hidden="1"/>
    <cellStyle name="Followed Hyperlink" xfId="14221" builtinId="9" hidden="1"/>
    <cellStyle name="Followed Hyperlink" xfId="14222" builtinId="9" hidden="1"/>
    <cellStyle name="Followed Hyperlink" xfId="14223" builtinId="9" hidden="1"/>
    <cellStyle name="Followed Hyperlink" xfId="14224" builtinId="9" hidden="1"/>
    <cellStyle name="Followed Hyperlink" xfId="14225" builtinId="9" hidden="1"/>
    <cellStyle name="Followed Hyperlink" xfId="14226" builtinId="9" hidden="1"/>
    <cellStyle name="Followed Hyperlink" xfId="14227" builtinId="9" hidden="1"/>
    <cellStyle name="Followed Hyperlink" xfId="14228" builtinId="9" hidden="1"/>
    <cellStyle name="Followed Hyperlink" xfId="14229" builtinId="9" hidden="1"/>
    <cellStyle name="Followed Hyperlink" xfId="14230" builtinId="9" hidden="1"/>
    <cellStyle name="Followed Hyperlink" xfId="14231" builtinId="9" hidden="1"/>
    <cellStyle name="Followed Hyperlink" xfId="14232" builtinId="9" hidden="1"/>
    <cellStyle name="Followed Hyperlink" xfId="14233" builtinId="9" hidden="1"/>
    <cellStyle name="Followed Hyperlink" xfId="14234" builtinId="9" hidden="1"/>
    <cellStyle name="Followed Hyperlink" xfId="14235" builtinId="9" hidden="1"/>
    <cellStyle name="Followed Hyperlink" xfId="14236" builtinId="9" hidden="1"/>
    <cellStyle name="Followed Hyperlink" xfId="14237" builtinId="9" hidden="1"/>
    <cellStyle name="Followed Hyperlink" xfId="14238" builtinId="9" hidden="1"/>
    <cellStyle name="Followed Hyperlink" xfId="14239" builtinId="9" hidden="1"/>
    <cellStyle name="Followed Hyperlink" xfId="14240" builtinId="9" hidden="1"/>
    <cellStyle name="Followed Hyperlink" xfId="14241" builtinId="9" hidden="1"/>
    <cellStyle name="Followed Hyperlink" xfId="14242" builtinId="9" hidden="1"/>
    <cellStyle name="Followed Hyperlink" xfId="14243" builtinId="9" hidden="1"/>
    <cellStyle name="Followed Hyperlink" xfId="14244" builtinId="9" hidden="1"/>
    <cellStyle name="Followed Hyperlink" xfId="14245" builtinId="9" hidden="1"/>
    <cellStyle name="Followed Hyperlink" xfId="14246" builtinId="9" hidden="1"/>
    <cellStyle name="Followed Hyperlink" xfId="14247" builtinId="9" hidden="1"/>
    <cellStyle name="Followed Hyperlink" xfId="14248" builtinId="9" hidden="1"/>
    <cellStyle name="Followed Hyperlink" xfId="14249" builtinId="9" hidden="1"/>
    <cellStyle name="Followed Hyperlink" xfId="14250" builtinId="9" hidden="1"/>
    <cellStyle name="Followed Hyperlink" xfId="14251" builtinId="9" hidden="1"/>
    <cellStyle name="Followed Hyperlink" xfId="14252" builtinId="9" hidden="1"/>
    <cellStyle name="Followed Hyperlink" xfId="14253" builtinId="9" hidden="1"/>
    <cellStyle name="Followed Hyperlink" xfId="14254" builtinId="9" hidden="1"/>
    <cellStyle name="Followed Hyperlink" xfId="14255" builtinId="9" hidden="1"/>
    <cellStyle name="Followed Hyperlink" xfId="14256" builtinId="9" hidden="1"/>
    <cellStyle name="Followed Hyperlink" xfId="14257" builtinId="9" hidden="1"/>
    <cellStyle name="Followed Hyperlink" xfId="14258" builtinId="9" hidden="1"/>
    <cellStyle name="Followed Hyperlink" xfId="14259" builtinId="9" hidden="1"/>
    <cellStyle name="Followed Hyperlink" xfId="14260" builtinId="9" hidden="1"/>
    <cellStyle name="Followed Hyperlink" xfId="14261" builtinId="9" hidden="1"/>
    <cellStyle name="Followed Hyperlink" xfId="14262" builtinId="9" hidden="1"/>
    <cellStyle name="Followed Hyperlink" xfId="14263" builtinId="9" hidden="1"/>
    <cellStyle name="Followed Hyperlink" xfId="14264" builtinId="9" hidden="1"/>
    <cellStyle name="Followed Hyperlink" xfId="14265" builtinId="9" hidden="1"/>
    <cellStyle name="Followed Hyperlink" xfId="14266" builtinId="9" hidden="1"/>
    <cellStyle name="Followed Hyperlink" xfId="14267" builtinId="9" hidden="1"/>
    <cellStyle name="Followed Hyperlink" xfId="14268" builtinId="9" hidden="1"/>
    <cellStyle name="Followed Hyperlink" xfId="14269" builtinId="9" hidden="1"/>
    <cellStyle name="Followed Hyperlink" xfId="14270" builtinId="9" hidden="1"/>
    <cellStyle name="Followed Hyperlink" xfId="14271" builtinId="9" hidden="1"/>
    <cellStyle name="Followed Hyperlink" xfId="14272" builtinId="9" hidden="1"/>
    <cellStyle name="Followed Hyperlink" xfId="14274" builtinId="9" hidden="1"/>
    <cellStyle name="Followed Hyperlink" xfId="12301" builtinId="9" hidden="1"/>
    <cellStyle name="Followed Hyperlink" xfId="12063" builtinId="9" hidden="1"/>
    <cellStyle name="Followed Hyperlink" xfId="7017" builtinId="9" hidden="1"/>
    <cellStyle name="Followed Hyperlink" xfId="8661" builtinId="9" hidden="1"/>
    <cellStyle name="Followed Hyperlink" xfId="13380" builtinId="9" hidden="1"/>
    <cellStyle name="Followed Hyperlink" xfId="12911" builtinId="9" hidden="1"/>
    <cellStyle name="Followed Hyperlink" xfId="12433" builtinId="9" hidden="1"/>
    <cellStyle name="Followed Hyperlink" xfId="12195" builtinId="9" hidden="1"/>
    <cellStyle name="Followed Hyperlink" xfId="11173" builtinId="9" hidden="1"/>
    <cellStyle name="Followed Hyperlink" xfId="12992" builtinId="9" hidden="1"/>
    <cellStyle name="Followed Hyperlink" xfId="12523" builtinId="9" hidden="1"/>
    <cellStyle name="Followed Hyperlink" xfId="11604" builtinId="9" hidden="1"/>
    <cellStyle name="Followed Hyperlink" xfId="11849" builtinId="9" hidden="1"/>
    <cellStyle name="Followed Hyperlink" xfId="13248" builtinId="9" hidden="1"/>
    <cellStyle name="Followed Hyperlink" xfId="12778" builtinId="9" hidden="1"/>
    <cellStyle name="Followed Hyperlink" xfId="12300" builtinId="9" hidden="1"/>
    <cellStyle name="Followed Hyperlink" xfId="12062" builtinId="9" hidden="1"/>
    <cellStyle name="Followed Hyperlink" xfId="6859" builtinId="9" hidden="1"/>
    <cellStyle name="Followed Hyperlink" xfId="7117" builtinId="9" hidden="1"/>
    <cellStyle name="Followed Hyperlink" xfId="9385" builtinId="9" hidden="1"/>
    <cellStyle name="Followed Hyperlink" xfId="9818" builtinId="9" hidden="1"/>
    <cellStyle name="Followed Hyperlink" xfId="7250" builtinId="9" hidden="1"/>
    <cellStyle name="Followed Hyperlink" xfId="8047" builtinId="9" hidden="1"/>
    <cellStyle name="Followed Hyperlink" xfId="10087" builtinId="9" hidden="1"/>
    <cellStyle name="Followed Hyperlink" xfId="8290" builtinId="9" hidden="1"/>
    <cellStyle name="Followed Hyperlink" xfId="8778" builtinId="9" hidden="1"/>
    <cellStyle name="Followed Hyperlink" xfId="7165" builtinId="9" hidden="1"/>
    <cellStyle name="Followed Hyperlink" xfId="9259" builtinId="9" hidden="1"/>
    <cellStyle name="Followed Hyperlink" xfId="7523" builtinId="9" hidden="1"/>
    <cellStyle name="Followed Hyperlink" xfId="7119" builtinId="9" hidden="1"/>
    <cellStyle name="Followed Hyperlink" xfId="7565" builtinId="9" hidden="1"/>
    <cellStyle name="Followed Hyperlink" xfId="8509" builtinId="9" hidden="1"/>
    <cellStyle name="Followed Hyperlink" xfId="7552" builtinId="9" hidden="1"/>
    <cellStyle name="Followed Hyperlink" xfId="9834" builtinId="9" hidden="1"/>
    <cellStyle name="Followed Hyperlink" xfId="6992" builtinId="9" hidden="1"/>
    <cellStyle name="Followed Hyperlink" xfId="3653" builtinId="9" hidden="1"/>
    <cellStyle name="Followed Hyperlink" xfId="7019" builtinId="9" hidden="1"/>
    <cellStyle name="Followed Hyperlink" xfId="9140" builtinId="9" hidden="1"/>
    <cellStyle name="Followed Hyperlink" xfId="9156" builtinId="9" hidden="1"/>
    <cellStyle name="Followed Hyperlink" xfId="8180" builtinId="9" hidden="1"/>
    <cellStyle name="Followed Hyperlink" xfId="10606" builtinId="9" hidden="1"/>
    <cellStyle name="Followed Hyperlink" xfId="11571" builtinId="9" hidden="1"/>
    <cellStyle name="Followed Hyperlink" xfId="11163" builtinId="9" hidden="1"/>
    <cellStyle name="Followed Hyperlink" xfId="7099" builtinId="9" hidden="1"/>
    <cellStyle name="Followed Hyperlink" xfId="7120" builtinId="9" hidden="1"/>
    <cellStyle name="Followed Hyperlink" xfId="9828" builtinId="9" hidden="1"/>
    <cellStyle name="Followed Hyperlink" xfId="8911" builtinId="9" hidden="1"/>
    <cellStyle name="Followed Hyperlink" xfId="9392" builtinId="9" hidden="1"/>
    <cellStyle name="Followed Hyperlink" xfId="9825" builtinId="9" hidden="1"/>
    <cellStyle name="Followed Hyperlink" xfId="10605" builtinId="9" hidden="1"/>
    <cellStyle name="Followed Hyperlink" xfId="10213" builtinId="9" hidden="1"/>
    <cellStyle name="Followed Hyperlink" xfId="8416" builtinId="9" hidden="1"/>
    <cellStyle name="Followed Hyperlink" xfId="8905" builtinId="9" hidden="1"/>
    <cellStyle name="Followed Hyperlink" xfId="9386" builtinId="9" hidden="1"/>
    <cellStyle name="Followed Hyperlink" xfId="7582" builtinId="9" hidden="1"/>
    <cellStyle name="Followed Hyperlink" xfId="7094" builtinId="9" hidden="1"/>
    <cellStyle name="Followed Hyperlink" xfId="7611" builtinId="9" hidden="1"/>
    <cellStyle name="Followed Hyperlink" xfId="8775" builtinId="9" hidden="1"/>
    <cellStyle name="Followed Hyperlink" xfId="7123" builtinId="9" hidden="1"/>
    <cellStyle name="Followed Hyperlink" xfId="10088" builtinId="9" hidden="1"/>
    <cellStyle name="Followed Hyperlink" xfId="7115" builtinId="9" hidden="1"/>
    <cellStyle name="Followed Hyperlink" xfId="8536" builtinId="9" hidden="1"/>
    <cellStyle name="Followed Hyperlink" xfId="7102" builtinId="9" hidden="1"/>
    <cellStyle name="Followed Hyperlink" xfId="9015" builtinId="9" hidden="1"/>
    <cellStyle name="Followed Hyperlink" xfId="7546" builtinId="9" hidden="1"/>
    <cellStyle name="Followed Hyperlink" xfId="9865" builtinId="9" hidden="1"/>
    <cellStyle name="Followed Hyperlink" xfId="8267" builtinId="9" hidden="1"/>
    <cellStyle name="Followed Hyperlink" xfId="7517" builtinId="9" hidden="1"/>
    <cellStyle name="Followed Hyperlink" xfId="9838" builtinId="9" hidden="1"/>
    <cellStyle name="Followed Hyperlink" xfId="7126" builtinId="9" hidden="1"/>
    <cellStyle name="Followed Hyperlink" xfId="10583" builtinId="9" hidden="1"/>
    <cellStyle name="Followed Hyperlink" xfId="10623" builtinId="9" hidden="1"/>
    <cellStyle name="Followed Hyperlink" xfId="9824" builtinId="9" hidden="1"/>
    <cellStyle name="Followed Hyperlink" xfId="7121" builtinId="9" hidden="1"/>
    <cellStyle name="Followed Hyperlink" xfId="8754" builtinId="9" hidden="1"/>
    <cellStyle name="Followed Hyperlink" xfId="7752" builtinId="9" hidden="1"/>
    <cellStyle name="Followed Hyperlink" xfId="7162" builtinId="9" hidden="1"/>
    <cellStyle name="Followed Hyperlink" xfId="10611" builtinId="9" hidden="1"/>
    <cellStyle name="Followed Hyperlink" xfId="8185" builtinId="9" hidden="1"/>
    <cellStyle name="Followed Hyperlink" xfId="10223" builtinId="9" hidden="1"/>
    <cellStyle name="Followed Hyperlink" xfId="8427" builtinId="9" hidden="1"/>
    <cellStyle name="Followed Hyperlink" xfId="8672" builtinId="9" hidden="1"/>
    <cellStyle name="Followed Hyperlink" xfId="8916" builtinId="9" hidden="1"/>
    <cellStyle name="Followed Hyperlink" xfId="9153" builtinId="9" hidden="1"/>
    <cellStyle name="Followed Hyperlink" xfId="9397" builtinId="9" hidden="1"/>
    <cellStyle name="Followed Hyperlink" xfId="8044" builtinId="9" hidden="1"/>
    <cellStyle name="Followed Hyperlink" xfId="7004" builtinId="9" hidden="1"/>
    <cellStyle name="Followed Hyperlink" xfId="9831" builtinId="9" hidden="1"/>
    <cellStyle name="Followed Hyperlink" xfId="10609" builtinId="9" hidden="1"/>
    <cellStyle name="Followed Hyperlink" xfId="7095" builtinId="9" hidden="1"/>
    <cellStyle name="Followed Hyperlink" xfId="7252" builtinId="9" hidden="1"/>
    <cellStyle name="Followed Hyperlink" xfId="7541" builtinId="9" hidden="1"/>
    <cellStyle name="Followed Hyperlink" xfId="7612" builtinId="9" hidden="1"/>
    <cellStyle name="Followed Hyperlink" xfId="8049" builtinId="9" hidden="1"/>
    <cellStyle name="Followed Hyperlink" xfId="10089" builtinId="9" hidden="1"/>
    <cellStyle name="Followed Hyperlink" xfId="8292" builtinId="9" hidden="1"/>
    <cellStyle name="Followed Hyperlink" xfId="8537" builtinId="9" hidden="1"/>
    <cellStyle name="Followed Hyperlink" xfId="8780" builtinId="9" hidden="1"/>
    <cellStyle name="Followed Hyperlink" xfId="7006" builtinId="9" hidden="1"/>
    <cellStyle name="Followed Hyperlink" xfId="10607" builtinId="9" hidden="1"/>
    <cellStyle name="Followed Hyperlink" xfId="9016" builtinId="9" hidden="1"/>
    <cellStyle name="Followed Hyperlink" xfId="9261" builtinId="9" hidden="1"/>
    <cellStyle name="Followed Hyperlink" xfId="9866" builtinId="9" hidden="1"/>
    <cellStyle name="Followed Hyperlink" xfId="7527" builtinId="9" hidden="1"/>
    <cellStyle name="Followed Hyperlink" xfId="7969" builtinId="9" hidden="1"/>
    <cellStyle name="Followed Hyperlink" xfId="9837" builtinId="9" hidden="1"/>
    <cellStyle name="Followed Hyperlink" xfId="7563" builtinId="9" hidden="1"/>
    <cellStyle name="Followed Hyperlink" xfId="8263" builtinId="9" hidden="1"/>
    <cellStyle name="Followed Hyperlink" xfId="8507" builtinId="9" hidden="1"/>
    <cellStyle name="Followed Hyperlink" xfId="8751" builtinId="9" hidden="1"/>
    <cellStyle name="Followed Hyperlink" xfId="7830" builtinId="9" hidden="1"/>
    <cellStyle name="Followed Hyperlink" xfId="9861" builtinId="9" hidden="1"/>
    <cellStyle name="Followed Hyperlink" xfId="7538" builtinId="9" hidden="1"/>
    <cellStyle name="Followed Hyperlink" xfId="9231" builtinId="9" hidden="1"/>
    <cellStyle name="Followed Hyperlink" xfId="7756" builtinId="9" hidden="1"/>
    <cellStyle name="Followed Hyperlink" xfId="8189" builtinId="9" hidden="1"/>
    <cellStyle name="Followed Hyperlink" xfId="9997" builtinId="9" hidden="1"/>
    <cellStyle name="Followed Hyperlink" xfId="7558" builtinId="9" hidden="1"/>
    <cellStyle name="Followed Hyperlink" xfId="8431" builtinId="9" hidden="1"/>
    <cellStyle name="Followed Hyperlink" xfId="10227" builtinId="9" hidden="1"/>
    <cellStyle name="Followed Hyperlink" xfId="8676" builtinId="9" hidden="1"/>
    <cellStyle name="Followed Hyperlink" xfId="7007" builtinId="9" hidden="1"/>
    <cellStyle name="Followed Hyperlink" xfId="8920" builtinId="9" hidden="1"/>
    <cellStyle name="Followed Hyperlink" xfId="7005" builtinId="9" hidden="1"/>
    <cellStyle name="Followed Hyperlink" xfId="9157" builtinId="9" hidden="1"/>
    <cellStyle name="Followed Hyperlink" xfId="3646" builtinId="9" hidden="1"/>
    <cellStyle name="Followed Hyperlink" xfId="10640" builtinId="9" hidden="1"/>
    <cellStyle name="Followed Hyperlink" xfId="10866" builtinId="9" hidden="1"/>
    <cellStyle name="Followed Hyperlink" xfId="10621" builtinId="9" hidden="1"/>
    <cellStyle name="Followed Hyperlink" xfId="10597" builtinId="9" hidden="1"/>
    <cellStyle name="Followed Hyperlink" xfId="10779" builtinId="9" hidden="1"/>
    <cellStyle name="Followed Hyperlink" xfId="11008" builtinId="9" hidden="1"/>
    <cellStyle name="Followed Hyperlink" xfId="7107" builtinId="9" hidden="1"/>
    <cellStyle name="Followed Hyperlink" xfId="10589" builtinId="9" hidden="1"/>
    <cellStyle name="Followed Hyperlink" xfId="11001" builtinId="9" hidden="1"/>
    <cellStyle name="Followed Hyperlink" xfId="9401" builtinId="9" hidden="1"/>
    <cellStyle name="Followed Hyperlink" xfId="9835" builtinId="9" hidden="1"/>
    <cellStyle name="Followed Hyperlink" xfId="6789" builtinId="9" hidden="1"/>
    <cellStyle name="Followed Hyperlink" xfId="10867" builtinId="9" hidden="1"/>
    <cellStyle name="Followed Hyperlink" xfId="10596" builtinId="9" hidden="1"/>
    <cellStyle name="Followed Hyperlink" xfId="10612" builtinId="9" hidden="1"/>
    <cellStyle name="Followed Hyperlink" xfId="10601" builtinId="9" hidden="1"/>
    <cellStyle name="Followed Hyperlink" xfId="7753" builtinId="9" hidden="1"/>
    <cellStyle name="Followed Hyperlink" xfId="10642" builtinId="9" hidden="1"/>
    <cellStyle name="Followed Hyperlink" xfId="10619" builtinId="9" hidden="1"/>
    <cellStyle name="Followed Hyperlink" xfId="10777" builtinId="9" hidden="1"/>
    <cellStyle name="Followed Hyperlink" xfId="11006" builtinId="9" hidden="1"/>
    <cellStyle name="Followed Hyperlink" xfId="11000" builtinId="9" hidden="1"/>
    <cellStyle name="Followed Hyperlink" xfId="7133" builtinId="9" hidden="1"/>
    <cellStyle name="Followed Hyperlink" xfId="10869" builtinId="9" hidden="1"/>
    <cellStyle name="Followed Hyperlink" xfId="10594" builtinId="9" hidden="1"/>
    <cellStyle name="Followed Hyperlink" xfId="7113" builtinId="9" hidden="1"/>
    <cellStyle name="Followed Hyperlink" xfId="10587" builtinId="9" hidden="1"/>
    <cellStyle name="Followed Hyperlink" xfId="10224" builtinId="9" hidden="1"/>
    <cellStyle name="Followed Hyperlink" xfId="10644" builtinId="9" hidden="1"/>
    <cellStyle name="Followed Hyperlink" xfId="10617" builtinId="9" hidden="1"/>
    <cellStyle name="Followed Hyperlink" xfId="10775" builtinId="9" hidden="1"/>
    <cellStyle name="Followed Hyperlink" xfId="11004" builtinId="9" hidden="1"/>
    <cellStyle name="Followed Hyperlink" xfId="10997" builtinId="9" hidden="1"/>
    <cellStyle name="Followed Hyperlink" xfId="10592" builtinId="9" hidden="1"/>
    <cellStyle name="Followed Hyperlink" xfId="10584" builtinId="9" hidden="1"/>
    <cellStyle name="Followed Hyperlink" xfId="10586" builtinId="9" hidden="1"/>
    <cellStyle name="Followed Hyperlink" xfId="8428" builtinId="9" hidden="1"/>
    <cellStyle name="Followed Hyperlink" xfId="10646" builtinId="9" hidden="1"/>
    <cellStyle name="Followed Hyperlink" xfId="10615" builtinId="9" hidden="1"/>
    <cellStyle name="Followed Hyperlink" xfId="10773" builtinId="9" hidden="1"/>
    <cellStyle name="Followed Hyperlink" xfId="7575" builtinId="9" hidden="1"/>
    <cellStyle name="Followed Hyperlink" xfId="11009" builtinId="9" hidden="1"/>
    <cellStyle name="Followed Hyperlink" xfId="7136" builtinId="9" hidden="1"/>
    <cellStyle name="Followed Hyperlink" xfId="10873" builtinId="9" hidden="1"/>
    <cellStyle name="Followed Hyperlink" xfId="10602" builtinId="9" hidden="1"/>
    <cellStyle name="Followed Hyperlink" xfId="7109" builtinId="9" hidden="1"/>
    <cellStyle name="Followed Hyperlink" xfId="10599" builtinId="9" hidden="1"/>
    <cellStyle name="Followed Hyperlink" xfId="8917" builtinId="9" hidden="1"/>
    <cellStyle name="Followed Hyperlink" xfId="10648" builtinId="9" hidden="1"/>
    <cellStyle name="Followed Hyperlink" xfId="10613" builtinId="9" hidden="1"/>
    <cellStyle name="Followed Hyperlink" xfId="10610" builtinId="9" hidden="1"/>
    <cellStyle name="Followed Hyperlink" xfId="11002" builtinId="9" hidden="1"/>
    <cellStyle name="Followed Hyperlink" xfId="11011" builtinId="9" hidden="1"/>
    <cellStyle name="Followed Hyperlink" xfId="9154" builtinId="9" hidden="1"/>
    <cellStyle name="Followed Hyperlink" xfId="9832" builtinId="9" hidden="1"/>
    <cellStyle name="Followed Hyperlink" xfId="7253" builtinId="9" hidden="1"/>
    <cellStyle name="Followed Hyperlink" xfId="7613" builtinId="9" hidden="1"/>
    <cellStyle name="Followed Hyperlink" xfId="7533" builtinId="9" hidden="1"/>
    <cellStyle name="Followed Hyperlink" xfId="8293" builtinId="9" hidden="1"/>
    <cellStyle name="Followed Hyperlink" xfId="10850" builtinId="9" hidden="1"/>
    <cellStyle name="Followed Hyperlink" xfId="8538" builtinId="9" hidden="1"/>
    <cellStyle name="Followed Hyperlink" xfId="3629" builtinId="9" hidden="1"/>
    <cellStyle name="Followed Hyperlink" xfId="9262" builtinId="9" hidden="1"/>
    <cellStyle name="Followed Hyperlink" xfId="7528" builtinId="9" hidden="1"/>
    <cellStyle name="Followed Hyperlink" xfId="7577" builtinId="9" hidden="1"/>
    <cellStyle name="Followed Hyperlink" xfId="8262" builtinId="9" hidden="1"/>
    <cellStyle name="Followed Hyperlink" xfId="10771" builtinId="9" hidden="1"/>
    <cellStyle name="Followed Hyperlink" xfId="8750" builtinId="9" hidden="1"/>
    <cellStyle name="Followed Hyperlink" xfId="9230" builtinId="9" hidden="1"/>
    <cellStyle name="Followed Hyperlink" xfId="8178" builtinId="9" hidden="1"/>
    <cellStyle name="Followed Hyperlink" xfId="8420" builtinId="9" hidden="1"/>
    <cellStyle name="Followed Hyperlink" xfId="7588" builtinId="9" hidden="1"/>
    <cellStyle name="Followed Hyperlink" xfId="7003" builtinId="9" hidden="1"/>
    <cellStyle name="Followed Hyperlink" xfId="8909" builtinId="9" hidden="1"/>
    <cellStyle name="Followed Hyperlink" xfId="9390" builtinId="9" hidden="1"/>
    <cellStyle name="Followed Hyperlink" xfId="7754" builtinId="9" hidden="1"/>
    <cellStyle name="Followed Hyperlink" xfId="10225" builtinId="9" hidden="1"/>
    <cellStyle name="Followed Hyperlink" xfId="7110" builtinId="9" hidden="1"/>
    <cellStyle name="Followed Hyperlink" xfId="7168" builtinId="9" hidden="1"/>
    <cellStyle name="Followed Hyperlink" xfId="10585" builtinId="9" hidden="1"/>
    <cellStyle name="Followed Hyperlink" xfId="8748" builtinId="9" hidden="1"/>
    <cellStyle name="Followed Hyperlink" xfId="10603" builtinId="9" hidden="1"/>
    <cellStyle name="Followed Hyperlink" xfId="7586" builtinId="9" hidden="1"/>
    <cellStyle name="Followed Hyperlink" xfId="7579" builtinId="9" hidden="1"/>
    <cellStyle name="Followed Hyperlink" xfId="9155" builtinId="9" hidden="1"/>
    <cellStyle name="Followed Hyperlink" xfId="8287" builtinId="9" hidden="1"/>
    <cellStyle name="Followed Hyperlink" xfId="9256" builtinId="9" hidden="1"/>
    <cellStyle name="Followed Hyperlink" xfId="8907" builtinId="9" hidden="1"/>
    <cellStyle name="Followed Hyperlink" xfId="7114" builtinId="9" hidden="1"/>
    <cellStyle name="Followed Hyperlink" xfId="14275" builtinId="9" hidden="1"/>
    <cellStyle name="Followed Hyperlink" xfId="14277" builtinId="9" hidden="1"/>
    <cellStyle name="Followed Hyperlink" xfId="14279" builtinId="9" hidden="1"/>
    <cellStyle name="Followed Hyperlink" xfId="14281" builtinId="9" hidden="1"/>
    <cellStyle name="Followed Hyperlink" xfId="14283" builtinId="9" hidden="1"/>
    <cellStyle name="Followed Hyperlink" xfId="14285" builtinId="9" hidden="1"/>
    <cellStyle name="Followed Hyperlink" xfId="14287" builtinId="9" hidden="1"/>
    <cellStyle name="Followed Hyperlink" xfId="14289" builtinId="9" hidden="1"/>
    <cellStyle name="Followed Hyperlink" xfId="14291" builtinId="9" hidden="1"/>
    <cellStyle name="Followed Hyperlink" xfId="14293" builtinId="9" hidden="1"/>
    <cellStyle name="Followed Hyperlink" xfId="14295" builtinId="9" hidden="1"/>
    <cellStyle name="Followed Hyperlink" xfId="14297" builtinId="9" hidden="1"/>
    <cellStyle name="Followed Hyperlink" xfId="14299" builtinId="9" hidden="1"/>
    <cellStyle name="Followed Hyperlink" xfId="10645" builtinId="9" hidden="1"/>
    <cellStyle name="Followed Hyperlink" xfId="14300" builtinId="9" hidden="1"/>
    <cellStyle name="Followed Hyperlink" xfId="14302" builtinId="9" hidden="1"/>
    <cellStyle name="Followed Hyperlink" xfId="14304" builtinId="9" hidden="1"/>
    <cellStyle name="Followed Hyperlink" xfId="14306" builtinId="9" hidden="1"/>
    <cellStyle name="Followed Hyperlink" xfId="14308" builtinId="9" hidden="1"/>
    <cellStyle name="Followed Hyperlink" xfId="14310" builtinId="9" hidden="1"/>
    <cellStyle name="Followed Hyperlink" xfId="14312" builtinId="9" hidden="1"/>
    <cellStyle name="Followed Hyperlink" xfId="14314" builtinId="9" hidden="1"/>
    <cellStyle name="Followed Hyperlink" xfId="14316" builtinId="9" hidden="1"/>
    <cellStyle name="Followed Hyperlink" xfId="14318" builtinId="9" hidden="1"/>
    <cellStyle name="Followed Hyperlink" xfId="14320" builtinId="9" hidden="1"/>
    <cellStyle name="Followed Hyperlink" xfId="14322" builtinId="9" hidden="1"/>
    <cellStyle name="Followed Hyperlink" xfId="14324" builtinId="9" hidden="1"/>
    <cellStyle name="Followed Hyperlink" xfId="14326" builtinId="9" hidden="1"/>
    <cellStyle name="Followed Hyperlink" xfId="14328" builtinId="9" hidden="1"/>
    <cellStyle name="Followed Hyperlink" xfId="14330" builtinId="9" hidden="1"/>
    <cellStyle name="Followed Hyperlink" xfId="14332" builtinId="9" hidden="1"/>
    <cellStyle name="Followed Hyperlink" xfId="14334" builtinId="9" hidden="1"/>
    <cellStyle name="Followed Hyperlink" xfId="14336" builtinId="9" hidden="1"/>
    <cellStyle name="Followed Hyperlink" xfId="14338" builtinId="9" hidden="1"/>
    <cellStyle name="Followed Hyperlink" xfId="14340" builtinId="9" hidden="1"/>
    <cellStyle name="Followed Hyperlink" xfId="14342" builtinId="9" hidden="1"/>
    <cellStyle name="Followed Hyperlink" xfId="14344" builtinId="9" hidden="1"/>
    <cellStyle name="Followed Hyperlink" xfId="14346" builtinId="9" hidden="1"/>
    <cellStyle name="Followed Hyperlink" xfId="14348" builtinId="9" hidden="1"/>
    <cellStyle name="Followed Hyperlink" xfId="14350" builtinId="9" hidden="1"/>
    <cellStyle name="Followed Hyperlink" xfId="14352" builtinId="9" hidden="1"/>
    <cellStyle name="Followed Hyperlink" xfId="14354" builtinId="9" hidden="1"/>
    <cellStyle name="Followed Hyperlink" xfId="14356" builtinId="9" hidden="1"/>
    <cellStyle name="Followed Hyperlink" xfId="14358" builtinId="9" hidden="1"/>
    <cellStyle name="Followed Hyperlink" xfId="14360" builtinId="9" hidden="1"/>
    <cellStyle name="Followed Hyperlink" xfId="14362" builtinId="9" hidden="1"/>
    <cellStyle name="Followed Hyperlink" xfId="14364" builtinId="9" hidden="1"/>
    <cellStyle name="Followed Hyperlink" xfId="14366" builtinId="9" hidden="1"/>
    <cellStyle name="Followed Hyperlink" xfId="14368" builtinId="9" hidden="1"/>
    <cellStyle name="Followed Hyperlink" xfId="14370" builtinId="9" hidden="1"/>
    <cellStyle name="Followed Hyperlink" xfId="14372" builtinId="9" hidden="1"/>
    <cellStyle name="Followed Hyperlink" xfId="14374" builtinId="9" hidden="1"/>
    <cellStyle name="Followed Hyperlink" xfId="14376" builtinId="9" hidden="1"/>
    <cellStyle name="Followed Hyperlink" xfId="14378" builtinId="9" hidden="1"/>
    <cellStyle name="Followed Hyperlink" xfId="14380" builtinId="9" hidden="1"/>
    <cellStyle name="Followed Hyperlink" xfId="14382" builtinId="9" hidden="1"/>
    <cellStyle name="Followed Hyperlink" xfId="14384" builtinId="9" hidden="1"/>
    <cellStyle name="Followed Hyperlink" xfId="14386" builtinId="9" hidden="1"/>
    <cellStyle name="Followed Hyperlink" xfId="14388" builtinId="9" hidden="1"/>
    <cellStyle name="Followed Hyperlink" xfId="14390" builtinId="9" hidden="1"/>
    <cellStyle name="Followed Hyperlink" xfId="14392" builtinId="9" hidden="1"/>
    <cellStyle name="Followed Hyperlink" xfId="14394" builtinId="9" hidden="1"/>
    <cellStyle name="Followed Hyperlink" xfId="14396" builtinId="9" hidden="1"/>
    <cellStyle name="Followed Hyperlink" xfId="14398" builtinId="9" hidden="1"/>
    <cellStyle name="Followed Hyperlink" xfId="14400" builtinId="9" hidden="1"/>
    <cellStyle name="Followed Hyperlink" xfId="14402" builtinId="9" hidden="1"/>
    <cellStyle name="Followed Hyperlink" xfId="14404" builtinId="9" hidden="1"/>
    <cellStyle name="Followed Hyperlink" xfId="14406" builtinId="9" hidden="1"/>
    <cellStyle name="Followed Hyperlink" xfId="14408" builtinId="9" hidden="1"/>
    <cellStyle name="Followed Hyperlink" xfId="14410" builtinId="9" hidden="1"/>
    <cellStyle name="Followed Hyperlink" xfId="14412" builtinId="9" hidden="1"/>
    <cellStyle name="Followed Hyperlink" xfId="14414" builtinId="9" hidden="1"/>
    <cellStyle name="Followed Hyperlink" xfId="14416" builtinId="9" hidden="1"/>
    <cellStyle name="Followed Hyperlink" xfId="14418" builtinId="9" hidden="1"/>
    <cellStyle name="Followed Hyperlink" xfId="14420" builtinId="9" hidden="1"/>
    <cellStyle name="Followed Hyperlink" xfId="14422" builtinId="9" hidden="1"/>
    <cellStyle name="Followed Hyperlink" xfId="14424" builtinId="9" hidden="1"/>
    <cellStyle name="Followed Hyperlink" xfId="14426" builtinId="9" hidden="1"/>
    <cellStyle name="Followed Hyperlink" xfId="14428" builtinId="9" hidden="1"/>
    <cellStyle name="Followed Hyperlink" xfId="14430" builtinId="9" hidden="1"/>
    <cellStyle name="Followed Hyperlink" xfId="14432" builtinId="9" hidden="1"/>
    <cellStyle name="Followed Hyperlink" xfId="14434" builtinId="9" hidden="1"/>
    <cellStyle name="Followed Hyperlink" xfId="14491" builtinId="9" hidden="1"/>
    <cellStyle name="Followed Hyperlink" xfId="14492" builtinId="9" hidden="1"/>
    <cellStyle name="Followed Hyperlink" xfId="14493" builtinId="9" hidden="1"/>
    <cellStyle name="Followed Hyperlink" xfId="14494" builtinId="9" hidden="1"/>
    <cellStyle name="Followed Hyperlink" xfId="14495" builtinId="9" hidden="1"/>
    <cellStyle name="Followed Hyperlink" xfId="14496" builtinId="9" hidden="1"/>
    <cellStyle name="Followed Hyperlink" xfId="14497" builtinId="9" hidden="1"/>
    <cellStyle name="Followed Hyperlink" xfId="14499" builtinId="9" hidden="1"/>
    <cellStyle name="Followed Hyperlink" xfId="14510" builtinId="9" hidden="1"/>
    <cellStyle name="Followed Hyperlink" xfId="14512" builtinId="9" hidden="1"/>
    <cellStyle name="Followed Hyperlink" xfId="14514" builtinId="9" hidden="1"/>
    <cellStyle name="Followed Hyperlink" xfId="14516" builtinId="9" hidden="1"/>
    <cellStyle name="Followed Hyperlink" xfId="14518" builtinId="9" hidden="1"/>
    <cellStyle name="Followed Hyperlink" xfId="14520" builtinId="9" hidden="1"/>
    <cellStyle name="Followed Hyperlink" xfId="14522" builtinId="9" hidden="1"/>
    <cellStyle name="Followed Hyperlink" xfId="14524" builtinId="9" hidden="1"/>
    <cellStyle name="Followed Hyperlink" xfId="14526" builtinId="9" hidden="1"/>
    <cellStyle name="Followed Hyperlink" xfId="14528" builtinId="9" hidden="1"/>
    <cellStyle name="Followed Hyperlink" xfId="14530" builtinId="9" hidden="1"/>
    <cellStyle name="Followed Hyperlink" xfId="14532" builtinId="9" hidden="1"/>
    <cellStyle name="Followed Hyperlink" xfId="14534" builtinId="9" hidden="1"/>
    <cellStyle name="Followed Hyperlink" xfId="14536" builtinId="9" hidden="1"/>
    <cellStyle name="Followed Hyperlink" xfId="14538" builtinId="9" hidden="1"/>
    <cellStyle name="Followed Hyperlink" xfId="14540" builtinId="9" hidden="1"/>
    <cellStyle name="Followed Hyperlink" xfId="14542" builtinId="9" hidden="1"/>
    <cellStyle name="Followed Hyperlink" xfId="14544" builtinId="9" hidden="1"/>
    <cellStyle name="Followed Hyperlink" xfId="14546" builtinId="9" hidden="1"/>
    <cellStyle name="Followed Hyperlink" xfId="14548" builtinId="9" hidden="1"/>
    <cellStyle name="Followed Hyperlink" xfId="14550" builtinId="9" hidden="1"/>
    <cellStyle name="Followed Hyperlink" xfId="14552" builtinId="9" hidden="1"/>
    <cellStyle name="Followed Hyperlink" xfId="14554" builtinId="9" hidden="1"/>
    <cellStyle name="Followed Hyperlink" xfId="14556" builtinId="9" hidden="1"/>
    <cellStyle name="Followed Hyperlink" xfId="14558" builtinId="9" hidden="1"/>
    <cellStyle name="Followed Hyperlink" xfId="14560" builtinId="9" hidden="1"/>
    <cellStyle name="Followed Hyperlink" xfId="14562" builtinId="9" hidden="1"/>
    <cellStyle name="Followed Hyperlink" xfId="14564" builtinId="9" hidden="1"/>
    <cellStyle name="Followed Hyperlink" xfId="14566" builtinId="9" hidden="1"/>
    <cellStyle name="Followed Hyperlink" xfId="14568" builtinId="9" hidden="1"/>
    <cellStyle name="Followed Hyperlink" xfId="14570" builtinId="9" hidden="1"/>
    <cellStyle name="Followed Hyperlink" xfId="14572" builtinId="9" hidden="1"/>
    <cellStyle name="Followed Hyperlink" xfId="14574" builtinId="9" hidden="1"/>
    <cellStyle name="Followed Hyperlink" xfId="14576" builtinId="9" hidden="1"/>
    <cellStyle name="Followed Hyperlink" xfId="14578" builtinId="9" hidden="1"/>
    <cellStyle name="Followed Hyperlink" xfId="14580" builtinId="9" hidden="1"/>
    <cellStyle name="Followed Hyperlink" xfId="14582" builtinId="9" hidden="1"/>
    <cellStyle name="Followed Hyperlink" xfId="14584" builtinId="9" hidden="1"/>
    <cellStyle name="Followed Hyperlink" xfId="14586" builtinId="9" hidden="1"/>
    <cellStyle name="Followed Hyperlink" xfId="14588" builtinId="9" hidden="1"/>
    <cellStyle name="Followed Hyperlink" xfId="14590" builtinId="9" hidden="1"/>
    <cellStyle name="Followed Hyperlink" xfId="14592" builtinId="9" hidden="1"/>
    <cellStyle name="Followed Hyperlink" xfId="14594" builtinId="9" hidden="1"/>
    <cellStyle name="Followed Hyperlink" xfId="14596" builtinId="9" hidden="1"/>
    <cellStyle name="Followed Hyperlink" xfId="14598" builtinId="9" hidden="1"/>
    <cellStyle name="Followed Hyperlink" xfId="14600" builtinId="9" hidden="1"/>
    <cellStyle name="Followed Hyperlink" xfId="14602" builtinId="9" hidden="1"/>
    <cellStyle name="Followed Hyperlink" xfId="14604" builtinId="9" hidden="1"/>
    <cellStyle name="Followed Hyperlink" xfId="14606" builtinId="9" hidden="1"/>
    <cellStyle name="Followed Hyperlink" xfId="14608" builtinId="9" hidden="1"/>
    <cellStyle name="Followed Hyperlink" xfId="14610" builtinId="9" hidden="1"/>
    <cellStyle name="Followed Hyperlink" xfId="14612" builtinId="9" hidden="1"/>
    <cellStyle name="Followed Hyperlink" xfId="14614" builtinId="9" hidden="1"/>
    <cellStyle name="Followed Hyperlink" xfId="14616" builtinId="9" hidden="1"/>
    <cellStyle name="Followed Hyperlink" xfId="14618" builtinId="9" hidden="1"/>
    <cellStyle name="Followed Hyperlink" xfId="14620" builtinId="9" hidden="1"/>
    <cellStyle name="Followed Hyperlink" xfId="14622" builtinId="9" hidden="1"/>
    <cellStyle name="Followed Hyperlink" xfId="14624" builtinId="9" hidden="1"/>
    <cellStyle name="Followed Hyperlink" xfId="14626" builtinId="9" hidden="1"/>
    <cellStyle name="Followed Hyperlink" xfId="14628" builtinId="9" hidden="1"/>
    <cellStyle name="Followed Hyperlink" xfId="14630" builtinId="9" hidden="1"/>
    <cellStyle name="Followed Hyperlink" xfId="14650" builtinId="9" hidden="1"/>
    <cellStyle name="Followed Hyperlink" xfId="14651" builtinId="9" hidden="1"/>
    <cellStyle name="Followed Hyperlink" xfId="14652" builtinId="9" hidden="1"/>
    <cellStyle name="Followed Hyperlink" xfId="14653" builtinId="9" hidden="1"/>
    <cellStyle name="Followed Hyperlink" xfId="14654" builtinId="9" hidden="1"/>
    <cellStyle name="Followed Hyperlink" xfId="14655" builtinId="9" hidden="1"/>
    <cellStyle name="Followed Hyperlink" xfId="14656" builtinId="9" hidden="1"/>
    <cellStyle name="Followed Hyperlink" xfId="14657" builtinId="9" hidden="1"/>
    <cellStyle name="Followed Hyperlink" xfId="14658" builtinId="9" hidden="1"/>
    <cellStyle name="Followed Hyperlink" xfId="14659" builtinId="9" hidden="1"/>
    <cellStyle name="Followed Hyperlink" xfId="14660" builtinId="9" hidden="1"/>
    <cellStyle name="Followed Hyperlink" xfId="14661" builtinId="9" hidden="1"/>
    <cellStyle name="Followed Hyperlink" xfId="14662" builtinId="9" hidden="1"/>
    <cellStyle name="Followed Hyperlink" xfId="14663" builtinId="9" hidden="1"/>
    <cellStyle name="Followed Hyperlink" xfId="14664" builtinId="9" hidden="1"/>
    <cellStyle name="Followed Hyperlink" xfId="14665" builtinId="9" hidden="1"/>
    <cellStyle name="Followed Hyperlink" xfId="14666" builtinId="9" hidden="1"/>
    <cellStyle name="Followed Hyperlink" xfId="14667" builtinId="9" hidden="1"/>
    <cellStyle name="Followed Hyperlink" xfId="14668" builtinId="9" hidden="1"/>
    <cellStyle name="Followed Hyperlink" xfId="14669" builtinId="9" hidden="1"/>
    <cellStyle name="Followed Hyperlink" xfId="14670" builtinId="9" hidden="1"/>
    <cellStyle name="Followed Hyperlink" xfId="14671" builtinId="9" hidden="1"/>
    <cellStyle name="Followed Hyperlink" xfId="14672" builtinId="9" hidden="1"/>
    <cellStyle name="Followed Hyperlink" xfId="14673" builtinId="9" hidden="1"/>
    <cellStyle name="Followed Hyperlink" xfId="14674" builtinId="9" hidden="1"/>
    <cellStyle name="Followed Hyperlink" xfId="14675" builtinId="9" hidden="1"/>
    <cellStyle name="Followed Hyperlink" xfId="14676" builtinId="9" hidden="1"/>
    <cellStyle name="Followed Hyperlink" xfId="14677" builtinId="9" hidden="1"/>
    <cellStyle name="Followed Hyperlink" xfId="14678" builtinId="9" hidden="1"/>
    <cellStyle name="Followed Hyperlink" xfId="14679" builtinId="9" hidden="1"/>
    <cellStyle name="Followed Hyperlink" xfId="14680" builtinId="9" hidden="1"/>
    <cellStyle name="Followed Hyperlink" xfId="14681" builtinId="9" hidden="1"/>
    <cellStyle name="Followed Hyperlink" xfId="14682" builtinId="9" hidden="1"/>
    <cellStyle name="Followed Hyperlink" xfId="14683" builtinId="9" hidden="1"/>
    <cellStyle name="Followed Hyperlink" xfId="14684" builtinId="9" hidden="1"/>
    <cellStyle name="Followed Hyperlink" xfId="14685" builtinId="9" hidden="1"/>
    <cellStyle name="Followed Hyperlink" xfId="14686" builtinId="9" hidden="1"/>
    <cellStyle name="Followed Hyperlink" xfId="14687" builtinId="9" hidden="1"/>
    <cellStyle name="Followed Hyperlink" xfId="14688" builtinId="9" hidden="1"/>
    <cellStyle name="Followed Hyperlink" xfId="14689" builtinId="9" hidden="1"/>
    <cellStyle name="Followed Hyperlink" xfId="14690" builtinId="9" hidden="1"/>
    <cellStyle name="Followed Hyperlink" xfId="14691" builtinId="9" hidden="1"/>
    <cellStyle name="Followed Hyperlink" xfId="14692" builtinId="9" hidden="1"/>
    <cellStyle name="Followed Hyperlink" xfId="14693" builtinId="9" hidden="1"/>
    <cellStyle name="Followed Hyperlink" xfId="14694" builtinId="9" hidden="1"/>
    <cellStyle name="Followed Hyperlink" xfId="14695" builtinId="9" hidden="1"/>
    <cellStyle name="Followed Hyperlink" xfId="14696" builtinId="9" hidden="1"/>
    <cellStyle name="Followed Hyperlink" xfId="14697" builtinId="9" hidden="1"/>
    <cellStyle name="Followed Hyperlink" xfId="14698" builtinId="9" hidden="1"/>
    <cellStyle name="Followed Hyperlink" xfId="14699" builtinId="9" hidden="1"/>
    <cellStyle name="Followed Hyperlink" xfId="14700" builtinId="9" hidden="1"/>
    <cellStyle name="Followed Hyperlink" xfId="14701" builtinId="9" hidden="1"/>
    <cellStyle name="Followed Hyperlink" xfId="14702" builtinId="9" hidden="1"/>
    <cellStyle name="Followed Hyperlink" xfId="14703" builtinId="9" hidden="1"/>
    <cellStyle name="Followed Hyperlink" xfId="14704" builtinId="9" hidden="1"/>
    <cellStyle name="Followed Hyperlink" xfId="14705" builtinId="9" hidden="1"/>
    <cellStyle name="Followed Hyperlink" xfId="14706" builtinId="9" hidden="1"/>
    <cellStyle name="Followed Hyperlink" xfId="14707" builtinId="9" hidden="1"/>
    <cellStyle name="Followed Hyperlink" xfId="14708" builtinId="9" hidden="1"/>
    <cellStyle name="Followed Hyperlink" xfId="14709" builtinId="9" hidden="1"/>
    <cellStyle name="Followed Hyperlink" xfId="14710" builtinId="9" hidden="1"/>
    <cellStyle name="Followed Hyperlink" xfId="14711" builtinId="9" hidden="1"/>
    <cellStyle name="Followed Hyperlink" xfId="14712" builtinId="9" hidden="1"/>
    <cellStyle name="Followed Hyperlink" xfId="14713" builtinId="9" hidden="1"/>
    <cellStyle name="Followed Hyperlink" xfId="14714" builtinId="9" hidden="1"/>
    <cellStyle name="Followed Hyperlink" xfId="14715" builtinId="9" hidden="1"/>
    <cellStyle name="Followed Hyperlink" xfId="14716" builtinId="9" hidden="1"/>
    <cellStyle name="Followed Hyperlink" xfId="14717" builtinId="9" hidden="1"/>
    <cellStyle name="Followed Hyperlink" xfId="14718" builtinId="9" hidden="1"/>
    <cellStyle name="Followed Hyperlink" xfId="14725" builtinId="9" hidden="1"/>
    <cellStyle name="Followed Hyperlink" xfId="14727" builtinId="9" hidden="1"/>
    <cellStyle name="Followed Hyperlink" xfId="14729" builtinId="9" hidden="1"/>
    <cellStyle name="Followed Hyperlink" xfId="14731" builtinId="9" hidden="1"/>
    <cellStyle name="Followed Hyperlink" xfId="14733" builtinId="9" hidden="1"/>
    <cellStyle name="Followed Hyperlink" xfId="14735" builtinId="9" hidden="1"/>
    <cellStyle name="Followed Hyperlink" xfId="14737" builtinId="9" hidden="1"/>
    <cellStyle name="Followed Hyperlink" xfId="14739" builtinId="9" hidden="1"/>
    <cellStyle name="Followed Hyperlink" xfId="14741" builtinId="9" hidden="1"/>
    <cellStyle name="Followed Hyperlink" xfId="14743" builtinId="9" hidden="1"/>
    <cellStyle name="Followed Hyperlink" xfId="14745" builtinId="9" hidden="1"/>
    <cellStyle name="Followed Hyperlink" xfId="14747" builtinId="9" hidden="1"/>
    <cellStyle name="Followed Hyperlink" xfId="14749" builtinId="9" hidden="1"/>
    <cellStyle name="Followed Hyperlink" xfId="14751" builtinId="9" hidden="1"/>
    <cellStyle name="Followed Hyperlink" xfId="14753" builtinId="9" hidden="1"/>
    <cellStyle name="Followed Hyperlink" xfId="14755" builtinId="9" hidden="1"/>
    <cellStyle name="Followed Hyperlink" xfId="14757" builtinId="9" hidden="1"/>
    <cellStyle name="Followed Hyperlink" xfId="14759" builtinId="9" hidden="1"/>
    <cellStyle name="Followed Hyperlink" xfId="14761" builtinId="9" hidden="1"/>
    <cellStyle name="Followed Hyperlink" xfId="14763" builtinId="9" hidden="1"/>
    <cellStyle name="Followed Hyperlink" xfId="14765" builtinId="9" hidden="1"/>
    <cellStyle name="Followed Hyperlink" xfId="14767" builtinId="9" hidden="1"/>
    <cellStyle name="Followed Hyperlink" xfId="14769" builtinId="9" hidden="1"/>
    <cellStyle name="Followed Hyperlink" xfId="14771" builtinId="9" hidden="1"/>
    <cellStyle name="Followed Hyperlink" xfId="14773" builtinId="9" hidden="1"/>
    <cellStyle name="Followed Hyperlink" xfId="14775" builtinId="9" hidden="1"/>
    <cellStyle name="Followed Hyperlink" xfId="14777" builtinId="9" hidden="1"/>
    <cellStyle name="Followed Hyperlink" xfId="14779" builtinId="9" hidden="1"/>
    <cellStyle name="Followed Hyperlink" xfId="14781" builtinId="9" hidden="1"/>
    <cellStyle name="Followed Hyperlink" xfId="14783" builtinId="9" hidden="1"/>
    <cellStyle name="Followed Hyperlink" xfId="14785" builtinId="9" hidden="1"/>
    <cellStyle name="Followed Hyperlink" xfId="14787" builtinId="9" hidden="1"/>
    <cellStyle name="Followed Hyperlink" xfId="14789" builtinId="9" hidden="1"/>
    <cellStyle name="Followed Hyperlink" xfId="14791" builtinId="9" hidden="1"/>
    <cellStyle name="Followed Hyperlink" xfId="14793" builtinId="9" hidden="1"/>
    <cellStyle name="Followed Hyperlink" xfId="14795" builtinId="9" hidden="1"/>
    <cellStyle name="Followed Hyperlink" xfId="14797" builtinId="9" hidden="1"/>
    <cellStyle name="Followed Hyperlink" xfId="14799" builtinId="9" hidden="1"/>
    <cellStyle name="Followed Hyperlink" xfId="14801" builtinId="9" hidden="1"/>
    <cellStyle name="Followed Hyperlink" xfId="14803" builtinId="9" hidden="1"/>
    <cellStyle name="Followed Hyperlink" xfId="14805" builtinId="9" hidden="1"/>
    <cellStyle name="Followed Hyperlink" xfId="14807" builtinId="9" hidden="1"/>
    <cellStyle name="Followed Hyperlink" xfId="14809" builtinId="9" hidden="1"/>
    <cellStyle name="Followed Hyperlink" xfId="14811" builtinId="9" hidden="1"/>
    <cellStyle name="Followed Hyperlink" xfId="14813" builtinId="9" hidden="1"/>
    <cellStyle name="Followed Hyperlink" xfId="14815" builtinId="9" hidden="1"/>
    <cellStyle name="Followed Hyperlink" xfId="14817" builtinId="9" hidden="1"/>
    <cellStyle name="Followed Hyperlink" xfId="14819" builtinId="9" hidden="1"/>
    <cellStyle name="Followed Hyperlink" xfId="14821" builtinId="9" hidden="1"/>
    <cellStyle name="Followed Hyperlink" xfId="14823" builtinId="9" hidden="1"/>
    <cellStyle name="Followed Hyperlink" xfId="14825" builtinId="9" hidden="1"/>
    <cellStyle name="Followed Hyperlink" xfId="14827" builtinId="9" hidden="1"/>
    <cellStyle name="Followed Hyperlink" xfId="14829" builtinId="9" hidden="1"/>
    <cellStyle name="Followed Hyperlink" xfId="14831" builtinId="9" hidden="1"/>
    <cellStyle name="Followed Hyperlink" xfId="14833" builtinId="9" hidden="1"/>
    <cellStyle name="Followed Hyperlink" xfId="14835" builtinId="9" hidden="1"/>
    <cellStyle name="Followed Hyperlink" xfId="14837" builtinId="9" hidden="1"/>
    <cellStyle name="Followed Hyperlink" xfId="14839" builtinId="9" hidden="1"/>
    <cellStyle name="Followed Hyperlink" xfId="14841" builtinId="9" hidden="1"/>
    <cellStyle name="Followed Hyperlink" xfId="14843" builtinId="9" hidden="1"/>
    <cellStyle name="Followed Hyperlink" xfId="14845" builtinId="9" hidden="1"/>
    <cellStyle name="Followed Hyperlink" xfId="14847" builtinId="9" hidden="1"/>
    <cellStyle name="Followed Hyperlink" xfId="14849" builtinId="9" hidden="1"/>
    <cellStyle name="Followed Hyperlink" xfId="14851" builtinId="9" hidden="1"/>
    <cellStyle name="Followed Hyperlink" xfId="14853" builtinId="9" hidden="1"/>
    <cellStyle name="Followed Hyperlink" xfId="14855" builtinId="9" hidden="1"/>
    <cellStyle name="Followed Hyperlink" xfId="14857" builtinId="9" hidden="1"/>
    <cellStyle name="Followed Hyperlink" xfId="14859" builtinId="9" hidden="1"/>
    <cellStyle name="Followed Hyperlink" xfId="14861" builtinId="9" hidden="1"/>
    <cellStyle name="Followed Hyperlink" xfId="14862" builtinId="9" hidden="1"/>
    <cellStyle name="Followed Hyperlink" xfId="14863" builtinId="9" hidden="1"/>
    <cellStyle name="Followed Hyperlink" xfId="14864" builtinId="9" hidden="1"/>
    <cellStyle name="Followed Hyperlink" xfId="14865" builtinId="9" hidden="1"/>
    <cellStyle name="Followed Hyperlink" xfId="14866" builtinId="9" hidden="1"/>
    <cellStyle name="Followed Hyperlink" xfId="14867" builtinId="9" hidden="1"/>
    <cellStyle name="Followed Hyperlink" xfId="14868" builtinId="9" hidden="1"/>
    <cellStyle name="Followed Hyperlink" xfId="14869" builtinId="9" hidden="1"/>
    <cellStyle name="Followed Hyperlink" xfId="14870" builtinId="9" hidden="1"/>
    <cellStyle name="Followed Hyperlink" xfId="14871" builtinId="9" hidden="1"/>
    <cellStyle name="Followed Hyperlink" xfId="14872" builtinId="9" hidden="1"/>
    <cellStyle name="Followed Hyperlink" xfId="14873" builtinId="9" hidden="1"/>
    <cellStyle name="Followed Hyperlink" xfId="14874" builtinId="9" hidden="1"/>
    <cellStyle name="Followed Hyperlink" xfId="14875" builtinId="9" hidden="1"/>
    <cellStyle name="Followed Hyperlink" xfId="14876" builtinId="9" hidden="1"/>
    <cellStyle name="Followed Hyperlink" xfId="14877" builtinId="9" hidden="1"/>
    <cellStyle name="Followed Hyperlink" xfId="14878" builtinId="9" hidden="1"/>
    <cellStyle name="Followed Hyperlink" xfId="14879" builtinId="9" hidden="1"/>
    <cellStyle name="Followed Hyperlink" xfId="14880" builtinId="9" hidden="1"/>
    <cellStyle name="Followed Hyperlink" xfId="14881" builtinId="9" hidden="1"/>
    <cellStyle name="Followed Hyperlink" xfId="14882" builtinId="9" hidden="1"/>
    <cellStyle name="Followed Hyperlink" xfId="14883" builtinId="9" hidden="1"/>
    <cellStyle name="Followed Hyperlink" xfId="14884" builtinId="9" hidden="1"/>
    <cellStyle name="Followed Hyperlink" xfId="14885" builtinId="9" hidden="1"/>
    <cellStyle name="Followed Hyperlink" xfId="14886" builtinId="9" hidden="1"/>
    <cellStyle name="Followed Hyperlink" xfId="14887" builtinId="9" hidden="1"/>
    <cellStyle name="Followed Hyperlink" xfId="14888" builtinId="9" hidden="1"/>
    <cellStyle name="Followed Hyperlink" xfId="14889" builtinId="9" hidden="1"/>
    <cellStyle name="Followed Hyperlink" xfId="14890" builtinId="9" hidden="1"/>
    <cellStyle name="Followed Hyperlink" xfId="14891" builtinId="9" hidden="1"/>
    <cellStyle name="Followed Hyperlink" xfId="14892" builtinId="9" hidden="1"/>
    <cellStyle name="Followed Hyperlink" xfId="14893" builtinId="9" hidden="1"/>
    <cellStyle name="Followed Hyperlink" xfId="14894" builtinId="9" hidden="1"/>
    <cellStyle name="Followed Hyperlink" xfId="14895" builtinId="9" hidden="1"/>
    <cellStyle name="Followed Hyperlink" xfId="14896" builtinId="9" hidden="1"/>
    <cellStyle name="Followed Hyperlink" xfId="14897" builtinId="9" hidden="1"/>
    <cellStyle name="Followed Hyperlink" xfId="14898" builtinId="9" hidden="1"/>
    <cellStyle name="Followed Hyperlink" xfId="14899" builtinId="9" hidden="1"/>
    <cellStyle name="Followed Hyperlink" xfId="14900" builtinId="9" hidden="1"/>
    <cellStyle name="Followed Hyperlink" xfId="14901" builtinId="9" hidden="1"/>
    <cellStyle name="Followed Hyperlink" xfId="14902" builtinId="9" hidden="1"/>
    <cellStyle name="Followed Hyperlink" xfId="14903" builtinId="9" hidden="1"/>
    <cellStyle name="Followed Hyperlink" xfId="14904" builtinId="9" hidden="1"/>
    <cellStyle name="Followed Hyperlink" xfId="14905" builtinId="9" hidden="1"/>
    <cellStyle name="Followed Hyperlink" xfId="14906" builtinId="9" hidden="1"/>
    <cellStyle name="Followed Hyperlink" xfId="14907" builtinId="9" hidden="1"/>
    <cellStyle name="Followed Hyperlink" xfId="14908" builtinId="9" hidden="1"/>
    <cellStyle name="Followed Hyperlink" xfId="14909" builtinId="9" hidden="1"/>
    <cellStyle name="Followed Hyperlink" xfId="14910" builtinId="9" hidden="1"/>
    <cellStyle name="Followed Hyperlink" xfId="14911" builtinId="9" hidden="1"/>
    <cellStyle name="Followed Hyperlink" xfId="14912" builtinId="9" hidden="1"/>
    <cellStyle name="Followed Hyperlink" xfId="14913" builtinId="9" hidden="1"/>
    <cellStyle name="Followed Hyperlink" xfId="14914" builtinId="9" hidden="1"/>
    <cellStyle name="Followed Hyperlink" xfId="14915" builtinId="9" hidden="1"/>
    <cellStyle name="Followed Hyperlink" xfId="14916" builtinId="9" hidden="1"/>
    <cellStyle name="Followed Hyperlink" xfId="14917" builtinId="9" hidden="1"/>
    <cellStyle name="Followed Hyperlink" xfId="14918" builtinId="9" hidden="1"/>
    <cellStyle name="Followed Hyperlink" xfId="14919" builtinId="9" hidden="1"/>
    <cellStyle name="Followed Hyperlink" xfId="14920" builtinId="9" hidden="1"/>
    <cellStyle name="Followed Hyperlink" xfId="14921" builtinId="9" hidden="1"/>
    <cellStyle name="Followed Hyperlink" xfId="14922" builtinId="9" hidden="1"/>
    <cellStyle name="Followed Hyperlink" xfId="14923" builtinId="9" hidden="1"/>
    <cellStyle name="Followed Hyperlink" xfId="14924" builtinId="9" hidden="1"/>
    <cellStyle name="Followed Hyperlink" xfId="14925" builtinId="9" hidden="1"/>
    <cellStyle name="Followed Hyperlink" xfId="14926" builtinId="9" hidden="1"/>
    <cellStyle name="Followed Hyperlink" xfId="14927" builtinId="9" hidden="1"/>
    <cellStyle name="Followed Hyperlink" xfId="14928" builtinId="9" hidden="1"/>
    <cellStyle name="Followed Hyperlink" xfId="14929" builtinId="9" hidden="1"/>
    <cellStyle name="Followed Hyperlink" xfId="14930" builtinId="9" hidden="1"/>
    <cellStyle name="Followed Hyperlink" xfId="14478" builtinId="9" hidden="1"/>
    <cellStyle name="Followed Hyperlink" xfId="14480" builtinId="9" hidden="1"/>
    <cellStyle name="Followed Hyperlink" xfId="14482" builtinId="9" hidden="1"/>
    <cellStyle name="Followed Hyperlink" xfId="14435" builtinId="9" hidden="1"/>
    <cellStyle name="Followed Hyperlink" xfId="14631" builtinId="9" hidden="1"/>
    <cellStyle name="Followed Hyperlink" xfId="14487" builtinId="9" hidden="1"/>
    <cellStyle name="Followed Hyperlink" xfId="14931" builtinId="9" hidden="1"/>
    <cellStyle name="Followed Hyperlink" xfId="14933" builtinId="9" hidden="1"/>
    <cellStyle name="Followed Hyperlink" xfId="14944" builtinId="9" hidden="1"/>
    <cellStyle name="Followed Hyperlink" xfId="14946" builtinId="9" hidden="1"/>
    <cellStyle name="Followed Hyperlink" xfId="14948" builtinId="9" hidden="1"/>
    <cellStyle name="Followed Hyperlink" xfId="14950" builtinId="9" hidden="1"/>
    <cellStyle name="Followed Hyperlink" xfId="14952" builtinId="9" hidden="1"/>
    <cellStyle name="Followed Hyperlink" xfId="14954" builtinId="9" hidden="1"/>
    <cellStyle name="Followed Hyperlink" xfId="14956" builtinId="9" hidden="1"/>
    <cellStyle name="Followed Hyperlink" xfId="14958" builtinId="9" hidden="1"/>
    <cellStyle name="Followed Hyperlink" xfId="14960" builtinId="9" hidden="1"/>
    <cellStyle name="Followed Hyperlink" xfId="14962" builtinId="9" hidden="1"/>
    <cellStyle name="Followed Hyperlink" xfId="14964" builtinId="9" hidden="1"/>
    <cellStyle name="Followed Hyperlink" xfId="14966" builtinId="9" hidden="1"/>
    <cellStyle name="Followed Hyperlink" xfId="14968" builtinId="9" hidden="1"/>
    <cellStyle name="Followed Hyperlink" xfId="14970" builtinId="9" hidden="1"/>
    <cellStyle name="Followed Hyperlink" xfId="14972" builtinId="9" hidden="1"/>
    <cellStyle name="Followed Hyperlink" xfId="14974" builtinId="9" hidden="1"/>
    <cellStyle name="Followed Hyperlink" xfId="14976" builtinId="9" hidden="1"/>
    <cellStyle name="Followed Hyperlink" xfId="14978" builtinId="9" hidden="1"/>
    <cellStyle name="Followed Hyperlink" xfId="14980" builtinId="9" hidden="1"/>
    <cellStyle name="Followed Hyperlink" xfId="14982" builtinId="9" hidden="1"/>
    <cellStyle name="Followed Hyperlink" xfId="14984" builtinId="9" hidden="1"/>
    <cellStyle name="Followed Hyperlink" xfId="14986" builtinId="9" hidden="1"/>
    <cellStyle name="Followed Hyperlink" xfId="14988" builtinId="9" hidden="1"/>
    <cellStyle name="Followed Hyperlink" xfId="14990" builtinId="9" hidden="1"/>
    <cellStyle name="Followed Hyperlink" xfId="14992" builtinId="9" hidden="1"/>
    <cellStyle name="Followed Hyperlink" xfId="14994" builtinId="9" hidden="1"/>
    <cellStyle name="Followed Hyperlink" xfId="14996" builtinId="9" hidden="1"/>
    <cellStyle name="Followed Hyperlink" xfId="14998" builtinId="9" hidden="1"/>
    <cellStyle name="Followed Hyperlink" xfId="15000" builtinId="9" hidden="1"/>
    <cellStyle name="Followed Hyperlink" xfId="15002" builtinId="9" hidden="1"/>
    <cellStyle name="Followed Hyperlink" xfId="15004" builtinId="9" hidden="1"/>
    <cellStyle name="Followed Hyperlink" xfId="15006" builtinId="9" hidden="1"/>
    <cellStyle name="Followed Hyperlink" xfId="15008" builtinId="9" hidden="1"/>
    <cellStyle name="Followed Hyperlink" xfId="15010" builtinId="9" hidden="1"/>
    <cellStyle name="Followed Hyperlink" xfId="15012" builtinId="9" hidden="1"/>
    <cellStyle name="Followed Hyperlink" xfId="15014" builtinId="9" hidden="1"/>
    <cellStyle name="Followed Hyperlink" xfId="15016" builtinId="9" hidden="1"/>
    <cellStyle name="Followed Hyperlink" xfId="15018" builtinId="9" hidden="1"/>
    <cellStyle name="Followed Hyperlink" xfId="15020" builtinId="9" hidden="1"/>
    <cellStyle name="Followed Hyperlink" xfId="15022" builtinId="9" hidden="1"/>
    <cellStyle name="Followed Hyperlink" xfId="15024" builtinId="9" hidden="1"/>
    <cellStyle name="Followed Hyperlink" xfId="15026" builtinId="9" hidden="1"/>
    <cellStyle name="Followed Hyperlink" xfId="15028" builtinId="9" hidden="1"/>
    <cellStyle name="Followed Hyperlink" xfId="15030" builtinId="9" hidden="1"/>
    <cellStyle name="Followed Hyperlink" xfId="15032" builtinId="9" hidden="1"/>
    <cellStyle name="Followed Hyperlink" xfId="15034" builtinId="9" hidden="1"/>
    <cellStyle name="Followed Hyperlink" xfId="15036" builtinId="9" hidden="1"/>
    <cellStyle name="Followed Hyperlink" xfId="15038" builtinId="9" hidden="1"/>
    <cellStyle name="Followed Hyperlink" xfId="15040" builtinId="9" hidden="1"/>
    <cellStyle name="Followed Hyperlink" xfId="15042" builtinId="9" hidden="1"/>
    <cellStyle name="Followed Hyperlink" xfId="15044" builtinId="9" hidden="1"/>
    <cellStyle name="Followed Hyperlink" xfId="15046" builtinId="9" hidden="1"/>
    <cellStyle name="Followed Hyperlink" xfId="15048" builtinId="9" hidden="1"/>
    <cellStyle name="Followed Hyperlink" xfId="15050" builtinId="9" hidden="1"/>
    <cellStyle name="Followed Hyperlink" xfId="15052" builtinId="9" hidden="1"/>
    <cellStyle name="Followed Hyperlink" xfId="15054" builtinId="9" hidden="1"/>
    <cellStyle name="Followed Hyperlink" xfId="15056" builtinId="9" hidden="1"/>
    <cellStyle name="Followed Hyperlink" xfId="15058" builtinId="9" hidden="1"/>
    <cellStyle name="Followed Hyperlink" xfId="15060" builtinId="9" hidden="1"/>
    <cellStyle name="Followed Hyperlink" xfId="15062" builtinId="9" hidden="1"/>
    <cellStyle name="Followed Hyperlink" xfId="15064" builtinId="9" hidden="1"/>
    <cellStyle name="Followed Hyperlink" xfId="15083" builtinId="9" hidden="1"/>
    <cellStyle name="Followed Hyperlink" xfId="15084" builtinId="9" hidden="1"/>
    <cellStyle name="Followed Hyperlink" xfId="15085" builtinId="9" hidden="1"/>
    <cellStyle name="Followed Hyperlink" xfId="15086" builtinId="9" hidden="1"/>
    <cellStyle name="Followed Hyperlink" xfId="15087" builtinId="9" hidden="1"/>
    <cellStyle name="Followed Hyperlink" xfId="15088" builtinId="9" hidden="1"/>
    <cellStyle name="Followed Hyperlink" xfId="15089" builtinId="9" hidden="1"/>
    <cellStyle name="Followed Hyperlink" xfId="15090" builtinId="9" hidden="1"/>
    <cellStyle name="Followed Hyperlink" xfId="15091" builtinId="9" hidden="1"/>
    <cellStyle name="Followed Hyperlink" xfId="15092" builtinId="9" hidden="1"/>
    <cellStyle name="Followed Hyperlink" xfId="15093" builtinId="9" hidden="1"/>
    <cellStyle name="Followed Hyperlink" xfId="15094" builtinId="9" hidden="1"/>
    <cellStyle name="Followed Hyperlink" xfId="15095" builtinId="9" hidden="1"/>
    <cellStyle name="Followed Hyperlink" xfId="15096" builtinId="9" hidden="1"/>
    <cellStyle name="Followed Hyperlink" xfId="15097" builtinId="9" hidden="1"/>
    <cellStyle name="Followed Hyperlink" xfId="15098" builtinId="9" hidden="1"/>
    <cellStyle name="Followed Hyperlink" xfId="15099" builtinId="9" hidden="1"/>
    <cellStyle name="Followed Hyperlink" xfId="15100" builtinId="9" hidden="1"/>
    <cellStyle name="Followed Hyperlink" xfId="15101" builtinId="9" hidden="1"/>
    <cellStyle name="Followed Hyperlink" xfId="15102" builtinId="9" hidden="1"/>
    <cellStyle name="Followed Hyperlink" xfId="15103" builtinId="9" hidden="1"/>
    <cellStyle name="Followed Hyperlink" xfId="15104" builtinId="9" hidden="1"/>
    <cellStyle name="Followed Hyperlink" xfId="15105" builtinId="9" hidden="1"/>
    <cellStyle name="Followed Hyperlink" xfId="15106" builtinId="9" hidden="1"/>
    <cellStyle name="Followed Hyperlink" xfId="15107" builtinId="9" hidden="1"/>
    <cellStyle name="Followed Hyperlink" xfId="15108" builtinId="9" hidden="1"/>
    <cellStyle name="Followed Hyperlink" xfId="15109" builtinId="9" hidden="1"/>
    <cellStyle name="Followed Hyperlink" xfId="15110" builtinId="9" hidden="1"/>
    <cellStyle name="Followed Hyperlink" xfId="15111" builtinId="9" hidden="1"/>
    <cellStyle name="Followed Hyperlink" xfId="15112" builtinId="9" hidden="1"/>
    <cellStyle name="Followed Hyperlink" xfId="15113" builtinId="9" hidden="1"/>
    <cellStyle name="Followed Hyperlink" xfId="15114" builtinId="9" hidden="1"/>
    <cellStyle name="Followed Hyperlink" xfId="15115" builtinId="9" hidden="1"/>
    <cellStyle name="Followed Hyperlink" xfId="15116" builtinId="9" hidden="1"/>
    <cellStyle name="Followed Hyperlink" xfId="15117" builtinId="9" hidden="1"/>
    <cellStyle name="Followed Hyperlink" xfId="15118" builtinId="9" hidden="1"/>
    <cellStyle name="Followed Hyperlink" xfId="15119" builtinId="9" hidden="1"/>
    <cellStyle name="Followed Hyperlink" xfId="15120" builtinId="9" hidden="1"/>
    <cellStyle name="Followed Hyperlink" xfId="15121" builtinId="9" hidden="1"/>
    <cellStyle name="Followed Hyperlink" xfId="15122" builtinId="9" hidden="1"/>
    <cellStyle name="Followed Hyperlink" xfId="15123" builtinId="9" hidden="1"/>
    <cellStyle name="Followed Hyperlink" xfId="15124" builtinId="9" hidden="1"/>
    <cellStyle name="Followed Hyperlink" xfId="15125" builtinId="9" hidden="1"/>
    <cellStyle name="Followed Hyperlink" xfId="15126" builtinId="9" hidden="1"/>
    <cellStyle name="Followed Hyperlink" xfId="15127" builtinId="9" hidden="1"/>
    <cellStyle name="Followed Hyperlink" xfId="15128" builtinId="9" hidden="1"/>
    <cellStyle name="Followed Hyperlink" xfId="15129" builtinId="9" hidden="1"/>
    <cellStyle name="Followed Hyperlink" xfId="15130" builtinId="9" hidden="1"/>
    <cellStyle name="Followed Hyperlink" xfId="15131" builtinId="9" hidden="1"/>
    <cellStyle name="Followed Hyperlink" xfId="15132" builtinId="9" hidden="1"/>
    <cellStyle name="Followed Hyperlink" xfId="15133" builtinId="9" hidden="1"/>
    <cellStyle name="Followed Hyperlink" xfId="15134" builtinId="9" hidden="1"/>
    <cellStyle name="Followed Hyperlink" xfId="15135" builtinId="9" hidden="1"/>
    <cellStyle name="Followed Hyperlink" xfId="15136" builtinId="9" hidden="1"/>
    <cellStyle name="Followed Hyperlink" xfId="15137" builtinId="9" hidden="1"/>
    <cellStyle name="Followed Hyperlink" xfId="15138" builtinId="9" hidden="1"/>
    <cellStyle name="Followed Hyperlink" xfId="15139" builtinId="9" hidden="1"/>
    <cellStyle name="Followed Hyperlink" xfId="15140" builtinId="9" hidden="1"/>
    <cellStyle name="Followed Hyperlink" xfId="15141" builtinId="9" hidden="1"/>
    <cellStyle name="Followed Hyperlink" xfId="15142" builtinId="9" hidden="1"/>
    <cellStyle name="Followed Hyperlink" xfId="15143" builtinId="9" hidden="1"/>
    <cellStyle name="Followed Hyperlink" xfId="15144" builtinId="9" hidden="1"/>
    <cellStyle name="Followed Hyperlink" xfId="15145" builtinId="9" hidden="1"/>
    <cellStyle name="Followed Hyperlink" xfId="15146" builtinId="9" hidden="1"/>
    <cellStyle name="Followed Hyperlink" xfId="15147" builtinId="9" hidden="1"/>
    <cellStyle name="Followed Hyperlink" xfId="15148" builtinId="9" hidden="1"/>
    <cellStyle name="Followed Hyperlink" xfId="15149" builtinId="9" hidden="1"/>
    <cellStyle name="Followed Hyperlink" xfId="15150" builtinId="9" hidden="1"/>
    <cellStyle name="Followed Hyperlink" xfId="15151" builtinId="9" hidden="1"/>
    <cellStyle name="Followed Hyperlink" xfId="15164" builtinId="9" hidden="1"/>
    <cellStyle name="Followed Hyperlink" xfId="15166" builtinId="9" hidden="1"/>
    <cellStyle name="Followed Hyperlink" xfId="15168" builtinId="9" hidden="1"/>
    <cellStyle name="Followed Hyperlink" xfId="15170" builtinId="9" hidden="1"/>
    <cellStyle name="Followed Hyperlink" xfId="15172" builtinId="9" hidden="1"/>
    <cellStyle name="Followed Hyperlink" xfId="15174" builtinId="9" hidden="1"/>
    <cellStyle name="Followed Hyperlink" xfId="15176" builtinId="9" hidden="1"/>
    <cellStyle name="Followed Hyperlink" xfId="15178" builtinId="9" hidden="1"/>
    <cellStyle name="Followed Hyperlink" xfId="15189" builtinId="9" hidden="1"/>
    <cellStyle name="Followed Hyperlink" xfId="15191" builtinId="9" hidden="1"/>
    <cellStyle name="Followed Hyperlink" xfId="15193" builtinId="9" hidden="1"/>
    <cellStyle name="Followed Hyperlink" xfId="15195" builtinId="9" hidden="1"/>
    <cellStyle name="Followed Hyperlink" xfId="15197" builtinId="9" hidden="1"/>
    <cellStyle name="Followed Hyperlink" xfId="15199" builtinId="9" hidden="1"/>
    <cellStyle name="Followed Hyperlink" xfId="15201" builtinId="9" hidden="1"/>
    <cellStyle name="Followed Hyperlink" xfId="15203" builtinId="9" hidden="1"/>
    <cellStyle name="Followed Hyperlink" xfId="15205" builtinId="9" hidden="1"/>
    <cellStyle name="Followed Hyperlink" xfId="15207" builtinId="9" hidden="1"/>
    <cellStyle name="Followed Hyperlink" xfId="15209" builtinId="9" hidden="1"/>
    <cellStyle name="Followed Hyperlink" xfId="15211" builtinId="9" hidden="1"/>
    <cellStyle name="Followed Hyperlink" xfId="15213" builtinId="9" hidden="1"/>
    <cellStyle name="Followed Hyperlink" xfId="15215" builtinId="9" hidden="1"/>
    <cellStyle name="Followed Hyperlink" xfId="15217" builtinId="9" hidden="1"/>
    <cellStyle name="Followed Hyperlink" xfId="15219" builtinId="9" hidden="1"/>
    <cellStyle name="Followed Hyperlink" xfId="15221" builtinId="9" hidden="1"/>
    <cellStyle name="Followed Hyperlink" xfId="15223" builtinId="9" hidden="1"/>
    <cellStyle name="Followed Hyperlink" xfId="15225" builtinId="9" hidden="1"/>
    <cellStyle name="Followed Hyperlink" xfId="15227" builtinId="9" hidden="1"/>
    <cellStyle name="Followed Hyperlink" xfId="15229" builtinId="9" hidden="1"/>
    <cellStyle name="Followed Hyperlink" xfId="15231" builtinId="9" hidden="1"/>
    <cellStyle name="Followed Hyperlink" xfId="15233" builtinId="9" hidden="1"/>
    <cellStyle name="Followed Hyperlink" xfId="15235" builtinId="9" hidden="1"/>
    <cellStyle name="Followed Hyperlink" xfId="15237" builtinId="9" hidden="1"/>
    <cellStyle name="Followed Hyperlink" xfId="15239" builtinId="9" hidden="1"/>
    <cellStyle name="Followed Hyperlink" xfId="15241" builtinId="9" hidden="1"/>
    <cellStyle name="Followed Hyperlink" xfId="15243" builtinId="9" hidden="1"/>
    <cellStyle name="Followed Hyperlink" xfId="15245" builtinId="9" hidden="1"/>
    <cellStyle name="Followed Hyperlink" xfId="15247" builtinId="9" hidden="1"/>
    <cellStyle name="Followed Hyperlink" xfId="15249" builtinId="9" hidden="1"/>
    <cellStyle name="Followed Hyperlink" xfId="15251" builtinId="9" hidden="1"/>
    <cellStyle name="Followed Hyperlink" xfId="15253" builtinId="9" hidden="1"/>
    <cellStyle name="Followed Hyperlink" xfId="15255" builtinId="9" hidden="1"/>
    <cellStyle name="Followed Hyperlink" xfId="15257" builtinId="9" hidden="1"/>
    <cellStyle name="Followed Hyperlink" xfId="15259" builtinId="9" hidden="1"/>
    <cellStyle name="Followed Hyperlink" xfId="15261" builtinId="9" hidden="1"/>
    <cellStyle name="Followed Hyperlink" xfId="15263" builtinId="9" hidden="1"/>
    <cellStyle name="Followed Hyperlink" xfId="15265" builtinId="9" hidden="1"/>
    <cellStyle name="Followed Hyperlink" xfId="15267" builtinId="9" hidden="1"/>
    <cellStyle name="Followed Hyperlink" xfId="15269" builtinId="9" hidden="1"/>
    <cellStyle name="Followed Hyperlink" xfId="15271" builtinId="9" hidden="1"/>
    <cellStyle name="Followed Hyperlink" xfId="15273" builtinId="9" hidden="1"/>
    <cellStyle name="Followed Hyperlink" xfId="15275" builtinId="9" hidden="1"/>
    <cellStyle name="Followed Hyperlink" xfId="15277" builtinId="9" hidden="1"/>
    <cellStyle name="Followed Hyperlink" xfId="15279" builtinId="9" hidden="1"/>
    <cellStyle name="Followed Hyperlink" xfId="15281" builtinId="9" hidden="1"/>
    <cellStyle name="Followed Hyperlink" xfId="15283" builtinId="9" hidden="1"/>
    <cellStyle name="Followed Hyperlink" xfId="15285" builtinId="9" hidden="1"/>
    <cellStyle name="Followed Hyperlink" xfId="15287" builtinId="9" hidden="1"/>
    <cellStyle name="Followed Hyperlink" xfId="15289" builtinId="9" hidden="1"/>
    <cellStyle name="Followed Hyperlink" xfId="15291" builtinId="9" hidden="1"/>
    <cellStyle name="Followed Hyperlink" xfId="15293" builtinId="9" hidden="1"/>
    <cellStyle name="Followed Hyperlink" xfId="15295" builtinId="9" hidden="1"/>
    <cellStyle name="Followed Hyperlink" xfId="15297" builtinId="9" hidden="1"/>
    <cellStyle name="Followed Hyperlink" xfId="15299" builtinId="9" hidden="1"/>
    <cellStyle name="Followed Hyperlink" xfId="15301" builtinId="9" hidden="1"/>
    <cellStyle name="Followed Hyperlink" xfId="15303" builtinId="9" hidden="1"/>
    <cellStyle name="Followed Hyperlink" xfId="15305" builtinId="9" hidden="1"/>
    <cellStyle name="Followed Hyperlink" xfId="15307" builtinId="9" hidden="1"/>
    <cellStyle name="Followed Hyperlink" xfId="15309" builtinId="9" hidden="1"/>
    <cellStyle name="Followed Hyperlink" xfId="15328" builtinId="9" hidden="1"/>
    <cellStyle name="Followed Hyperlink" xfId="15329" builtinId="9" hidden="1"/>
    <cellStyle name="Followed Hyperlink" xfId="15330" builtinId="9" hidden="1"/>
    <cellStyle name="Followed Hyperlink" xfId="15331" builtinId="9" hidden="1"/>
    <cellStyle name="Followed Hyperlink" xfId="15332" builtinId="9" hidden="1"/>
    <cellStyle name="Followed Hyperlink" xfId="15333" builtinId="9" hidden="1"/>
    <cellStyle name="Followed Hyperlink" xfId="15334" builtinId="9" hidden="1"/>
    <cellStyle name="Followed Hyperlink" xfId="15335" builtinId="9" hidden="1"/>
    <cellStyle name="Followed Hyperlink" xfId="15336" builtinId="9" hidden="1"/>
    <cellStyle name="Followed Hyperlink" xfId="15337" builtinId="9" hidden="1"/>
    <cellStyle name="Followed Hyperlink" xfId="15338" builtinId="9" hidden="1"/>
    <cellStyle name="Followed Hyperlink" xfId="15339" builtinId="9" hidden="1"/>
    <cellStyle name="Followed Hyperlink" xfId="15340" builtinId="9" hidden="1"/>
    <cellStyle name="Followed Hyperlink" xfId="15341" builtinId="9" hidden="1"/>
    <cellStyle name="Followed Hyperlink" xfId="15342" builtinId="9" hidden="1"/>
    <cellStyle name="Followed Hyperlink" xfId="15343" builtinId="9" hidden="1"/>
    <cellStyle name="Followed Hyperlink" xfId="15344" builtinId="9" hidden="1"/>
    <cellStyle name="Followed Hyperlink" xfId="15345" builtinId="9" hidden="1"/>
    <cellStyle name="Followed Hyperlink" xfId="15346" builtinId="9" hidden="1"/>
    <cellStyle name="Followed Hyperlink" xfId="15347" builtinId="9" hidden="1"/>
    <cellStyle name="Followed Hyperlink" xfId="15348" builtinId="9" hidden="1"/>
    <cellStyle name="Followed Hyperlink" xfId="15349" builtinId="9" hidden="1"/>
    <cellStyle name="Followed Hyperlink" xfId="15350" builtinId="9" hidden="1"/>
    <cellStyle name="Followed Hyperlink" xfId="15351" builtinId="9" hidden="1"/>
    <cellStyle name="Followed Hyperlink" xfId="15352" builtinId="9" hidden="1"/>
    <cellStyle name="Followed Hyperlink" xfId="15353" builtinId="9" hidden="1"/>
    <cellStyle name="Followed Hyperlink" xfId="15354" builtinId="9" hidden="1"/>
    <cellStyle name="Followed Hyperlink" xfId="15355" builtinId="9" hidden="1"/>
    <cellStyle name="Followed Hyperlink" xfId="15356" builtinId="9" hidden="1"/>
    <cellStyle name="Followed Hyperlink" xfId="15357" builtinId="9" hidden="1"/>
    <cellStyle name="Followed Hyperlink" xfId="15358" builtinId="9" hidden="1"/>
    <cellStyle name="Followed Hyperlink" xfId="15359" builtinId="9" hidden="1"/>
    <cellStyle name="Followed Hyperlink" xfId="15360" builtinId="9" hidden="1"/>
    <cellStyle name="Followed Hyperlink" xfId="15361" builtinId="9" hidden="1"/>
    <cellStyle name="Followed Hyperlink" xfId="15362" builtinId="9" hidden="1"/>
    <cellStyle name="Followed Hyperlink" xfId="15363" builtinId="9" hidden="1"/>
    <cellStyle name="Followed Hyperlink" xfId="15364" builtinId="9" hidden="1"/>
    <cellStyle name="Followed Hyperlink" xfId="15365" builtinId="9" hidden="1"/>
    <cellStyle name="Followed Hyperlink" xfId="15366" builtinId="9" hidden="1"/>
    <cellStyle name="Followed Hyperlink" xfId="15367" builtinId="9" hidden="1"/>
    <cellStyle name="Followed Hyperlink" xfId="15368" builtinId="9" hidden="1"/>
    <cellStyle name="Followed Hyperlink" xfId="15369" builtinId="9" hidden="1"/>
    <cellStyle name="Followed Hyperlink" xfId="15370" builtinId="9" hidden="1"/>
    <cellStyle name="Followed Hyperlink" xfId="15371" builtinId="9" hidden="1"/>
    <cellStyle name="Followed Hyperlink" xfId="15372" builtinId="9" hidden="1"/>
    <cellStyle name="Followed Hyperlink" xfId="15373" builtinId="9" hidden="1"/>
    <cellStyle name="Followed Hyperlink" xfId="15374" builtinId="9" hidden="1"/>
    <cellStyle name="Followed Hyperlink" xfId="15375" builtinId="9" hidden="1"/>
    <cellStyle name="Followed Hyperlink" xfId="15376" builtinId="9" hidden="1"/>
    <cellStyle name="Followed Hyperlink" xfId="15377" builtinId="9" hidden="1"/>
    <cellStyle name="Followed Hyperlink" xfId="15378" builtinId="9" hidden="1"/>
    <cellStyle name="Followed Hyperlink" xfId="15379" builtinId="9" hidden="1"/>
    <cellStyle name="Followed Hyperlink" xfId="15380" builtinId="9" hidden="1"/>
    <cellStyle name="Followed Hyperlink" xfId="15381" builtinId="9" hidden="1"/>
    <cellStyle name="Followed Hyperlink" xfId="15382" builtinId="9" hidden="1"/>
    <cellStyle name="Followed Hyperlink" xfId="15383" builtinId="9" hidden="1"/>
    <cellStyle name="Followed Hyperlink" xfId="15384" builtinId="9" hidden="1"/>
    <cellStyle name="Followed Hyperlink" xfId="15385" builtinId="9" hidden="1"/>
    <cellStyle name="Followed Hyperlink" xfId="15386" builtinId="9" hidden="1"/>
    <cellStyle name="Followed Hyperlink" xfId="15387" builtinId="9" hidden="1"/>
    <cellStyle name="Followed Hyperlink" xfId="15388" builtinId="9" hidden="1"/>
    <cellStyle name="Followed Hyperlink" xfId="15389" builtinId="9" hidden="1"/>
    <cellStyle name="Followed Hyperlink" xfId="15390" builtinId="9" hidden="1"/>
    <cellStyle name="Followed Hyperlink" xfId="15391" builtinId="9" hidden="1"/>
    <cellStyle name="Followed Hyperlink" xfId="15392" builtinId="9" hidden="1"/>
    <cellStyle name="Followed Hyperlink" xfId="15393" builtinId="9" hidden="1"/>
    <cellStyle name="Followed Hyperlink" xfId="15394" builtinId="9" hidden="1"/>
    <cellStyle name="Followed Hyperlink" xfId="15395" builtinId="9" hidden="1"/>
    <cellStyle name="Followed Hyperlink" xfId="15396" builtinId="9" hidden="1"/>
    <cellStyle name="Followed Hyperlink" xfId="15408" builtinId="9" hidden="1"/>
    <cellStyle name="Followed Hyperlink" xfId="15410" builtinId="9" hidden="1"/>
    <cellStyle name="Followed Hyperlink" xfId="15412" builtinId="9" hidden="1"/>
    <cellStyle name="Followed Hyperlink" xfId="15414" builtinId="9" hidden="1"/>
    <cellStyle name="Followed Hyperlink" xfId="15416" builtinId="9" hidden="1"/>
    <cellStyle name="Followed Hyperlink" xfId="15418" builtinId="9" hidden="1"/>
    <cellStyle name="Followed Hyperlink" xfId="15420" builtinId="9" hidden="1"/>
    <cellStyle name="Followed Hyperlink" xfId="15422" builtinId="9" hidden="1"/>
    <cellStyle name="Followed Hyperlink" xfId="15433" builtinId="9" hidden="1"/>
    <cellStyle name="Followed Hyperlink" xfId="15435" builtinId="9" hidden="1"/>
    <cellStyle name="Followed Hyperlink" xfId="15437" builtinId="9" hidden="1"/>
    <cellStyle name="Followed Hyperlink" xfId="15439" builtinId="9" hidden="1"/>
    <cellStyle name="Followed Hyperlink" xfId="15441" builtinId="9" hidden="1"/>
    <cellStyle name="Followed Hyperlink" xfId="15443" builtinId="9" hidden="1"/>
    <cellStyle name="Followed Hyperlink" xfId="15445" builtinId="9" hidden="1"/>
    <cellStyle name="Followed Hyperlink" xfId="15447" builtinId="9" hidden="1"/>
    <cellStyle name="Followed Hyperlink" xfId="15449" builtinId="9" hidden="1"/>
    <cellStyle name="Followed Hyperlink" xfId="15451" builtinId="9" hidden="1"/>
    <cellStyle name="Followed Hyperlink" xfId="15453" builtinId="9" hidden="1"/>
    <cellStyle name="Followed Hyperlink" xfId="15455" builtinId="9" hidden="1"/>
    <cellStyle name="Followed Hyperlink" xfId="15457" builtinId="9" hidden="1"/>
    <cellStyle name="Followed Hyperlink" xfId="15459" builtinId="9" hidden="1"/>
    <cellStyle name="Followed Hyperlink" xfId="15461" builtinId="9" hidden="1"/>
    <cellStyle name="Followed Hyperlink" xfId="15463" builtinId="9" hidden="1"/>
    <cellStyle name="Followed Hyperlink" xfId="15465" builtinId="9" hidden="1"/>
    <cellStyle name="Followed Hyperlink" xfId="15467" builtinId="9" hidden="1"/>
    <cellStyle name="Followed Hyperlink" xfId="15469" builtinId="9" hidden="1"/>
    <cellStyle name="Followed Hyperlink" xfId="15471" builtinId="9" hidden="1"/>
    <cellStyle name="Followed Hyperlink" xfId="15473" builtinId="9" hidden="1"/>
    <cellStyle name="Followed Hyperlink" xfId="15475" builtinId="9" hidden="1"/>
    <cellStyle name="Followed Hyperlink" xfId="15477" builtinId="9" hidden="1"/>
    <cellStyle name="Followed Hyperlink" xfId="15479" builtinId="9" hidden="1"/>
    <cellStyle name="Followed Hyperlink" xfId="15481" builtinId="9" hidden="1"/>
    <cellStyle name="Followed Hyperlink" xfId="15483" builtinId="9" hidden="1"/>
    <cellStyle name="Followed Hyperlink" xfId="15485" builtinId="9" hidden="1"/>
    <cellStyle name="Followed Hyperlink" xfId="15487" builtinId="9" hidden="1"/>
    <cellStyle name="Followed Hyperlink" xfId="15489" builtinId="9" hidden="1"/>
    <cellStyle name="Followed Hyperlink" xfId="15491" builtinId="9" hidden="1"/>
    <cellStyle name="Followed Hyperlink" xfId="15493" builtinId="9" hidden="1"/>
    <cellStyle name="Followed Hyperlink" xfId="15495" builtinId="9" hidden="1"/>
    <cellStyle name="Followed Hyperlink" xfId="15497" builtinId="9" hidden="1"/>
    <cellStyle name="Followed Hyperlink" xfId="15499" builtinId="9" hidden="1"/>
    <cellStyle name="Followed Hyperlink" xfId="15501" builtinId="9" hidden="1"/>
    <cellStyle name="Followed Hyperlink" xfId="15503" builtinId="9" hidden="1"/>
    <cellStyle name="Followed Hyperlink" xfId="15505" builtinId="9" hidden="1"/>
    <cellStyle name="Followed Hyperlink" xfId="15507" builtinId="9" hidden="1"/>
    <cellStyle name="Followed Hyperlink" xfId="15509" builtinId="9" hidden="1"/>
    <cellStyle name="Followed Hyperlink" xfId="15511" builtinId="9" hidden="1"/>
    <cellStyle name="Followed Hyperlink" xfId="15513" builtinId="9" hidden="1"/>
    <cellStyle name="Followed Hyperlink" xfId="15515" builtinId="9" hidden="1"/>
    <cellStyle name="Followed Hyperlink" xfId="15517" builtinId="9" hidden="1"/>
    <cellStyle name="Followed Hyperlink" xfId="15519" builtinId="9" hidden="1"/>
    <cellStyle name="Followed Hyperlink" xfId="15521" builtinId="9" hidden="1"/>
    <cellStyle name="Followed Hyperlink" xfId="15523" builtinId="9" hidden="1"/>
    <cellStyle name="Followed Hyperlink" xfId="15525" builtinId="9" hidden="1"/>
    <cellStyle name="Followed Hyperlink" xfId="15527" builtinId="9" hidden="1"/>
    <cellStyle name="Followed Hyperlink" xfId="15529" builtinId="9" hidden="1"/>
    <cellStyle name="Followed Hyperlink" xfId="15531" builtinId="9" hidden="1"/>
    <cellStyle name="Followed Hyperlink" xfId="15533" builtinId="9" hidden="1"/>
    <cellStyle name="Followed Hyperlink" xfId="15535" builtinId="9" hidden="1"/>
    <cellStyle name="Followed Hyperlink" xfId="15537" builtinId="9" hidden="1"/>
    <cellStyle name="Followed Hyperlink" xfId="15539" builtinId="9" hidden="1"/>
    <cellStyle name="Followed Hyperlink" xfId="15541" builtinId="9" hidden="1"/>
    <cellStyle name="Followed Hyperlink" xfId="15543" builtinId="9" hidden="1"/>
    <cellStyle name="Followed Hyperlink" xfId="15545" builtinId="9" hidden="1"/>
    <cellStyle name="Followed Hyperlink" xfId="15547" builtinId="9" hidden="1"/>
    <cellStyle name="Followed Hyperlink" xfId="15549" builtinId="9" hidden="1"/>
    <cellStyle name="Followed Hyperlink" xfId="15551" builtinId="9" hidden="1"/>
    <cellStyle name="Followed Hyperlink" xfId="15553" builtinId="9" hidden="1"/>
    <cellStyle name="Followed Hyperlink" xfId="15572" builtinId="9" hidden="1"/>
    <cellStyle name="Followed Hyperlink" xfId="15573" builtinId="9" hidden="1"/>
    <cellStyle name="Followed Hyperlink" xfId="15574" builtinId="9" hidden="1"/>
    <cellStyle name="Followed Hyperlink" xfId="15575" builtinId="9" hidden="1"/>
    <cellStyle name="Followed Hyperlink" xfId="15576" builtinId="9" hidden="1"/>
    <cellStyle name="Followed Hyperlink" xfId="15577" builtinId="9" hidden="1"/>
    <cellStyle name="Followed Hyperlink" xfId="15578" builtinId="9" hidden="1"/>
    <cellStyle name="Followed Hyperlink" xfId="15579" builtinId="9" hidden="1"/>
    <cellStyle name="Followed Hyperlink" xfId="15580" builtinId="9" hidden="1"/>
    <cellStyle name="Followed Hyperlink" xfId="15581" builtinId="9" hidden="1"/>
    <cellStyle name="Followed Hyperlink" xfId="15582" builtinId="9" hidden="1"/>
    <cellStyle name="Followed Hyperlink" xfId="15583" builtinId="9" hidden="1"/>
    <cellStyle name="Followed Hyperlink" xfId="15584" builtinId="9" hidden="1"/>
    <cellStyle name="Followed Hyperlink" xfId="15585" builtinId="9" hidden="1"/>
    <cellStyle name="Followed Hyperlink" xfId="15586" builtinId="9" hidden="1"/>
    <cellStyle name="Followed Hyperlink" xfId="15587" builtinId="9" hidden="1"/>
    <cellStyle name="Followed Hyperlink" xfId="15588" builtinId="9" hidden="1"/>
    <cellStyle name="Followed Hyperlink" xfId="15589" builtinId="9" hidden="1"/>
    <cellStyle name="Followed Hyperlink" xfId="15590" builtinId="9" hidden="1"/>
    <cellStyle name="Followed Hyperlink" xfId="15591" builtinId="9" hidden="1"/>
    <cellStyle name="Followed Hyperlink" xfId="15592" builtinId="9" hidden="1"/>
    <cellStyle name="Followed Hyperlink" xfId="15593" builtinId="9" hidden="1"/>
    <cellStyle name="Followed Hyperlink" xfId="15594" builtinId="9" hidden="1"/>
    <cellStyle name="Followed Hyperlink" xfId="15595" builtinId="9" hidden="1"/>
    <cellStyle name="Followed Hyperlink" xfId="15596" builtinId="9" hidden="1"/>
    <cellStyle name="Followed Hyperlink" xfId="15597" builtinId="9" hidden="1"/>
    <cellStyle name="Followed Hyperlink" xfId="15598" builtinId="9" hidden="1"/>
    <cellStyle name="Followed Hyperlink" xfId="15599" builtinId="9" hidden="1"/>
    <cellStyle name="Followed Hyperlink" xfId="15600" builtinId="9" hidden="1"/>
    <cellStyle name="Followed Hyperlink" xfId="15601" builtinId="9" hidden="1"/>
    <cellStyle name="Followed Hyperlink" xfId="15602" builtinId="9" hidden="1"/>
    <cellStyle name="Followed Hyperlink" xfId="15603" builtinId="9" hidden="1"/>
    <cellStyle name="Followed Hyperlink" xfId="15604" builtinId="9" hidden="1"/>
    <cellStyle name="Followed Hyperlink" xfId="15605" builtinId="9" hidden="1"/>
    <cellStyle name="Followed Hyperlink" xfId="15606" builtinId="9" hidden="1"/>
    <cellStyle name="Followed Hyperlink" xfId="15607" builtinId="9" hidden="1"/>
    <cellStyle name="Followed Hyperlink" xfId="15608" builtinId="9" hidden="1"/>
    <cellStyle name="Followed Hyperlink" xfId="15609" builtinId="9" hidden="1"/>
    <cellStyle name="Followed Hyperlink" xfId="15610" builtinId="9" hidden="1"/>
    <cellStyle name="Followed Hyperlink" xfId="15611" builtinId="9" hidden="1"/>
    <cellStyle name="Followed Hyperlink" xfId="15612" builtinId="9" hidden="1"/>
    <cellStyle name="Followed Hyperlink" xfId="15613" builtinId="9" hidden="1"/>
    <cellStyle name="Followed Hyperlink" xfId="15614" builtinId="9" hidden="1"/>
    <cellStyle name="Followed Hyperlink" xfId="15615" builtinId="9" hidden="1"/>
    <cellStyle name="Followed Hyperlink" xfId="15616" builtinId="9" hidden="1"/>
    <cellStyle name="Followed Hyperlink" xfId="15617" builtinId="9" hidden="1"/>
    <cellStyle name="Followed Hyperlink" xfId="15618" builtinId="9" hidden="1"/>
    <cellStyle name="Followed Hyperlink" xfId="15619" builtinId="9" hidden="1"/>
    <cellStyle name="Followed Hyperlink" xfId="15620" builtinId="9" hidden="1"/>
    <cellStyle name="Followed Hyperlink" xfId="15621" builtinId="9" hidden="1"/>
    <cellStyle name="Followed Hyperlink" xfId="15622" builtinId="9" hidden="1"/>
    <cellStyle name="Followed Hyperlink" xfId="15623" builtinId="9" hidden="1"/>
    <cellStyle name="Followed Hyperlink" xfId="15624" builtinId="9" hidden="1"/>
    <cellStyle name="Followed Hyperlink" xfId="15625" builtinId="9" hidden="1"/>
    <cellStyle name="Followed Hyperlink" xfId="15626" builtinId="9" hidden="1"/>
    <cellStyle name="Followed Hyperlink" xfId="15627" builtinId="9" hidden="1"/>
    <cellStyle name="Followed Hyperlink" xfId="15628" builtinId="9" hidden="1"/>
    <cellStyle name="Followed Hyperlink" xfId="15629" builtinId="9" hidden="1"/>
    <cellStyle name="Followed Hyperlink" xfId="15630" builtinId="9" hidden="1"/>
    <cellStyle name="Followed Hyperlink" xfId="15631" builtinId="9" hidden="1"/>
    <cellStyle name="Followed Hyperlink" xfId="15632" builtinId="9" hidden="1"/>
    <cellStyle name="Followed Hyperlink" xfId="15633" builtinId="9" hidden="1"/>
    <cellStyle name="Followed Hyperlink" xfId="15634" builtinId="9" hidden="1"/>
    <cellStyle name="Followed Hyperlink" xfId="15635" builtinId="9" hidden="1"/>
    <cellStyle name="Followed Hyperlink" xfId="15636" builtinId="9" hidden="1"/>
    <cellStyle name="Followed Hyperlink" xfId="15637" builtinId="9" hidden="1"/>
    <cellStyle name="Followed Hyperlink" xfId="15638" builtinId="9" hidden="1"/>
    <cellStyle name="Followed Hyperlink" xfId="15639" builtinId="9" hidden="1"/>
    <cellStyle name="Followed Hyperlink" xfId="15640" builtinId="9" hidden="1"/>
    <cellStyle name="Followed Hyperlink" xfId="15653" builtinId="9" hidden="1"/>
    <cellStyle name="Followed Hyperlink" xfId="15655" builtinId="9" hidden="1"/>
    <cellStyle name="Followed Hyperlink" xfId="15657" builtinId="9" hidden="1"/>
    <cellStyle name="Followed Hyperlink" xfId="15659" builtinId="9" hidden="1"/>
    <cellStyle name="Followed Hyperlink" xfId="15661" builtinId="9" hidden="1"/>
    <cellStyle name="Followed Hyperlink" xfId="15663" builtinId="9" hidden="1"/>
    <cellStyle name="Followed Hyperlink" xfId="15665" builtinId="9" hidden="1"/>
    <cellStyle name="Followed Hyperlink" xfId="15667" builtinId="9" hidden="1"/>
    <cellStyle name="Followed Hyperlink" xfId="15678" builtinId="9" hidden="1"/>
    <cellStyle name="Followed Hyperlink" xfId="15680" builtinId="9" hidden="1"/>
    <cellStyle name="Followed Hyperlink" xfId="15682" builtinId="9" hidden="1"/>
    <cellStyle name="Followed Hyperlink" xfId="15684" builtinId="9" hidden="1"/>
    <cellStyle name="Followed Hyperlink" xfId="15686" builtinId="9" hidden="1"/>
    <cellStyle name="Followed Hyperlink" xfId="15688" builtinId="9" hidden="1"/>
    <cellStyle name="Followed Hyperlink" xfId="15690" builtinId="9" hidden="1"/>
    <cellStyle name="Followed Hyperlink" xfId="15692" builtinId="9" hidden="1"/>
    <cellStyle name="Followed Hyperlink" xfId="15694" builtinId="9" hidden="1"/>
    <cellStyle name="Followed Hyperlink" xfId="15696" builtinId="9" hidden="1"/>
    <cellStyle name="Followed Hyperlink" xfId="15698" builtinId="9" hidden="1"/>
    <cellStyle name="Followed Hyperlink" xfId="15700" builtinId="9" hidden="1"/>
    <cellStyle name="Followed Hyperlink" xfId="15702" builtinId="9" hidden="1"/>
    <cellStyle name="Followed Hyperlink" xfId="15704" builtinId="9" hidden="1"/>
    <cellStyle name="Followed Hyperlink" xfId="15706" builtinId="9" hidden="1"/>
    <cellStyle name="Followed Hyperlink" xfId="15708" builtinId="9" hidden="1"/>
    <cellStyle name="Followed Hyperlink" xfId="15710" builtinId="9" hidden="1"/>
    <cellStyle name="Followed Hyperlink" xfId="15712" builtinId="9" hidden="1"/>
    <cellStyle name="Followed Hyperlink" xfId="15714" builtinId="9" hidden="1"/>
    <cellStyle name="Followed Hyperlink" xfId="15716" builtinId="9" hidden="1"/>
    <cellStyle name="Followed Hyperlink" xfId="15718" builtinId="9" hidden="1"/>
    <cellStyle name="Followed Hyperlink" xfId="15720" builtinId="9" hidden="1"/>
    <cellStyle name="Followed Hyperlink" xfId="15722" builtinId="9" hidden="1"/>
    <cellStyle name="Followed Hyperlink" xfId="15724" builtinId="9" hidden="1"/>
    <cellStyle name="Followed Hyperlink" xfId="15726" builtinId="9" hidden="1"/>
    <cellStyle name="Followed Hyperlink" xfId="15728" builtinId="9" hidden="1"/>
    <cellStyle name="Followed Hyperlink" xfId="15730" builtinId="9" hidden="1"/>
    <cellStyle name="Followed Hyperlink" xfId="15732" builtinId="9" hidden="1"/>
    <cellStyle name="Followed Hyperlink" xfId="15734" builtinId="9" hidden="1"/>
    <cellStyle name="Followed Hyperlink" xfId="15736" builtinId="9" hidden="1"/>
    <cellStyle name="Followed Hyperlink" xfId="15738" builtinId="9" hidden="1"/>
    <cellStyle name="Followed Hyperlink" xfId="15740" builtinId="9" hidden="1"/>
    <cellStyle name="Followed Hyperlink" xfId="15742" builtinId="9" hidden="1"/>
    <cellStyle name="Followed Hyperlink" xfId="15744" builtinId="9" hidden="1"/>
    <cellStyle name="Followed Hyperlink" xfId="15746" builtinId="9" hidden="1"/>
    <cellStyle name="Followed Hyperlink" xfId="15748" builtinId="9" hidden="1"/>
    <cellStyle name="Followed Hyperlink" xfId="15750" builtinId="9" hidden="1"/>
    <cellStyle name="Followed Hyperlink" xfId="15752" builtinId="9" hidden="1"/>
    <cellStyle name="Followed Hyperlink" xfId="15754" builtinId="9" hidden="1"/>
    <cellStyle name="Followed Hyperlink" xfId="15756" builtinId="9" hidden="1"/>
    <cellStyle name="Followed Hyperlink" xfId="15758" builtinId="9" hidden="1"/>
    <cellStyle name="Followed Hyperlink" xfId="15760" builtinId="9" hidden="1"/>
    <cellStyle name="Followed Hyperlink" xfId="15762" builtinId="9" hidden="1"/>
    <cellStyle name="Followed Hyperlink" xfId="15764" builtinId="9" hidden="1"/>
    <cellStyle name="Followed Hyperlink" xfId="15766" builtinId="9" hidden="1"/>
    <cellStyle name="Followed Hyperlink" xfId="15768" builtinId="9" hidden="1"/>
    <cellStyle name="Followed Hyperlink" xfId="15770" builtinId="9" hidden="1"/>
    <cellStyle name="Followed Hyperlink" xfId="15772" builtinId="9" hidden="1"/>
    <cellStyle name="Followed Hyperlink" xfId="15774" builtinId="9" hidden="1"/>
    <cellStyle name="Followed Hyperlink" xfId="15776" builtinId="9" hidden="1"/>
    <cellStyle name="Followed Hyperlink" xfId="15778" builtinId="9" hidden="1"/>
    <cellStyle name="Followed Hyperlink" xfId="15780" builtinId="9" hidden="1"/>
    <cellStyle name="Followed Hyperlink" xfId="15782" builtinId="9" hidden="1"/>
    <cellStyle name="Followed Hyperlink" xfId="15784" builtinId="9" hidden="1"/>
    <cellStyle name="Followed Hyperlink" xfId="15786" builtinId="9" hidden="1"/>
    <cellStyle name="Followed Hyperlink" xfId="15788" builtinId="9" hidden="1"/>
    <cellStyle name="Followed Hyperlink" xfId="15790" builtinId="9" hidden="1"/>
    <cellStyle name="Followed Hyperlink" xfId="15792" builtinId="9" hidden="1"/>
    <cellStyle name="Followed Hyperlink" xfId="15794" builtinId="9" hidden="1"/>
    <cellStyle name="Followed Hyperlink" xfId="15796" builtinId="9" hidden="1"/>
    <cellStyle name="Followed Hyperlink" xfId="15798" builtinId="9" hidden="1"/>
    <cellStyle name="Followed Hyperlink" xfId="15817" builtinId="9" hidden="1"/>
    <cellStyle name="Followed Hyperlink" xfId="15818" builtinId="9" hidden="1"/>
    <cellStyle name="Followed Hyperlink" xfId="15819" builtinId="9" hidden="1"/>
    <cellStyle name="Followed Hyperlink" xfId="15820" builtinId="9" hidden="1"/>
    <cellStyle name="Followed Hyperlink" xfId="15821" builtinId="9" hidden="1"/>
    <cellStyle name="Followed Hyperlink" xfId="15822" builtinId="9" hidden="1"/>
    <cellStyle name="Followed Hyperlink" xfId="15823" builtinId="9" hidden="1"/>
    <cellStyle name="Followed Hyperlink" xfId="15824" builtinId="9" hidden="1"/>
    <cellStyle name="Followed Hyperlink" xfId="15825" builtinId="9" hidden="1"/>
    <cellStyle name="Followed Hyperlink" xfId="15826" builtinId="9" hidden="1"/>
    <cellStyle name="Followed Hyperlink" xfId="15827" builtinId="9" hidden="1"/>
    <cellStyle name="Followed Hyperlink" xfId="15828" builtinId="9" hidden="1"/>
    <cellStyle name="Followed Hyperlink" xfId="15829" builtinId="9" hidden="1"/>
    <cellStyle name="Followed Hyperlink" xfId="15830" builtinId="9" hidden="1"/>
    <cellStyle name="Followed Hyperlink" xfId="15831" builtinId="9" hidden="1"/>
    <cellStyle name="Followed Hyperlink" xfId="15832" builtinId="9" hidden="1"/>
    <cellStyle name="Followed Hyperlink" xfId="15833" builtinId="9" hidden="1"/>
    <cellStyle name="Followed Hyperlink" xfId="15834" builtinId="9" hidden="1"/>
    <cellStyle name="Followed Hyperlink" xfId="15835" builtinId="9" hidden="1"/>
    <cellStyle name="Followed Hyperlink" xfId="15836" builtinId="9" hidden="1"/>
    <cellStyle name="Followed Hyperlink" xfId="15837" builtinId="9" hidden="1"/>
    <cellStyle name="Followed Hyperlink" xfId="15838" builtinId="9" hidden="1"/>
    <cellStyle name="Followed Hyperlink" xfId="15839" builtinId="9" hidden="1"/>
    <cellStyle name="Followed Hyperlink" xfId="15840" builtinId="9" hidden="1"/>
    <cellStyle name="Followed Hyperlink" xfId="15841" builtinId="9" hidden="1"/>
    <cellStyle name="Followed Hyperlink" xfId="15842" builtinId="9" hidden="1"/>
    <cellStyle name="Followed Hyperlink" xfId="15843" builtinId="9" hidden="1"/>
    <cellStyle name="Followed Hyperlink" xfId="15844" builtinId="9" hidden="1"/>
    <cellStyle name="Followed Hyperlink" xfId="15845" builtinId="9" hidden="1"/>
    <cellStyle name="Followed Hyperlink" xfId="15846" builtinId="9" hidden="1"/>
    <cellStyle name="Followed Hyperlink" xfId="15847" builtinId="9" hidden="1"/>
    <cellStyle name="Followed Hyperlink" xfId="15848" builtinId="9" hidden="1"/>
    <cellStyle name="Followed Hyperlink" xfId="15849" builtinId="9" hidden="1"/>
    <cellStyle name="Followed Hyperlink" xfId="15850" builtinId="9" hidden="1"/>
    <cellStyle name="Followed Hyperlink" xfId="15851" builtinId="9" hidden="1"/>
    <cellStyle name="Followed Hyperlink" xfId="15852" builtinId="9" hidden="1"/>
    <cellStyle name="Followed Hyperlink" xfId="15853" builtinId="9" hidden="1"/>
    <cellStyle name="Followed Hyperlink" xfId="15854" builtinId="9" hidden="1"/>
    <cellStyle name="Followed Hyperlink" xfId="15855" builtinId="9" hidden="1"/>
    <cellStyle name="Followed Hyperlink" xfId="15856" builtinId="9" hidden="1"/>
    <cellStyle name="Followed Hyperlink" xfId="15857" builtinId="9" hidden="1"/>
    <cellStyle name="Followed Hyperlink" xfId="15858" builtinId="9" hidden="1"/>
    <cellStyle name="Followed Hyperlink" xfId="15859" builtinId="9" hidden="1"/>
    <cellStyle name="Followed Hyperlink" xfId="15860" builtinId="9" hidden="1"/>
    <cellStyle name="Followed Hyperlink" xfId="15861" builtinId="9" hidden="1"/>
    <cellStyle name="Followed Hyperlink" xfId="15862" builtinId="9" hidden="1"/>
    <cellStyle name="Followed Hyperlink" xfId="15863" builtinId="9" hidden="1"/>
    <cellStyle name="Followed Hyperlink" xfId="15864" builtinId="9" hidden="1"/>
    <cellStyle name="Followed Hyperlink" xfId="15865" builtinId="9" hidden="1"/>
    <cellStyle name="Followed Hyperlink" xfId="15866" builtinId="9" hidden="1"/>
    <cellStyle name="Followed Hyperlink" xfId="15867" builtinId="9" hidden="1"/>
    <cellStyle name="Followed Hyperlink" xfId="15868" builtinId="9" hidden="1"/>
    <cellStyle name="Followed Hyperlink" xfId="15869" builtinId="9" hidden="1"/>
    <cellStyle name="Followed Hyperlink" xfId="15870" builtinId="9" hidden="1"/>
    <cellStyle name="Followed Hyperlink" xfId="15871" builtinId="9" hidden="1"/>
    <cellStyle name="Followed Hyperlink" xfId="15872" builtinId="9" hidden="1"/>
    <cellStyle name="Followed Hyperlink" xfId="15873" builtinId="9" hidden="1"/>
    <cellStyle name="Followed Hyperlink" xfId="15874" builtinId="9" hidden="1"/>
    <cellStyle name="Followed Hyperlink" xfId="15875" builtinId="9" hidden="1"/>
    <cellStyle name="Followed Hyperlink" xfId="15876" builtinId="9" hidden="1"/>
    <cellStyle name="Followed Hyperlink" xfId="15877" builtinId="9" hidden="1"/>
    <cellStyle name="Followed Hyperlink" xfId="15878" builtinId="9" hidden="1"/>
    <cellStyle name="Followed Hyperlink" xfId="15879" builtinId="9" hidden="1"/>
    <cellStyle name="Followed Hyperlink" xfId="15880" builtinId="9" hidden="1"/>
    <cellStyle name="Followed Hyperlink" xfId="15881" builtinId="9" hidden="1"/>
    <cellStyle name="Followed Hyperlink" xfId="15882" builtinId="9" hidden="1"/>
    <cellStyle name="Followed Hyperlink" xfId="15883" builtinId="9" hidden="1"/>
    <cellStyle name="Followed Hyperlink" xfId="15884" builtinId="9" hidden="1"/>
    <cellStyle name="Followed Hyperlink" xfId="15885" builtinId="9" hidden="1"/>
    <cellStyle name="Followed Hyperlink" xfId="15891" builtinId="9" hidden="1"/>
    <cellStyle name="Followed Hyperlink" xfId="15893" builtinId="9" hidden="1"/>
    <cellStyle name="Followed Hyperlink" xfId="15895" builtinId="9" hidden="1"/>
    <cellStyle name="Followed Hyperlink" xfId="15897" builtinId="9" hidden="1"/>
    <cellStyle name="Followed Hyperlink" xfId="15899" builtinId="9" hidden="1"/>
    <cellStyle name="Followed Hyperlink" xfId="15901" builtinId="9" hidden="1"/>
    <cellStyle name="Followed Hyperlink" xfId="15903" builtinId="9" hidden="1"/>
    <cellStyle name="Followed Hyperlink" xfId="15905" builtinId="9" hidden="1"/>
    <cellStyle name="Followed Hyperlink" xfId="15916" builtinId="9" hidden="1"/>
    <cellStyle name="Followed Hyperlink" xfId="15918" builtinId="9" hidden="1"/>
    <cellStyle name="Followed Hyperlink" xfId="15920" builtinId="9" hidden="1"/>
    <cellStyle name="Followed Hyperlink" xfId="15922" builtinId="9" hidden="1"/>
    <cellStyle name="Followed Hyperlink" xfId="15924" builtinId="9" hidden="1"/>
    <cellStyle name="Followed Hyperlink" xfId="15926" builtinId="9" hidden="1"/>
    <cellStyle name="Followed Hyperlink" xfId="15928" builtinId="9" hidden="1"/>
    <cellStyle name="Followed Hyperlink" xfId="15930" builtinId="9" hidden="1"/>
    <cellStyle name="Followed Hyperlink" xfId="15932" builtinId="9" hidden="1"/>
    <cellStyle name="Followed Hyperlink" xfId="15934" builtinId="9" hidden="1"/>
    <cellStyle name="Followed Hyperlink" xfId="15936" builtinId="9" hidden="1"/>
    <cellStyle name="Followed Hyperlink" xfId="15938" builtinId="9" hidden="1"/>
    <cellStyle name="Followed Hyperlink" xfId="15940" builtinId="9" hidden="1"/>
    <cellStyle name="Followed Hyperlink" xfId="15942" builtinId="9" hidden="1"/>
    <cellStyle name="Followed Hyperlink" xfId="15944" builtinId="9" hidden="1"/>
    <cellStyle name="Followed Hyperlink" xfId="15946" builtinId="9" hidden="1"/>
    <cellStyle name="Followed Hyperlink" xfId="15948" builtinId="9" hidden="1"/>
    <cellStyle name="Followed Hyperlink" xfId="15950" builtinId="9" hidden="1"/>
    <cellStyle name="Followed Hyperlink" xfId="15952" builtinId="9" hidden="1"/>
    <cellStyle name="Followed Hyperlink" xfId="15954" builtinId="9" hidden="1"/>
    <cellStyle name="Followed Hyperlink" xfId="15956" builtinId="9" hidden="1"/>
    <cellStyle name="Followed Hyperlink" xfId="15958" builtinId="9" hidden="1"/>
    <cellStyle name="Followed Hyperlink" xfId="15960" builtinId="9" hidden="1"/>
    <cellStyle name="Followed Hyperlink" xfId="15962" builtinId="9" hidden="1"/>
    <cellStyle name="Followed Hyperlink" xfId="15964" builtinId="9" hidden="1"/>
    <cellStyle name="Followed Hyperlink" xfId="15966" builtinId="9" hidden="1"/>
    <cellStyle name="Followed Hyperlink" xfId="15968" builtinId="9" hidden="1"/>
    <cellStyle name="Followed Hyperlink" xfId="15970" builtinId="9" hidden="1"/>
    <cellStyle name="Followed Hyperlink" xfId="15972" builtinId="9" hidden="1"/>
    <cellStyle name="Followed Hyperlink" xfId="15974" builtinId="9" hidden="1"/>
    <cellStyle name="Followed Hyperlink" xfId="15976" builtinId="9" hidden="1"/>
    <cellStyle name="Followed Hyperlink" xfId="15978" builtinId="9" hidden="1"/>
    <cellStyle name="Followed Hyperlink" xfId="15980" builtinId="9" hidden="1"/>
    <cellStyle name="Followed Hyperlink" xfId="15982" builtinId="9" hidden="1"/>
    <cellStyle name="Followed Hyperlink" xfId="15984" builtinId="9" hidden="1"/>
    <cellStyle name="Followed Hyperlink" xfId="15986" builtinId="9" hidden="1"/>
    <cellStyle name="Followed Hyperlink" xfId="15988" builtinId="9" hidden="1"/>
    <cellStyle name="Followed Hyperlink" xfId="15990" builtinId="9" hidden="1"/>
    <cellStyle name="Followed Hyperlink" xfId="15992" builtinId="9" hidden="1"/>
    <cellStyle name="Followed Hyperlink" xfId="15994" builtinId="9" hidden="1"/>
    <cellStyle name="Followed Hyperlink" xfId="15996" builtinId="9" hidden="1"/>
    <cellStyle name="Followed Hyperlink" xfId="15998" builtinId="9" hidden="1"/>
    <cellStyle name="Followed Hyperlink" xfId="16000" builtinId="9" hidden="1"/>
    <cellStyle name="Followed Hyperlink" xfId="16002" builtinId="9" hidden="1"/>
    <cellStyle name="Followed Hyperlink" xfId="16004" builtinId="9" hidden="1"/>
    <cellStyle name="Followed Hyperlink" xfId="16006" builtinId="9" hidden="1"/>
    <cellStyle name="Followed Hyperlink" xfId="16008" builtinId="9" hidden="1"/>
    <cellStyle name="Followed Hyperlink" xfId="16010" builtinId="9" hidden="1"/>
    <cellStyle name="Followed Hyperlink" xfId="16012" builtinId="9" hidden="1"/>
    <cellStyle name="Followed Hyperlink" xfId="16014" builtinId="9" hidden="1"/>
    <cellStyle name="Followed Hyperlink" xfId="16016" builtinId="9" hidden="1"/>
    <cellStyle name="Followed Hyperlink" xfId="16018" builtinId="9" hidden="1"/>
    <cellStyle name="Followed Hyperlink" xfId="16020" builtinId="9" hidden="1"/>
    <cellStyle name="Followed Hyperlink" xfId="16022" builtinId="9" hidden="1"/>
    <cellStyle name="Followed Hyperlink" xfId="16024" builtinId="9" hidden="1"/>
    <cellStyle name="Followed Hyperlink" xfId="16026" builtinId="9" hidden="1"/>
    <cellStyle name="Followed Hyperlink" xfId="16028" builtinId="9" hidden="1"/>
    <cellStyle name="Followed Hyperlink" xfId="16030" builtinId="9" hidden="1"/>
    <cellStyle name="Followed Hyperlink" xfId="16032" builtinId="9" hidden="1"/>
    <cellStyle name="Followed Hyperlink" xfId="16034" builtinId="9" hidden="1"/>
    <cellStyle name="Followed Hyperlink" xfId="16036" builtinId="9" hidden="1"/>
    <cellStyle name="Followed Hyperlink" xfId="16056" builtinId="9" hidden="1"/>
    <cellStyle name="Followed Hyperlink" xfId="16057" builtinId="9" hidden="1"/>
    <cellStyle name="Followed Hyperlink" xfId="16058" builtinId="9" hidden="1"/>
    <cellStyle name="Followed Hyperlink" xfId="16059" builtinId="9" hidden="1"/>
    <cellStyle name="Followed Hyperlink" xfId="16060" builtinId="9" hidden="1"/>
    <cellStyle name="Followed Hyperlink" xfId="16061" builtinId="9" hidden="1"/>
    <cellStyle name="Followed Hyperlink" xfId="16062" builtinId="9" hidden="1"/>
    <cellStyle name="Followed Hyperlink" xfId="16063" builtinId="9" hidden="1"/>
    <cellStyle name="Followed Hyperlink" xfId="16064" builtinId="9" hidden="1"/>
    <cellStyle name="Followed Hyperlink" xfId="16065" builtinId="9" hidden="1"/>
    <cellStyle name="Followed Hyperlink" xfId="16066" builtinId="9" hidden="1"/>
    <cellStyle name="Followed Hyperlink" xfId="16067" builtinId="9" hidden="1"/>
    <cellStyle name="Followed Hyperlink" xfId="16068" builtinId="9" hidden="1"/>
    <cellStyle name="Followed Hyperlink" xfId="16069" builtinId="9" hidden="1"/>
    <cellStyle name="Followed Hyperlink" xfId="16070" builtinId="9" hidden="1"/>
    <cellStyle name="Followed Hyperlink" xfId="16071" builtinId="9" hidden="1"/>
    <cellStyle name="Followed Hyperlink" xfId="16072" builtinId="9" hidden="1"/>
    <cellStyle name="Followed Hyperlink" xfId="16073" builtinId="9" hidden="1"/>
    <cellStyle name="Followed Hyperlink" xfId="16074" builtinId="9" hidden="1"/>
    <cellStyle name="Followed Hyperlink" xfId="16075" builtinId="9" hidden="1"/>
    <cellStyle name="Followed Hyperlink" xfId="16076" builtinId="9" hidden="1"/>
    <cellStyle name="Followed Hyperlink" xfId="16077" builtinId="9" hidden="1"/>
    <cellStyle name="Followed Hyperlink" xfId="16078" builtinId="9" hidden="1"/>
    <cellStyle name="Followed Hyperlink" xfId="16079" builtinId="9" hidden="1"/>
    <cellStyle name="Followed Hyperlink" xfId="16080" builtinId="9" hidden="1"/>
    <cellStyle name="Followed Hyperlink" xfId="16081" builtinId="9" hidden="1"/>
    <cellStyle name="Followed Hyperlink" xfId="16082" builtinId="9" hidden="1"/>
    <cellStyle name="Followed Hyperlink" xfId="16083" builtinId="9" hidden="1"/>
    <cellStyle name="Followed Hyperlink" xfId="16084" builtinId="9" hidden="1"/>
    <cellStyle name="Followed Hyperlink" xfId="16085" builtinId="9" hidden="1"/>
    <cellStyle name="Followed Hyperlink" xfId="16086" builtinId="9" hidden="1"/>
    <cellStyle name="Followed Hyperlink" xfId="16087" builtinId="9" hidden="1"/>
    <cellStyle name="Followed Hyperlink" xfId="16088" builtinId="9" hidden="1"/>
    <cellStyle name="Followed Hyperlink" xfId="16089" builtinId="9" hidden="1"/>
    <cellStyle name="Followed Hyperlink" xfId="16090" builtinId="9" hidden="1"/>
    <cellStyle name="Followed Hyperlink" xfId="16091" builtinId="9" hidden="1"/>
    <cellStyle name="Followed Hyperlink" xfId="16092" builtinId="9" hidden="1"/>
    <cellStyle name="Followed Hyperlink" xfId="16093" builtinId="9" hidden="1"/>
    <cellStyle name="Followed Hyperlink" xfId="16094" builtinId="9" hidden="1"/>
    <cellStyle name="Followed Hyperlink" xfId="16095" builtinId="9" hidden="1"/>
    <cellStyle name="Followed Hyperlink" xfId="16096" builtinId="9" hidden="1"/>
    <cellStyle name="Followed Hyperlink" xfId="16097" builtinId="9" hidden="1"/>
    <cellStyle name="Followed Hyperlink" xfId="16098" builtinId="9" hidden="1"/>
    <cellStyle name="Followed Hyperlink" xfId="16099" builtinId="9" hidden="1"/>
    <cellStyle name="Followed Hyperlink" xfId="16100" builtinId="9" hidden="1"/>
    <cellStyle name="Followed Hyperlink" xfId="16101" builtinId="9" hidden="1"/>
    <cellStyle name="Followed Hyperlink" xfId="16102" builtinId="9" hidden="1"/>
    <cellStyle name="Followed Hyperlink" xfId="16103" builtinId="9" hidden="1"/>
    <cellStyle name="Followed Hyperlink" xfId="16104" builtinId="9" hidden="1"/>
    <cellStyle name="Followed Hyperlink" xfId="16105" builtinId="9" hidden="1"/>
    <cellStyle name="Followed Hyperlink" xfId="16106" builtinId="9" hidden="1"/>
    <cellStyle name="Followed Hyperlink" xfId="16107" builtinId="9" hidden="1"/>
    <cellStyle name="Followed Hyperlink" xfId="16108" builtinId="9" hidden="1"/>
    <cellStyle name="Followed Hyperlink" xfId="16109" builtinId="9" hidden="1"/>
    <cellStyle name="Followed Hyperlink" xfId="16110" builtinId="9" hidden="1"/>
    <cellStyle name="Followed Hyperlink" xfId="16111" builtinId="9" hidden="1"/>
    <cellStyle name="Followed Hyperlink" xfId="16112" builtinId="9" hidden="1"/>
    <cellStyle name="Followed Hyperlink" xfId="16113" builtinId="9" hidden="1"/>
    <cellStyle name="Followed Hyperlink" xfId="16114" builtinId="9" hidden="1"/>
    <cellStyle name="Followed Hyperlink" xfId="16115" builtinId="9" hidden="1"/>
    <cellStyle name="Followed Hyperlink" xfId="16116" builtinId="9" hidden="1"/>
    <cellStyle name="Followed Hyperlink" xfId="16117" builtinId="9" hidden="1"/>
    <cellStyle name="Followed Hyperlink" xfId="16118" builtinId="9" hidden="1"/>
    <cellStyle name="Followed Hyperlink" xfId="16119" builtinId="9" hidden="1"/>
    <cellStyle name="Followed Hyperlink" xfId="16120" builtinId="9" hidden="1"/>
    <cellStyle name="Followed Hyperlink" xfId="16121" builtinId="9" hidden="1"/>
    <cellStyle name="Followed Hyperlink" xfId="16122" builtinId="9" hidden="1"/>
    <cellStyle name="Followed Hyperlink" xfId="16123" builtinId="9" hidden="1"/>
    <cellStyle name="Followed Hyperlink" xfId="16124" builtinId="9" hidden="1"/>
    <cellStyle name="Followed Hyperlink" xfId="16136" builtinId="9" hidden="1"/>
    <cellStyle name="Followed Hyperlink" xfId="16138" builtinId="9" hidden="1"/>
    <cellStyle name="Followed Hyperlink" xfId="16140" builtinId="9" hidden="1"/>
    <cellStyle name="Followed Hyperlink" xfId="16142" builtinId="9" hidden="1"/>
    <cellStyle name="Followed Hyperlink" xfId="16144" builtinId="9" hidden="1"/>
    <cellStyle name="Followed Hyperlink" xfId="16146" builtinId="9" hidden="1"/>
    <cellStyle name="Followed Hyperlink" xfId="16148" builtinId="9" hidden="1"/>
    <cellStyle name="Followed Hyperlink" xfId="16150" builtinId="9" hidden="1"/>
    <cellStyle name="Followed Hyperlink" xfId="16161" builtinId="9" hidden="1"/>
    <cellStyle name="Followed Hyperlink" xfId="16163" builtinId="9" hidden="1"/>
    <cellStyle name="Followed Hyperlink" xfId="16165" builtinId="9" hidden="1"/>
    <cellStyle name="Followed Hyperlink" xfId="16167" builtinId="9" hidden="1"/>
    <cellStyle name="Followed Hyperlink" xfId="16169" builtinId="9" hidden="1"/>
    <cellStyle name="Followed Hyperlink" xfId="16171" builtinId="9" hidden="1"/>
    <cellStyle name="Followed Hyperlink" xfId="16173" builtinId="9" hidden="1"/>
    <cellStyle name="Followed Hyperlink" xfId="16175" builtinId="9" hidden="1"/>
    <cellStyle name="Followed Hyperlink" xfId="16177" builtinId="9" hidden="1"/>
    <cellStyle name="Followed Hyperlink" xfId="16179" builtinId="9" hidden="1"/>
    <cellStyle name="Followed Hyperlink" xfId="16181" builtinId="9" hidden="1"/>
    <cellStyle name="Followed Hyperlink" xfId="16183" builtinId="9" hidden="1"/>
    <cellStyle name="Followed Hyperlink" xfId="16185" builtinId="9" hidden="1"/>
    <cellStyle name="Followed Hyperlink" xfId="16187" builtinId="9" hidden="1"/>
    <cellStyle name="Followed Hyperlink" xfId="16189" builtinId="9" hidden="1"/>
    <cellStyle name="Followed Hyperlink" xfId="16191" builtinId="9" hidden="1"/>
    <cellStyle name="Followed Hyperlink" xfId="16193" builtinId="9" hidden="1"/>
    <cellStyle name="Followed Hyperlink" xfId="16195" builtinId="9" hidden="1"/>
    <cellStyle name="Followed Hyperlink" xfId="16197" builtinId="9" hidden="1"/>
    <cellStyle name="Followed Hyperlink" xfId="16199" builtinId="9" hidden="1"/>
    <cellStyle name="Followed Hyperlink" xfId="16201" builtinId="9" hidden="1"/>
    <cellStyle name="Followed Hyperlink" xfId="16203" builtinId="9" hidden="1"/>
    <cellStyle name="Followed Hyperlink" xfId="16205" builtinId="9" hidden="1"/>
    <cellStyle name="Followed Hyperlink" xfId="16207" builtinId="9" hidden="1"/>
    <cellStyle name="Followed Hyperlink" xfId="16209" builtinId="9" hidden="1"/>
    <cellStyle name="Followed Hyperlink" xfId="16211" builtinId="9" hidden="1"/>
    <cellStyle name="Followed Hyperlink" xfId="16213" builtinId="9" hidden="1"/>
    <cellStyle name="Followed Hyperlink" xfId="16215" builtinId="9" hidden="1"/>
    <cellStyle name="Followed Hyperlink" xfId="16217" builtinId="9" hidden="1"/>
    <cellStyle name="Followed Hyperlink" xfId="16219" builtinId="9" hidden="1"/>
    <cellStyle name="Followed Hyperlink" xfId="16221" builtinId="9" hidden="1"/>
    <cellStyle name="Followed Hyperlink" xfId="16223" builtinId="9" hidden="1"/>
    <cellStyle name="Followed Hyperlink" xfId="16225" builtinId="9" hidden="1"/>
    <cellStyle name="Followed Hyperlink" xfId="16227" builtinId="9" hidden="1"/>
    <cellStyle name="Followed Hyperlink" xfId="16229" builtinId="9" hidden="1"/>
    <cellStyle name="Followed Hyperlink" xfId="16231" builtinId="9" hidden="1"/>
    <cellStyle name="Followed Hyperlink" xfId="16233" builtinId="9" hidden="1"/>
    <cellStyle name="Followed Hyperlink" xfId="16235" builtinId="9" hidden="1"/>
    <cellStyle name="Followed Hyperlink" xfId="16237" builtinId="9" hidden="1"/>
    <cellStyle name="Followed Hyperlink" xfId="16239" builtinId="9" hidden="1"/>
    <cellStyle name="Followed Hyperlink" xfId="16241" builtinId="9" hidden="1"/>
    <cellStyle name="Followed Hyperlink" xfId="16243" builtinId="9" hidden="1"/>
    <cellStyle name="Followed Hyperlink" xfId="16245" builtinId="9" hidden="1"/>
    <cellStyle name="Followed Hyperlink" xfId="16247" builtinId="9" hidden="1"/>
    <cellStyle name="Followed Hyperlink" xfId="16249" builtinId="9" hidden="1"/>
    <cellStyle name="Followed Hyperlink" xfId="16251" builtinId="9" hidden="1"/>
    <cellStyle name="Followed Hyperlink" xfId="16253" builtinId="9" hidden="1"/>
    <cellStyle name="Followed Hyperlink" xfId="16255" builtinId="9" hidden="1"/>
    <cellStyle name="Followed Hyperlink" xfId="16257" builtinId="9" hidden="1"/>
    <cellStyle name="Followed Hyperlink" xfId="16259" builtinId="9" hidden="1"/>
    <cellStyle name="Followed Hyperlink" xfId="16261" builtinId="9" hidden="1"/>
    <cellStyle name="Followed Hyperlink" xfId="16263" builtinId="9" hidden="1"/>
    <cellStyle name="Followed Hyperlink" xfId="16265" builtinId="9" hidden="1"/>
    <cellStyle name="Followed Hyperlink" xfId="16267" builtinId="9" hidden="1"/>
    <cellStyle name="Followed Hyperlink" xfId="16269" builtinId="9" hidden="1"/>
    <cellStyle name="Followed Hyperlink" xfId="16271" builtinId="9" hidden="1"/>
    <cellStyle name="Followed Hyperlink" xfId="16273" builtinId="9" hidden="1"/>
    <cellStyle name="Followed Hyperlink" xfId="16275" builtinId="9" hidden="1"/>
    <cellStyle name="Followed Hyperlink" xfId="16277" builtinId="9" hidden="1"/>
    <cellStyle name="Followed Hyperlink" xfId="16279" builtinId="9" hidden="1"/>
    <cellStyle name="Followed Hyperlink" xfId="16281" builtinId="9" hidden="1"/>
    <cellStyle name="Followed Hyperlink" xfId="16300" builtinId="9" hidden="1"/>
    <cellStyle name="Followed Hyperlink" xfId="16301" builtinId="9" hidden="1"/>
    <cellStyle name="Followed Hyperlink" xfId="16302" builtinId="9" hidden="1"/>
    <cellStyle name="Followed Hyperlink" xfId="16303" builtinId="9" hidden="1"/>
    <cellStyle name="Followed Hyperlink" xfId="16304" builtinId="9" hidden="1"/>
    <cellStyle name="Followed Hyperlink" xfId="16305" builtinId="9" hidden="1"/>
    <cellStyle name="Followed Hyperlink" xfId="16306" builtinId="9" hidden="1"/>
    <cellStyle name="Followed Hyperlink" xfId="16307" builtinId="9" hidden="1"/>
    <cellStyle name="Followed Hyperlink" xfId="16308" builtinId="9" hidden="1"/>
    <cellStyle name="Followed Hyperlink" xfId="16309" builtinId="9" hidden="1"/>
    <cellStyle name="Followed Hyperlink" xfId="16310" builtinId="9" hidden="1"/>
    <cellStyle name="Followed Hyperlink" xfId="16311" builtinId="9" hidden="1"/>
    <cellStyle name="Followed Hyperlink" xfId="16312" builtinId="9" hidden="1"/>
    <cellStyle name="Followed Hyperlink" xfId="16313" builtinId="9" hidden="1"/>
    <cellStyle name="Followed Hyperlink" xfId="16314" builtinId="9" hidden="1"/>
    <cellStyle name="Followed Hyperlink" xfId="16315" builtinId="9" hidden="1"/>
    <cellStyle name="Followed Hyperlink" xfId="16316" builtinId="9" hidden="1"/>
    <cellStyle name="Followed Hyperlink" xfId="16317" builtinId="9" hidden="1"/>
    <cellStyle name="Followed Hyperlink" xfId="16318" builtinId="9" hidden="1"/>
    <cellStyle name="Followed Hyperlink" xfId="16319" builtinId="9" hidden="1"/>
    <cellStyle name="Followed Hyperlink" xfId="16320" builtinId="9" hidden="1"/>
    <cellStyle name="Followed Hyperlink" xfId="16321" builtinId="9" hidden="1"/>
    <cellStyle name="Followed Hyperlink" xfId="16322" builtinId="9" hidden="1"/>
    <cellStyle name="Followed Hyperlink" xfId="16323" builtinId="9" hidden="1"/>
    <cellStyle name="Followed Hyperlink" xfId="16324" builtinId="9" hidden="1"/>
    <cellStyle name="Followed Hyperlink" xfId="16325" builtinId="9" hidden="1"/>
    <cellStyle name="Followed Hyperlink" xfId="16326" builtinId="9" hidden="1"/>
    <cellStyle name="Followed Hyperlink" xfId="16327" builtinId="9" hidden="1"/>
    <cellStyle name="Followed Hyperlink" xfId="16328" builtinId="9" hidden="1"/>
    <cellStyle name="Followed Hyperlink" xfId="16329" builtinId="9" hidden="1"/>
    <cellStyle name="Followed Hyperlink" xfId="16330" builtinId="9" hidden="1"/>
    <cellStyle name="Followed Hyperlink" xfId="16331" builtinId="9" hidden="1"/>
    <cellStyle name="Followed Hyperlink" xfId="16332" builtinId="9" hidden="1"/>
    <cellStyle name="Followed Hyperlink" xfId="16333" builtinId="9" hidden="1"/>
    <cellStyle name="Followed Hyperlink" xfId="16334" builtinId="9" hidden="1"/>
    <cellStyle name="Followed Hyperlink" xfId="16335" builtinId="9" hidden="1"/>
    <cellStyle name="Followed Hyperlink" xfId="16336" builtinId="9" hidden="1"/>
    <cellStyle name="Followed Hyperlink" xfId="16337" builtinId="9" hidden="1"/>
    <cellStyle name="Followed Hyperlink" xfId="16338" builtinId="9" hidden="1"/>
    <cellStyle name="Followed Hyperlink" xfId="16339" builtinId="9" hidden="1"/>
    <cellStyle name="Followed Hyperlink" xfId="16340" builtinId="9" hidden="1"/>
    <cellStyle name="Followed Hyperlink" xfId="16341" builtinId="9" hidden="1"/>
    <cellStyle name="Followed Hyperlink" xfId="16342" builtinId="9" hidden="1"/>
    <cellStyle name="Followed Hyperlink" xfId="16343" builtinId="9" hidden="1"/>
    <cellStyle name="Followed Hyperlink" xfId="16344" builtinId="9" hidden="1"/>
    <cellStyle name="Followed Hyperlink" xfId="16345" builtinId="9" hidden="1"/>
    <cellStyle name="Followed Hyperlink" xfId="16346" builtinId="9" hidden="1"/>
    <cellStyle name="Followed Hyperlink" xfId="16347" builtinId="9" hidden="1"/>
    <cellStyle name="Followed Hyperlink" xfId="16348" builtinId="9" hidden="1"/>
    <cellStyle name="Followed Hyperlink" xfId="16349" builtinId="9" hidden="1"/>
    <cellStyle name="Followed Hyperlink" xfId="16350" builtinId="9" hidden="1"/>
    <cellStyle name="Followed Hyperlink" xfId="16351" builtinId="9" hidden="1"/>
    <cellStyle name="Followed Hyperlink" xfId="16352" builtinId="9" hidden="1"/>
    <cellStyle name="Followed Hyperlink" xfId="16353" builtinId="9" hidden="1"/>
    <cellStyle name="Followed Hyperlink" xfId="16354" builtinId="9" hidden="1"/>
    <cellStyle name="Followed Hyperlink" xfId="16355" builtinId="9" hidden="1"/>
    <cellStyle name="Followed Hyperlink" xfId="16356" builtinId="9" hidden="1"/>
    <cellStyle name="Followed Hyperlink" xfId="16357" builtinId="9" hidden="1"/>
    <cellStyle name="Followed Hyperlink" xfId="16358" builtinId="9" hidden="1"/>
    <cellStyle name="Followed Hyperlink" xfId="16359" builtinId="9" hidden="1"/>
    <cellStyle name="Followed Hyperlink" xfId="16360" builtinId="9" hidden="1"/>
    <cellStyle name="Followed Hyperlink" xfId="16361" builtinId="9" hidden="1"/>
    <cellStyle name="Followed Hyperlink" xfId="16362" builtinId="9" hidden="1"/>
    <cellStyle name="Followed Hyperlink" xfId="16363" builtinId="9" hidden="1"/>
    <cellStyle name="Followed Hyperlink" xfId="16364" builtinId="9" hidden="1"/>
    <cellStyle name="Followed Hyperlink" xfId="16365" builtinId="9" hidden="1"/>
    <cellStyle name="Followed Hyperlink" xfId="16366" builtinId="9" hidden="1"/>
    <cellStyle name="Followed Hyperlink" xfId="16367" builtinId="9" hidden="1"/>
    <cellStyle name="Followed Hyperlink" xfId="16368" builtinId="9" hidden="1"/>
    <cellStyle name="Followed Hyperlink" xfId="16369" builtinId="9" hidden="1"/>
    <cellStyle name="Followed Hyperlink" xfId="16371" builtinId="9" hidden="1"/>
    <cellStyle name="Followed Hyperlink" xfId="16373" builtinId="9" hidden="1"/>
    <cellStyle name="Followed Hyperlink" xfId="16375" builtinId="9" hidden="1"/>
    <cellStyle name="Followed Hyperlink" xfId="16377" builtinId="9" hidden="1"/>
    <cellStyle name="Followed Hyperlink" xfId="16379" builtinId="9" hidden="1"/>
    <cellStyle name="Followed Hyperlink" xfId="16381" builtinId="9" hidden="1"/>
    <cellStyle name="Followed Hyperlink" xfId="16383" builtinId="9" hidden="1"/>
    <cellStyle name="Followed Hyperlink" xfId="16385" builtinId="9" hidden="1"/>
    <cellStyle name="Followed Hyperlink" xfId="16387" builtinId="9" hidden="1"/>
    <cellStyle name="Followed Hyperlink" xfId="16389" builtinId="9" hidden="1"/>
    <cellStyle name="Followed Hyperlink" xfId="16391" builtinId="9" hidden="1"/>
    <cellStyle name="Followed Hyperlink" xfId="16393" builtinId="9" hidden="1"/>
    <cellStyle name="Followed Hyperlink" xfId="16395" builtinId="9" hidden="1"/>
    <cellStyle name="Followed Hyperlink" xfId="16397" builtinId="9" hidden="1"/>
    <cellStyle name="Followed Hyperlink" xfId="16399" builtinId="9" hidden="1"/>
    <cellStyle name="Followed Hyperlink" xfId="16401" builtinId="9" hidden="1"/>
    <cellStyle name="Followed Hyperlink" xfId="16403" builtinId="9" hidden="1"/>
    <cellStyle name="Followed Hyperlink" xfId="16405" builtinId="9" hidden="1"/>
    <cellStyle name="Followed Hyperlink" xfId="16407" builtinId="9" hidden="1"/>
    <cellStyle name="Followed Hyperlink" xfId="16409" builtinId="9" hidden="1"/>
    <cellStyle name="Followed Hyperlink" xfId="16411" builtinId="9" hidden="1"/>
    <cellStyle name="Followed Hyperlink" xfId="16413" builtinId="9" hidden="1"/>
    <cellStyle name="Followed Hyperlink" xfId="16415" builtinId="9" hidden="1"/>
    <cellStyle name="Followed Hyperlink" xfId="16417" builtinId="9" hidden="1"/>
    <cellStyle name="Followed Hyperlink" xfId="16419" builtinId="9" hidden="1"/>
    <cellStyle name="Followed Hyperlink" xfId="16421" builtinId="9" hidden="1"/>
    <cellStyle name="Followed Hyperlink" xfId="16423" builtinId="9" hidden="1"/>
    <cellStyle name="Followed Hyperlink" xfId="16425" builtinId="9" hidden="1"/>
    <cellStyle name="Followed Hyperlink" xfId="16427" builtinId="9" hidden="1"/>
    <cellStyle name="Followed Hyperlink" xfId="16429" builtinId="9" hidden="1"/>
    <cellStyle name="Followed Hyperlink" xfId="16431" builtinId="9" hidden="1"/>
    <cellStyle name="Followed Hyperlink" xfId="16433" builtinId="9" hidden="1"/>
    <cellStyle name="Followed Hyperlink" xfId="16435" builtinId="9" hidden="1"/>
    <cellStyle name="Followed Hyperlink" xfId="16437" builtinId="9" hidden="1"/>
    <cellStyle name="Followed Hyperlink" xfId="16439" builtinId="9" hidden="1"/>
    <cellStyle name="Followed Hyperlink" xfId="16441" builtinId="9" hidden="1"/>
    <cellStyle name="Followed Hyperlink" xfId="16443" builtinId="9" hidden="1"/>
    <cellStyle name="Followed Hyperlink" xfId="16445" builtinId="9" hidden="1"/>
    <cellStyle name="Followed Hyperlink" xfId="16447" builtinId="9" hidden="1"/>
    <cellStyle name="Followed Hyperlink" xfId="16449" builtinId="9" hidden="1"/>
    <cellStyle name="Followed Hyperlink" xfId="16451" builtinId="9" hidden="1"/>
    <cellStyle name="Followed Hyperlink" xfId="16453" builtinId="9" hidden="1"/>
    <cellStyle name="Followed Hyperlink" xfId="16455" builtinId="9" hidden="1"/>
    <cellStyle name="Followed Hyperlink" xfId="16457" builtinId="9" hidden="1"/>
    <cellStyle name="Followed Hyperlink" xfId="16459" builtinId="9" hidden="1"/>
    <cellStyle name="Followed Hyperlink" xfId="16461" builtinId="9" hidden="1"/>
    <cellStyle name="Followed Hyperlink" xfId="16463" builtinId="9" hidden="1"/>
    <cellStyle name="Followed Hyperlink" xfId="16465" builtinId="9" hidden="1"/>
    <cellStyle name="Followed Hyperlink" xfId="16467" builtinId="9" hidden="1"/>
    <cellStyle name="Followed Hyperlink" xfId="16469" builtinId="9" hidden="1"/>
    <cellStyle name="Followed Hyperlink" xfId="16471" builtinId="9" hidden="1"/>
    <cellStyle name="Followed Hyperlink" xfId="16473" builtinId="9" hidden="1"/>
    <cellStyle name="Followed Hyperlink" xfId="16475" builtinId="9" hidden="1"/>
    <cellStyle name="Followed Hyperlink" xfId="16477" builtinId="9" hidden="1"/>
    <cellStyle name="Followed Hyperlink" xfId="16479" builtinId="9" hidden="1"/>
    <cellStyle name="Followed Hyperlink" xfId="16481" builtinId="9" hidden="1"/>
    <cellStyle name="Followed Hyperlink" xfId="16483" builtinId="9" hidden="1"/>
    <cellStyle name="Followed Hyperlink" xfId="16485" builtinId="9" hidden="1"/>
    <cellStyle name="Followed Hyperlink" xfId="16487" builtinId="9" hidden="1"/>
    <cellStyle name="Followed Hyperlink" xfId="16489" builtinId="9" hidden="1"/>
    <cellStyle name="Followed Hyperlink" xfId="16491" builtinId="9" hidden="1"/>
    <cellStyle name="Followed Hyperlink" xfId="16493" builtinId="9" hidden="1"/>
    <cellStyle name="Followed Hyperlink" xfId="16495" builtinId="9" hidden="1"/>
    <cellStyle name="Followed Hyperlink" xfId="16497" builtinId="9" hidden="1"/>
    <cellStyle name="Followed Hyperlink" xfId="16499" builtinId="9" hidden="1"/>
    <cellStyle name="Followed Hyperlink" xfId="16501" builtinId="9" hidden="1"/>
    <cellStyle name="Followed Hyperlink" xfId="16503" builtinId="9" hidden="1"/>
    <cellStyle name="Followed Hyperlink" xfId="16505" builtinId="9" hidden="1"/>
    <cellStyle name="Followed Hyperlink" xfId="16506" builtinId="9" hidden="1"/>
    <cellStyle name="Followed Hyperlink" xfId="16507" builtinId="9" hidden="1"/>
    <cellStyle name="Followed Hyperlink" xfId="16508" builtinId="9" hidden="1"/>
    <cellStyle name="Followed Hyperlink" xfId="16509" builtinId="9" hidden="1"/>
    <cellStyle name="Followed Hyperlink" xfId="16510" builtinId="9" hidden="1"/>
    <cellStyle name="Followed Hyperlink" xfId="16511" builtinId="9" hidden="1"/>
    <cellStyle name="Followed Hyperlink" xfId="16512" builtinId="9" hidden="1"/>
    <cellStyle name="Followed Hyperlink" xfId="16513" builtinId="9" hidden="1"/>
    <cellStyle name="Followed Hyperlink" xfId="16514" builtinId="9" hidden="1"/>
    <cellStyle name="Followed Hyperlink" xfId="16515" builtinId="9" hidden="1"/>
    <cellStyle name="Followed Hyperlink" xfId="16516" builtinId="9" hidden="1"/>
    <cellStyle name="Followed Hyperlink" xfId="16517" builtinId="9" hidden="1"/>
    <cellStyle name="Followed Hyperlink" xfId="16518" builtinId="9" hidden="1"/>
    <cellStyle name="Followed Hyperlink" xfId="16519" builtinId="9" hidden="1"/>
    <cellStyle name="Followed Hyperlink" xfId="16520" builtinId="9" hidden="1"/>
    <cellStyle name="Followed Hyperlink" xfId="16521" builtinId="9" hidden="1"/>
    <cellStyle name="Followed Hyperlink" xfId="16522" builtinId="9" hidden="1"/>
    <cellStyle name="Followed Hyperlink" xfId="16523" builtinId="9" hidden="1"/>
    <cellStyle name="Followed Hyperlink" xfId="16524" builtinId="9" hidden="1"/>
    <cellStyle name="Followed Hyperlink" xfId="16525" builtinId="9" hidden="1"/>
    <cellStyle name="Followed Hyperlink" xfId="16526" builtinId="9" hidden="1"/>
    <cellStyle name="Followed Hyperlink" xfId="16527" builtinId="9" hidden="1"/>
    <cellStyle name="Followed Hyperlink" xfId="16528" builtinId="9" hidden="1"/>
    <cellStyle name="Followed Hyperlink" xfId="16529" builtinId="9" hidden="1"/>
    <cellStyle name="Followed Hyperlink" xfId="16530" builtinId="9" hidden="1"/>
    <cellStyle name="Followed Hyperlink" xfId="16531" builtinId="9" hidden="1"/>
    <cellStyle name="Followed Hyperlink" xfId="16532" builtinId="9" hidden="1"/>
    <cellStyle name="Followed Hyperlink" xfId="16533" builtinId="9" hidden="1"/>
    <cellStyle name="Followed Hyperlink" xfId="16534" builtinId="9" hidden="1"/>
    <cellStyle name="Followed Hyperlink" xfId="16535" builtinId="9" hidden="1"/>
    <cellStyle name="Followed Hyperlink" xfId="16536" builtinId="9" hidden="1"/>
    <cellStyle name="Followed Hyperlink" xfId="16537" builtinId="9" hidden="1"/>
    <cellStyle name="Followed Hyperlink" xfId="16538" builtinId="9" hidden="1"/>
    <cellStyle name="Followed Hyperlink" xfId="16539" builtinId="9" hidden="1"/>
    <cellStyle name="Followed Hyperlink" xfId="16540" builtinId="9" hidden="1"/>
    <cellStyle name="Followed Hyperlink" xfId="16541" builtinId="9" hidden="1"/>
    <cellStyle name="Followed Hyperlink" xfId="16542" builtinId="9" hidden="1"/>
    <cellStyle name="Followed Hyperlink" xfId="16543" builtinId="9" hidden="1"/>
    <cellStyle name="Followed Hyperlink" xfId="16544" builtinId="9" hidden="1"/>
    <cellStyle name="Followed Hyperlink" xfId="16545" builtinId="9" hidden="1"/>
    <cellStyle name="Followed Hyperlink" xfId="16546" builtinId="9" hidden="1"/>
    <cellStyle name="Followed Hyperlink" xfId="16547" builtinId="9" hidden="1"/>
    <cellStyle name="Followed Hyperlink" xfId="16548" builtinId="9" hidden="1"/>
    <cellStyle name="Followed Hyperlink" xfId="16549" builtinId="9" hidden="1"/>
    <cellStyle name="Followed Hyperlink" xfId="16550" builtinId="9" hidden="1"/>
    <cellStyle name="Followed Hyperlink" xfId="16551" builtinId="9" hidden="1"/>
    <cellStyle name="Followed Hyperlink" xfId="16552" builtinId="9" hidden="1"/>
    <cellStyle name="Followed Hyperlink" xfId="16553" builtinId="9" hidden="1"/>
    <cellStyle name="Followed Hyperlink" xfId="16554" builtinId="9" hidden="1"/>
    <cellStyle name="Followed Hyperlink" xfId="16555" builtinId="9" hidden="1"/>
    <cellStyle name="Followed Hyperlink" xfId="16556" builtinId="9" hidden="1"/>
    <cellStyle name="Followed Hyperlink" xfId="16557" builtinId="9" hidden="1"/>
    <cellStyle name="Followed Hyperlink" xfId="16558" builtinId="9" hidden="1"/>
    <cellStyle name="Followed Hyperlink" xfId="16559" builtinId="9" hidden="1"/>
    <cellStyle name="Followed Hyperlink" xfId="16560" builtinId="9" hidden="1"/>
    <cellStyle name="Followed Hyperlink" xfId="16561" builtinId="9" hidden="1"/>
    <cellStyle name="Followed Hyperlink" xfId="16562" builtinId="9" hidden="1"/>
    <cellStyle name="Followed Hyperlink" xfId="16563" builtinId="9" hidden="1"/>
    <cellStyle name="Followed Hyperlink" xfId="16564" builtinId="9" hidden="1"/>
    <cellStyle name="Followed Hyperlink" xfId="16565" builtinId="9" hidden="1"/>
    <cellStyle name="Followed Hyperlink" xfId="16566" builtinId="9" hidden="1"/>
    <cellStyle name="Followed Hyperlink" xfId="16567" builtinId="9" hidden="1"/>
    <cellStyle name="Followed Hyperlink" xfId="16568" builtinId="9" hidden="1"/>
    <cellStyle name="Followed Hyperlink" xfId="16569" builtinId="9" hidden="1"/>
    <cellStyle name="Followed Hyperlink" xfId="16570" builtinId="9" hidden="1"/>
    <cellStyle name="Followed Hyperlink" xfId="16571" builtinId="9" hidden="1"/>
    <cellStyle name="Followed Hyperlink" xfId="16572" builtinId="9" hidden="1"/>
    <cellStyle name="Followed Hyperlink" xfId="16573" builtinId="9" hidden="1"/>
    <cellStyle name="Followed Hyperlink" xfId="16574" builtinId="9" hidden="1"/>
    <cellStyle name="Followed Hyperlink" xfId="16576" builtinId="9" hidden="1"/>
    <cellStyle name="Followed Hyperlink" xfId="16578" builtinId="9" hidden="1"/>
    <cellStyle name="Followed Hyperlink" xfId="16580" builtinId="9" hidden="1"/>
    <cellStyle name="Followed Hyperlink" xfId="16582" builtinId="9" hidden="1"/>
    <cellStyle name="Followed Hyperlink" xfId="16584" builtinId="9" hidden="1"/>
    <cellStyle name="Followed Hyperlink" xfId="16586" builtinId="9" hidden="1"/>
    <cellStyle name="Followed Hyperlink" xfId="16588" builtinId="9" hidden="1"/>
    <cellStyle name="Followed Hyperlink" xfId="16590" builtinId="9" hidden="1"/>
    <cellStyle name="Followed Hyperlink" xfId="16592" builtinId="9" hidden="1"/>
    <cellStyle name="Followed Hyperlink" xfId="16594" builtinId="9" hidden="1"/>
    <cellStyle name="Followed Hyperlink" xfId="16596" builtinId="9" hidden="1"/>
    <cellStyle name="Followed Hyperlink" xfId="16598" builtinId="9" hidden="1"/>
    <cellStyle name="Followed Hyperlink" xfId="16600" builtinId="9" hidden="1"/>
    <cellStyle name="Followed Hyperlink" xfId="16602" builtinId="9" hidden="1"/>
    <cellStyle name="Followed Hyperlink" xfId="16604" builtinId="9" hidden="1"/>
    <cellStyle name="Followed Hyperlink" xfId="16606" builtinId="9" hidden="1"/>
    <cellStyle name="Followed Hyperlink" xfId="16608" builtinId="9" hidden="1"/>
    <cellStyle name="Followed Hyperlink" xfId="16610" builtinId="9" hidden="1"/>
    <cellStyle name="Followed Hyperlink" xfId="16612" builtinId="9" hidden="1"/>
    <cellStyle name="Followed Hyperlink" xfId="16614" builtinId="9" hidden="1"/>
    <cellStyle name="Followed Hyperlink" xfId="16616" builtinId="9" hidden="1"/>
    <cellStyle name="Followed Hyperlink" xfId="16618" builtinId="9" hidden="1"/>
    <cellStyle name="Followed Hyperlink" xfId="16620" builtinId="9" hidden="1"/>
    <cellStyle name="Followed Hyperlink" xfId="16622" builtinId="9" hidden="1"/>
    <cellStyle name="Followed Hyperlink" xfId="16624" builtinId="9" hidden="1"/>
    <cellStyle name="Followed Hyperlink" xfId="16626" builtinId="9" hidden="1"/>
    <cellStyle name="Followed Hyperlink" xfId="16628" builtinId="9" hidden="1"/>
    <cellStyle name="Followed Hyperlink" xfId="16630" builtinId="9" hidden="1"/>
    <cellStyle name="Followed Hyperlink" xfId="16632" builtinId="9" hidden="1"/>
    <cellStyle name="Followed Hyperlink" xfId="16634" builtinId="9" hidden="1"/>
    <cellStyle name="Followed Hyperlink" xfId="16636" builtinId="9" hidden="1"/>
    <cellStyle name="Followed Hyperlink" xfId="16638" builtinId="9" hidden="1"/>
    <cellStyle name="Followed Hyperlink" xfId="16640" builtinId="9" hidden="1"/>
    <cellStyle name="Followed Hyperlink" xfId="16642" builtinId="9" hidden="1"/>
    <cellStyle name="Followed Hyperlink" xfId="16644" builtinId="9" hidden="1"/>
    <cellStyle name="Followed Hyperlink" xfId="16646" builtinId="9" hidden="1"/>
    <cellStyle name="Followed Hyperlink" xfId="16648" builtinId="9" hidden="1"/>
    <cellStyle name="Followed Hyperlink" xfId="16650" builtinId="9" hidden="1"/>
    <cellStyle name="Followed Hyperlink" xfId="16652" builtinId="9" hidden="1"/>
    <cellStyle name="Followed Hyperlink" xfId="16654" builtinId="9" hidden="1"/>
    <cellStyle name="Followed Hyperlink" xfId="16656" builtinId="9" hidden="1"/>
    <cellStyle name="Followed Hyperlink" xfId="16658" builtinId="9" hidden="1"/>
    <cellStyle name="Followed Hyperlink" xfId="16660" builtinId="9" hidden="1"/>
    <cellStyle name="Followed Hyperlink" xfId="16662" builtinId="9" hidden="1"/>
    <cellStyle name="Followed Hyperlink" xfId="16664" builtinId="9" hidden="1"/>
    <cellStyle name="Followed Hyperlink" xfId="16666" builtinId="9" hidden="1"/>
    <cellStyle name="Followed Hyperlink" xfId="16668" builtinId="9" hidden="1"/>
    <cellStyle name="Followed Hyperlink" xfId="16670" builtinId="9" hidden="1"/>
    <cellStyle name="Followed Hyperlink" xfId="16672" builtinId="9" hidden="1"/>
    <cellStyle name="Followed Hyperlink" xfId="16674" builtinId="9" hidden="1"/>
    <cellStyle name="Followed Hyperlink" xfId="16676" builtinId="9" hidden="1"/>
    <cellStyle name="Followed Hyperlink" xfId="16678" builtinId="9" hidden="1"/>
    <cellStyle name="Followed Hyperlink" xfId="16680" builtinId="9" hidden="1"/>
    <cellStyle name="Followed Hyperlink" xfId="16682" builtinId="9" hidden="1"/>
    <cellStyle name="Followed Hyperlink" xfId="16684" builtinId="9" hidden="1"/>
    <cellStyle name="Followed Hyperlink" xfId="16686" builtinId="9" hidden="1"/>
    <cellStyle name="Followed Hyperlink" xfId="16688" builtinId="9" hidden="1"/>
    <cellStyle name="Followed Hyperlink" xfId="16690" builtinId="9" hidden="1"/>
    <cellStyle name="Followed Hyperlink" xfId="16692" builtinId="9" hidden="1"/>
    <cellStyle name="Followed Hyperlink" xfId="16694" builtinId="9" hidden="1"/>
    <cellStyle name="Followed Hyperlink" xfId="16696" builtinId="9" hidden="1"/>
    <cellStyle name="Followed Hyperlink" xfId="16698" builtinId="9" hidden="1"/>
    <cellStyle name="Followed Hyperlink" xfId="16700" builtinId="9" hidden="1"/>
    <cellStyle name="Followed Hyperlink" xfId="16702" builtinId="9" hidden="1"/>
    <cellStyle name="Followed Hyperlink" xfId="16704" builtinId="9" hidden="1"/>
    <cellStyle name="Followed Hyperlink" xfId="16706" builtinId="9" hidden="1"/>
    <cellStyle name="Followed Hyperlink" xfId="16708" builtinId="9" hidden="1"/>
    <cellStyle name="Followed Hyperlink" xfId="16710" builtinId="9" hidden="1"/>
    <cellStyle name="Followed Hyperlink" xfId="16712" builtinId="9" hidden="1"/>
    <cellStyle name="Followed Hyperlink" xfId="16741" builtinId="9" hidden="1"/>
    <cellStyle name="Followed Hyperlink" xfId="16743" builtinId="9" hidden="1"/>
    <cellStyle name="Followed Hyperlink" xfId="16745" builtinId="9" hidden="1"/>
    <cellStyle name="Followed Hyperlink" xfId="16747" builtinId="9" hidden="1"/>
    <cellStyle name="Followed Hyperlink" xfId="16749" builtinId="9" hidden="1"/>
    <cellStyle name="Followed Hyperlink" xfId="16751" builtinId="9" hidden="1"/>
    <cellStyle name="Followed Hyperlink" xfId="16753" builtinId="9" hidden="1"/>
    <cellStyle name="Followed Hyperlink" xfId="16755" builtinId="9" hidden="1"/>
    <cellStyle name="Followed Hyperlink" xfId="16766" builtinId="9" hidden="1"/>
    <cellStyle name="Followed Hyperlink" xfId="16768" builtinId="9" hidden="1"/>
    <cellStyle name="Followed Hyperlink" xfId="16770" builtinId="9" hidden="1"/>
    <cellStyle name="Followed Hyperlink" xfId="16772" builtinId="9" hidden="1"/>
    <cellStyle name="Followed Hyperlink" xfId="16774" builtinId="9" hidden="1"/>
    <cellStyle name="Followed Hyperlink" xfId="16776" builtinId="9" hidden="1"/>
    <cellStyle name="Followed Hyperlink" xfId="16778" builtinId="9" hidden="1"/>
    <cellStyle name="Followed Hyperlink" xfId="16780" builtinId="9" hidden="1"/>
    <cellStyle name="Followed Hyperlink" xfId="16782" builtinId="9" hidden="1"/>
    <cellStyle name="Followed Hyperlink" xfId="16784" builtinId="9" hidden="1"/>
    <cellStyle name="Followed Hyperlink" xfId="16786" builtinId="9" hidden="1"/>
    <cellStyle name="Followed Hyperlink" xfId="16788" builtinId="9" hidden="1"/>
    <cellStyle name="Followed Hyperlink" xfId="16790" builtinId="9" hidden="1"/>
    <cellStyle name="Followed Hyperlink" xfId="16792" builtinId="9" hidden="1"/>
    <cellStyle name="Followed Hyperlink" xfId="16794" builtinId="9" hidden="1"/>
    <cellStyle name="Followed Hyperlink" xfId="16796" builtinId="9" hidden="1"/>
    <cellStyle name="Followed Hyperlink" xfId="16798" builtinId="9" hidden="1"/>
    <cellStyle name="Followed Hyperlink" xfId="16800" builtinId="9" hidden="1"/>
    <cellStyle name="Followed Hyperlink" xfId="16802" builtinId="9" hidden="1"/>
    <cellStyle name="Followed Hyperlink" xfId="16804" builtinId="9" hidden="1"/>
    <cellStyle name="Followed Hyperlink" xfId="16806" builtinId="9" hidden="1"/>
    <cellStyle name="Followed Hyperlink" xfId="16808" builtinId="9" hidden="1"/>
    <cellStyle name="Followed Hyperlink" xfId="16810" builtinId="9" hidden="1"/>
    <cellStyle name="Followed Hyperlink" xfId="16812" builtinId="9" hidden="1"/>
    <cellStyle name="Followed Hyperlink" xfId="16814" builtinId="9" hidden="1"/>
    <cellStyle name="Followed Hyperlink" xfId="16816" builtinId="9" hidden="1"/>
    <cellStyle name="Followed Hyperlink" xfId="16818" builtinId="9" hidden="1"/>
    <cellStyle name="Followed Hyperlink" xfId="16820" builtinId="9" hidden="1"/>
    <cellStyle name="Followed Hyperlink" xfId="16822" builtinId="9" hidden="1"/>
    <cellStyle name="Followed Hyperlink" xfId="16824" builtinId="9" hidden="1"/>
    <cellStyle name="Followed Hyperlink" xfId="16826" builtinId="9" hidden="1"/>
    <cellStyle name="Followed Hyperlink" xfId="16828" builtinId="9" hidden="1"/>
    <cellStyle name="Followed Hyperlink" xfId="16830" builtinId="9" hidden="1"/>
    <cellStyle name="Followed Hyperlink" xfId="16832" builtinId="9" hidden="1"/>
    <cellStyle name="Followed Hyperlink" xfId="16834" builtinId="9" hidden="1"/>
    <cellStyle name="Followed Hyperlink" xfId="16836" builtinId="9" hidden="1"/>
    <cellStyle name="Followed Hyperlink" xfId="16838" builtinId="9" hidden="1"/>
    <cellStyle name="Followed Hyperlink" xfId="16840" builtinId="9" hidden="1"/>
    <cellStyle name="Followed Hyperlink" xfId="16842" builtinId="9" hidden="1"/>
    <cellStyle name="Followed Hyperlink" xfId="16844" builtinId="9" hidden="1"/>
    <cellStyle name="Followed Hyperlink" xfId="16846" builtinId="9" hidden="1"/>
    <cellStyle name="Followed Hyperlink" xfId="16848" builtinId="9" hidden="1"/>
    <cellStyle name="Followed Hyperlink" xfId="16850" builtinId="9" hidden="1"/>
    <cellStyle name="Followed Hyperlink" xfId="16852" builtinId="9" hidden="1"/>
    <cellStyle name="Followed Hyperlink" xfId="16854" builtinId="9" hidden="1"/>
    <cellStyle name="Followed Hyperlink" xfId="16856" builtinId="9" hidden="1"/>
    <cellStyle name="Followed Hyperlink" xfId="16858" builtinId="9" hidden="1"/>
    <cellStyle name="Followed Hyperlink" xfId="16860" builtinId="9" hidden="1"/>
    <cellStyle name="Followed Hyperlink" xfId="16862" builtinId="9" hidden="1"/>
    <cellStyle name="Followed Hyperlink" xfId="16864" builtinId="9" hidden="1"/>
    <cellStyle name="Followed Hyperlink" xfId="16866" builtinId="9" hidden="1"/>
    <cellStyle name="Followed Hyperlink" xfId="16868" builtinId="9" hidden="1"/>
    <cellStyle name="Followed Hyperlink" xfId="16870" builtinId="9" hidden="1"/>
    <cellStyle name="Followed Hyperlink" xfId="16872" builtinId="9" hidden="1"/>
    <cellStyle name="Followed Hyperlink" xfId="16874" builtinId="9" hidden="1"/>
    <cellStyle name="Followed Hyperlink" xfId="16876" builtinId="9" hidden="1"/>
    <cellStyle name="Followed Hyperlink" xfId="16878" builtinId="9" hidden="1"/>
    <cellStyle name="Followed Hyperlink" xfId="16880" builtinId="9" hidden="1"/>
    <cellStyle name="Followed Hyperlink" xfId="16882" builtinId="9" hidden="1"/>
    <cellStyle name="Followed Hyperlink" xfId="16884" builtinId="9" hidden="1"/>
    <cellStyle name="Followed Hyperlink" xfId="16886" builtinId="9" hidden="1"/>
    <cellStyle name="Followed Hyperlink" xfId="16896" builtinId="9" hidden="1"/>
    <cellStyle name="Followed Hyperlink" xfId="16897" builtinId="9" hidden="1"/>
    <cellStyle name="Followed Hyperlink" xfId="16898" builtinId="9" hidden="1"/>
    <cellStyle name="Followed Hyperlink" xfId="16899" builtinId="9" hidden="1"/>
    <cellStyle name="Followed Hyperlink" xfId="16900" builtinId="9" hidden="1"/>
    <cellStyle name="Followed Hyperlink" xfId="16901" builtinId="9" hidden="1"/>
    <cellStyle name="Followed Hyperlink" xfId="16902" builtinId="9" hidden="1"/>
    <cellStyle name="Followed Hyperlink" xfId="16903" builtinId="9" hidden="1"/>
    <cellStyle name="Followed Hyperlink" xfId="16904" builtinId="9" hidden="1"/>
    <cellStyle name="Followed Hyperlink" xfId="16905" builtinId="9" hidden="1"/>
    <cellStyle name="Followed Hyperlink" xfId="16906" builtinId="9" hidden="1"/>
    <cellStyle name="Followed Hyperlink" xfId="16907" builtinId="9" hidden="1"/>
    <cellStyle name="Followed Hyperlink" xfId="16908" builtinId="9" hidden="1"/>
    <cellStyle name="Followed Hyperlink" xfId="16909" builtinId="9" hidden="1"/>
    <cellStyle name="Followed Hyperlink" xfId="16910" builtinId="9" hidden="1"/>
    <cellStyle name="Followed Hyperlink" xfId="16911" builtinId="9" hidden="1"/>
    <cellStyle name="Followed Hyperlink" xfId="16912" builtinId="9" hidden="1"/>
    <cellStyle name="Followed Hyperlink" xfId="16913" builtinId="9" hidden="1"/>
    <cellStyle name="Followed Hyperlink" xfId="16914" builtinId="9" hidden="1"/>
    <cellStyle name="Followed Hyperlink" xfId="16915" builtinId="9" hidden="1"/>
    <cellStyle name="Followed Hyperlink" xfId="16916" builtinId="9" hidden="1"/>
    <cellStyle name="Followed Hyperlink" xfId="16917" builtinId="9" hidden="1"/>
    <cellStyle name="Followed Hyperlink" xfId="16918" builtinId="9" hidden="1"/>
    <cellStyle name="Followed Hyperlink" xfId="16919" builtinId="9" hidden="1"/>
    <cellStyle name="Followed Hyperlink" xfId="16920" builtinId="9" hidden="1"/>
    <cellStyle name="Followed Hyperlink" xfId="16921" builtinId="9" hidden="1"/>
    <cellStyle name="Followed Hyperlink" xfId="16922" builtinId="9" hidden="1"/>
    <cellStyle name="Followed Hyperlink" xfId="16923" builtinId="9" hidden="1"/>
    <cellStyle name="Followed Hyperlink" xfId="16924" builtinId="9" hidden="1"/>
    <cellStyle name="Followed Hyperlink" xfId="16925" builtinId="9" hidden="1"/>
    <cellStyle name="Followed Hyperlink" xfId="16926" builtinId="9" hidden="1"/>
    <cellStyle name="Followed Hyperlink" xfId="16927" builtinId="9" hidden="1"/>
    <cellStyle name="Followed Hyperlink" xfId="16928" builtinId="9" hidden="1"/>
    <cellStyle name="Followed Hyperlink" xfId="16929" builtinId="9" hidden="1"/>
    <cellStyle name="Followed Hyperlink" xfId="16930" builtinId="9" hidden="1"/>
    <cellStyle name="Followed Hyperlink" xfId="16931" builtinId="9" hidden="1"/>
    <cellStyle name="Followed Hyperlink" xfId="16932" builtinId="9" hidden="1"/>
    <cellStyle name="Followed Hyperlink" xfId="16933" builtinId="9" hidden="1"/>
    <cellStyle name="Followed Hyperlink" xfId="16934" builtinId="9" hidden="1"/>
    <cellStyle name="Followed Hyperlink" xfId="16935" builtinId="9" hidden="1"/>
    <cellStyle name="Followed Hyperlink" xfId="16936" builtinId="9" hidden="1"/>
    <cellStyle name="Followed Hyperlink" xfId="16937" builtinId="9" hidden="1"/>
    <cellStyle name="Followed Hyperlink" xfId="16938" builtinId="9" hidden="1"/>
    <cellStyle name="Followed Hyperlink" xfId="16939" builtinId="9" hidden="1"/>
    <cellStyle name="Followed Hyperlink" xfId="16940" builtinId="9" hidden="1"/>
    <cellStyle name="Followed Hyperlink" xfId="16941" builtinId="9" hidden="1"/>
    <cellStyle name="Followed Hyperlink" xfId="16942" builtinId="9" hidden="1"/>
    <cellStyle name="Followed Hyperlink" xfId="16943" builtinId="9" hidden="1"/>
    <cellStyle name="Followed Hyperlink" xfId="16944" builtinId="9" hidden="1"/>
    <cellStyle name="Followed Hyperlink" xfId="16945" builtinId="9" hidden="1"/>
    <cellStyle name="Followed Hyperlink" xfId="16946" builtinId="9" hidden="1"/>
    <cellStyle name="Followed Hyperlink" xfId="16947" builtinId="9" hidden="1"/>
    <cellStyle name="Followed Hyperlink" xfId="16948" builtinId="9" hidden="1"/>
    <cellStyle name="Followed Hyperlink" xfId="16949" builtinId="9" hidden="1"/>
    <cellStyle name="Followed Hyperlink" xfId="16950" builtinId="9" hidden="1"/>
    <cellStyle name="Followed Hyperlink" xfId="16951" builtinId="9" hidden="1"/>
    <cellStyle name="Followed Hyperlink" xfId="16952" builtinId="9" hidden="1"/>
    <cellStyle name="Followed Hyperlink" xfId="16953" builtinId="9" hidden="1"/>
    <cellStyle name="Followed Hyperlink" xfId="16954" builtinId="9" hidden="1"/>
    <cellStyle name="Followed Hyperlink" xfId="16955" builtinId="9" hidden="1"/>
    <cellStyle name="Followed Hyperlink" xfId="16956" builtinId="9" hidden="1"/>
    <cellStyle name="Followed Hyperlink" xfId="16957" builtinId="9" hidden="1"/>
    <cellStyle name="Followed Hyperlink" xfId="16958" builtinId="9" hidden="1"/>
    <cellStyle name="Followed Hyperlink" xfId="16959" builtinId="9" hidden="1"/>
    <cellStyle name="Followed Hyperlink" xfId="16960" builtinId="9" hidden="1"/>
    <cellStyle name="Followed Hyperlink" xfId="16961" builtinId="9" hidden="1"/>
    <cellStyle name="Followed Hyperlink" xfId="16962" builtinId="9" hidden="1"/>
    <cellStyle name="Followed Hyperlink" xfId="16963" builtinId="9" hidden="1"/>
    <cellStyle name="Followed Hyperlink" xfId="16964" builtinId="9" hidden="1"/>
    <cellStyle name="Followed Hyperlink" xfId="16966" builtinId="9" hidden="1"/>
    <cellStyle name="Followed Hyperlink" xfId="16968" builtinId="9" hidden="1"/>
    <cellStyle name="Followed Hyperlink" xfId="16970" builtinId="9" hidden="1"/>
    <cellStyle name="Followed Hyperlink" xfId="16972" builtinId="9" hidden="1"/>
    <cellStyle name="Followed Hyperlink" xfId="16974" builtinId="9" hidden="1"/>
    <cellStyle name="Followed Hyperlink" xfId="16976" builtinId="9" hidden="1"/>
    <cellStyle name="Followed Hyperlink" xfId="16978" builtinId="9" hidden="1"/>
    <cellStyle name="Followed Hyperlink" xfId="16980" builtinId="9" hidden="1"/>
    <cellStyle name="Followed Hyperlink" xfId="16991" builtinId="9" hidden="1"/>
    <cellStyle name="Followed Hyperlink" xfId="16993" builtinId="9" hidden="1"/>
    <cellStyle name="Followed Hyperlink" xfId="16995" builtinId="9" hidden="1"/>
    <cellStyle name="Followed Hyperlink" xfId="16997" builtinId="9" hidden="1"/>
    <cellStyle name="Followed Hyperlink" xfId="16999" builtinId="9" hidden="1"/>
    <cellStyle name="Followed Hyperlink" xfId="17001" builtinId="9" hidden="1"/>
    <cellStyle name="Followed Hyperlink" xfId="17003" builtinId="9" hidden="1"/>
    <cellStyle name="Followed Hyperlink" xfId="17005" builtinId="9" hidden="1"/>
    <cellStyle name="Followed Hyperlink" xfId="17007" builtinId="9" hidden="1"/>
    <cellStyle name="Followed Hyperlink" xfId="17009" builtinId="9" hidden="1"/>
    <cellStyle name="Followed Hyperlink" xfId="17011" builtinId="9" hidden="1"/>
    <cellStyle name="Followed Hyperlink" xfId="17013" builtinId="9" hidden="1"/>
    <cellStyle name="Followed Hyperlink" xfId="17015" builtinId="9" hidden="1"/>
    <cellStyle name="Followed Hyperlink" xfId="17017" builtinId="9" hidden="1"/>
    <cellStyle name="Followed Hyperlink" xfId="17019" builtinId="9" hidden="1"/>
    <cellStyle name="Followed Hyperlink" xfId="17021" builtinId="9" hidden="1"/>
    <cellStyle name="Followed Hyperlink" xfId="17023" builtinId="9" hidden="1"/>
    <cellStyle name="Followed Hyperlink" xfId="17025" builtinId="9" hidden="1"/>
    <cellStyle name="Followed Hyperlink" xfId="17027" builtinId="9" hidden="1"/>
    <cellStyle name="Followed Hyperlink" xfId="17029" builtinId="9" hidden="1"/>
    <cellStyle name="Followed Hyperlink" xfId="17031" builtinId="9" hidden="1"/>
    <cellStyle name="Followed Hyperlink" xfId="17033" builtinId="9" hidden="1"/>
    <cellStyle name="Followed Hyperlink" xfId="17035" builtinId="9" hidden="1"/>
    <cellStyle name="Followed Hyperlink" xfId="17037" builtinId="9" hidden="1"/>
    <cellStyle name="Followed Hyperlink" xfId="17039" builtinId="9" hidden="1"/>
    <cellStyle name="Followed Hyperlink" xfId="17041" builtinId="9" hidden="1"/>
    <cellStyle name="Followed Hyperlink" xfId="17043" builtinId="9" hidden="1"/>
    <cellStyle name="Followed Hyperlink" xfId="17045" builtinId="9" hidden="1"/>
    <cellStyle name="Followed Hyperlink" xfId="17047" builtinId="9" hidden="1"/>
    <cellStyle name="Followed Hyperlink" xfId="17049" builtinId="9" hidden="1"/>
    <cellStyle name="Followed Hyperlink" xfId="17051" builtinId="9" hidden="1"/>
    <cellStyle name="Followed Hyperlink" xfId="17053" builtinId="9" hidden="1"/>
    <cellStyle name="Followed Hyperlink" xfId="17055" builtinId="9" hidden="1"/>
    <cellStyle name="Followed Hyperlink" xfId="17057" builtinId="9" hidden="1"/>
    <cellStyle name="Followed Hyperlink" xfId="17059" builtinId="9" hidden="1"/>
    <cellStyle name="Followed Hyperlink" xfId="17061" builtinId="9" hidden="1"/>
    <cellStyle name="Followed Hyperlink" xfId="17063" builtinId="9" hidden="1"/>
    <cellStyle name="Followed Hyperlink" xfId="17065" builtinId="9" hidden="1"/>
    <cellStyle name="Followed Hyperlink" xfId="17067" builtinId="9" hidden="1"/>
    <cellStyle name="Followed Hyperlink" xfId="17069" builtinId="9" hidden="1"/>
    <cellStyle name="Followed Hyperlink" xfId="17071" builtinId="9" hidden="1"/>
    <cellStyle name="Followed Hyperlink" xfId="17073" builtinId="9" hidden="1"/>
    <cellStyle name="Followed Hyperlink" xfId="17075" builtinId="9" hidden="1"/>
    <cellStyle name="Followed Hyperlink" xfId="17077" builtinId="9" hidden="1"/>
    <cellStyle name="Followed Hyperlink" xfId="17079" builtinId="9" hidden="1"/>
    <cellStyle name="Followed Hyperlink" xfId="17081" builtinId="9" hidden="1"/>
    <cellStyle name="Followed Hyperlink" xfId="17083" builtinId="9" hidden="1"/>
    <cellStyle name="Followed Hyperlink" xfId="17085" builtinId="9" hidden="1"/>
    <cellStyle name="Followed Hyperlink" xfId="17087" builtinId="9" hidden="1"/>
    <cellStyle name="Followed Hyperlink" xfId="17089" builtinId="9" hidden="1"/>
    <cellStyle name="Followed Hyperlink" xfId="17091" builtinId="9" hidden="1"/>
    <cellStyle name="Followed Hyperlink" xfId="17093" builtinId="9" hidden="1"/>
    <cellStyle name="Followed Hyperlink" xfId="17095" builtinId="9" hidden="1"/>
    <cellStyle name="Followed Hyperlink" xfId="17097" builtinId="9" hidden="1"/>
    <cellStyle name="Followed Hyperlink" xfId="17099" builtinId="9" hidden="1"/>
    <cellStyle name="Followed Hyperlink" xfId="17101" builtinId="9" hidden="1"/>
    <cellStyle name="Followed Hyperlink" xfId="17103" builtinId="9" hidden="1"/>
    <cellStyle name="Followed Hyperlink" xfId="17105" builtinId="9" hidden="1"/>
    <cellStyle name="Followed Hyperlink" xfId="17107" builtinId="9" hidden="1"/>
    <cellStyle name="Followed Hyperlink" xfId="17109" builtinId="9" hidden="1"/>
    <cellStyle name="Followed Hyperlink" xfId="17111" builtinId="9" hidden="1"/>
    <cellStyle name="Followed Hyperlink" xfId="17130" builtinId="9" hidden="1"/>
    <cellStyle name="Followed Hyperlink" xfId="17131" builtinId="9" hidden="1"/>
    <cellStyle name="Followed Hyperlink" xfId="17132" builtinId="9" hidden="1"/>
    <cellStyle name="Followed Hyperlink" xfId="17133" builtinId="9" hidden="1"/>
    <cellStyle name="Followed Hyperlink" xfId="17134" builtinId="9" hidden="1"/>
    <cellStyle name="Followed Hyperlink" xfId="17135" builtinId="9" hidden="1"/>
    <cellStyle name="Followed Hyperlink" xfId="17136" builtinId="9" hidden="1"/>
    <cellStyle name="Followed Hyperlink" xfId="17137" builtinId="9" hidden="1"/>
    <cellStyle name="Followed Hyperlink" xfId="17138" builtinId="9" hidden="1"/>
    <cellStyle name="Followed Hyperlink" xfId="17139" builtinId="9" hidden="1"/>
    <cellStyle name="Followed Hyperlink" xfId="17140" builtinId="9" hidden="1"/>
    <cellStyle name="Followed Hyperlink" xfId="17141" builtinId="9" hidden="1"/>
    <cellStyle name="Followed Hyperlink" xfId="17142" builtinId="9" hidden="1"/>
    <cellStyle name="Followed Hyperlink" xfId="17143" builtinId="9" hidden="1"/>
    <cellStyle name="Followed Hyperlink" xfId="17144" builtinId="9" hidden="1"/>
    <cellStyle name="Followed Hyperlink" xfId="17145" builtinId="9" hidden="1"/>
    <cellStyle name="Followed Hyperlink" xfId="17146" builtinId="9" hidden="1"/>
    <cellStyle name="Followed Hyperlink" xfId="17147" builtinId="9" hidden="1"/>
    <cellStyle name="Followed Hyperlink" xfId="17148" builtinId="9" hidden="1"/>
    <cellStyle name="Followed Hyperlink" xfId="17149" builtinId="9" hidden="1"/>
    <cellStyle name="Followed Hyperlink" xfId="17150" builtinId="9" hidden="1"/>
    <cellStyle name="Followed Hyperlink" xfId="17151" builtinId="9" hidden="1"/>
    <cellStyle name="Followed Hyperlink" xfId="17152" builtinId="9" hidden="1"/>
    <cellStyle name="Followed Hyperlink" xfId="17153" builtinId="9" hidden="1"/>
    <cellStyle name="Followed Hyperlink" xfId="17154" builtinId="9" hidden="1"/>
    <cellStyle name="Followed Hyperlink" xfId="17155" builtinId="9" hidden="1"/>
    <cellStyle name="Followed Hyperlink" xfId="17156" builtinId="9" hidden="1"/>
    <cellStyle name="Followed Hyperlink" xfId="17157" builtinId="9" hidden="1"/>
    <cellStyle name="Followed Hyperlink" xfId="17158" builtinId="9" hidden="1"/>
    <cellStyle name="Followed Hyperlink" xfId="17159" builtinId="9" hidden="1"/>
    <cellStyle name="Followed Hyperlink" xfId="17160" builtinId="9" hidden="1"/>
    <cellStyle name="Followed Hyperlink" xfId="17161" builtinId="9" hidden="1"/>
    <cellStyle name="Followed Hyperlink" xfId="17162" builtinId="9" hidden="1"/>
    <cellStyle name="Followed Hyperlink" xfId="17163" builtinId="9" hidden="1"/>
    <cellStyle name="Followed Hyperlink" xfId="17164" builtinId="9" hidden="1"/>
    <cellStyle name="Followed Hyperlink" xfId="17165" builtinId="9" hidden="1"/>
    <cellStyle name="Followed Hyperlink" xfId="17166" builtinId="9" hidden="1"/>
    <cellStyle name="Followed Hyperlink" xfId="17167" builtinId="9" hidden="1"/>
    <cellStyle name="Followed Hyperlink" xfId="17168" builtinId="9" hidden="1"/>
    <cellStyle name="Followed Hyperlink" xfId="17169" builtinId="9" hidden="1"/>
    <cellStyle name="Followed Hyperlink" xfId="17170" builtinId="9" hidden="1"/>
    <cellStyle name="Followed Hyperlink" xfId="17171" builtinId="9" hidden="1"/>
    <cellStyle name="Followed Hyperlink" xfId="17172" builtinId="9" hidden="1"/>
    <cellStyle name="Followed Hyperlink" xfId="17173" builtinId="9" hidden="1"/>
    <cellStyle name="Followed Hyperlink" xfId="17174" builtinId="9" hidden="1"/>
    <cellStyle name="Followed Hyperlink" xfId="17175" builtinId="9" hidden="1"/>
    <cellStyle name="Followed Hyperlink" xfId="17176" builtinId="9" hidden="1"/>
    <cellStyle name="Followed Hyperlink" xfId="17177" builtinId="9" hidden="1"/>
    <cellStyle name="Followed Hyperlink" xfId="17178" builtinId="9" hidden="1"/>
    <cellStyle name="Followed Hyperlink" xfId="17179" builtinId="9" hidden="1"/>
    <cellStyle name="Followed Hyperlink" xfId="17180" builtinId="9" hidden="1"/>
    <cellStyle name="Followed Hyperlink" xfId="17181" builtinId="9" hidden="1"/>
    <cellStyle name="Followed Hyperlink" xfId="17182" builtinId="9" hidden="1"/>
    <cellStyle name="Followed Hyperlink" xfId="17183" builtinId="9" hidden="1"/>
    <cellStyle name="Followed Hyperlink" xfId="17184" builtinId="9" hidden="1"/>
    <cellStyle name="Followed Hyperlink" xfId="17185" builtinId="9" hidden="1"/>
    <cellStyle name="Followed Hyperlink" xfId="17186" builtinId="9" hidden="1"/>
    <cellStyle name="Followed Hyperlink" xfId="17187" builtinId="9" hidden="1"/>
    <cellStyle name="Followed Hyperlink" xfId="17188" builtinId="9" hidden="1"/>
    <cellStyle name="Followed Hyperlink" xfId="17189" builtinId="9" hidden="1"/>
    <cellStyle name="Followed Hyperlink" xfId="17190" builtinId="9" hidden="1"/>
    <cellStyle name="Followed Hyperlink" xfId="17191" builtinId="9" hidden="1"/>
    <cellStyle name="Followed Hyperlink" xfId="17192" builtinId="9" hidden="1"/>
    <cellStyle name="Followed Hyperlink" xfId="17193" builtinId="9" hidden="1"/>
    <cellStyle name="Followed Hyperlink" xfId="17194" builtinId="9" hidden="1"/>
    <cellStyle name="Followed Hyperlink" xfId="17195" builtinId="9" hidden="1"/>
    <cellStyle name="Followed Hyperlink" xfId="17196" builtinId="9" hidden="1"/>
    <cellStyle name="Followed Hyperlink" xfId="17197" builtinId="9" hidden="1"/>
    <cellStyle name="Followed Hyperlink" xfId="17198" builtinId="9" hidden="1"/>
    <cellStyle name="Followed Hyperlink" xfId="17200" builtinId="9" hidden="1"/>
    <cellStyle name="Followed Hyperlink" xfId="7104" builtinId="9" hidden="1"/>
    <cellStyle name="Followed Hyperlink" xfId="6994" builtinId="9" hidden="1"/>
    <cellStyle name="Followed Hyperlink" xfId="6856" builtinId="9" hidden="1"/>
    <cellStyle name="Followed Hyperlink" xfId="11565" builtinId="9" hidden="1"/>
    <cellStyle name="Followed Hyperlink" xfId="6783" builtinId="9" hidden="1"/>
    <cellStyle name="Followed Hyperlink" xfId="10444" builtinId="9" hidden="1"/>
    <cellStyle name="Followed Hyperlink" xfId="6998" builtinId="9" hidden="1"/>
    <cellStyle name="Followed Hyperlink" xfId="3645" builtinId="9" hidden="1"/>
    <cellStyle name="Followed Hyperlink" xfId="3636" builtinId="9" hidden="1"/>
    <cellStyle name="Followed Hyperlink" xfId="9255" builtinId="9" hidden="1"/>
    <cellStyle name="Followed Hyperlink" xfId="6976" builtinId="9" hidden="1"/>
    <cellStyle name="Followed Hyperlink" xfId="6995" builtinId="9" hidden="1"/>
    <cellStyle name="Followed Hyperlink" xfId="7013" builtinId="9" hidden="1"/>
    <cellStyle name="Followed Hyperlink" xfId="10448" builtinId="9" hidden="1"/>
    <cellStyle name="Followed Hyperlink" xfId="11989" builtinId="9" hidden="1"/>
    <cellStyle name="Followed Hyperlink" xfId="7826" builtinId="9" hidden="1"/>
    <cellStyle name="Followed Hyperlink" xfId="9010" builtinId="9" hidden="1"/>
    <cellStyle name="Followed Hyperlink" xfId="10317" builtinId="9" hidden="1"/>
    <cellStyle name="Followed Hyperlink" xfId="7105" builtinId="9" hidden="1"/>
    <cellStyle name="Followed Hyperlink" xfId="11593" builtinId="9" hidden="1"/>
    <cellStyle name="Followed Hyperlink" xfId="7014" builtinId="9" hidden="1"/>
    <cellStyle name="Followed Hyperlink" xfId="11586" builtinId="9" hidden="1"/>
    <cellStyle name="Followed Hyperlink" xfId="13224" builtinId="9" hidden="1"/>
    <cellStyle name="Followed Hyperlink" xfId="10447" builtinId="9" hidden="1"/>
    <cellStyle name="Followed Hyperlink" xfId="10454" builtinId="9" hidden="1"/>
    <cellStyle name="Followed Hyperlink" xfId="11596" builtinId="9" hidden="1"/>
    <cellStyle name="Followed Hyperlink" xfId="12515" builtinId="9" hidden="1"/>
    <cellStyle name="Followed Hyperlink" xfId="11585" builtinId="9" hidden="1"/>
    <cellStyle name="Followed Hyperlink" xfId="13223" builtinId="9" hidden="1"/>
    <cellStyle name="Followed Hyperlink" xfId="9863" builtinId="9" hidden="1"/>
    <cellStyle name="Followed Hyperlink" xfId="11579" builtinId="9" hidden="1"/>
    <cellStyle name="Followed Hyperlink" xfId="11584" builtinId="9" hidden="1"/>
    <cellStyle name="Followed Hyperlink" xfId="11589" builtinId="9" hidden="1"/>
    <cellStyle name="Followed Hyperlink" xfId="9150" builtinId="9" hidden="1"/>
    <cellStyle name="Followed Hyperlink" xfId="17201" builtinId="9" hidden="1"/>
    <cellStyle name="Followed Hyperlink" xfId="17203" builtinId="9" hidden="1"/>
    <cellStyle name="Followed Hyperlink" xfId="17205" builtinId="9" hidden="1"/>
    <cellStyle name="Followed Hyperlink" xfId="17207" builtinId="9" hidden="1"/>
    <cellStyle name="Followed Hyperlink" xfId="17209" builtinId="9" hidden="1"/>
    <cellStyle name="Followed Hyperlink" xfId="17211" builtinId="9" hidden="1"/>
    <cellStyle name="Followed Hyperlink" xfId="17213" builtinId="9" hidden="1"/>
    <cellStyle name="Followed Hyperlink" xfId="17215" builtinId="9" hidden="1"/>
    <cellStyle name="Followed Hyperlink" xfId="17217" builtinId="9" hidden="1"/>
    <cellStyle name="Followed Hyperlink" xfId="17219" builtinId="9" hidden="1"/>
    <cellStyle name="Followed Hyperlink" xfId="17221" builtinId="9" hidden="1"/>
    <cellStyle name="Followed Hyperlink" xfId="17223" builtinId="9" hidden="1"/>
    <cellStyle name="Followed Hyperlink" xfId="17225" builtinId="9" hidden="1"/>
    <cellStyle name="Followed Hyperlink" xfId="17227" builtinId="9" hidden="1"/>
    <cellStyle name="Followed Hyperlink" xfId="17229" builtinId="9" hidden="1"/>
    <cellStyle name="Followed Hyperlink" xfId="17231" builtinId="9" hidden="1"/>
    <cellStyle name="Followed Hyperlink" xfId="17233" builtinId="9" hidden="1"/>
    <cellStyle name="Followed Hyperlink" xfId="17235" builtinId="9" hidden="1"/>
    <cellStyle name="Followed Hyperlink" xfId="17237" builtinId="9" hidden="1"/>
    <cellStyle name="Followed Hyperlink" xfId="17239" builtinId="9" hidden="1"/>
    <cellStyle name="Followed Hyperlink" xfId="17241" builtinId="9" hidden="1"/>
    <cellStyle name="Followed Hyperlink" xfId="17243" builtinId="9" hidden="1"/>
    <cellStyle name="Followed Hyperlink" xfId="17245" builtinId="9" hidden="1"/>
    <cellStyle name="Followed Hyperlink" xfId="17247" builtinId="9" hidden="1"/>
    <cellStyle name="Followed Hyperlink" xfId="17249" builtinId="9" hidden="1"/>
    <cellStyle name="Followed Hyperlink" xfId="17251" builtinId="9" hidden="1"/>
    <cellStyle name="Followed Hyperlink" xfId="17253" builtinId="9" hidden="1"/>
    <cellStyle name="Followed Hyperlink" xfId="17255" builtinId="9" hidden="1"/>
    <cellStyle name="Followed Hyperlink" xfId="17257" builtinId="9" hidden="1"/>
    <cellStyle name="Followed Hyperlink" xfId="17259" builtinId="9" hidden="1"/>
    <cellStyle name="Followed Hyperlink" xfId="17261" builtinId="9" hidden="1"/>
    <cellStyle name="Followed Hyperlink" xfId="17263" builtinId="9" hidden="1"/>
    <cellStyle name="Followed Hyperlink" xfId="17265" builtinId="9" hidden="1"/>
    <cellStyle name="Followed Hyperlink" xfId="17267" builtinId="9" hidden="1"/>
    <cellStyle name="Followed Hyperlink" xfId="17269" builtinId="9" hidden="1"/>
    <cellStyle name="Followed Hyperlink" xfId="17271" builtinId="9" hidden="1"/>
    <cellStyle name="Followed Hyperlink" xfId="17273" builtinId="9" hidden="1"/>
    <cellStyle name="Followed Hyperlink" xfId="17275" builtinId="9" hidden="1"/>
    <cellStyle name="Followed Hyperlink" xfId="17277" builtinId="9" hidden="1"/>
    <cellStyle name="Followed Hyperlink" xfId="17279" builtinId="9" hidden="1"/>
    <cellStyle name="Followed Hyperlink" xfId="17281" builtinId="9" hidden="1"/>
    <cellStyle name="Followed Hyperlink" xfId="17283" builtinId="9" hidden="1"/>
    <cellStyle name="Followed Hyperlink" xfId="17285" builtinId="9" hidden="1"/>
    <cellStyle name="Followed Hyperlink" xfId="17287" builtinId="9" hidden="1"/>
    <cellStyle name="Followed Hyperlink" xfId="17289" builtinId="9" hidden="1"/>
    <cellStyle name="Followed Hyperlink" xfId="17291" builtinId="9" hidden="1"/>
    <cellStyle name="Followed Hyperlink" xfId="17293" builtinId="9" hidden="1"/>
    <cellStyle name="Followed Hyperlink" xfId="17295" builtinId="9" hidden="1"/>
    <cellStyle name="Followed Hyperlink" xfId="17297" builtinId="9" hidden="1"/>
    <cellStyle name="Followed Hyperlink" xfId="17299" builtinId="9" hidden="1"/>
    <cellStyle name="Followed Hyperlink" xfId="17301" builtinId="9" hidden="1"/>
    <cellStyle name="Followed Hyperlink" xfId="17303" builtinId="9" hidden="1"/>
    <cellStyle name="Followed Hyperlink" xfId="17305" builtinId="9" hidden="1"/>
    <cellStyle name="Followed Hyperlink" xfId="17307" builtinId="9" hidden="1"/>
    <cellStyle name="Followed Hyperlink" xfId="17309" builtinId="9" hidden="1"/>
    <cellStyle name="Followed Hyperlink" xfId="17311" builtinId="9" hidden="1"/>
    <cellStyle name="Followed Hyperlink" xfId="11597" builtinId="9" hidden="1"/>
    <cellStyle name="Followed Hyperlink" xfId="17312" builtinId="9" hidden="1"/>
    <cellStyle name="Followed Hyperlink" xfId="17314" builtinId="9" hidden="1"/>
    <cellStyle name="Followed Hyperlink" xfId="17316" builtinId="9" hidden="1"/>
    <cellStyle name="Followed Hyperlink" xfId="17318" builtinId="9" hidden="1"/>
    <cellStyle name="Followed Hyperlink" xfId="17320" builtinId="9" hidden="1"/>
    <cellStyle name="Followed Hyperlink" xfId="17322" builtinId="9" hidden="1"/>
    <cellStyle name="Followed Hyperlink" xfId="17324" builtinId="9" hidden="1"/>
    <cellStyle name="Followed Hyperlink" xfId="17326" builtinId="9" hidden="1"/>
    <cellStyle name="Followed Hyperlink" xfId="17328" builtinId="9" hidden="1"/>
    <cellStyle name="Followed Hyperlink" xfId="17330" builtinId="9" hidden="1"/>
    <cellStyle name="Followed Hyperlink" xfId="17332" builtinId="9" hidden="1"/>
    <cellStyle name="Followed Hyperlink" xfId="17334" builtinId="9" hidden="1"/>
    <cellStyle name="Followed Hyperlink" xfId="17336" builtinId="9" hidden="1"/>
    <cellStyle name="Followed Hyperlink" xfId="17338" builtinId="9" hidden="1"/>
    <cellStyle name="Followed Hyperlink" xfId="17340" builtinId="9" hidden="1"/>
    <cellStyle name="Followed Hyperlink" xfId="17342" builtinId="9" hidden="1"/>
    <cellStyle name="Followed Hyperlink" xfId="17344" builtinId="9" hidden="1"/>
    <cellStyle name="Followed Hyperlink" xfId="17346" builtinId="9" hidden="1"/>
    <cellStyle name="Followed Hyperlink" xfId="17348" builtinId="9" hidden="1"/>
    <cellStyle name="Followed Hyperlink" xfId="17350" builtinId="9" hidden="1"/>
    <cellStyle name="Followed Hyperlink" xfId="17352" builtinId="9" hidden="1"/>
    <cellStyle name="Followed Hyperlink" xfId="17354" builtinId="9" hidden="1"/>
    <cellStyle name="Followed Hyperlink" xfId="17356" builtinId="9" hidden="1"/>
    <cellStyle name="Followed Hyperlink" xfId="17358" builtinId="9" hidden="1"/>
    <cellStyle name="Followed Hyperlink" xfId="17360" builtinId="9" hidden="1"/>
    <cellStyle name="Followed Hyperlink" xfId="17362" builtinId="9" hidden="1"/>
    <cellStyle name="Followed Hyperlink" xfId="17364" builtinId="9" hidden="1"/>
    <cellStyle name="Followed Hyperlink" xfId="17366" builtinId="9" hidden="1"/>
    <cellStyle name="Followed Hyperlink" xfId="17368" builtinId="9" hidden="1"/>
    <cellStyle name="Followed Hyperlink" xfId="17370" builtinId="9" hidden="1"/>
    <cellStyle name="Followed Hyperlink" xfId="17372" builtinId="9" hidden="1"/>
    <cellStyle name="Followed Hyperlink" xfId="17374" builtinId="9" hidden="1"/>
    <cellStyle name="Followed Hyperlink" xfId="17376" builtinId="9" hidden="1"/>
    <cellStyle name="Followed Hyperlink" xfId="17378" builtinId="9" hidden="1"/>
    <cellStyle name="Followed Hyperlink" xfId="17380" builtinId="9" hidden="1"/>
    <cellStyle name="Followed Hyperlink" xfId="17382" builtinId="9" hidden="1"/>
    <cellStyle name="Followed Hyperlink" xfId="17384" builtinId="9" hidden="1"/>
    <cellStyle name="Followed Hyperlink" xfId="17386" builtinId="9" hidden="1"/>
    <cellStyle name="Followed Hyperlink" xfId="17388" builtinId="9" hidden="1"/>
    <cellStyle name="Followed Hyperlink" xfId="17390" builtinId="9" hidden="1"/>
    <cellStyle name="Followed Hyperlink" xfId="17392" builtinId="9" hidden="1"/>
    <cellStyle name="Followed Hyperlink" xfId="17394" builtinId="9" hidden="1"/>
    <cellStyle name="Followed Hyperlink" xfId="17396" builtinId="9" hidden="1"/>
    <cellStyle name="Followed Hyperlink" xfId="17398" builtinId="9" hidden="1"/>
    <cellStyle name="Followed Hyperlink" xfId="17400" builtinId="9" hidden="1"/>
    <cellStyle name="Followed Hyperlink" xfId="17402" builtinId="9" hidden="1"/>
    <cellStyle name="Followed Hyperlink" xfId="17404" builtinId="9" hidden="1"/>
    <cellStyle name="Followed Hyperlink" xfId="17406" builtinId="9" hidden="1"/>
    <cellStyle name="Followed Hyperlink" xfId="17408" builtinId="9" hidden="1"/>
    <cellStyle name="Followed Hyperlink" xfId="17410" builtinId="9" hidden="1"/>
    <cellStyle name="Followed Hyperlink" xfId="17412" builtinId="9" hidden="1"/>
    <cellStyle name="Followed Hyperlink" xfId="17414" builtinId="9" hidden="1"/>
    <cellStyle name="Followed Hyperlink" xfId="17416" builtinId="9" hidden="1"/>
    <cellStyle name="Followed Hyperlink" xfId="17418" builtinId="9" hidden="1"/>
    <cellStyle name="Followed Hyperlink" xfId="17420" builtinId="9" hidden="1"/>
    <cellStyle name="Followed Hyperlink" xfId="17422" builtinId="9" hidden="1"/>
    <cellStyle name="Followed Hyperlink" xfId="17424" builtinId="9" hidden="1"/>
    <cellStyle name="Followed Hyperlink" xfId="17426" builtinId="9" hidden="1"/>
    <cellStyle name="Followed Hyperlink" xfId="17428" builtinId="9" hidden="1"/>
    <cellStyle name="Followed Hyperlink" xfId="17430" builtinId="9" hidden="1"/>
    <cellStyle name="Followed Hyperlink" xfId="17432" builtinId="9" hidden="1"/>
    <cellStyle name="Followed Hyperlink" xfId="17434" builtinId="9" hidden="1"/>
    <cellStyle name="Followed Hyperlink" xfId="17436" builtinId="9" hidden="1"/>
    <cellStyle name="Followed Hyperlink" xfId="17438" builtinId="9" hidden="1"/>
    <cellStyle name="Followed Hyperlink" xfId="17440" builtinId="9" hidden="1"/>
    <cellStyle name="Followed Hyperlink" xfId="17442" builtinId="9" hidden="1"/>
    <cellStyle name="Followed Hyperlink" xfId="17444" builtinId="9" hidden="1"/>
    <cellStyle name="Followed Hyperlink" xfId="17446" builtinId="9" hidden="1"/>
    <cellStyle name="Followed Hyperlink" xfId="17473" builtinId="9" hidden="1"/>
    <cellStyle name="Followed Hyperlink" xfId="17474" builtinId="9" hidden="1"/>
    <cellStyle name="Followed Hyperlink" xfId="17475" builtinId="9" hidden="1"/>
    <cellStyle name="Followed Hyperlink" xfId="17476" builtinId="9" hidden="1"/>
    <cellStyle name="Followed Hyperlink" xfId="17477" builtinId="9" hidden="1"/>
    <cellStyle name="Followed Hyperlink" xfId="17478" builtinId="9" hidden="1"/>
    <cellStyle name="Followed Hyperlink" xfId="17479" builtinId="9" hidden="1"/>
    <cellStyle name="Followed Hyperlink" xfId="17481" builtinId="9" hidden="1"/>
    <cellStyle name="Followed Hyperlink" xfId="17485" builtinId="9" hidden="1"/>
    <cellStyle name="Followed Hyperlink" xfId="17487" builtinId="9" hidden="1"/>
    <cellStyle name="Followed Hyperlink" xfId="17489" builtinId="9" hidden="1"/>
    <cellStyle name="Followed Hyperlink" xfId="17491" builtinId="9" hidden="1"/>
    <cellStyle name="Followed Hyperlink" xfId="17493" builtinId="9" hidden="1"/>
    <cellStyle name="Followed Hyperlink" xfId="17495" builtinId="9" hidden="1"/>
    <cellStyle name="Followed Hyperlink" xfId="17497" builtinId="9" hidden="1"/>
    <cellStyle name="Followed Hyperlink" xfId="17499" builtinId="9" hidden="1"/>
    <cellStyle name="Followed Hyperlink" xfId="17501" builtinId="9" hidden="1"/>
    <cellStyle name="Followed Hyperlink" xfId="17503" builtinId="9" hidden="1"/>
    <cellStyle name="Followed Hyperlink" xfId="17505" builtinId="9" hidden="1"/>
    <cellStyle name="Followed Hyperlink" xfId="17507" builtinId="9" hidden="1"/>
    <cellStyle name="Followed Hyperlink" xfId="17509" builtinId="9" hidden="1"/>
    <cellStyle name="Followed Hyperlink" xfId="17511" builtinId="9" hidden="1"/>
    <cellStyle name="Followed Hyperlink" xfId="17513" builtinId="9" hidden="1"/>
    <cellStyle name="Followed Hyperlink" xfId="17515" builtinId="9" hidden="1"/>
    <cellStyle name="Followed Hyperlink" xfId="17517" builtinId="9" hidden="1"/>
    <cellStyle name="Followed Hyperlink" xfId="17519" builtinId="9" hidden="1"/>
    <cellStyle name="Followed Hyperlink" xfId="17521" builtinId="9" hidden="1"/>
    <cellStyle name="Followed Hyperlink" xfId="17523" builtinId="9" hidden="1"/>
    <cellStyle name="Followed Hyperlink" xfId="17525" builtinId="9" hidden="1"/>
    <cellStyle name="Followed Hyperlink" xfId="17527" builtinId="9" hidden="1"/>
    <cellStyle name="Followed Hyperlink" xfId="17529" builtinId="9" hidden="1"/>
    <cellStyle name="Followed Hyperlink" xfId="17531" builtinId="9" hidden="1"/>
    <cellStyle name="Followed Hyperlink" xfId="17533" builtinId="9" hidden="1"/>
    <cellStyle name="Followed Hyperlink" xfId="17535" builtinId="9" hidden="1"/>
    <cellStyle name="Followed Hyperlink" xfId="17537" builtinId="9" hidden="1"/>
    <cellStyle name="Followed Hyperlink" xfId="17539" builtinId="9" hidden="1"/>
    <cellStyle name="Followed Hyperlink" xfId="17541" builtinId="9" hidden="1"/>
    <cellStyle name="Followed Hyperlink" xfId="17543" builtinId="9" hidden="1"/>
    <cellStyle name="Followed Hyperlink" xfId="17545" builtinId="9" hidden="1"/>
    <cellStyle name="Followed Hyperlink" xfId="17547" builtinId="9" hidden="1"/>
    <cellStyle name="Followed Hyperlink" xfId="17549" builtinId="9" hidden="1"/>
    <cellStyle name="Followed Hyperlink" xfId="17551" builtinId="9" hidden="1"/>
    <cellStyle name="Followed Hyperlink" xfId="17553" builtinId="9" hidden="1"/>
    <cellStyle name="Followed Hyperlink" xfId="17555" builtinId="9" hidden="1"/>
    <cellStyle name="Followed Hyperlink" xfId="17557" builtinId="9" hidden="1"/>
    <cellStyle name="Followed Hyperlink" xfId="17559" builtinId="9" hidden="1"/>
    <cellStyle name="Followed Hyperlink" xfId="17561" builtinId="9" hidden="1"/>
    <cellStyle name="Followed Hyperlink" xfId="17563" builtinId="9" hidden="1"/>
    <cellStyle name="Followed Hyperlink" xfId="17565" builtinId="9" hidden="1"/>
    <cellStyle name="Followed Hyperlink" xfId="17567" builtinId="9" hidden="1"/>
    <cellStyle name="Followed Hyperlink" xfId="17569" builtinId="9" hidden="1"/>
    <cellStyle name="Followed Hyperlink" xfId="17571" builtinId="9" hidden="1"/>
    <cellStyle name="Followed Hyperlink" xfId="17573" builtinId="9" hidden="1"/>
    <cellStyle name="Followed Hyperlink" xfId="17575" builtinId="9" hidden="1"/>
    <cellStyle name="Followed Hyperlink" xfId="17577" builtinId="9" hidden="1"/>
    <cellStyle name="Followed Hyperlink" xfId="17579" builtinId="9" hidden="1"/>
    <cellStyle name="Followed Hyperlink" xfId="17581" builtinId="9" hidden="1"/>
    <cellStyle name="Followed Hyperlink" xfId="17583" builtinId="9" hidden="1"/>
    <cellStyle name="Followed Hyperlink" xfId="17585" builtinId="9" hidden="1"/>
    <cellStyle name="Followed Hyperlink" xfId="17587" builtinId="9" hidden="1"/>
    <cellStyle name="Followed Hyperlink" xfId="17589" builtinId="9" hidden="1"/>
    <cellStyle name="Followed Hyperlink" xfId="17591" builtinId="9" hidden="1"/>
    <cellStyle name="Followed Hyperlink" xfId="17593" builtinId="9" hidden="1"/>
    <cellStyle name="Followed Hyperlink" xfId="17595" builtinId="9" hidden="1"/>
    <cellStyle name="Followed Hyperlink" xfId="17597" builtinId="9" hidden="1"/>
    <cellStyle name="Followed Hyperlink" xfId="17599" builtinId="9" hidden="1"/>
    <cellStyle name="Followed Hyperlink" xfId="17601" builtinId="9" hidden="1"/>
    <cellStyle name="Followed Hyperlink" xfId="17603" builtinId="9" hidden="1"/>
    <cellStyle name="Followed Hyperlink" xfId="17605" builtinId="9" hidden="1"/>
    <cellStyle name="Followed Hyperlink" xfId="17613" builtinId="9" hidden="1"/>
    <cellStyle name="Followed Hyperlink" xfId="17614" builtinId="9" hidden="1"/>
    <cellStyle name="Followed Hyperlink" xfId="17615" builtinId="9" hidden="1"/>
    <cellStyle name="Followed Hyperlink" xfId="17616" builtinId="9" hidden="1"/>
    <cellStyle name="Followed Hyperlink" xfId="17617" builtinId="9" hidden="1"/>
    <cellStyle name="Followed Hyperlink" xfId="17618" builtinId="9" hidden="1"/>
    <cellStyle name="Followed Hyperlink" xfId="17619" builtinId="9" hidden="1"/>
    <cellStyle name="Followed Hyperlink" xfId="17620" builtinId="9" hidden="1"/>
    <cellStyle name="Followed Hyperlink" xfId="17621" builtinId="9" hidden="1"/>
    <cellStyle name="Followed Hyperlink" xfId="17622" builtinId="9" hidden="1"/>
    <cellStyle name="Followed Hyperlink" xfId="17623" builtinId="9" hidden="1"/>
    <cellStyle name="Followed Hyperlink" xfId="17624" builtinId="9" hidden="1"/>
    <cellStyle name="Followed Hyperlink" xfId="17625" builtinId="9" hidden="1"/>
    <cellStyle name="Followed Hyperlink" xfId="17626" builtinId="9" hidden="1"/>
    <cellStyle name="Followed Hyperlink" xfId="17627" builtinId="9" hidden="1"/>
    <cellStyle name="Followed Hyperlink" xfId="17628" builtinId="9" hidden="1"/>
    <cellStyle name="Followed Hyperlink" xfId="17629" builtinId="9" hidden="1"/>
    <cellStyle name="Followed Hyperlink" xfId="17630" builtinId="9" hidden="1"/>
    <cellStyle name="Followed Hyperlink" xfId="17631" builtinId="9" hidden="1"/>
    <cellStyle name="Followed Hyperlink" xfId="17632" builtinId="9" hidden="1"/>
    <cellStyle name="Followed Hyperlink" xfId="17633" builtinId="9" hidden="1"/>
    <cellStyle name="Followed Hyperlink" xfId="17634" builtinId="9" hidden="1"/>
    <cellStyle name="Followed Hyperlink" xfId="17635" builtinId="9" hidden="1"/>
    <cellStyle name="Followed Hyperlink" xfId="17636" builtinId="9" hidden="1"/>
    <cellStyle name="Followed Hyperlink" xfId="17637" builtinId="9" hidden="1"/>
    <cellStyle name="Followed Hyperlink" xfId="17638" builtinId="9" hidden="1"/>
    <cellStyle name="Followed Hyperlink" xfId="17639" builtinId="9" hidden="1"/>
    <cellStyle name="Followed Hyperlink" xfId="17640" builtinId="9" hidden="1"/>
    <cellStyle name="Followed Hyperlink" xfId="17641" builtinId="9" hidden="1"/>
    <cellStyle name="Followed Hyperlink" xfId="17642" builtinId="9" hidden="1"/>
    <cellStyle name="Followed Hyperlink" xfId="17643" builtinId="9" hidden="1"/>
    <cellStyle name="Followed Hyperlink" xfId="17644" builtinId="9" hidden="1"/>
    <cellStyle name="Followed Hyperlink" xfId="17645" builtinId="9" hidden="1"/>
    <cellStyle name="Followed Hyperlink" xfId="17646" builtinId="9" hidden="1"/>
    <cellStyle name="Followed Hyperlink" xfId="17647" builtinId="9" hidden="1"/>
    <cellStyle name="Followed Hyperlink" xfId="17648" builtinId="9" hidden="1"/>
    <cellStyle name="Followed Hyperlink" xfId="17649" builtinId="9" hidden="1"/>
    <cellStyle name="Followed Hyperlink" xfId="17650" builtinId="9" hidden="1"/>
    <cellStyle name="Followed Hyperlink" xfId="17651" builtinId="9" hidden="1"/>
    <cellStyle name="Followed Hyperlink" xfId="17652" builtinId="9" hidden="1"/>
    <cellStyle name="Followed Hyperlink" xfId="17653" builtinId="9" hidden="1"/>
    <cellStyle name="Followed Hyperlink" xfId="17654" builtinId="9" hidden="1"/>
    <cellStyle name="Followed Hyperlink" xfId="17655" builtinId="9" hidden="1"/>
    <cellStyle name="Followed Hyperlink" xfId="17656" builtinId="9" hidden="1"/>
    <cellStyle name="Followed Hyperlink" xfId="17657" builtinId="9" hidden="1"/>
    <cellStyle name="Followed Hyperlink" xfId="17658" builtinId="9" hidden="1"/>
    <cellStyle name="Followed Hyperlink" xfId="17659" builtinId="9" hidden="1"/>
    <cellStyle name="Followed Hyperlink" xfId="17660" builtinId="9" hidden="1"/>
    <cellStyle name="Followed Hyperlink" xfId="17661" builtinId="9" hidden="1"/>
    <cellStyle name="Followed Hyperlink" xfId="17662" builtinId="9" hidden="1"/>
    <cellStyle name="Followed Hyperlink" xfId="17663" builtinId="9" hidden="1"/>
    <cellStyle name="Followed Hyperlink" xfId="17664" builtinId="9" hidden="1"/>
    <cellStyle name="Followed Hyperlink" xfId="17665" builtinId="9" hidden="1"/>
    <cellStyle name="Followed Hyperlink" xfId="17666" builtinId="9" hidden="1"/>
    <cellStyle name="Followed Hyperlink" xfId="17667" builtinId="9" hidden="1"/>
    <cellStyle name="Followed Hyperlink" xfId="17668" builtinId="9" hidden="1"/>
    <cellStyle name="Followed Hyperlink" xfId="17669" builtinId="9" hidden="1"/>
    <cellStyle name="Followed Hyperlink" xfId="17670" builtinId="9" hidden="1"/>
    <cellStyle name="Followed Hyperlink" xfId="17671" builtinId="9" hidden="1"/>
    <cellStyle name="Followed Hyperlink" xfId="17672" builtinId="9" hidden="1"/>
    <cellStyle name="Followed Hyperlink" xfId="17673" builtinId="9" hidden="1"/>
    <cellStyle name="Followed Hyperlink" xfId="17674" builtinId="9" hidden="1"/>
    <cellStyle name="Followed Hyperlink" xfId="17675" builtinId="9" hidden="1"/>
    <cellStyle name="Followed Hyperlink" xfId="17676" builtinId="9" hidden="1"/>
    <cellStyle name="Followed Hyperlink" xfId="17677" builtinId="9" hidden="1"/>
    <cellStyle name="Followed Hyperlink" xfId="17678" builtinId="9" hidden="1"/>
    <cellStyle name="Followed Hyperlink" xfId="17679" builtinId="9" hidden="1"/>
    <cellStyle name="Followed Hyperlink" xfId="17680" builtinId="9" hidden="1"/>
    <cellStyle name="Followed Hyperlink" xfId="17681" builtinId="9" hidden="1"/>
    <cellStyle name="Followed Hyperlink" xfId="17684" builtinId="9" hidden="1"/>
    <cellStyle name="Followed Hyperlink" xfId="17686" builtinId="9" hidden="1"/>
    <cellStyle name="Followed Hyperlink" xfId="17688" builtinId="9" hidden="1"/>
    <cellStyle name="Followed Hyperlink" xfId="17690" builtinId="9" hidden="1"/>
    <cellStyle name="Followed Hyperlink" xfId="17692" builtinId="9" hidden="1"/>
    <cellStyle name="Followed Hyperlink" xfId="17694" builtinId="9" hidden="1"/>
    <cellStyle name="Followed Hyperlink" xfId="17696" builtinId="9" hidden="1"/>
    <cellStyle name="Followed Hyperlink" xfId="17698" builtinId="9" hidden="1"/>
    <cellStyle name="Followed Hyperlink" xfId="17700" builtinId="9" hidden="1"/>
    <cellStyle name="Followed Hyperlink" xfId="17702" builtinId="9" hidden="1"/>
    <cellStyle name="Followed Hyperlink" xfId="17704" builtinId="9" hidden="1"/>
    <cellStyle name="Followed Hyperlink" xfId="17706" builtinId="9" hidden="1"/>
    <cellStyle name="Followed Hyperlink" xfId="17708" builtinId="9" hidden="1"/>
    <cellStyle name="Followed Hyperlink" xfId="17710" builtinId="9" hidden="1"/>
    <cellStyle name="Followed Hyperlink" xfId="17712" builtinId="9" hidden="1"/>
    <cellStyle name="Followed Hyperlink" xfId="17714" builtinId="9" hidden="1"/>
    <cellStyle name="Followed Hyperlink" xfId="17716" builtinId="9" hidden="1"/>
    <cellStyle name="Followed Hyperlink" xfId="17718" builtinId="9" hidden="1"/>
    <cellStyle name="Followed Hyperlink" xfId="17720" builtinId="9" hidden="1"/>
    <cellStyle name="Followed Hyperlink" xfId="17722" builtinId="9" hidden="1"/>
    <cellStyle name="Followed Hyperlink" xfId="17724" builtinId="9" hidden="1"/>
    <cellStyle name="Followed Hyperlink" xfId="17726" builtinId="9" hidden="1"/>
    <cellStyle name="Followed Hyperlink" xfId="17728" builtinId="9" hidden="1"/>
    <cellStyle name="Followed Hyperlink" xfId="17730" builtinId="9" hidden="1"/>
    <cellStyle name="Followed Hyperlink" xfId="17732" builtinId="9" hidden="1"/>
    <cellStyle name="Followed Hyperlink" xfId="17734" builtinId="9" hidden="1"/>
    <cellStyle name="Followed Hyperlink" xfId="17736" builtinId="9" hidden="1"/>
    <cellStyle name="Followed Hyperlink" xfId="17738" builtinId="9" hidden="1"/>
    <cellStyle name="Followed Hyperlink" xfId="17740" builtinId="9" hidden="1"/>
    <cellStyle name="Followed Hyperlink" xfId="17742" builtinId="9" hidden="1"/>
    <cellStyle name="Followed Hyperlink" xfId="17744" builtinId="9" hidden="1"/>
    <cellStyle name="Followed Hyperlink" xfId="17746" builtinId="9" hidden="1"/>
    <cellStyle name="Followed Hyperlink" xfId="17748" builtinId="9" hidden="1"/>
    <cellStyle name="Followed Hyperlink" xfId="17750" builtinId="9" hidden="1"/>
    <cellStyle name="Followed Hyperlink" xfId="17752" builtinId="9" hidden="1"/>
    <cellStyle name="Followed Hyperlink" xfId="17754" builtinId="9" hidden="1"/>
    <cellStyle name="Followed Hyperlink" xfId="17756" builtinId="9" hidden="1"/>
    <cellStyle name="Followed Hyperlink" xfId="17758" builtinId="9" hidden="1"/>
    <cellStyle name="Followed Hyperlink" xfId="17760" builtinId="9" hidden="1"/>
    <cellStyle name="Followed Hyperlink" xfId="17762" builtinId="9" hidden="1"/>
    <cellStyle name="Followed Hyperlink" xfId="17764" builtinId="9" hidden="1"/>
    <cellStyle name="Followed Hyperlink" xfId="17766" builtinId="9" hidden="1"/>
    <cellStyle name="Followed Hyperlink" xfId="17768" builtinId="9" hidden="1"/>
    <cellStyle name="Followed Hyperlink" xfId="17770" builtinId="9" hidden="1"/>
    <cellStyle name="Followed Hyperlink" xfId="17772" builtinId="9" hidden="1"/>
    <cellStyle name="Followed Hyperlink" xfId="17774" builtinId="9" hidden="1"/>
    <cellStyle name="Followed Hyperlink" xfId="17776" builtinId="9" hidden="1"/>
    <cellStyle name="Followed Hyperlink" xfId="17778" builtinId="9" hidden="1"/>
    <cellStyle name="Followed Hyperlink" xfId="17780" builtinId="9" hidden="1"/>
    <cellStyle name="Followed Hyperlink" xfId="17782" builtinId="9" hidden="1"/>
    <cellStyle name="Followed Hyperlink" xfId="17784" builtinId="9" hidden="1"/>
    <cellStyle name="Followed Hyperlink" xfId="17786" builtinId="9" hidden="1"/>
    <cellStyle name="Followed Hyperlink" xfId="17788" builtinId="9" hidden="1"/>
    <cellStyle name="Followed Hyperlink" xfId="17790" builtinId="9" hidden="1"/>
    <cellStyle name="Followed Hyperlink" xfId="17792" builtinId="9" hidden="1"/>
    <cellStyle name="Followed Hyperlink" xfId="17794" builtinId="9" hidden="1"/>
    <cellStyle name="Followed Hyperlink" xfId="17796" builtinId="9" hidden="1"/>
    <cellStyle name="Followed Hyperlink" xfId="17798" builtinId="9" hidden="1"/>
    <cellStyle name="Followed Hyperlink" xfId="17800" builtinId="9" hidden="1"/>
    <cellStyle name="Followed Hyperlink" xfId="17802" builtinId="9" hidden="1"/>
    <cellStyle name="Followed Hyperlink" xfId="17804" builtinId="9" hidden="1"/>
    <cellStyle name="Followed Hyperlink" xfId="17806" builtinId="9" hidden="1"/>
    <cellStyle name="Followed Hyperlink" xfId="17808" builtinId="9" hidden="1"/>
    <cellStyle name="Followed Hyperlink" xfId="17810" builtinId="9" hidden="1"/>
    <cellStyle name="Followed Hyperlink" xfId="17812" builtinId="9" hidden="1"/>
    <cellStyle name="Followed Hyperlink" xfId="17814" builtinId="9" hidden="1"/>
    <cellStyle name="Followed Hyperlink" xfId="17816" builtinId="9" hidden="1"/>
    <cellStyle name="Followed Hyperlink" xfId="17818" builtinId="9" hidden="1"/>
    <cellStyle name="Followed Hyperlink" xfId="17820" builtinId="9" hidden="1"/>
    <cellStyle name="Followed Hyperlink" xfId="17821" builtinId="9" hidden="1"/>
    <cellStyle name="Followed Hyperlink" xfId="17822" builtinId="9" hidden="1"/>
    <cellStyle name="Followed Hyperlink" xfId="17823" builtinId="9" hidden="1"/>
    <cellStyle name="Followed Hyperlink" xfId="17824" builtinId="9" hidden="1"/>
    <cellStyle name="Followed Hyperlink" xfId="17825" builtinId="9" hidden="1"/>
    <cellStyle name="Followed Hyperlink" xfId="17826" builtinId="9" hidden="1"/>
    <cellStyle name="Followed Hyperlink" xfId="17827" builtinId="9" hidden="1"/>
    <cellStyle name="Followed Hyperlink" xfId="17828" builtinId="9" hidden="1"/>
    <cellStyle name="Followed Hyperlink" xfId="17829" builtinId="9" hidden="1"/>
    <cellStyle name="Followed Hyperlink" xfId="17830" builtinId="9" hidden="1"/>
    <cellStyle name="Followed Hyperlink" xfId="17831" builtinId="9" hidden="1"/>
    <cellStyle name="Followed Hyperlink" xfId="17832" builtinId="9" hidden="1"/>
    <cellStyle name="Followed Hyperlink" xfId="17833" builtinId="9" hidden="1"/>
    <cellStyle name="Followed Hyperlink" xfId="17834" builtinId="9" hidden="1"/>
    <cellStyle name="Followed Hyperlink" xfId="17835" builtinId="9" hidden="1"/>
    <cellStyle name="Followed Hyperlink" xfId="17836" builtinId="9" hidden="1"/>
    <cellStyle name="Followed Hyperlink" xfId="17837" builtinId="9" hidden="1"/>
    <cellStyle name="Followed Hyperlink" xfId="17838" builtinId="9" hidden="1"/>
    <cellStyle name="Followed Hyperlink" xfId="17839" builtinId="9" hidden="1"/>
    <cellStyle name="Followed Hyperlink" xfId="17840" builtinId="9" hidden="1"/>
    <cellStyle name="Followed Hyperlink" xfId="17841" builtinId="9" hidden="1"/>
    <cellStyle name="Followed Hyperlink" xfId="17842" builtinId="9" hidden="1"/>
    <cellStyle name="Followed Hyperlink" xfId="17843" builtinId="9" hidden="1"/>
    <cellStyle name="Followed Hyperlink" xfId="17844" builtinId="9" hidden="1"/>
    <cellStyle name="Followed Hyperlink" xfId="17845" builtinId="9" hidden="1"/>
    <cellStyle name="Followed Hyperlink" xfId="17846" builtinId="9" hidden="1"/>
    <cellStyle name="Followed Hyperlink" xfId="17847" builtinId="9" hidden="1"/>
    <cellStyle name="Followed Hyperlink" xfId="17848" builtinId="9" hidden="1"/>
    <cellStyle name="Followed Hyperlink" xfId="17849" builtinId="9" hidden="1"/>
    <cellStyle name="Followed Hyperlink" xfId="17850" builtinId="9" hidden="1"/>
    <cellStyle name="Followed Hyperlink" xfId="17851" builtinId="9" hidden="1"/>
    <cellStyle name="Followed Hyperlink" xfId="17852" builtinId="9" hidden="1"/>
    <cellStyle name="Followed Hyperlink" xfId="17853" builtinId="9" hidden="1"/>
    <cellStyle name="Followed Hyperlink" xfId="17854" builtinId="9" hidden="1"/>
    <cellStyle name="Followed Hyperlink" xfId="17855" builtinId="9" hidden="1"/>
    <cellStyle name="Followed Hyperlink" xfId="17856" builtinId="9" hidden="1"/>
    <cellStyle name="Followed Hyperlink" xfId="17857" builtinId="9" hidden="1"/>
    <cellStyle name="Followed Hyperlink" xfId="17858" builtinId="9" hidden="1"/>
    <cellStyle name="Followed Hyperlink" xfId="17859" builtinId="9" hidden="1"/>
    <cellStyle name="Followed Hyperlink" xfId="17860" builtinId="9" hidden="1"/>
    <cellStyle name="Followed Hyperlink" xfId="17861" builtinId="9" hidden="1"/>
    <cellStyle name="Followed Hyperlink" xfId="17862" builtinId="9" hidden="1"/>
    <cellStyle name="Followed Hyperlink" xfId="17863" builtinId="9" hidden="1"/>
    <cellStyle name="Followed Hyperlink" xfId="17864" builtinId="9" hidden="1"/>
    <cellStyle name="Followed Hyperlink" xfId="17865" builtinId="9" hidden="1"/>
    <cellStyle name="Followed Hyperlink" xfId="17866" builtinId="9" hidden="1"/>
    <cellStyle name="Followed Hyperlink" xfId="17867" builtinId="9" hidden="1"/>
    <cellStyle name="Followed Hyperlink" xfId="17868" builtinId="9" hidden="1"/>
    <cellStyle name="Followed Hyperlink" xfId="17869" builtinId="9" hidden="1"/>
    <cellStyle name="Followed Hyperlink" xfId="17870" builtinId="9" hidden="1"/>
    <cellStyle name="Followed Hyperlink" xfId="17871" builtinId="9" hidden="1"/>
    <cellStyle name="Followed Hyperlink" xfId="17872" builtinId="9" hidden="1"/>
    <cellStyle name="Followed Hyperlink" xfId="17873" builtinId="9" hidden="1"/>
    <cellStyle name="Followed Hyperlink" xfId="17874" builtinId="9" hidden="1"/>
    <cellStyle name="Followed Hyperlink" xfId="17875" builtinId="9" hidden="1"/>
    <cellStyle name="Followed Hyperlink" xfId="17876" builtinId="9" hidden="1"/>
    <cellStyle name="Followed Hyperlink" xfId="17877" builtinId="9" hidden="1"/>
    <cellStyle name="Followed Hyperlink" xfId="17878" builtinId="9" hidden="1"/>
    <cellStyle name="Followed Hyperlink" xfId="17879" builtinId="9" hidden="1"/>
    <cellStyle name="Followed Hyperlink" xfId="17880" builtinId="9" hidden="1"/>
    <cellStyle name="Followed Hyperlink" xfId="17881" builtinId="9" hidden="1"/>
    <cellStyle name="Followed Hyperlink" xfId="17882" builtinId="9" hidden="1"/>
    <cellStyle name="Followed Hyperlink" xfId="17883" builtinId="9" hidden="1"/>
    <cellStyle name="Followed Hyperlink" xfId="17884" builtinId="9" hidden="1"/>
    <cellStyle name="Followed Hyperlink" xfId="17885" builtinId="9" hidden="1"/>
    <cellStyle name="Followed Hyperlink" xfId="17886" builtinId="9" hidden="1"/>
    <cellStyle name="Followed Hyperlink" xfId="17887" builtinId="9" hidden="1"/>
    <cellStyle name="Followed Hyperlink" xfId="17888" builtinId="9" hidden="1"/>
    <cellStyle name="Followed Hyperlink" xfId="17889" builtinId="9" hidden="1"/>
    <cellStyle name="Followed Hyperlink" xfId="17459" builtinId="9" hidden="1"/>
    <cellStyle name="Followed Hyperlink" xfId="17461" builtinId="9" hidden="1"/>
    <cellStyle name="Followed Hyperlink" xfId="17463" builtinId="9" hidden="1"/>
    <cellStyle name="Followed Hyperlink" xfId="17447" builtinId="9" hidden="1"/>
    <cellStyle name="Followed Hyperlink" xfId="17606" builtinId="9" hidden="1"/>
    <cellStyle name="Followed Hyperlink" xfId="17467" builtinId="9" hidden="1"/>
    <cellStyle name="Followed Hyperlink" xfId="17890" builtinId="9" hidden="1"/>
    <cellStyle name="Followed Hyperlink" xfId="17892" builtinId="9" hidden="1"/>
    <cellStyle name="Followed Hyperlink" xfId="17897" builtinId="9" hidden="1"/>
    <cellStyle name="Followed Hyperlink" xfId="17899" builtinId="9" hidden="1"/>
    <cellStyle name="Followed Hyperlink" xfId="17901" builtinId="9" hidden="1"/>
    <cellStyle name="Followed Hyperlink" xfId="17903" builtinId="9" hidden="1"/>
    <cellStyle name="Followed Hyperlink" xfId="17905" builtinId="9" hidden="1"/>
    <cellStyle name="Followed Hyperlink" xfId="17907" builtinId="9" hidden="1"/>
    <cellStyle name="Followed Hyperlink" xfId="17909" builtinId="9" hidden="1"/>
    <cellStyle name="Followed Hyperlink" xfId="17911" builtinId="9" hidden="1"/>
    <cellStyle name="Followed Hyperlink" xfId="17913" builtinId="9" hidden="1"/>
    <cellStyle name="Followed Hyperlink" xfId="17915" builtinId="9" hidden="1"/>
    <cellStyle name="Followed Hyperlink" xfId="17917" builtinId="9" hidden="1"/>
    <cellStyle name="Followed Hyperlink" xfId="17919" builtinId="9" hidden="1"/>
    <cellStyle name="Followed Hyperlink" xfId="17921" builtinId="9" hidden="1"/>
    <cellStyle name="Followed Hyperlink" xfId="17923" builtinId="9" hidden="1"/>
    <cellStyle name="Followed Hyperlink" xfId="17925" builtinId="9" hidden="1"/>
    <cellStyle name="Followed Hyperlink" xfId="17927" builtinId="9" hidden="1"/>
    <cellStyle name="Followed Hyperlink" xfId="17929" builtinId="9" hidden="1"/>
    <cellStyle name="Followed Hyperlink" xfId="17931" builtinId="9" hidden="1"/>
    <cellStyle name="Followed Hyperlink" xfId="17933" builtinId="9" hidden="1"/>
    <cellStyle name="Followed Hyperlink" xfId="17935" builtinId="9" hidden="1"/>
    <cellStyle name="Followed Hyperlink" xfId="17937" builtinId="9" hidden="1"/>
    <cellStyle name="Followed Hyperlink" xfId="17939" builtinId="9" hidden="1"/>
    <cellStyle name="Followed Hyperlink" xfId="17941" builtinId="9" hidden="1"/>
    <cellStyle name="Followed Hyperlink" xfId="17943" builtinId="9" hidden="1"/>
    <cellStyle name="Followed Hyperlink" xfId="17945" builtinId="9" hidden="1"/>
    <cellStyle name="Followed Hyperlink" xfId="17947" builtinId="9" hidden="1"/>
    <cellStyle name="Followed Hyperlink" xfId="17949" builtinId="9" hidden="1"/>
    <cellStyle name="Followed Hyperlink" xfId="17951" builtinId="9" hidden="1"/>
    <cellStyle name="Followed Hyperlink" xfId="17953" builtinId="9" hidden="1"/>
    <cellStyle name="Followed Hyperlink" xfId="17955" builtinId="9" hidden="1"/>
    <cellStyle name="Followed Hyperlink" xfId="17957" builtinId="9" hidden="1"/>
    <cellStyle name="Followed Hyperlink" xfId="17959" builtinId="9" hidden="1"/>
    <cellStyle name="Followed Hyperlink" xfId="17961" builtinId="9" hidden="1"/>
    <cellStyle name="Followed Hyperlink" xfId="17963" builtinId="9" hidden="1"/>
    <cellStyle name="Followed Hyperlink" xfId="17965" builtinId="9" hidden="1"/>
    <cellStyle name="Followed Hyperlink" xfId="17967" builtinId="9" hidden="1"/>
    <cellStyle name="Followed Hyperlink" xfId="17969" builtinId="9" hidden="1"/>
    <cellStyle name="Followed Hyperlink" xfId="17971" builtinId="9" hidden="1"/>
    <cellStyle name="Followed Hyperlink" xfId="17973" builtinId="9" hidden="1"/>
    <cellStyle name="Followed Hyperlink" xfId="17975" builtinId="9" hidden="1"/>
    <cellStyle name="Followed Hyperlink" xfId="17977" builtinId="9" hidden="1"/>
    <cellStyle name="Followed Hyperlink" xfId="17979" builtinId="9" hidden="1"/>
    <cellStyle name="Followed Hyperlink" xfId="17981" builtinId="9" hidden="1"/>
    <cellStyle name="Followed Hyperlink" xfId="17983" builtinId="9" hidden="1"/>
    <cellStyle name="Followed Hyperlink" xfId="17985" builtinId="9" hidden="1"/>
    <cellStyle name="Followed Hyperlink" xfId="17987" builtinId="9" hidden="1"/>
    <cellStyle name="Followed Hyperlink" xfId="17989" builtinId="9" hidden="1"/>
    <cellStyle name="Followed Hyperlink" xfId="17991" builtinId="9" hidden="1"/>
    <cellStyle name="Followed Hyperlink" xfId="17993" builtinId="9" hidden="1"/>
    <cellStyle name="Followed Hyperlink" xfId="17995" builtinId="9" hidden="1"/>
    <cellStyle name="Followed Hyperlink" xfId="17997" builtinId="9" hidden="1"/>
    <cellStyle name="Followed Hyperlink" xfId="17999" builtinId="9" hidden="1"/>
    <cellStyle name="Followed Hyperlink" xfId="18001" builtinId="9" hidden="1"/>
    <cellStyle name="Followed Hyperlink" xfId="18003" builtinId="9" hidden="1"/>
    <cellStyle name="Followed Hyperlink" xfId="18005" builtinId="9" hidden="1"/>
    <cellStyle name="Followed Hyperlink" xfId="18007" builtinId="9" hidden="1"/>
    <cellStyle name="Followed Hyperlink" xfId="18009" builtinId="9" hidden="1"/>
    <cellStyle name="Followed Hyperlink" xfId="18011" builtinId="9" hidden="1"/>
    <cellStyle name="Followed Hyperlink" xfId="18013" builtinId="9" hidden="1"/>
    <cellStyle name="Followed Hyperlink" xfId="18015" builtinId="9" hidden="1"/>
    <cellStyle name="Followed Hyperlink" xfId="18017" builtinId="9" hidden="1"/>
    <cellStyle name="Followed Hyperlink" xfId="18024" builtinId="9" hidden="1"/>
    <cellStyle name="Followed Hyperlink" xfId="18025" builtinId="9" hidden="1"/>
    <cellStyle name="Followed Hyperlink" xfId="18026" builtinId="9" hidden="1"/>
    <cellStyle name="Followed Hyperlink" xfId="18027" builtinId="9" hidden="1"/>
    <cellStyle name="Followed Hyperlink" xfId="18028" builtinId="9" hidden="1"/>
    <cellStyle name="Followed Hyperlink" xfId="18029" builtinId="9" hidden="1"/>
    <cellStyle name="Followed Hyperlink" xfId="18030" builtinId="9" hidden="1"/>
    <cellStyle name="Followed Hyperlink" xfId="18031" builtinId="9" hidden="1"/>
    <cellStyle name="Followed Hyperlink" xfId="18032" builtinId="9" hidden="1"/>
    <cellStyle name="Followed Hyperlink" xfId="18033" builtinId="9" hidden="1"/>
    <cellStyle name="Followed Hyperlink" xfId="18034" builtinId="9" hidden="1"/>
    <cellStyle name="Followed Hyperlink" xfId="18035" builtinId="9" hidden="1"/>
    <cellStyle name="Followed Hyperlink" xfId="18036" builtinId="9" hidden="1"/>
    <cellStyle name="Followed Hyperlink" xfId="18037" builtinId="9" hidden="1"/>
    <cellStyle name="Followed Hyperlink" xfId="18038" builtinId="9" hidden="1"/>
    <cellStyle name="Followed Hyperlink" xfId="18039" builtinId="9" hidden="1"/>
    <cellStyle name="Followed Hyperlink" xfId="18040" builtinId="9" hidden="1"/>
    <cellStyle name="Followed Hyperlink" xfId="18041" builtinId="9" hidden="1"/>
    <cellStyle name="Followed Hyperlink" xfId="18042" builtinId="9" hidden="1"/>
    <cellStyle name="Followed Hyperlink" xfId="18043" builtinId="9" hidden="1"/>
    <cellStyle name="Followed Hyperlink" xfId="18044" builtinId="9" hidden="1"/>
    <cellStyle name="Followed Hyperlink" xfId="18045" builtinId="9" hidden="1"/>
    <cellStyle name="Followed Hyperlink" xfId="18046" builtinId="9" hidden="1"/>
    <cellStyle name="Followed Hyperlink" xfId="18047" builtinId="9" hidden="1"/>
    <cellStyle name="Followed Hyperlink" xfId="18048" builtinId="9" hidden="1"/>
    <cellStyle name="Followed Hyperlink" xfId="18049" builtinId="9" hidden="1"/>
    <cellStyle name="Followed Hyperlink" xfId="18050" builtinId="9" hidden="1"/>
    <cellStyle name="Followed Hyperlink" xfId="18051" builtinId="9" hidden="1"/>
    <cellStyle name="Followed Hyperlink" xfId="18052" builtinId="9" hidden="1"/>
    <cellStyle name="Followed Hyperlink" xfId="18053" builtinId="9" hidden="1"/>
    <cellStyle name="Followed Hyperlink" xfId="18054" builtinId="9" hidden="1"/>
    <cellStyle name="Followed Hyperlink" xfId="18055" builtinId="9" hidden="1"/>
    <cellStyle name="Followed Hyperlink" xfId="18056" builtinId="9" hidden="1"/>
    <cellStyle name="Followed Hyperlink" xfId="18057" builtinId="9" hidden="1"/>
    <cellStyle name="Followed Hyperlink" xfId="18058" builtinId="9" hidden="1"/>
    <cellStyle name="Followed Hyperlink" xfId="18059" builtinId="9" hidden="1"/>
    <cellStyle name="Followed Hyperlink" xfId="18060" builtinId="9" hidden="1"/>
    <cellStyle name="Followed Hyperlink" xfId="18061" builtinId="9" hidden="1"/>
    <cellStyle name="Followed Hyperlink" xfId="18062" builtinId="9" hidden="1"/>
    <cellStyle name="Followed Hyperlink" xfId="18063" builtinId="9" hidden="1"/>
    <cellStyle name="Followed Hyperlink" xfId="18064" builtinId="9" hidden="1"/>
    <cellStyle name="Followed Hyperlink" xfId="18065" builtinId="9" hidden="1"/>
    <cellStyle name="Followed Hyperlink" xfId="18066" builtinId="9" hidden="1"/>
    <cellStyle name="Followed Hyperlink" xfId="18067" builtinId="9" hidden="1"/>
    <cellStyle name="Followed Hyperlink" xfId="18068" builtinId="9" hidden="1"/>
    <cellStyle name="Followed Hyperlink" xfId="18069" builtinId="9" hidden="1"/>
    <cellStyle name="Followed Hyperlink" xfId="18070" builtinId="9" hidden="1"/>
    <cellStyle name="Followed Hyperlink" xfId="18071" builtinId="9" hidden="1"/>
    <cellStyle name="Followed Hyperlink" xfId="18072" builtinId="9" hidden="1"/>
    <cellStyle name="Followed Hyperlink" xfId="18073" builtinId="9" hidden="1"/>
    <cellStyle name="Followed Hyperlink" xfId="18074" builtinId="9" hidden="1"/>
    <cellStyle name="Followed Hyperlink" xfId="18075" builtinId="9" hidden="1"/>
    <cellStyle name="Followed Hyperlink" xfId="18076" builtinId="9" hidden="1"/>
    <cellStyle name="Followed Hyperlink" xfId="18077" builtinId="9" hidden="1"/>
    <cellStyle name="Followed Hyperlink" xfId="18078" builtinId="9" hidden="1"/>
    <cellStyle name="Followed Hyperlink" xfId="18079" builtinId="9" hidden="1"/>
    <cellStyle name="Followed Hyperlink" xfId="18080" builtinId="9" hidden="1"/>
    <cellStyle name="Followed Hyperlink" xfId="18081" builtinId="9" hidden="1"/>
    <cellStyle name="Followed Hyperlink" xfId="18082" builtinId="9" hidden="1"/>
    <cellStyle name="Followed Hyperlink" xfId="18083" builtinId="9" hidden="1"/>
    <cellStyle name="Followed Hyperlink" xfId="18084" builtinId="9" hidden="1"/>
    <cellStyle name="Followed Hyperlink" xfId="18085" builtinId="9" hidden="1"/>
    <cellStyle name="Followed Hyperlink" xfId="18086" builtinId="9" hidden="1"/>
    <cellStyle name="Followed Hyperlink" xfId="18087" builtinId="9" hidden="1"/>
    <cellStyle name="Followed Hyperlink" xfId="18088" builtinId="9" hidden="1"/>
    <cellStyle name="Followed Hyperlink" xfId="18089" builtinId="9" hidden="1"/>
    <cellStyle name="Followed Hyperlink" xfId="18090" builtinId="9" hidden="1"/>
    <cellStyle name="Followed Hyperlink" xfId="18091" builtinId="9" hidden="1"/>
    <cellStyle name="Followed Hyperlink" xfId="18092" builtinId="9" hidden="1"/>
    <cellStyle name="Followed Hyperlink" xfId="18097" builtinId="9" hidden="1"/>
    <cellStyle name="Followed Hyperlink" xfId="18099" builtinId="9" hidden="1"/>
    <cellStyle name="Followed Hyperlink" xfId="18101" builtinId="9" hidden="1"/>
    <cellStyle name="Followed Hyperlink" xfId="18103" builtinId="9" hidden="1"/>
    <cellStyle name="Followed Hyperlink" xfId="18105" builtinId="9" hidden="1"/>
    <cellStyle name="Followed Hyperlink" xfId="18107" builtinId="9" hidden="1"/>
    <cellStyle name="Followed Hyperlink" xfId="18109" builtinId="9" hidden="1"/>
    <cellStyle name="Followed Hyperlink" xfId="18111" builtinId="9" hidden="1"/>
    <cellStyle name="Followed Hyperlink" xfId="18115" builtinId="9" hidden="1"/>
    <cellStyle name="Followed Hyperlink" xfId="18117" builtinId="9" hidden="1"/>
    <cellStyle name="Followed Hyperlink" xfId="18119" builtinId="9" hidden="1"/>
    <cellStyle name="Followed Hyperlink" xfId="18121" builtinId="9" hidden="1"/>
    <cellStyle name="Followed Hyperlink" xfId="18123" builtinId="9" hidden="1"/>
    <cellStyle name="Followed Hyperlink" xfId="18125" builtinId="9" hidden="1"/>
    <cellStyle name="Followed Hyperlink" xfId="18127" builtinId="9" hidden="1"/>
    <cellStyle name="Followed Hyperlink" xfId="18129" builtinId="9" hidden="1"/>
    <cellStyle name="Followed Hyperlink" xfId="18131" builtinId="9" hidden="1"/>
    <cellStyle name="Followed Hyperlink" xfId="18133" builtinId="9" hidden="1"/>
    <cellStyle name="Followed Hyperlink" xfId="18135" builtinId="9" hidden="1"/>
    <cellStyle name="Followed Hyperlink" xfId="18137" builtinId="9" hidden="1"/>
    <cellStyle name="Followed Hyperlink" xfId="18139" builtinId="9" hidden="1"/>
    <cellStyle name="Followed Hyperlink" xfId="18141" builtinId="9" hidden="1"/>
    <cellStyle name="Followed Hyperlink" xfId="18143" builtinId="9" hidden="1"/>
    <cellStyle name="Followed Hyperlink" xfId="18145" builtinId="9" hidden="1"/>
    <cellStyle name="Followed Hyperlink" xfId="18147" builtinId="9" hidden="1"/>
    <cellStyle name="Followed Hyperlink" xfId="18149" builtinId="9" hidden="1"/>
    <cellStyle name="Followed Hyperlink" xfId="18151" builtinId="9" hidden="1"/>
    <cellStyle name="Followed Hyperlink" xfId="18153" builtinId="9" hidden="1"/>
    <cellStyle name="Followed Hyperlink" xfId="18155" builtinId="9" hidden="1"/>
    <cellStyle name="Followed Hyperlink" xfId="18157" builtinId="9" hidden="1"/>
    <cellStyle name="Followed Hyperlink" xfId="18159" builtinId="9" hidden="1"/>
    <cellStyle name="Followed Hyperlink" xfId="18161" builtinId="9" hidden="1"/>
    <cellStyle name="Followed Hyperlink" xfId="18163" builtinId="9" hidden="1"/>
    <cellStyle name="Followed Hyperlink" xfId="18165" builtinId="9" hidden="1"/>
    <cellStyle name="Followed Hyperlink" xfId="18167" builtinId="9" hidden="1"/>
    <cellStyle name="Followed Hyperlink" xfId="18169" builtinId="9" hidden="1"/>
    <cellStyle name="Followed Hyperlink" xfId="18171" builtinId="9" hidden="1"/>
    <cellStyle name="Followed Hyperlink" xfId="18173" builtinId="9" hidden="1"/>
    <cellStyle name="Followed Hyperlink" xfId="18175" builtinId="9" hidden="1"/>
    <cellStyle name="Followed Hyperlink" xfId="18177" builtinId="9" hidden="1"/>
    <cellStyle name="Followed Hyperlink" xfId="18179" builtinId="9" hidden="1"/>
    <cellStyle name="Followed Hyperlink" xfId="18181" builtinId="9" hidden="1"/>
    <cellStyle name="Followed Hyperlink" xfId="18183" builtinId="9" hidden="1"/>
    <cellStyle name="Followed Hyperlink" xfId="18185" builtinId="9" hidden="1"/>
    <cellStyle name="Followed Hyperlink" xfId="18187" builtinId="9" hidden="1"/>
    <cellStyle name="Followed Hyperlink" xfId="18189" builtinId="9" hidden="1"/>
    <cellStyle name="Followed Hyperlink" xfId="18191" builtinId="9" hidden="1"/>
    <cellStyle name="Followed Hyperlink" xfId="18193" builtinId="9" hidden="1"/>
    <cellStyle name="Followed Hyperlink" xfId="18195" builtinId="9" hidden="1"/>
    <cellStyle name="Followed Hyperlink" xfId="18197" builtinId="9" hidden="1"/>
    <cellStyle name="Followed Hyperlink" xfId="18199" builtinId="9" hidden="1"/>
    <cellStyle name="Followed Hyperlink" xfId="18201" builtinId="9" hidden="1"/>
    <cellStyle name="Followed Hyperlink" xfId="18203" builtinId="9" hidden="1"/>
    <cellStyle name="Followed Hyperlink" xfId="18205" builtinId="9" hidden="1"/>
    <cellStyle name="Followed Hyperlink" xfId="18207" builtinId="9" hidden="1"/>
    <cellStyle name="Followed Hyperlink" xfId="18209" builtinId="9" hidden="1"/>
    <cellStyle name="Followed Hyperlink" xfId="18211" builtinId="9" hidden="1"/>
    <cellStyle name="Followed Hyperlink" xfId="18213" builtinId="9" hidden="1"/>
    <cellStyle name="Followed Hyperlink" xfId="18215" builtinId="9" hidden="1"/>
    <cellStyle name="Followed Hyperlink" xfId="18217" builtinId="9" hidden="1"/>
    <cellStyle name="Followed Hyperlink" xfId="18219" builtinId="9" hidden="1"/>
    <cellStyle name="Followed Hyperlink" xfId="18221" builtinId="9" hidden="1"/>
    <cellStyle name="Followed Hyperlink" xfId="18223" builtinId="9" hidden="1"/>
    <cellStyle name="Followed Hyperlink" xfId="18225" builtinId="9" hidden="1"/>
    <cellStyle name="Followed Hyperlink" xfId="18227" builtinId="9" hidden="1"/>
    <cellStyle name="Followed Hyperlink" xfId="18229" builtinId="9" hidden="1"/>
    <cellStyle name="Followed Hyperlink" xfId="18231" builtinId="9" hidden="1"/>
    <cellStyle name="Followed Hyperlink" xfId="18233" builtinId="9" hidden="1"/>
    <cellStyle name="Followed Hyperlink" xfId="18235" builtinId="9" hidden="1"/>
    <cellStyle name="Followed Hyperlink" xfId="18243" builtinId="9" hidden="1"/>
    <cellStyle name="Followed Hyperlink" xfId="18244" builtinId="9" hidden="1"/>
    <cellStyle name="Followed Hyperlink" xfId="18245" builtinId="9" hidden="1"/>
    <cellStyle name="Followed Hyperlink" xfId="18246" builtinId="9" hidden="1"/>
    <cellStyle name="Followed Hyperlink" xfId="18247" builtinId="9" hidden="1"/>
    <cellStyle name="Followed Hyperlink" xfId="18248" builtinId="9" hidden="1"/>
    <cellStyle name="Followed Hyperlink" xfId="18249" builtinId="9" hidden="1"/>
    <cellStyle name="Followed Hyperlink" xfId="18250" builtinId="9" hidden="1"/>
    <cellStyle name="Followed Hyperlink" xfId="18251" builtinId="9" hidden="1"/>
    <cellStyle name="Followed Hyperlink" xfId="18252" builtinId="9" hidden="1"/>
    <cellStyle name="Followed Hyperlink" xfId="18253" builtinId="9" hidden="1"/>
    <cellStyle name="Followed Hyperlink" xfId="18254" builtinId="9" hidden="1"/>
    <cellStyle name="Followed Hyperlink" xfId="18255" builtinId="9" hidden="1"/>
    <cellStyle name="Followed Hyperlink" xfId="18256" builtinId="9" hidden="1"/>
    <cellStyle name="Followed Hyperlink" xfId="18257" builtinId="9" hidden="1"/>
    <cellStyle name="Followed Hyperlink" xfId="18258" builtinId="9" hidden="1"/>
    <cellStyle name="Followed Hyperlink" xfId="18259" builtinId="9" hidden="1"/>
    <cellStyle name="Followed Hyperlink" xfId="18260" builtinId="9" hidden="1"/>
    <cellStyle name="Followed Hyperlink" xfId="18261" builtinId="9" hidden="1"/>
    <cellStyle name="Followed Hyperlink" xfId="18262" builtinId="9" hidden="1"/>
    <cellStyle name="Followed Hyperlink" xfId="18263" builtinId="9" hidden="1"/>
    <cellStyle name="Followed Hyperlink" xfId="18264" builtinId="9" hidden="1"/>
    <cellStyle name="Followed Hyperlink" xfId="18265" builtinId="9" hidden="1"/>
    <cellStyle name="Followed Hyperlink" xfId="18266" builtinId="9" hidden="1"/>
    <cellStyle name="Followed Hyperlink" xfId="18267" builtinId="9" hidden="1"/>
    <cellStyle name="Followed Hyperlink" xfId="18268" builtinId="9" hidden="1"/>
    <cellStyle name="Followed Hyperlink" xfId="18269" builtinId="9" hidden="1"/>
    <cellStyle name="Followed Hyperlink" xfId="18270" builtinId="9" hidden="1"/>
    <cellStyle name="Followed Hyperlink" xfId="18271" builtinId="9" hidden="1"/>
    <cellStyle name="Followed Hyperlink" xfId="18272" builtinId="9" hidden="1"/>
    <cellStyle name="Followed Hyperlink" xfId="18273" builtinId="9" hidden="1"/>
    <cellStyle name="Followed Hyperlink" xfId="18274" builtinId="9" hidden="1"/>
    <cellStyle name="Followed Hyperlink" xfId="18275" builtinId="9" hidden="1"/>
    <cellStyle name="Followed Hyperlink" xfId="18276" builtinId="9" hidden="1"/>
    <cellStyle name="Followed Hyperlink" xfId="18277" builtinId="9" hidden="1"/>
    <cellStyle name="Followed Hyperlink" xfId="18278" builtinId="9" hidden="1"/>
    <cellStyle name="Followed Hyperlink" xfId="18279" builtinId="9" hidden="1"/>
    <cellStyle name="Followed Hyperlink" xfId="18280" builtinId="9" hidden="1"/>
    <cellStyle name="Followed Hyperlink" xfId="18281" builtinId="9" hidden="1"/>
    <cellStyle name="Followed Hyperlink" xfId="18282" builtinId="9" hidden="1"/>
    <cellStyle name="Followed Hyperlink" xfId="18283" builtinId="9" hidden="1"/>
    <cellStyle name="Followed Hyperlink" xfId="18284" builtinId="9" hidden="1"/>
    <cellStyle name="Followed Hyperlink" xfId="18285" builtinId="9" hidden="1"/>
    <cellStyle name="Followed Hyperlink" xfId="18286" builtinId="9" hidden="1"/>
    <cellStyle name="Followed Hyperlink" xfId="18287" builtinId="9" hidden="1"/>
    <cellStyle name="Followed Hyperlink" xfId="18288" builtinId="9" hidden="1"/>
    <cellStyle name="Followed Hyperlink" xfId="18289" builtinId="9" hidden="1"/>
    <cellStyle name="Followed Hyperlink" xfId="18290" builtinId="9" hidden="1"/>
    <cellStyle name="Followed Hyperlink" xfId="18291" builtinId="9" hidden="1"/>
    <cellStyle name="Followed Hyperlink" xfId="18292" builtinId="9" hidden="1"/>
    <cellStyle name="Followed Hyperlink" xfId="18293" builtinId="9" hidden="1"/>
    <cellStyle name="Followed Hyperlink" xfId="18294" builtinId="9" hidden="1"/>
    <cellStyle name="Followed Hyperlink" xfId="18295" builtinId="9" hidden="1"/>
    <cellStyle name="Followed Hyperlink" xfId="18296" builtinId="9" hidden="1"/>
    <cellStyle name="Followed Hyperlink" xfId="18297" builtinId="9" hidden="1"/>
    <cellStyle name="Followed Hyperlink" xfId="18298" builtinId="9" hidden="1"/>
    <cellStyle name="Followed Hyperlink" xfId="18299" builtinId="9" hidden="1"/>
    <cellStyle name="Followed Hyperlink" xfId="18300" builtinId="9" hidden="1"/>
    <cellStyle name="Followed Hyperlink" xfId="18301" builtinId="9" hidden="1"/>
    <cellStyle name="Followed Hyperlink" xfId="18302" builtinId="9" hidden="1"/>
    <cellStyle name="Followed Hyperlink" xfId="18303" builtinId="9" hidden="1"/>
    <cellStyle name="Followed Hyperlink" xfId="18304" builtinId="9" hidden="1"/>
    <cellStyle name="Followed Hyperlink" xfId="18305" builtinId="9" hidden="1"/>
    <cellStyle name="Followed Hyperlink" xfId="18306" builtinId="9" hidden="1"/>
    <cellStyle name="Followed Hyperlink" xfId="18307" builtinId="9" hidden="1"/>
    <cellStyle name="Followed Hyperlink" xfId="18308" builtinId="9" hidden="1"/>
    <cellStyle name="Followed Hyperlink" xfId="18309" builtinId="9" hidden="1"/>
    <cellStyle name="Followed Hyperlink" xfId="18310" builtinId="9" hidden="1"/>
    <cellStyle name="Followed Hyperlink" xfId="18311" builtinId="9" hidden="1"/>
    <cellStyle name="Followed Hyperlink" xfId="18317" builtinId="9" hidden="1"/>
    <cellStyle name="Followed Hyperlink" xfId="18319" builtinId="9" hidden="1"/>
    <cellStyle name="Followed Hyperlink" xfId="18321" builtinId="9" hidden="1"/>
    <cellStyle name="Followed Hyperlink" xfId="18323" builtinId="9" hidden="1"/>
    <cellStyle name="Followed Hyperlink" xfId="18325" builtinId="9" hidden="1"/>
    <cellStyle name="Followed Hyperlink" xfId="18327" builtinId="9" hidden="1"/>
    <cellStyle name="Followed Hyperlink" xfId="18329" builtinId="9" hidden="1"/>
    <cellStyle name="Followed Hyperlink" xfId="18331" builtinId="9" hidden="1"/>
    <cellStyle name="Followed Hyperlink" xfId="18336" builtinId="9" hidden="1"/>
    <cellStyle name="Followed Hyperlink" xfId="18338" builtinId="9" hidden="1"/>
    <cellStyle name="Followed Hyperlink" xfId="18340" builtinId="9" hidden="1"/>
    <cellStyle name="Followed Hyperlink" xfId="18342" builtinId="9" hidden="1"/>
    <cellStyle name="Followed Hyperlink" xfId="18344" builtinId="9" hidden="1"/>
    <cellStyle name="Followed Hyperlink" xfId="18346" builtinId="9" hidden="1"/>
    <cellStyle name="Followed Hyperlink" xfId="18348" builtinId="9" hidden="1"/>
    <cellStyle name="Followed Hyperlink" xfId="18350" builtinId="9" hidden="1"/>
    <cellStyle name="Followed Hyperlink" xfId="18352" builtinId="9" hidden="1"/>
    <cellStyle name="Followed Hyperlink" xfId="18354" builtinId="9" hidden="1"/>
    <cellStyle name="Followed Hyperlink" xfId="18356" builtinId="9" hidden="1"/>
    <cellStyle name="Followed Hyperlink" xfId="18358" builtinId="9" hidden="1"/>
    <cellStyle name="Followed Hyperlink" xfId="18360" builtinId="9" hidden="1"/>
    <cellStyle name="Followed Hyperlink" xfId="18362" builtinId="9" hidden="1"/>
    <cellStyle name="Followed Hyperlink" xfId="18364" builtinId="9" hidden="1"/>
    <cellStyle name="Followed Hyperlink" xfId="18366" builtinId="9" hidden="1"/>
    <cellStyle name="Followed Hyperlink" xfId="18368" builtinId="9" hidden="1"/>
    <cellStyle name="Followed Hyperlink" xfId="18370" builtinId="9" hidden="1"/>
    <cellStyle name="Followed Hyperlink" xfId="18372" builtinId="9" hidden="1"/>
    <cellStyle name="Followed Hyperlink" xfId="18374" builtinId="9" hidden="1"/>
    <cellStyle name="Followed Hyperlink" xfId="18376" builtinId="9" hidden="1"/>
    <cellStyle name="Followed Hyperlink" xfId="18378" builtinId="9" hidden="1"/>
    <cellStyle name="Followed Hyperlink" xfId="18380" builtinId="9" hidden="1"/>
    <cellStyle name="Followed Hyperlink" xfId="18382" builtinId="9" hidden="1"/>
    <cellStyle name="Followed Hyperlink" xfId="18384" builtinId="9" hidden="1"/>
    <cellStyle name="Followed Hyperlink" xfId="18386" builtinId="9" hidden="1"/>
    <cellStyle name="Followed Hyperlink" xfId="18388" builtinId="9" hidden="1"/>
    <cellStyle name="Followed Hyperlink" xfId="18390" builtinId="9" hidden="1"/>
    <cellStyle name="Followed Hyperlink" xfId="18392" builtinId="9" hidden="1"/>
    <cellStyle name="Followed Hyperlink" xfId="18394" builtinId="9" hidden="1"/>
    <cellStyle name="Followed Hyperlink" xfId="18396" builtinId="9" hidden="1"/>
    <cellStyle name="Followed Hyperlink" xfId="18398" builtinId="9" hidden="1"/>
    <cellStyle name="Followed Hyperlink" xfId="18400" builtinId="9" hidden="1"/>
    <cellStyle name="Followed Hyperlink" xfId="18402" builtinId="9" hidden="1"/>
    <cellStyle name="Followed Hyperlink" xfId="18404" builtinId="9" hidden="1"/>
    <cellStyle name="Followed Hyperlink" xfId="18406" builtinId="9" hidden="1"/>
    <cellStyle name="Followed Hyperlink" xfId="18408" builtinId="9" hidden="1"/>
    <cellStyle name="Followed Hyperlink" xfId="18410" builtinId="9" hidden="1"/>
    <cellStyle name="Followed Hyperlink" xfId="18412" builtinId="9" hidden="1"/>
    <cellStyle name="Followed Hyperlink" xfId="18414" builtinId="9" hidden="1"/>
    <cellStyle name="Followed Hyperlink" xfId="18416" builtinId="9" hidden="1"/>
    <cellStyle name="Followed Hyperlink" xfId="18418" builtinId="9" hidden="1"/>
    <cellStyle name="Followed Hyperlink" xfId="18420" builtinId="9" hidden="1"/>
    <cellStyle name="Followed Hyperlink" xfId="18422" builtinId="9" hidden="1"/>
    <cellStyle name="Followed Hyperlink" xfId="18424" builtinId="9" hidden="1"/>
    <cellStyle name="Followed Hyperlink" xfId="18426" builtinId="9" hidden="1"/>
    <cellStyle name="Followed Hyperlink" xfId="18428" builtinId="9" hidden="1"/>
    <cellStyle name="Followed Hyperlink" xfId="18430" builtinId="9" hidden="1"/>
    <cellStyle name="Followed Hyperlink" xfId="18432" builtinId="9" hidden="1"/>
    <cellStyle name="Followed Hyperlink" xfId="18434" builtinId="9" hidden="1"/>
    <cellStyle name="Followed Hyperlink" xfId="18436" builtinId="9" hidden="1"/>
    <cellStyle name="Followed Hyperlink" xfId="18438" builtinId="9" hidden="1"/>
    <cellStyle name="Followed Hyperlink" xfId="18440" builtinId="9" hidden="1"/>
    <cellStyle name="Followed Hyperlink" xfId="18442" builtinId="9" hidden="1"/>
    <cellStyle name="Followed Hyperlink" xfId="18444" builtinId="9" hidden="1"/>
    <cellStyle name="Followed Hyperlink" xfId="18446" builtinId="9" hidden="1"/>
    <cellStyle name="Followed Hyperlink" xfId="18448" builtinId="9" hidden="1"/>
    <cellStyle name="Followed Hyperlink" xfId="18450" builtinId="9" hidden="1"/>
    <cellStyle name="Followed Hyperlink" xfId="18452" builtinId="9" hidden="1"/>
    <cellStyle name="Followed Hyperlink" xfId="18454" builtinId="9" hidden="1"/>
    <cellStyle name="Followed Hyperlink" xfId="18456" builtinId="9" hidden="1"/>
    <cellStyle name="Followed Hyperlink" xfId="18464" builtinId="9" hidden="1"/>
    <cellStyle name="Followed Hyperlink" xfId="18465" builtinId="9" hidden="1"/>
    <cellStyle name="Followed Hyperlink" xfId="18466" builtinId="9" hidden="1"/>
    <cellStyle name="Followed Hyperlink" xfId="18467" builtinId="9" hidden="1"/>
    <cellStyle name="Followed Hyperlink" xfId="18468" builtinId="9" hidden="1"/>
    <cellStyle name="Followed Hyperlink" xfId="18469" builtinId="9" hidden="1"/>
    <cellStyle name="Followed Hyperlink" xfId="18470" builtinId="9" hidden="1"/>
    <cellStyle name="Followed Hyperlink" xfId="18471" builtinId="9" hidden="1"/>
    <cellStyle name="Followed Hyperlink" xfId="18472" builtinId="9" hidden="1"/>
    <cellStyle name="Followed Hyperlink" xfId="18473" builtinId="9" hidden="1"/>
    <cellStyle name="Followed Hyperlink" xfId="18474" builtinId="9" hidden="1"/>
    <cellStyle name="Followed Hyperlink" xfId="18475" builtinId="9" hidden="1"/>
    <cellStyle name="Followed Hyperlink" xfId="18476" builtinId="9" hidden="1"/>
    <cellStyle name="Followed Hyperlink" xfId="18477" builtinId="9" hidden="1"/>
    <cellStyle name="Followed Hyperlink" xfId="18478" builtinId="9" hidden="1"/>
    <cellStyle name="Followed Hyperlink" xfId="18479" builtinId="9" hidden="1"/>
    <cellStyle name="Followed Hyperlink" xfId="18480" builtinId="9" hidden="1"/>
    <cellStyle name="Followed Hyperlink" xfId="18481" builtinId="9" hidden="1"/>
    <cellStyle name="Followed Hyperlink" xfId="18482" builtinId="9" hidden="1"/>
    <cellStyle name="Followed Hyperlink" xfId="18483" builtinId="9" hidden="1"/>
    <cellStyle name="Followed Hyperlink" xfId="18484" builtinId="9" hidden="1"/>
    <cellStyle name="Followed Hyperlink" xfId="18485" builtinId="9" hidden="1"/>
    <cellStyle name="Followed Hyperlink" xfId="18486" builtinId="9" hidden="1"/>
    <cellStyle name="Followed Hyperlink" xfId="18487" builtinId="9" hidden="1"/>
    <cellStyle name="Followed Hyperlink" xfId="18488" builtinId="9" hidden="1"/>
    <cellStyle name="Followed Hyperlink" xfId="18489" builtinId="9" hidden="1"/>
    <cellStyle name="Followed Hyperlink" xfId="18490" builtinId="9" hidden="1"/>
    <cellStyle name="Followed Hyperlink" xfId="18491" builtinId="9" hidden="1"/>
    <cellStyle name="Followed Hyperlink" xfId="18492" builtinId="9" hidden="1"/>
    <cellStyle name="Followed Hyperlink" xfId="18493" builtinId="9" hidden="1"/>
    <cellStyle name="Followed Hyperlink" xfId="18494" builtinId="9" hidden="1"/>
    <cellStyle name="Followed Hyperlink" xfId="18495" builtinId="9" hidden="1"/>
    <cellStyle name="Followed Hyperlink" xfId="18496" builtinId="9" hidden="1"/>
    <cellStyle name="Followed Hyperlink" xfId="18497" builtinId="9" hidden="1"/>
    <cellStyle name="Followed Hyperlink" xfId="18498" builtinId="9" hidden="1"/>
    <cellStyle name="Followed Hyperlink" xfId="18499" builtinId="9" hidden="1"/>
    <cellStyle name="Followed Hyperlink" xfId="18500" builtinId="9" hidden="1"/>
    <cellStyle name="Followed Hyperlink" xfId="18501" builtinId="9" hidden="1"/>
    <cellStyle name="Followed Hyperlink" xfId="18502" builtinId="9" hidden="1"/>
    <cellStyle name="Followed Hyperlink" xfId="18503" builtinId="9" hidden="1"/>
    <cellStyle name="Followed Hyperlink" xfId="18504" builtinId="9" hidden="1"/>
    <cellStyle name="Followed Hyperlink" xfId="18505" builtinId="9" hidden="1"/>
    <cellStyle name="Followed Hyperlink" xfId="18506" builtinId="9" hidden="1"/>
    <cellStyle name="Followed Hyperlink" xfId="18507" builtinId="9" hidden="1"/>
    <cellStyle name="Followed Hyperlink" xfId="18508" builtinId="9" hidden="1"/>
    <cellStyle name="Followed Hyperlink" xfId="18509" builtinId="9" hidden="1"/>
    <cellStyle name="Followed Hyperlink" xfId="18510" builtinId="9" hidden="1"/>
    <cellStyle name="Followed Hyperlink" xfId="18511" builtinId="9" hidden="1"/>
    <cellStyle name="Followed Hyperlink" xfId="18512" builtinId="9" hidden="1"/>
    <cellStyle name="Followed Hyperlink" xfId="18513" builtinId="9" hidden="1"/>
    <cellStyle name="Followed Hyperlink" xfId="18514" builtinId="9" hidden="1"/>
    <cellStyle name="Followed Hyperlink" xfId="18515" builtinId="9" hidden="1"/>
    <cellStyle name="Followed Hyperlink" xfId="18516" builtinId="9" hidden="1"/>
    <cellStyle name="Followed Hyperlink" xfId="18517" builtinId="9" hidden="1"/>
    <cellStyle name="Followed Hyperlink" xfId="18518" builtinId="9" hidden="1"/>
    <cellStyle name="Followed Hyperlink" xfId="18519" builtinId="9" hidden="1"/>
    <cellStyle name="Followed Hyperlink" xfId="18520" builtinId="9" hidden="1"/>
    <cellStyle name="Followed Hyperlink" xfId="18521" builtinId="9" hidden="1"/>
    <cellStyle name="Followed Hyperlink" xfId="18522" builtinId="9" hidden="1"/>
    <cellStyle name="Followed Hyperlink" xfId="18523" builtinId="9" hidden="1"/>
    <cellStyle name="Followed Hyperlink" xfId="18524" builtinId="9" hidden="1"/>
    <cellStyle name="Followed Hyperlink" xfId="18525" builtinId="9" hidden="1"/>
    <cellStyle name="Followed Hyperlink" xfId="18526" builtinId="9" hidden="1"/>
    <cellStyle name="Followed Hyperlink" xfId="18527" builtinId="9" hidden="1"/>
    <cellStyle name="Followed Hyperlink" xfId="18528" builtinId="9" hidden="1"/>
    <cellStyle name="Followed Hyperlink" xfId="18529" builtinId="9" hidden="1"/>
    <cellStyle name="Followed Hyperlink" xfId="18530" builtinId="9" hidden="1"/>
    <cellStyle name="Followed Hyperlink" xfId="18531" builtinId="9" hidden="1"/>
    <cellStyle name="Followed Hyperlink" xfId="18532" builtinId="9" hidden="1"/>
    <cellStyle name="Followed Hyperlink" xfId="18537" builtinId="9" hidden="1"/>
    <cellStyle name="Followed Hyperlink" xfId="18539" builtinId="9" hidden="1"/>
    <cellStyle name="Followed Hyperlink" xfId="18541" builtinId="9" hidden="1"/>
    <cellStyle name="Followed Hyperlink" xfId="18543" builtinId="9" hidden="1"/>
    <cellStyle name="Followed Hyperlink" xfId="18545" builtinId="9" hidden="1"/>
    <cellStyle name="Followed Hyperlink" xfId="18547" builtinId="9" hidden="1"/>
    <cellStyle name="Followed Hyperlink" xfId="18549" builtinId="9" hidden="1"/>
    <cellStyle name="Followed Hyperlink" xfId="18551" builtinId="9" hidden="1"/>
    <cellStyle name="Followed Hyperlink" xfId="18555" builtinId="9" hidden="1"/>
    <cellStyle name="Followed Hyperlink" xfId="18557" builtinId="9" hidden="1"/>
    <cellStyle name="Followed Hyperlink" xfId="18559" builtinId="9" hidden="1"/>
    <cellStyle name="Followed Hyperlink" xfId="18561" builtinId="9" hidden="1"/>
    <cellStyle name="Followed Hyperlink" xfId="18563" builtinId="9" hidden="1"/>
    <cellStyle name="Followed Hyperlink" xfId="18565" builtinId="9" hidden="1"/>
    <cellStyle name="Followed Hyperlink" xfId="18567" builtinId="9" hidden="1"/>
    <cellStyle name="Followed Hyperlink" xfId="18569" builtinId="9" hidden="1"/>
    <cellStyle name="Followed Hyperlink" xfId="18571" builtinId="9" hidden="1"/>
    <cellStyle name="Followed Hyperlink" xfId="18573" builtinId="9" hidden="1"/>
    <cellStyle name="Followed Hyperlink" xfId="18575" builtinId="9" hidden="1"/>
    <cellStyle name="Followed Hyperlink" xfId="18577" builtinId="9" hidden="1"/>
    <cellStyle name="Followed Hyperlink" xfId="18579" builtinId="9" hidden="1"/>
    <cellStyle name="Followed Hyperlink" xfId="18581" builtinId="9" hidden="1"/>
    <cellStyle name="Followed Hyperlink" xfId="18583" builtinId="9" hidden="1"/>
    <cellStyle name="Followed Hyperlink" xfId="18585" builtinId="9" hidden="1"/>
    <cellStyle name="Followed Hyperlink" xfId="18587" builtinId="9" hidden="1"/>
    <cellStyle name="Followed Hyperlink" xfId="18589" builtinId="9" hidden="1"/>
    <cellStyle name="Followed Hyperlink" xfId="18591" builtinId="9" hidden="1"/>
    <cellStyle name="Followed Hyperlink" xfId="18593" builtinId="9" hidden="1"/>
    <cellStyle name="Followed Hyperlink" xfId="18595" builtinId="9" hidden="1"/>
    <cellStyle name="Followed Hyperlink" xfId="18597" builtinId="9" hidden="1"/>
    <cellStyle name="Followed Hyperlink" xfId="18599" builtinId="9" hidden="1"/>
    <cellStyle name="Followed Hyperlink" xfId="18601" builtinId="9" hidden="1"/>
    <cellStyle name="Followed Hyperlink" xfId="18603" builtinId="9" hidden="1"/>
    <cellStyle name="Followed Hyperlink" xfId="18605" builtinId="9" hidden="1"/>
    <cellStyle name="Followed Hyperlink" xfId="18607" builtinId="9" hidden="1"/>
    <cellStyle name="Followed Hyperlink" xfId="18609" builtinId="9" hidden="1"/>
    <cellStyle name="Followed Hyperlink" xfId="18611" builtinId="9" hidden="1"/>
    <cellStyle name="Followed Hyperlink" xfId="18613" builtinId="9" hidden="1"/>
    <cellStyle name="Followed Hyperlink" xfId="18615" builtinId="9" hidden="1"/>
    <cellStyle name="Followed Hyperlink" xfId="18617" builtinId="9" hidden="1"/>
    <cellStyle name="Followed Hyperlink" xfId="18619" builtinId="9" hidden="1"/>
    <cellStyle name="Followed Hyperlink" xfId="18621" builtinId="9" hidden="1"/>
    <cellStyle name="Followed Hyperlink" xfId="18623" builtinId="9" hidden="1"/>
    <cellStyle name="Followed Hyperlink" xfId="18625" builtinId="9" hidden="1"/>
    <cellStyle name="Followed Hyperlink" xfId="18627" builtinId="9" hidden="1"/>
    <cellStyle name="Followed Hyperlink" xfId="18629" builtinId="9" hidden="1"/>
    <cellStyle name="Followed Hyperlink" xfId="18631" builtinId="9" hidden="1"/>
    <cellStyle name="Followed Hyperlink" xfId="18633" builtinId="9" hidden="1"/>
    <cellStyle name="Followed Hyperlink" xfId="18635" builtinId="9" hidden="1"/>
    <cellStyle name="Followed Hyperlink" xfId="18637" builtinId="9" hidden="1"/>
    <cellStyle name="Followed Hyperlink" xfId="18639" builtinId="9" hidden="1"/>
    <cellStyle name="Followed Hyperlink" xfId="18641" builtinId="9" hidden="1"/>
    <cellStyle name="Followed Hyperlink" xfId="18643" builtinId="9" hidden="1"/>
    <cellStyle name="Followed Hyperlink" xfId="18645" builtinId="9" hidden="1"/>
    <cellStyle name="Followed Hyperlink" xfId="18647" builtinId="9" hidden="1"/>
    <cellStyle name="Followed Hyperlink" xfId="18649" builtinId="9" hidden="1"/>
    <cellStyle name="Followed Hyperlink" xfId="18651" builtinId="9" hidden="1"/>
    <cellStyle name="Followed Hyperlink" xfId="18653" builtinId="9" hidden="1"/>
    <cellStyle name="Followed Hyperlink" xfId="18655" builtinId="9" hidden="1"/>
    <cellStyle name="Followed Hyperlink" xfId="18657" builtinId="9" hidden="1"/>
    <cellStyle name="Followed Hyperlink" xfId="18659" builtinId="9" hidden="1"/>
    <cellStyle name="Followed Hyperlink" xfId="18661" builtinId="9" hidden="1"/>
    <cellStyle name="Followed Hyperlink" xfId="18663" builtinId="9" hidden="1"/>
    <cellStyle name="Followed Hyperlink" xfId="18665" builtinId="9" hidden="1"/>
    <cellStyle name="Followed Hyperlink" xfId="18667" builtinId="9" hidden="1"/>
    <cellStyle name="Followed Hyperlink" xfId="18669" builtinId="9" hidden="1"/>
    <cellStyle name="Followed Hyperlink" xfId="18671" builtinId="9" hidden="1"/>
    <cellStyle name="Followed Hyperlink" xfId="18673" builtinId="9" hidden="1"/>
    <cellStyle name="Followed Hyperlink" xfId="18675" builtinId="9" hidden="1"/>
    <cellStyle name="Followed Hyperlink" xfId="18682" builtinId="9" hidden="1"/>
    <cellStyle name="Followed Hyperlink" xfId="18683" builtinId="9" hidden="1"/>
    <cellStyle name="Followed Hyperlink" xfId="18684" builtinId="9" hidden="1"/>
    <cellStyle name="Followed Hyperlink" xfId="18685" builtinId="9" hidden="1"/>
    <cellStyle name="Followed Hyperlink" xfId="18686" builtinId="9" hidden="1"/>
    <cellStyle name="Followed Hyperlink" xfId="18687" builtinId="9" hidden="1"/>
    <cellStyle name="Followed Hyperlink" xfId="18688" builtinId="9" hidden="1"/>
    <cellStyle name="Followed Hyperlink" xfId="18689" builtinId="9" hidden="1"/>
    <cellStyle name="Followed Hyperlink" xfId="18690" builtinId="9" hidden="1"/>
    <cellStyle name="Followed Hyperlink" xfId="18691" builtinId="9" hidden="1"/>
    <cellStyle name="Followed Hyperlink" xfId="18692" builtinId="9" hidden="1"/>
    <cellStyle name="Followed Hyperlink" xfId="18693" builtinId="9" hidden="1"/>
    <cellStyle name="Followed Hyperlink" xfId="18694" builtinId="9" hidden="1"/>
    <cellStyle name="Followed Hyperlink" xfId="18695" builtinId="9" hidden="1"/>
    <cellStyle name="Followed Hyperlink" xfId="18696" builtinId="9" hidden="1"/>
    <cellStyle name="Followed Hyperlink" xfId="18697" builtinId="9" hidden="1"/>
    <cellStyle name="Followed Hyperlink" xfId="18698" builtinId="9" hidden="1"/>
    <cellStyle name="Followed Hyperlink" xfId="18699" builtinId="9" hidden="1"/>
    <cellStyle name="Followed Hyperlink" xfId="18700" builtinId="9" hidden="1"/>
    <cellStyle name="Followed Hyperlink" xfId="18701" builtinId="9" hidden="1"/>
    <cellStyle name="Followed Hyperlink" xfId="18702" builtinId="9" hidden="1"/>
    <cellStyle name="Followed Hyperlink" xfId="18703" builtinId="9" hidden="1"/>
    <cellStyle name="Followed Hyperlink" xfId="18704" builtinId="9" hidden="1"/>
    <cellStyle name="Followed Hyperlink" xfId="18705" builtinId="9" hidden="1"/>
    <cellStyle name="Followed Hyperlink" xfId="18706" builtinId="9" hidden="1"/>
    <cellStyle name="Followed Hyperlink" xfId="18707" builtinId="9" hidden="1"/>
    <cellStyle name="Followed Hyperlink" xfId="18708" builtinId="9" hidden="1"/>
    <cellStyle name="Followed Hyperlink" xfId="18709" builtinId="9" hidden="1"/>
    <cellStyle name="Followed Hyperlink" xfId="18710" builtinId="9" hidden="1"/>
    <cellStyle name="Followed Hyperlink" xfId="18711" builtinId="9" hidden="1"/>
    <cellStyle name="Followed Hyperlink" xfId="18712" builtinId="9" hidden="1"/>
    <cellStyle name="Followed Hyperlink" xfId="18713" builtinId="9" hidden="1"/>
    <cellStyle name="Followed Hyperlink" xfId="18714" builtinId="9" hidden="1"/>
    <cellStyle name="Followed Hyperlink" xfId="18715" builtinId="9" hidden="1"/>
    <cellStyle name="Followed Hyperlink" xfId="18716" builtinId="9" hidden="1"/>
    <cellStyle name="Followed Hyperlink" xfId="18717" builtinId="9" hidden="1"/>
    <cellStyle name="Followed Hyperlink" xfId="18718" builtinId="9" hidden="1"/>
    <cellStyle name="Followed Hyperlink" xfId="18719" builtinId="9" hidden="1"/>
    <cellStyle name="Followed Hyperlink" xfId="18720" builtinId="9" hidden="1"/>
    <cellStyle name="Followed Hyperlink" xfId="18721" builtinId="9" hidden="1"/>
    <cellStyle name="Followed Hyperlink" xfId="18722" builtinId="9" hidden="1"/>
    <cellStyle name="Followed Hyperlink" xfId="18723" builtinId="9" hidden="1"/>
    <cellStyle name="Followed Hyperlink" xfId="18724" builtinId="9" hidden="1"/>
    <cellStyle name="Followed Hyperlink" xfId="18725" builtinId="9" hidden="1"/>
    <cellStyle name="Followed Hyperlink" xfId="18726" builtinId="9" hidden="1"/>
    <cellStyle name="Followed Hyperlink" xfId="18727" builtinId="9" hidden="1"/>
    <cellStyle name="Followed Hyperlink" xfId="18728" builtinId="9" hidden="1"/>
    <cellStyle name="Followed Hyperlink" xfId="18729" builtinId="9" hidden="1"/>
    <cellStyle name="Followed Hyperlink" xfId="18730" builtinId="9" hidden="1"/>
    <cellStyle name="Followed Hyperlink" xfId="18731" builtinId="9" hidden="1"/>
    <cellStyle name="Followed Hyperlink" xfId="18732" builtinId="9" hidden="1"/>
    <cellStyle name="Followed Hyperlink" xfId="18733" builtinId="9" hidden="1"/>
    <cellStyle name="Followed Hyperlink" xfId="18734" builtinId="9" hidden="1"/>
    <cellStyle name="Followed Hyperlink" xfId="18735" builtinId="9" hidden="1"/>
    <cellStyle name="Followed Hyperlink" xfId="18736" builtinId="9" hidden="1"/>
    <cellStyle name="Followed Hyperlink" xfId="18737" builtinId="9" hidden="1"/>
    <cellStyle name="Followed Hyperlink" xfId="18738" builtinId="9" hidden="1"/>
    <cellStyle name="Followed Hyperlink" xfId="18739" builtinId="9" hidden="1"/>
    <cellStyle name="Followed Hyperlink" xfId="18740" builtinId="9" hidden="1"/>
    <cellStyle name="Followed Hyperlink" xfId="18741" builtinId="9" hidden="1"/>
    <cellStyle name="Followed Hyperlink" xfId="18742" builtinId="9" hidden="1"/>
    <cellStyle name="Followed Hyperlink" xfId="18743" builtinId="9" hidden="1"/>
    <cellStyle name="Followed Hyperlink" xfId="18744" builtinId="9" hidden="1"/>
    <cellStyle name="Followed Hyperlink" xfId="18745" builtinId="9" hidden="1"/>
    <cellStyle name="Followed Hyperlink" xfId="18746" builtinId="9" hidden="1"/>
    <cellStyle name="Followed Hyperlink" xfId="18747" builtinId="9" hidden="1"/>
    <cellStyle name="Followed Hyperlink" xfId="18748" builtinId="9" hidden="1"/>
    <cellStyle name="Followed Hyperlink" xfId="18749" builtinId="9" hidden="1"/>
    <cellStyle name="Followed Hyperlink" xfId="18750" builtinId="9" hidden="1"/>
    <cellStyle name="Followed Hyperlink" xfId="18753" builtinId="9" hidden="1"/>
    <cellStyle name="Followed Hyperlink" xfId="18755" builtinId="9" hidden="1"/>
    <cellStyle name="Followed Hyperlink" xfId="18757" builtinId="9" hidden="1"/>
    <cellStyle name="Followed Hyperlink" xfId="18759" builtinId="9" hidden="1"/>
    <cellStyle name="Followed Hyperlink" xfId="18761" builtinId="9" hidden="1"/>
    <cellStyle name="Followed Hyperlink" xfId="18763" builtinId="9" hidden="1"/>
    <cellStyle name="Followed Hyperlink" xfId="18765" builtinId="9" hidden="1"/>
    <cellStyle name="Followed Hyperlink" xfId="18767" builtinId="9" hidden="1"/>
    <cellStyle name="Followed Hyperlink" xfId="18771" builtinId="9" hidden="1"/>
    <cellStyle name="Followed Hyperlink" xfId="18773" builtinId="9" hidden="1"/>
    <cellStyle name="Followed Hyperlink" xfId="18775" builtinId="9" hidden="1"/>
    <cellStyle name="Followed Hyperlink" xfId="18777" builtinId="9" hidden="1"/>
    <cellStyle name="Followed Hyperlink" xfId="18779" builtinId="9" hidden="1"/>
    <cellStyle name="Followed Hyperlink" xfId="18781" builtinId="9" hidden="1"/>
    <cellStyle name="Followed Hyperlink" xfId="18783" builtinId="9" hidden="1"/>
    <cellStyle name="Followed Hyperlink" xfId="18785" builtinId="9" hidden="1"/>
    <cellStyle name="Followed Hyperlink" xfId="18787" builtinId="9" hidden="1"/>
    <cellStyle name="Followed Hyperlink" xfId="18789" builtinId="9" hidden="1"/>
    <cellStyle name="Followed Hyperlink" xfId="18791" builtinId="9" hidden="1"/>
    <cellStyle name="Followed Hyperlink" xfId="18793" builtinId="9" hidden="1"/>
    <cellStyle name="Followed Hyperlink" xfId="18795" builtinId="9" hidden="1"/>
    <cellStyle name="Followed Hyperlink" xfId="18797" builtinId="9" hidden="1"/>
    <cellStyle name="Followed Hyperlink" xfId="18799" builtinId="9" hidden="1"/>
    <cellStyle name="Followed Hyperlink" xfId="18801" builtinId="9" hidden="1"/>
    <cellStyle name="Followed Hyperlink" xfId="18803" builtinId="9" hidden="1"/>
    <cellStyle name="Followed Hyperlink" xfId="18805" builtinId="9" hidden="1"/>
    <cellStyle name="Followed Hyperlink" xfId="18807" builtinId="9" hidden="1"/>
    <cellStyle name="Followed Hyperlink" xfId="18809" builtinId="9" hidden="1"/>
    <cellStyle name="Followed Hyperlink" xfId="18811" builtinId="9" hidden="1"/>
    <cellStyle name="Followed Hyperlink" xfId="18813" builtinId="9" hidden="1"/>
    <cellStyle name="Followed Hyperlink" xfId="18815" builtinId="9" hidden="1"/>
    <cellStyle name="Followed Hyperlink" xfId="18817" builtinId="9" hidden="1"/>
    <cellStyle name="Followed Hyperlink" xfId="18819" builtinId="9" hidden="1"/>
    <cellStyle name="Followed Hyperlink" xfId="18821" builtinId="9" hidden="1"/>
    <cellStyle name="Followed Hyperlink" xfId="18823" builtinId="9" hidden="1"/>
    <cellStyle name="Followed Hyperlink" xfId="18825" builtinId="9" hidden="1"/>
    <cellStyle name="Followed Hyperlink" xfId="18827" builtinId="9" hidden="1"/>
    <cellStyle name="Followed Hyperlink" xfId="18829" builtinId="9" hidden="1"/>
    <cellStyle name="Followed Hyperlink" xfId="18831" builtinId="9" hidden="1"/>
    <cellStyle name="Followed Hyperlink" xfId="18833" builtinId="9" hidden="1"/>
    <cellStyle name="Followed Hyperlink" xfId="18835" builtinId="9" hidden="1"/>
    <cellStyle name="Followed Hyperlink" xfId="18837" builtinId="9" hidden="1"/>
    <cellStyle name="Followed Hyperlink" xfId="18839" builtinId="9" hidden="1"/>
    <cellStyle name="Followed Hyperlink" xfId="18841" builtinId="9" hidden="1"/>
    <cellStyle name="Followed Hyperlink" xfId="18843" builtinId="9" hidden="1"/>
    <cellStyle name="Followed Hyperlink" xfId="18845" builtinId="9" hidden="1"/>
    <cellStyle name="Followed Hyperlink" xfId="18847" builtinId="9" hidden="1"/>
    <cellStyle name="Followed Hyperlink" xfId="18849" builtinId="9" hidden="1"/>
    <cellStyle name="Followed Hyperlink" xfId="18851" builtinId="9" hidden="1"/>
    <cellStyle name="Followed Hyperlink" xfId="18853" builtinId="9" hidden="1"/>
    <cellStyle name="Followed Hyperlink" xfId="18855" builtinId="9" hidden="1"/>
    <cellStyle name="Followed Hyperlink" xfId="18857" builtinId="9" hidden="1"/>
    <cellStyle name="Followed Hyperlink" xfId="18859" builtinId="9" hidden="1"/>
    <cellStyle name="Followed Hyperlink" xfId="18861" builtinId="9" hidden="1"/>
    <cellStyle name="Followed Hyperlink" xfId="18863" builtinId="9" hidden="1"/>
    <cellStyle name="Followed Hyperlink" xfId="18865" builtinId="9" hidden="1"/>
    <cellStyle name="Followed Hyperlink" xfId="18867" builtinId="9" hidden="1"/>
    <cellStyle name="Followed Hyperlink" xfId="18869" builtinId="9" hidden="1"/>
    <cellStyle name="Followed Hyperlink" xfId="18871" builtinId="9" hidden="1"/>
    <cellStyle name="Followed Hyperlink" xfId="18873" builtinId="9" hidden="1"/>
    <cellStyle name="Followed Hyperlink" xfId="18875" builtinId="9" hidden="1"/>
    <cellStyle name="Followed Hyperlink" xfId="18877" builtinId="9" hidden="1"/>
    <cellStyle name="Followed Hyperlink" xfId="18879" builtinId="9" hidden="1"/>
    <cellStyle name="Followed Hyperlink" xfId="18881" builtinId="9" hidden="1"/>
    <cellStyle name="Followed Hyperlink" xfId="18883" builtinId="9" hidden="1"/>
    <cellStyle name="Followed Hyperlink" xfId="18885" builtinId="9" hidden="1"/>
    <cellStyle name="Followed Hyperlink" xfId="18887" builtinId="9" hidden="1"/>
    <cellStyle name="Followed Hyperlink" xfId="18889" builtinId="9" hidden="1"/>
    <cellStyle name="Followed Hyperlink" xfId="18891" builtinId="9" hidden="1"/>
    <cellStyle name="Followed Hyperlink" xfId="18898" builtinId="9" hidden="1"/>
    <cellStyle name="Followed Hyperlink" xfId="18899" builtinId="9" hidden="1"/>
    <cellStyle name="Followed Hyperlink" xfId="18900" builtinId="9" hidden="1"/>
    <cellStyle name="Followed Hyperlink" xfId="18901" builtinId="9" hidden="1"/>
    <cellStyle name="Followed Hyperlink" xfId="18902" builtinId="9" hidden="1"/>
    <cellStyle name="Followed Hyperlink" xfId="18903" builtinId="9" hidden="1"/>
    <cellStyle name="Followed Hyperlink" xfId="18904" builtinId="9" hidden="1"/>
    <cellStyle name="Followed Hyperlink" xfId="18905" builtinId="9" hidden="1"/>
    <cellStyle name="Followed Hyperlink" xfId="18906" builtinId="9" hidden="1"/>
    <cellStyle name="Followed Hyperlink" xfId="18907" builtinId="9" hidden="1"/>
    <cellStyle name="Followed Hyperlink" xfId="18908" builtinId="9" hidden="1"/>
    <cellStyle name="Followed Hyperlink" xfId="18909" builtinId="9" hidden="1"/>
    <cellStyle name="Followed Hyperlink" xfId="18910" builtinId="9" hidden="1"/>
    <cellStyle name="Followed Hyperlink" xfId="18911" builtinId="9" hidden="1"/>
    <cellStyle name="Followed Hyperlink" xfId="18912" builtinId="9" hidden="1"/>
    <cellStyle name="Followed Hyperlink" xfId="18913" builtinId="9" hidden="1"/>
    <cellStyle name="Followed Hyperlink" xfId="18914" builtinId="9" hidden="1"/>
    <cellStyle name="Followed Hyperlink" xfId="18915" builtinId="9" hidden="1"/>
    <cellStyle name="Followed Hyperlink" xfId="18916" builtinId="9" hidden="1"/>
    <cellStyle name="Followed Hyperlink" xfId="18917" builtinId="9" hidden="1"/>
    <cellStyle name="Followed Hyperlink" xfId="18918" builtinId="9" hidden="1"/>
    <cellStyle name="Followed Hyperlink" xfId="18919" builtinId="9" hidden="1"/>
    <cellStyle name="Followed Hyperlink" xfId="18920" builtinId="9" hidden="1"/>
    <cellStyle name="Followed Hyperlink" xfId="18921" builtinId="9" hidden="1"/>
    <cellStyle name="Followed Hyperlink" xfId="18922" builtinId="9" hidden="1"/>
    <cellStyle name="Followed Hyperlink" xfId="18923" builtinId="9" hidden="1"/>
    <cellStyle name="Followed Hyperlink" xfId="18924" builtinId="9" hidden="1"/>
    <cellStyle name="Followed Hyperlink" xfId="18925" builtinId="9" hidden="1"/>
    <cellStyle name="Followed Hyperlink" xfId="18926" builtinId="9" hidden="1"/>
    <cellStyle name="Followed Hyperlink" xfId="18927" builtinId="9" hidden="1"/>
    <cellStyle name="Followed Hyperlink" xfId="18928" builtinId="9" hidden="1"/>
    <cellStyle name="Followed Hyperlink" xfId="18929" builtinId="9" hidden="1"/>
    <cellStyle name="Followed Hyperlink" xfId="18930" builtinId="9" hidden="1"/>
    <cellStyle name="Followed Hyperlink" xfId="18931" builtinId="9" hidden="1"/>
    <cellStyle name="Followed Hyperlink" xfId="18932" builtinId="9" hidden="1"/>
    <cellStyle name="Followed Hyperlink" xfId="18933" builtinId="9" hidden="1"/>
    <cellStyle name="Followed Hyperlink" xfId="18934" builtinId="9" hidden="1"/>
    <cellStyle name="Followed Hyperlink" xfId="18935" builtinId="9" hidden="1"/>
    <cellStyle name="Followed Hyperlink" xfId="18936" builtinId="9" hidden="1"/>
    <cellStyle name="Followed Hyperlink" xfId="18937" builtinId="9" hidden="1"/>
    <cellStyle name="Followed Hyperlink" xfId="18938" builtinId="9" hidden="1"/>
    <cellStyle name="Followed Hyperlink" xfId="18939" builtinId="9" hidden="1"/>
    <cellStyle name="Followed Hyperlink" xfId="18940" builtinId="9" hidden="1"/>
    <cellStyle name="Followed Hyperlink" xfId="18941" builtinId="9" hidden="1"/>
    <cellStyle name="Followed Hyperlink" xfId="18942" builtinId="9" hidden="1"/>
    <cellStyle name="Followed Hyperlink" xfId="18943" builtinId="9" hidden="1"/>
    <cellStyle name="Followed Hyperlink" xfId="18944" builtinId="9" hidden="1"/>
    <cellStyle name="Followed Hyperlink" xfId="18945" builtinId="9" hidden="1"/>
    <cellStyle name="Followed Hyperlink" xfId="18946" builtinId="9" hidden="1"/>
    <cellStyle name="Followed Hyperlink" xfId="18947" builtinId="9" hidden="1"/>
    <cellStyle name="Followed Hyperlink" xfId="18948" builtinId="9" hidden="1"/>
    <cellStyle name="Followed Hyperlink" xfId="18949" builtinId="9" hidden="1"/>
    <cellStyle name="Followed Hyperlink" xfId="18950" builtinId="9" hidden="1"/>
    <cellStyle name="Followed Hyperlink" xfId="18951" builtinId="9" hidden="1"/>
    <cellStyle name="Followed Hyperlink" xfId="18952" builtinId="9" hidden="1"/>
    <cellStyle name="Followed Hyperlink" xfId="18953" builtinId="9" hidden="1"/>
    <cellStyle name="Followed Hyperlink" xfId="18954" builtinId="9" hidden="1"/>
    <cellStyle name="Followed Hyperlink" xfId="18955" builtinId="9" hidden="1"/>
    <cellStyle name="Followed Hyperlink" xfId="18956" builtinId="9" hidden="1"/>
    <cellStyle name="Followed Hyperlink" xfId="18957" builtinId="9" hidden="1"/>
    <cellStyle name="Followed Hyperlink" xfId="18958" builtinId="9" hidden="1"/>
    <cellStyle name="Followed Hyperlink" xfId="18959" builtinId="9" hidden="1"/>
    <cellStyle name="Followed Hyperlink" xfId="18960" builtinId="9" hidden="1"/>
    <cellStyle name="Followed Hyperlink" xfId="18961" builtinId="9" hidden="1"/>
    <cellStyle name="Followed Hyperlink" xfId="18962" builtinId="9" hidden="1"/>
    <cellStyle name="Followed Hyperlink" xfId="18963" builtinId="9" hidden="1"/>
    <cellStyle name="Followed Hyperlink" xfId="18964" builtinId="9" hidden="1"/>
    <cellStyle name="Followed Hyperlink" xfId="18965" builtinId="9" hidden="1"/>
    <cellStyle name="Followed Hyperlink" xfId="18966" builtinId="9" hidden="1"/>
    <cellStyle name="Followed Hyperlink" xfId="18971" builtinId="9" hidden="1"/>
    <cellStyle name="Followed Hyperlink" xfId="18973" builtinId="9" hidden="1"/>
    <cellStyle name="Followed Hyperlink" xfId="18975" builtinId="9" hidden="1"/>
    <cellStyle name="Followed Hyperlink" xfId="18977" builtinId="9" hidden="1"/>
    <cellStyle name="Followed Hyperlink" xfId="18979" builtinId="9" hidden="1"/>
    <cellStyle name="Followed Hyperlink" xfId="18981" builtinId="9" hidden="1"/>
    <cellStyle name="Followed Hyperlink" xfId="18983" builtinId="9" hidden="1"/>
    <cellStyle name="Followed Hyperlink" xfId="18985" builtinId="9" hidden="1"/>
    <cellStyle name="Followed Hyperlink" xfId="18990" builtinId="9" hidden="1"/>
    <cellStyle name="Followed Hyperlink" xfId="18992" builtinId="9" hidden="1"/>
    <cellStyle name="Followed Hyperlink" xfId="18994" builtinId="9" hidden="1"/>
    <cellStyle name="Followed Hyperlink" xfId="18996" builtinId="9" hidden="1"/>
    <cellStyle name="Followed Hyperlink" xfId="18998" builtinId="9" hidden="1"/>
    <cellStyle name="Followed Hyperlink" xfId="19000" builtinId="9" hidden="1"/>
    <cellStyle name="Followed Hyperlink" xfId="19002" builtinId="9" hidden="1"/>
    <cellStyle name="Followed Hyperlink" xfId="19004" builtinId="9" hidden="1"/>
    <cellStyle name="Followed Hyperlink" xfId="19006" builtinId="9" hidden="1"/>
    <cellStyle name="Followed Hyperlink" xfId="19008" builtinId="9" hidden="1"/>
    <cellStyle name="Followed Hyperlink" xfId="19010" builtinId="9" hidden="1"/>
    <cellStyle name="Followed Hyperlink" xfId="19012" builtinId="9" hidden="1"/>
    <cellStyle name="Followed Hyperlink" xfId="19014" builtinId="9" hidden="1"/>
    <cellStyle name="Followed Hyperlink" xfId="19016" builtinId="9" hidden="1"/>
    <cellStyle name="Followed Hyperlink" xfId="19018" builtinId="9" hidden="1"/>
    <cellStyle name="Followed Hyperlink" xfId="19020" builtinId="9" hidden="1"/>
    <cellStyle name="Followed Hyperlink" xfId="19022" builtinId="9" hidden="1"/>
    <cellStyle name="Followed Hyperlink" xfId="19024" builtinId="9" hidden="1"/>
    <cellStyle name="Followed Hyperlink" xfId="19026" builtinId="9" hidden="1"/>
    <cellStyle name="Followed Hyperlink" xfId="19028" builtinId="9" hidden="1"/>
    <cellStyle name="Followed Hyperlink" xfId="19030" builtinId="9" hidden="1"/>
    <cellStyle name="Followed Hyperlink" xfId="19032" builtinId="9" hidden="1"/>
    <cellStyle name="Followed Hyperlink" xfId="19034" builtinId="9" hidden="1"/>
    <cellStyle name="Followed Hyperlink" xfId="19036" builtinId="9" hidden="1"/>
    <cellStyle name="Followed Hyperlink" xfId="19038" builtinId="9" hidden="1"/>
    <cellStyle name="Followed Hyperlink" xfId="19040" builtinId="9" hidden="1"/>
    <cellStyle name="Followed Hyperlink" xfId="19042" builtinId="9" hidden="1"/>
    <cellStyle name="Followed Hyperlink" xfId="19044" builtinId="9" hidden="1"/>
    <cellStyle name="Followed Hyperlink" xfId="19046" builtinId="9" hidden="1"/>
    <cellStyle name="Followed Hyperlink" xfId="19048" builtinId="9" hidden="1"/>
    <cellStyle name="Followed Hyperlink" xfId="19050" builtinId="9" hidden="1"/>
    <cellStyle name="Followed Hyperlink" xfId="19052" builtinId="9" hidden="1"/>
    <cellStyle name="Followed Hyperlink" xfId="19054" builtinId="9" hidden="1"/>
    <cellStyle name="Followed Hyperlink" xfId="19056" builtinId="9" hidden="1"/>
    <cellStyle name="Followed Hyperlink" xfId="19058" builtinId="9" hidden="1"/>
    <cellStyle name="Followed Hyperlink" xfId="19060" builtinId="9" hidden="1"/>
    <cellStyle name="Followed Hyperlink" xfId="19062" builtinId="9" hidden="1"/>
    <cellStyle name="Followed Hyperlink" xfId="19064" builtinId="9" hidden="1"/>
    <cellStyle name="Followed Hyperlink" xfId="19066" builtinId="9" hidden="1"/>
    <cellStyle name="Followed Hyperlink" xfId="19068" builtinId="9" hidden="1"/>
    <cellStyle name="Followed Hyperlink" xfId="19070" builtinId="9" hidden="1"/>
    <cellStyle name="Followed Hyperlink" xfId="19072" builtinId="9" hidden="1"/>
    <cellStyle name="Followed Hyperlink" xfId="19074" builtinId="9" hidden="1"/>
    <cellStyle name="Followed Hyperlink" xfId="19076" builtinId="9" hidden="1"/>
    <cellStyle name="Followed Hyperlink" xfId="19078" builtinId="9" hidden="1"/>
    <cellStyle name="Followed Hyperlink" xfId="19080" builtinId="9" hidden="1"/>
    <cellStyle name="Followed Hyperlink" xfId="19082" builtinId="9" hidden="1"/>
    <cellStyle name="Followed Hyperlink" xfId="19084" builtinId="9" hidden="1"/>
    <cellStyle name="Followed Hyperlink" xfId="19086" builtinId="9" hidden="1"/>
    <cellStyle name="Followed Hyperlink" xfId="19088" builtinId="9" hidden="1"/>
    <cellStyle name="Followed Hyperlink" xfId="19090" builtinId="9" hidden="1"/>
    <cellStyle name="Followed Hyperlink" xfId="19092" builtinId="9" hidden="1"/>
    <cellStyle name="Followed Hyperlink" xfId="19094" builtinId="9" hidden="1"/>
    <cellStyle name="Followed Hyperlink" xfId="19096" builtinId="9" hidden="1"/>
    <cellStyle name="Followed Hyperlink" xfId="19098" builtinId="9" hidden="1"/>
    <cellStyle name="Followed Hyperlink" xfId="19100" builtinId="9" hidden="1"/>
    <cellStyle name="Followed Hyperlink" xfId="19102" builtinId="9" hidden="1"/>
    <cellStyle name="Followed Hyperlink" xfId="19104" builtinId="9" hidden="1"/>
    <cellStyle name="Followed Hyperlink" xfId="19106" builtinId="9" hidden="1"/>
    <cellStyle name="Followed Hyperlink" xfId="19108" builtinId="9" hidden="1"/>
    <cellStyle name="Followed Hyperlink" xfId="19110" builtinId="9" hidden="1"/>
    <cellStyle name="Followed Hyperlink" xfId="19115" builtinId="9" hidden="1"/>
    <cellStyle name="Followed Hyperlink" xfId="19116" builtinId="9" hidden="1"/>
    <cellStyle name="Followed Hyperlink" xfId="19117" builtinId="9" hidden="1"/>
    <cellStyle name="Followed Hyperlink" xfId="19118" builtinId="9" hidden="1"/>
    <cellStyle name="Followed Hyperlink" xfId="19119" builtinId="9" hidden="1"/>
    <cellStyle name="Followed Hyperlink" xfId="19120" builtinId="9" hidden="1"/>
    <cellStyle name="Followed Hyperlink" xfId="19121" builtinId="9" hidden="1"/>
    <cellStyle name="Followed Hyperlink" xfId="19122" builtinId="9" hidden="1"/>
    <cellStyle name="Followed Hyperlink" xfId="19123" builtinId="9" hidden="1"/>
    <cellStyle name="Followed Hyperlink" xfId="19124" builtinId="9" hidden="1"/>
    <cellStyle name="Followed Hyperlink" xfId="19125" builtinId="9" hidden="1"/>
    <cellStyle name="Followed Hyperlink" xfId="19126" builtinId="9" hidden="1"/>
    <cellStyle name="Followed Hyperlink" xfId="19127" builtinId="9" hidden="1"/>
    <cellStyle name="Followed Hyperlink" xfId="19128" builtinId="9" hidden="1"/>
    <cellStyle name="Followed Hyperlink" xfId="19129" builtinId="9" hidden="1"/>
    <cellStyle name="Followed Hyperlink" xfId="19130" builtinId="9" hidden="1"/>
    <cellStyle name="Followed Hyperlink" xfId="19131" builtinId="9" hidden="1"/>
    <cellStyle name="Followed Hyperlink" xfId="19132" builtinId="9" hidden="1"/>
    <cellStyle name="Followed Hyperlink" xfId="19133" builtinId="9" hidden="1"/>
    <cellStyle name="Followed Hyperlink" xfId="19134" builtinId="9" hidden="1"/>
    <cellStyle name="Followed Hyperlink" xfId="19135" builtinId="9" hidden="1"/>
    <cellStyle name="Followed Hyperlink" xfId="19136" builtinId="9" hidden="1"/>
    <cellStyle name="Followed Hyperlink" xfId="19137" builtinId="9" hidden="1"/>
    <cellStyle name="Followed Hyperlink" xfId="19138" builtinId="9" hidden="1"/>
    <cellStyle name="Followed Hyperlink" xfId="19139" builtinId="9" hidden="1"/>
    <cellStyle name="Followed Hyperlink" xfId="19140" builtinId="9" hidden="1"/>
    <cellStyle name="Followed Hyperlink" xfId="19141" builtinId="9" hidden="1"/>
    <cellStyle name="Followed Hyperlink" xfId="19142" builtinId="9" hidden="1"/>
    <cellStyle name="Followed Hyperlink" xfId="19143" builtinId="9" hidden="1"/>
    <cellStyle name="Followed Hyperlink" xfId="19144" builtinId="9" hidden="1"/>
    <cellStyle name="Followed Hyperlink" xfId="19145" builtinId="9" hidden="1"/>
    <cellStyle name="Followed Hyperlink" xfId="19146" builtinId="9" hidden="1"/>
    <cellStyle name="Followed Hyperlink" xfId="19147" builtinId="9" hidden="1"/>
    <cellStyle name="Followed Hyperlink" xfId="19148" builtinId="9" hidden="1"/>
    <cellStyle name="Followed Hyperlink" xfId="19149" builtinId="9" hidden="1"/>
    <cellStyle name="Followed Hyperlink" xfId="19150" builtinId="9" hidden="1"/>
    <cellStyle name="Followed Hyperlink" xfId="19151" builtinId="9" hidden="1"/>
    <cellStyle name="Followed Hyperlink" xfId="19152" builtinId="9" hidden="1"/>
    <cellStyle name="Followed Hyperlink" xfId="19153" builtinId="9" hidden="1"/>
    <cellStyle name="Followed Hyperlink" xfId="19154" builtinId="9" hidden="1"/>
    <cellStyle name="Followed Hyperlink" xfId="19155" builtinId="9" hidden="1"/>
    <cellStyle name="Followed Hyperlink" xfId="19156" builtinId="9" hidden="1"/>
    <cellStyle name="Followed Hyperlink" xfId="19157" builtinId="9" hidden="1"/>
    <cellStyle name="Followed Hyperlink" xfId="19158" builtinId="9" hidden="1"/>
    <cellStyle name="Followed Hyperlink" xfId="19159" builtinId="9" hidden="1"/>
    <cellStyle name="Followed Hyperlink" xfId="19160" builtinId="9" hidden="1"/>
    <cellStyle name="Followed Hyperlink" xfId="19161" builtinId="9" hidden="1"/>
    <cellStyle name="Followed Hyperlink" xfId="19162" builtinId="9" hidden="1"/>
    <cellStyle name="Followed Hyperlink" xfId="19163" builtinId="9" hidden="1"/>
    <cellStyle name="Followed Hyperlink" xfId="19164" builtinId="9" hidden="1"/>
    <cellStyle name="Followed Hyperlink" xfId="19165" builtinId="9" hidden="1"/>
    <cellStyle name="Followed Hyperlink" xfId="19166" builtinId="9" hidden="1"/>
    <cellStyle name="Followed Hyperlink" xfId="19167" builtinId="9" hidden="1"/>
    <cellStyle name="Followed Hyperlink" xfId="19168" builtinId="9" hidden="1"/>
    <cellStyle name="Followed Hyperlink" xfId="19169" builtinId="9" hidden="1"/>
    <cellStyle name="Followed Hyperlink" xfId="19170" builtinId="9" hidden="1"/>
    <cellStyle name="Followed Hyperlink" xfId="19171" builtinId="9" hidden="1"/>
    <cellStyle name="Followed Hyperlink" xfId="19172" builtinId="9" hidden="1"/>
    <cellStyle name="Followed Hyperlink" xfId="19173" builtinId="9" hidden="1"/>
    <cellStyle name="Followed Hyperlink" xfId="19174" builtinId="9" hidden="1"/>
    <cellStyle name="Followed Hyperlink" xfId="19175" builtinId="9" hidden="1"/>
    <cellStyle name="Followed Hyperlink" xfId="19176" builtinId="9" hidden="1"/>
    <cellStyle name="Followed Hyperlink" xfId="19177" builtinId="9" hidden="1"/>
    <cellStyle name="Followed Hyperlink" xfId="19178" builtinId="9" hidden="1"/>
    <cellStyle name="Followed Hyperlink" xfId="19179" builtinId="9" hidden="1"/>
    <cellStyle name="Followed Hyperlink" xfId="19180" builtinId="9" hidden="1"/>
    <cellStyle name="Followed Hyperlink" xfId="19181" builtinId="9" hidden="1"/>
    <cellStyle name="Followed Hyperlink" xfId="19182" builtinId="9" hidden="1"/>
    <cellStyle name="Followed Hyperlink" xfId="19183" builtinId="9" hidden="1"/>
    <cellStyle name="Followed Hyperlink" xfId="19184" builtinId="9" hidden="1"/>
    <cellStyle name="Followed Hyperlink" xfId="19186" builtinId="9" hidden="1"/>
    <cellStyle name="Followed Hyperlink" xfId="19188" builtinId="9" hidden="1"/>
    <cellStyle name="Followed Hyperlink" xfId="19190" builtinId="9" hidden="1"/>
    <cellStyle name="Followed Hyperlink" xfId="19192" builtinId="9" hidden="1"/>
    <cellStyle name="Followed Hyperlink" xfId="19194" builtinId="9" hidden="1"/>
    <cellStyle name="Followed Hyperlink" xfId="19196" builtinId="9" hidden="1"/>
    <cellStyle name="Followed Hyperlink" xfId="19198" builtinId="9" hidden="1"/>
    <cellStyle name="Followed Hyperlink" xfId="19200" builtinId="9" hidden="1"/>
    <cellStyle name="Followed Hyperlink" xfId="19202" builtinId="9" hidden="1"/>
    <cellStyle name="Followed Hyperlink" xfId="19204" builtinId="9" hidden="1"/>
    <cellStyle name="Followed Hyperlink" xfId="19206" builtinId="9" hidden="1"/>
    <cellStyle name="Followed Hyperlink" xfId="19208" builtinId="9" hidden="1"/>
    <cellStyle name="Followed Hyperlink" xfId="19210" builtinId="9" hidden="1"/>
    <cellStyle name="Followed Hyperlink" xfId="19212" builtinId="9" hidden="1"/>
    <cellStyle name="Followed Hyperlink" xfId="19214" builtinId="9" hidden="1"/>
    <cellStyle name="Followed Hyperlink" xfId="19216" builtinId="9" hidden="1"/>
    <cellStyle name="Followed Hyperlink" xfId="19218" builtinId="9" hidden="1"/>
    <cellStyle name="Followed Hyperlink" xfId="19220" builtinId="9" hidden="1"/>
    <cellStyle name="Followed Hyperlink" xfId="19222" builtinId="9" hidden="1"/>
    <cellStyle name="Followed Hyperlink" xfId="19224" builtinId="9" hidden="1"/>
    <cellStyle name="Followed Hyperlink" xfId="19226" builtinId="9" hidden="1"/>
    <cellStyle name="Followed Hyperlink" xfId="19228" builtinId="9" hidden="1"/>
    <cellStyle name="Followed Hyperlink" xfId="19230" builtinId="9" hidden="1"/>
    <cellStyle name="Followed Hyperlink" xfId="19232" builtinId="9" hidden="1"/>
    <cellStyle name="Followed Hyperlink" xfId="19234" builtinId="9" hidden="1"/>
    <cellStyle name="Followed Hyperlink" xfId="19236" builtinId="9" hidden="1"/>
    <cellStyle name="Followed Hyperlink" xfId="19238" builtinId="9" hidden="1"/>
    <cellStyle name="Followed Hyperlink" xfId="19240" builtinId="9" hidden="1"/>
    <cellStyle name="Followed Hyperlink" xfId="19242" builtinId="9" hidden="1"/>
    <cellStyle name="Followed Hyperlink" xfId="19244" builtinId="9" hidden="1"/>
    <cellStyle name="Followed Hyperlink" xfId="19246" builtinId="9" hidden="1"/>
    <cellStyle name="Followed Hyperlink" xfId="19248" builtinId="9" hidden="1"/>
    <cellStyle name="Followed Hyperlink" xfId="19250" builtinId="9" hidden="1"/>
    <cellStyle name="Followed Hyperlink" xfId="19252" builtinId="9" hidden="1"/>
    <cellStyle name="Followed Hyperlink" xfId="19254" builtinId="9" hidden="1"/>
    <cellStyle name="Followed Hyperlink" xfId="19256" builtinId="9" hidden="1"/>
    <cellStyle name="Followed Hyperlink" xfId="19258" builtinId="9" hidden="1"/>
    <cellStyle name="Followed Hyperlink" xfId="19260" builtinId="9" hidden="1"/>
    <cellStyle name="Followed Hyperlink" xfId="19262" builtinId="9" hidden="1"/>
    <cellStyle name="Followed Hyperlink" xfId="19264" builtinId="9" hidden="1"/>
    <cellStyle name="Followed Hyperlink" xfId="19266" builtinId="9" hidden="1"/>
    <cellStyle name="Followed Hyperlink" xfId="19268" builtinId="9" hidden="1"/>
    <cellStyle name="Followed Hyperlink" xfId="19270" builtinId="9" hidden="1"/>
    <cellStyle name="Followed Hyperlink" xfId="19272" builtinId="9" hidden="1"/>
    <cellStyle name="Followed Hyperlink" xfId="19274" builtinId="9" hidden="1"/>
    <cellStyle name="Followed Hyperlink" xfId="19276" builtinId="9" hidden="1"/>
    <cellStyle name="Followed Hyperlink" xfId="19278" builtinId="9" hidden="1"/>
    <cellStyle name="Followed Hyperlink" xfId="19280" builtinId="9" hidden="1"/>
    <cellStyle name="Followed Hyperlink" xfId="19282" builtinId="9" hidden="1"/>
    <cellStyle name="Followed Hyperlink" xfId="19284" builtinId="9" hidden="1"/>
    <cellStyle name="Followed Hyperlink" xfId="19286" builtinId="9" hidden="1"/>
    <cellStyle name="Followed Hyperlink" xfId="19288" builtinId="9" hidden="1"/>
    <cellStyle name="Followed Hyperlink" xfId="19290" builtinId="9" hidden="1"/>
    <cellStyle name="Followed Hyperlink" xfId="19292" builtinId="9" hidden="1"/>
    <cellStyle name="Followed Hyperlink" xfId="19294" builtinId="9" hidden="1"/>
    <cellStyle name="Followed Hyperlink" xfId="19296" builtinId="9" hidden="1"/>
    <cellStyle name="Followed Hyperlink" xfId="19298" builtinId="9" hidden="1"/>
    <cellStyle name="Followed Hyperlink" xfId="19300" builtinId="9" hidden="1"/>
    <cellStyle name="Followed Hyperlink" xfId="19302" builtinId="9" hidden="1"/>
    <cellStyle name="Followed Hyperlink" xfId="19304" builtinId="9" hidden="1"/>
    <cellStyle name="Followed Hyperlink" xfId="19306" builtinId="9" hidden="1"/>
    <cellStyle name="Followed Hyperlink" xfId="19308" builtinId="9" hidden="1"/>
    <cellStyle name="Followed Hyperlink" xfId="19310" builtinId="9" hidden="1"/>
    <cellStyle name="Followed Hyperlink" xfId="19312" builtinId="9" hidden="1"/>
    <cellStyle name="Followed Hyperlink" xfId="19314" builtinId="9" hidden="1"/>
    <cellStyle name="Followed Hyperlink" xfId="19316" builtinId="9" hidden="1"/>
    <cellStyle name="Followed Hyperlink" xfId="19318" builtinId="9" hidden="1"/>
    <cellStyle name="Followed Hyperlink" xfId="19320" builtinId="9" hidden="1"/>
    <cellStyle name="Followed Hyperlink" xfId="19321" builtinId="9" hidden="1"/>
    <cellStyle name="Followed Hyperlink" xfId="19322" builtinId="9" hidden="1"/>
    <cellStyle name="Followed Hyperlink" xfId="19323" builtinId="9" hidden="1"/>
    <cellStyle name="Followed Hyperlink" xfId="19324" builtinId="9" hidden="1"/>
    <cellStyle name="Followed Hyperlink" xfId="19325" builtinId="9" hidden="1"/>
    <cellStyle name="Followed Hyperlink" xfId="19326" builtinId="9" hidden="1"/>
    <cellStyle name="Followed Hyperlink" xfId="19327" builtinId="9" hidden="1"/>
    <cellStyle name="Followed Hyperlink" xfId="19328" builtinId="9" hidden="1"/>
    <cellStyle name="Followed Hyperlink" xfId="19329" builtinId="9" hidden="1"/>
    <cellStyle name="Followed Hyperlink" xfId="19330" builtinId="9" hidden="1"/>
    <cellStyle name="Followed Hyperlink" xfId="19331" builtinId="9" hidden="1"/>
    <cellStyle name="Followed Hyperlink" xfId="19332" builtinId="9" hidden="1"/>
    <cellStyle name="Followed Hyperlink" xfId="19333" builtinId="9" hidden="1"/>
    <cellStyle name="Followed Hyperlink" xfId="19334" builtinId="9" hidden="1"/>
    <cellStyle name="Followed Hyperlink" xfId="19335" builtinId="9" hidden="1"/>
    <cellStyle name="Followed Hyperlink" xfId="19336" builtinId="9" hidden="1"/>
    <cellStyle name="Followed Hyperlink" xfId="19337" builtinId="9" hidden="1"/>
    <cellStyle name="Followed Hyperlink" xfId="19338" builtinId="9" hidden="1"/>
    <cellStyle name="Followed Hyperlink" xfId="19339" builtinId="9" hidden="1"/>
    <cellStyle name="Followed Hyperlink" xfId="19340" builtinId="9" hidden="1"/>
    <cellStyle name="Followed Hyperlink" xfId="19341" builtinId="9" hidden="1"/>
    <cellStyle name="Followed Hyperlink" xfId="19342" builtinId="9" hidden="1"/>
    <cellStyle name="Followed Hyperlink" xfId="19343" builtinId="9" hidden="1"/>
    <cellStyle name="Followed Hyperlink" xfId="19344" builtinId="9" hidden="1"/>
    <cellStyle name="Followed Hyperlink" xfId="19345" builtinId="9" hidden="1"/>
    <cellStyle name="Followed Hyperlink" xfId="19346" builtinId="9" hidden="1"/>
    <cellStyle name="Followed Hyperlink" xfId="19347" builtinId="9" hidden="1"/>
    <cellStyle name="Followed Hyperlink" xfId="19348" builtinId="9" hidden="1"/>
    <cellStyle name="Followed Hyperlink" xfId="19349" builtinId="9" hidden="1"/>
    <cellStyle name="Followed Hyperlink" xfId="19350" builtinId="9" hidden="1"/>
    <cellStyle name="Followed Hyperlink" xfId="19351" builtinId="9" hidden="1"/>
    <cellStyle name="Followed Hyperlink" xfId="19352" builtinId="9" hidden="1"/>
    <cellStyle name="Followed Hyperlink" xfId="19353" builtinId="9" hidden="1"/>
    <cellStyle name="Followed Hyperlink" xfId="19354" builtinId="9" hidden="1"/>
    <cellStyle name="Followed Hyperlink" xfId="19355" builtinId="9" hidden="1"/>
    <cellStyle name="Followed Hyperlink" xfId="19356" builtinId="9" hidden="1"/>
    <cellStyle name="Followed Hyperlink" xfId="19357" builtinId="9" hidden="1"/>
    <cellStyle name="Followed Hyperlink" xfId="19358" builtinId="9" hidden="1"/>
    <cellStyle name="Followed Hyperlink" xfId="19359" builtinId="9" hidden="1"/>
    <cellStyle name="Followed Hyperlink" xfId="19360" builtinId="9" hidden="1"/>
    <cellStyle name="Followed Hyperlink" xfId="19361" builtinId="9" hidden="1"/>
    <cellStyle name="Followed Hyperlink" xfId="19362" builtinId="9" hidden="1"/>
    <cellStyle name="Followed Hyperlink" xfId="19363" builtinId="9" hidden="1"/>
    <cellStyle name="Followed Hyperlink" xfId="19364" builtinId="9" hidden="1"/>
    <cellStyle name="Followed Hyperlink" xfId="19365" builtinId="9" hidden="1"/>
    <cellStyle name="Followed Hyperlink" xfId="19366" builtinId="9" hidden="1"/>
    <cellStyle name="Followed Hyperlink" xfId="19367" builtinId="9" hidden="1"/>
    <cellStyle name="Followed Hyperlink" xfId="19368" builtinId="9" hidden="1"/>
    <cellStyle name="Followed Hyperlink" xfId="19369" builtinId="9" hidden="1"/>
    <cellStyle name="Followed Hyperlink" xfId="19370" builtinId="9" hidden="1"/>
    <cellStyle name="Followed Hyperlink" xfId="19371" builtinId="9" hidden="1"/>
    <cellStyle name="Followed Hyperlink" xfId="19372" builtinId="9" hidden="1"/>
    <cellStyle name="Followed Hyperlink" xfId="19373" builtinId="9" hidden="1"/>
    <cellStyle name="Followed Hyperlink" xfId="19374" builtinId="9" hidden="1"/>
    <cellStyle name="Followed Hyperlink" xfId="19375" builtinId="9" hidden="1"/>
    <cellStyle name="Followed Hyperlink" xfId="19376" builtinId="9" hidden="1"/>
    <cellStyle name="Followed Hyperlink" xfId="19377" builtinId="9" hidden="1"/>
    <cellStyle name="Followed Hyperlink" xfId="19378" builtinId="9" hidden="1"/>
    <cellStyle name="Followed Hyperlink" xfId="19379" builtinId="9" hidden="1"/>
    <cellStyle name="Followed Hyperlink" xfId="19380" builtinId="9" hidden="1"/>
    <cellStyle name="Followed Hyperlink" xfId="19381" builtinId="9" hidden="1"/>
    <cellStyle name="Followed Hyperlink" xfId="19382" builtinId="9" hidden="1"/>
    <cellStyle name="Followed Hyperlink" xfId="19383" builtinId="9" hidden="1"/>
    <cellStyle name="Followed Hyperlink" xfId="19384" builtinId="9" hidden="1"/>
    <cellStyle name="Followed Hyperlink" xfId="19385" builtinId="9" hidden="1"/>
    <cellStyle name="Followed Hyperlink" xfId="19386" builtinId="9" hidden="1"/>
    <cellStyle name="Followed Hyperlink" xfId="19387" builtinId="9" hidden="1"/>
    <cellStyle name="Followed Hyperlink" xfId="19388" builtinId="9" hidden="1"/>
    <cellStyle name="Followed Hyperlink" xfId="19389" builtinId="9" hidden="1"/>
    <cellStyle name="Followed Hyperlink" xfId="19391" builtinId="9" hidden="1"/>
    <cellStyle name="Followed Hyperlink" xfId="19393" builtinId="9" hidden="1"/>
    <cellStyle name="Followed Hyperlink" xfId="19395" builtinId="9" hidden="1"/>
    <cellStyle name="Followed Hyperlink" xfId="19397" builtinId="9" hidden="1"/>
    <cellStyle name="Followed Hyperlink" xfId="19399" builtinId="9" hidden="1"/>
    <cellStyle name="Followed Hyperlink" xfId="19401" builtinId="9" hidden="1"/>
    <cellStyle name="Followed Hyperlink" xfId="19403" builtinId="9" hidden="1"/>
    <cellStyle name="Followed Hyperlink" xfId="19405" builtinId="9" hidden="1"/>
    <cellStyle name="Followed Hyperlink" xfId="19407" builtinId="9" hidden="1"/>
    <cellStyle name="Followed Hyperlink" xfId="19409" builtinId="9" hidden="1"/>
    <cellStyle name="Followed Hyperlink" xfId="19411" builtinId="9" hidden="1"/>
    <cellStyle name="Followed Hyperlink" xfId="19413" builtinId="9" hidden="1"/>
    <cellStyle name="Followed Hyperlink" xfId="19415" builtinId="9" hidden="1"/>
    <cellStyle name="Followed Hyperlink" xfId="19417" builtinId="9" hidden="1"/>
    <cellStyle name="Followed Hyperlink" xfId="19419" builtinId="9" hidden="1"/>
    <cellStyle name="Followed Hyperlink" xfId="19421" builtinId="9" hidden="1"/>
    <cellStyle name="Followed Hyperlink" xfId="19423" builtinId="9" hidden="1"/>
    <cellStyle name="Followed Hyperlink" xfId="19425" builtinId="9" hidden="1"/>
    <cellStyle name="Followed Hyperlink" xfId="19427" builtinId="9" hidden="1"/>
    <cellStyle name="Followed Hyperlink" xfId="19429" builtinId="9" hidden="1"/>
    <cellStyle name="Followed Hyperlink" xfId="19431" builtinId="9" hidden="1"/>
    <cellStyle name="Followed Hyperlink" xfId="19433" builtinId="9" hidden="1"/>
    <cellStyle name="Followed Hyperlink" xfId="19435" builtinId="9" hidden="1"/>
    <cellStyle name="Followed Hyperlink" xfId="19437" builtinId="9" hidden="1"/>
    <cellStyle name="Followed Hyperlink" xfId="19439" builtinId="9" hidden="1"/>
    <cellStyle name="Followed Hyperlink" xfId="19441" builtinId="9" hidden="1"/>
    <cellStyle name="Followed Hyperlink" xfId="19443" builtinId="9" hidden="1"/>
    <cellStyle name="Followed Hyperlink" xfId="19445" builtinId="9" hidden="1"/>
    <cellStyle name="Followed Hyperlink" xfId="19447" builtinId="9" hidden="1"/>
    <cellStyle name="Followed Hyperlink" xfId="19449" builtinId="9" hidden="1"/>
    <cellStyle name="Followed Hyperlink" xfId="19451" builtinId="9" hidden="1"/>
    <cellStyle name="Followed Hyperlink" xfId="19453" builtinId="9" hidden="1"/>
    <cellStyle name="Followed Hyperlink" xfId="19455" builtinId="9" hidden="1"/>
    <cellStyle name="Followed Hyperlink" xfId="19457" builtinId="9" hidden="1"/>
    <cellStyle name="Followed Hyperlink" xfId="19459" builtinId="9" hidden="1"/>
    <cellStyle name="Followed Hyperlink" xfId="19461" builtinId="9" hidden="1"/>
    <cellStyle name="Followed Hyperlink" xfId="19463" builtinId="9" hidden="1"/>
    <cellStyle name="Followed Hyperlink" xfId="19465" builtinId="9" hidden="1"/>
    <cellStyle name="Followed Hyperlink" xfId="19467" builtinId="9" hidden="1"/>
    <cellStyle name="Followed Hyperlink" xfId="19469" builtinId="9" hidden="1"/>
    <cellStyle name="Followed Hyperlink" xfId="19471" builtinId="9" hidden="1"/>
    <cellStyle name="Followed Hyperlink" xfId="19473" builtinId="9" hidden="1"/>
    <cellStyle name="Followed Hyperlink" xfId="19475" builtinId="9" hidden="1"/>
    <cellStyle name="Followed Hyperlink" xfId="19477" builtinId="9" hidden="1"/>
    <cellStyle name="Followed Hyperlink" xfId="19479" builtinId="9" hidden="1"/>
    <cellStyle name="Followed Hyperlink" xfId="19481" builtinId="9" hidden="1"/>
    <cellStyle name="Followed Hyperlink" xfId="19483" builtinId="9" hidden="1"/>
    <cellStyle name="Followed Hyperlink" xfId="19485" builtinId="9" hidden="1"/>
    <cellStyle name="Followed Hyperlink" xfId="19487" builtinId="9" hidden="1"/>
    <cellStyle name="Followed Hyperlink" xfId="19489" builtinId="9" hidden="1"/>
    <cellStyle name="Followed Hyperlink" xfId="19491" builtinId="9" hidden="1"/>
    <cellStyle name="Followed Hyperlink" xfId="19493" builtinId="9" hidden="1"/>
    <cellStyle name="Followed Hyperlink" xfId="19495" builtinId="9" hidden="1"/>
    <cellStyle name="Followed Hyperlink" xfId="19497" builtinId="9" hidden="1"/>
    <cellStyle name="Followed Hyperlink" xfId="19499" builtinId="9" hidden="1"/>
    <cellStyle name="Followed Hyperlink" xfId="19501" builtinId="9" hidden="1"/>
    <cellStyle name="Followed Hyperlink" xfId="19503" builtinId="9" hidden="1"/>
    <cellStyle name="Followed Hyperlink" xfId="19505" builtinId="9" hidden="1"/>
    <cellStyle name="Followed Hyperlink" xfId="19507" builtinId="9" hidden="1"/>
    <cellStyle name="Followed Hyperlink" xfId="19509" builtinId="9" hidden="1"/>
    <cellStyle name="Followed Hyperlink" xfId="19511" builtinId="9" hidden="1"/>
    <cellStyle name="Followed Hyperlink" xfId="19513" builtinId="9" hidden="1"/>
    <cellStyle name="Followed Hyperlink" xfId="19515" builtinId="9" hidden="1"/>
    <cellStyle name="Followed Hyperlink" xfId="19517" builtinId="9" hidden="1"/>
    <cellStyle name="Followed Hyperlink" xfId="19519" builtinId="9" hidden="1"/>
    <cellStyle name="Followed Hyperlink" xfId="19521" builtinId="9" hidden="1"/>
    <cellStyle name="Followed Hyperlink" xfId="19523" builtinId="9" hidden="1"/>
    <cellStyle name="Followed Hyperlink" xfId="19525" builtinId="9" hidden="1"/>
    <cellStyle name="Followed Hyperlink" xfId="19527" builtinId="9" hidden="1"/>
    <cellStyle name="Followed Hyperlink" xfId="19535" builtinId="9" hidden="1"/>
    <cellStyle name="Followed Hyperlink" xfId="19537" builtinId="9" hidden="1"/>
    <cellStyle name="Followed Hyperlink" xfId="19539" builtinId="9" hidden="1"/>
    <cellStyle name="Followed Hyperlink" xfId="19541" builtinId="9" hidden="1"/>
    <cellStyle name="Followed Hyperlink" xfId="19543" builtinId="9" hidden="1"/>
    <cellStyle name="Followed Hyperlink" xfId="19545" builtinId="9" hidden="1"/>
    <cellStyle name="Followed Hyperlink" xfId="19547" builtinId="9" hidden="1"/>
    <cellStyle name="Followed Hyperlink" xfId="19549" builtinId="9" hidden="1"/>
    <cellStyle name="Followed Hyperlink" xfId="19554" builtinId="9" hidden="1"/>
    <cellStyle name="Followed Hyperlink" xfId="19556" builtinId="9" hidden="1"/>
    <cellStyle name="Followed Hyperlink" xfId="19558" builtinId="9" hidden="1"/>
    <cellStyle name="Followed Hyperlink" xfId="19560" builtinId="9" hidden="1"/>
    <cellStyle name="Followed Hyperlink" xfId="19562" builtinId="9" hidden="1"/>
    <cellStyle name="Followed Hyperlink" xfId="19564" builtinId="9" hidden="1"/>
    <cellStyle name="Followed Hyperlink" xfId="19566" builtinId="9" hidden="1"/>
    <cellStyle name="Followed Hyperlink" xfId="19568" builtinId="9" hidden="1"/>
    <cellStyle name="Followed Hyperlink" xfId="19570" builtinId="9" hidden="1"/>
    <cellStyle name="Followed Hyperlink" xfId="19572" builtinId="9" hidden="1"/>
    <cellStyle name="Followed Hyperlink" xfId="19574" builtinId="9" hidden="1"/>
    <cellStyle name="Followed Hyperlink" xfId="19576" builtinId="9" hidden="1"/>
    <cellStyle name="Followed Hyperlink" xfId="19578" builtinId="9" hidden="1"/>
    <cellStyle name="Followed Hyperlink" xfId="19580" builtinId="9" hidden="1"/>
    <cellStyle name="Followed Hyperlink" xfId="19582" builtinId="9" hidden="1"/>
    <cellStyle name="Followed Hyperlink" xfId="19584" builtinId="9" hidden="1"/>
    <cellStyle name="Followed Hyperlink" xfId="19586" builtinId="9" hidden="1"/>
    <cellStyle name="Followed Hyperlink" xfId="19588" builtinId="9" hidden="1"/>
    <cellStyle name="Followed Hyperlink" xfId="19590" builtinId="9" hidden="1"/>
    <cellStyle name="Followed Hyperlink" xfId="19592" builtinId="9" hidden="1"/>
    <cellStyle name="Followed Hyperlink" xfId="19594" builtinId="9" hidden="1"/>
    <cellStyle name="Followed Hyperlink" xfId="19596" builtinId="9" hidden="1"/>
    <cellStyle name="Followed Hyperlink" xfId="19598" builtinId="9" hidden="1"/>
    <cellStyle name="Followed Hyperlink" xfId="19600" builtinId="9" hidden="1"/>
    <cellStyle name="Followed Hyperlink" xfId="19602" builtinId="9" hidden="1"/>
    <cellStyle name="Followed Hyperlink" xfId="19604" builtinId="9" hidden="1"/>
    <cellStyle name="Followed Hyperlink" xfId="19606" builtinId="9" hidden="1"/>
    <cellStyle name="Followed Hyperlink" xfId="19608" builtinId="9" hidden="1"/>
    <cellStyle name="Followed Hyperlink" xfId="19610" builtinId="9" hidden="1"/>
    <cellStyle name="Followed Hyperlink" xfId="19612" builtinId="9" hidden="1"/>
    <cellStyle name="Followed Hyperlink" xfId="19614" builtinId="9" hidden="1"/>
    <cellStyle name="Followed Hyperlink" xfId="19616" builtinId="9" hidden="1"/>
    <cellStyle name="Followed Hyperlink" xfId="19618" builtinId="9" hidden="1"/>
    <cellStyle name="Followed Hyperlink" xfId="19620" builtinId="9" hidden="1"/>
    <cellStyle name="Followed Hyperlink" xfId="19622" builtinId="9" hidden="1"/>
    <cellStyle name="Followed Hyperlink" xfId="19624" builtinId="9" hidden="1"/>
    <cellStyle name="Followed Hyperlink" xfId="19626" builtinId="9" hidden="1"/>
    <cellStyle name="Followed Hyperlink" xfId="19628" builtinId="9" hidden="1"/>
    <cellStyle name="Followed Hyperlink" xfId="19630" builtinId="9" hidden="1"/>
    <cellStyle name="Followed Hyperlink" xfId="19632" builtinId="9" hidden="1"/>
    <cellStyle name="Followed Hyperlink" xfId="19634" builtinId="9" hidden="1"/>
    <cellStyle name="Followed Hyperlink" xfId="19636" builtinId="9" hidden="1"/>
    <cellStyle name="Followed Hyperlink" xfId="19638" builtinId="9" hidden="1"/>
    <cellStyle name="Followed Hyperlink" xfId="19640" builtinId="9" hidden="1"/>
    <cellStyle name="Followed Hyperlink" xfId="19642" builtinId="9" hidden="1"/>
    <cellStyle name="Followed Hyperlink" xfId="19644" builtinId="9" hidden="1"/>
    <cellStyle name="Followed Hyperlink" xfId="19646" builtinId="9" hidden="1"/>
    <cellStyle name="Followed Hyperlink" xfId="19648" builtinId="9" hidden="1"/>
    <cellStyle name="Followed Hyperlink" xfId="19650" builtinId="9" hidden="1"/>
    <cellStyle name="Followed Hyperlink" xfId="19652" builtinId="9" hidden="1"/>
    <cellStyle name="Followed Hyperlink" xfId="19654" builtinId="9" hidden="1"/>
    <cellStyle name="Followed Hyperlink" xfId="19656" builtinId="9" hidden="1"/>
    <cellStyle name="Followed Hyperlink" xfId="19658" builtinId="9" hidden="1"/>
    <cellStyle name="Followed Hyperlink" xfId="19660" builtinId="9" hidden="1"/>
    <cellStyle name="Followed Hyperlink" xfId="19662" builtinId="9" hidden="1"/>
    <cellStyle name="Followed Hyperlink" xfId="19664" builtinId="9" hidden="1"/>
    <cellStyle name="Followed Hyperlink" xfId="19666" builtinId="9" hidden="1"/>
    <cellStyle name="Followed Hyperlink" xfId="19668" builtinId="9" hidden="1"/>
    <cellStyle name="Followed Hyperlink" xfId="19670" builtinId="9" hidden="1"/>
    <cellStyle name="Followed Hyperlink" xfId="19672" builtinId="9" hidden="1"/>
    <cellStyle name="Followed Hyperlink" xfId="19674" builtinId="9" hidden="1"/>
    <cellStyle name="Followed Hyperlink" xfId="19679" builtinId="9" hidden="1"/>
    <cellStyle name="Followed Hyperlink" xfId="19680" builtinId="9" hidden="1"/>
    <cellStyle name="Followed Hyperlink" xfId="19681" builtinId="9" hidden="1"/>
    <cellStyle name="Followed Hyperlink" xfId="19682" builtinId="9" hidden="1"/>
    <cellStyle name="Followed Hyperlink" xfId="19683" builtinId="9" hidden="1"/>
    <cellStyle name="Followed Hyperlink" xfId="19684" builtinId="9" hidden="1"/>
    <cellStyle name="Followed Hyperlink" xfId="19685" builtinId="9" hidden="1"/>
    <cellStyle name="Followed Hyperlink" xfId="19686" builtinId="9" hidden="1"/>
    <cellStyle name="Followed Hyperlink" xfId="19687" builtinId="9" hidden="1"/>
    <cellStyle name="Followed Hyperlink" xfId="19688" builtinId="9" hidden="1"/>
    <cellStyle name="Followed Hyperlink" xfId="19689" builtinId="9" hidden="1"/>
    <cellStyle name="Followed Hyperlink" xfId="19690" builtinId="9" hidden="1"/>
    <cellStyle name="Followed Hyperlink" xfId="19691" builtinId="9" hidden="1"/>
    <cellStyle name="Followed Hyperlink" xfId="19692" builtinId="9" hidden="1"/>
    <cellStyle name="Followed Hyperlink" xfId="19693" builtinId="9" hidden="1"/>
    <cellStyle name="Followed Hyperlink" xfId="19694" builtinId="9" hidden="1"/>
    <cellStyle name="Followed Hyperlink" xfId="19695" builtinId="9" hidden="1"/>
    <cellStyle name="Followed Hyperlink" xfId="19696" builtinId="9" hidden="1"/>
    <cellStyle name="Followed Hyperlink" xfId="19697" builtinId="9" hidden="1"/>
    <cellStyle name="Followed Hyperlink" xfId="19698" builtinId="9" hidden="1"/>
    <cellStyle name="Followed Hyperlink" xfId="19699" builtinId="9" hidden="1"/>
    <cellStyle name="Followed Hyperlink" xfId="19700" builtinId="9" hidden="1"/>
    <cellStyle name="Followed Hyperlink" xfId="19701" builtinId="9" hidden="1"/>
    <cellStyle name="Followed Hyperlink" xfId="19702" builtinId="9" hidden="1"/>
    <cellStyle name="Followed Hyperlink" xfId="19703" builtinId="9" hidden="1"/>
    <cellStyle name="Followed Hyperlink" xfId="19704" builtinId="9" hidden="1"/>
    <cellStyle name="Followed Hyperlink" xfId="19705" builtinId="9" hidden="1"/>
    <cellStyle name="Followed Hyperlink" xfId="19706" builtinId="9" hidden="1"/>
    <cellStyle name="Followed Hyperlink" xfId="19707" builtinId="9" hidden="1"/>
    <cellStyle name="Followed Hyperlink" xfId="19708" builtinId="9" hidden="1"/>
    <cellStyle name="Followed Hyperlink" xfId="19709" builtinId="9" hidden="1"/>
    <cellStyle name="Followed Hyperlink" xfId="19710" builtinId="9" hidden="1"/>
    <cellStyle name="Followed Hyperlink" xfId="19711" builtinId="9" hidden="1"/>
    <cellStyle name="Followed Hyperlink" xfId="19712" builtinId="9" hidden="1"/>
    <cellStyle name="Followed Hyperlink" xfId="19713" builtinId="9" hidden="1"/>
    <cellStyle name="Followed Hyperlink" xfId="19714" builtinId="9" hidden="1"/>
    <cellStyle name="Followed Hyperlink" xfId="19715" builtinId="9" hidden="1"/>
    <cellStyle name="Followed Hyperlink" xfId="19716" builtinId="9" hidden="1"/>
    <cellStyle name="Followed Hyperlink" xfId="19717" builtinId="9" hidden="1"/>
    <cellStyle name="Followed Hyperlink" xfId="19718" builtinId="9" hidden="1"/>
    <cellStyle name="Followed Hyperlink" xfId="19719" builtinId="9" hidden="1"/>
    <cellStyle name="Followed Hyperlink" xfId="19720" builtinId="9" hidden="1"/>
    <cellStyle name="Followed Hyperlink" xfId="19721" builtinId="9" hidden="1"/>
    <cellStyle name="Followed Hyperlink" xfId="19722" builtinId="9" hidden="1"/>
    <cellStyle name="Followed Hyperlink" xfId="19723" builtinId="9" hidden="1"/>
    <cellStyle name="Followed Hyperlink" xfId="19724" builtinId="9" hidden="1"/>
    <cellStyle name="Followed Hyperlink" xfId="19725" builtinId="9" hidden="1"/>
    <cellStyle name="Followed Hyperlink" xfId="19726" builtinId="9" hidden="1"/>
    <cellStyle name="Followed Hyperlink" xfId="19727" builtinId="9" hidden="1"/>
    <cellStyle name="Followed Hyperlink" xfId="19728" builtinId="9" hidden="1"/>
    <cellStyle name="Followed Hyperlink" xfId="19729" builtinId="9" hidden="1"/>
    <cellStyle name="Followed Hyperlink" xfId="19730" builtinId="9" hidden="1"/>
    <cellStyle name="Followed Hyperlink" xfId="19731" builtinId="9" hidden="1"/>
    <cellStyle name="Followed Hyperlink" xfId="19732" builtinId="9" hidden="1"/>
    <cellStyle name="Followed Hyperlink" xfId="19733" builtinId="9" hidden="1"/>
    <cellStyle name="Followed Hyperlink" xfId="19734" builtinId="9" hidden="1"/>
    <cellStyle name="Followed Hyperlink" xfId="19735" builtinId="9" hidden="1"/>
    <cellStyle name="Followed Hyperlink" xfId="19736" builtinId="9" hidden="1"/>
    <cellStyle name="Followed Hyperlink" xfId="19737" builtinId="9" hidden="1"/>
    <cellStyle name="Followed Hyperlink" xfId="19738" builtinId="9" hidden="1"/>
    <cellStyle name="Followed Hyperlink" xfId="19739" builtinId="9" hidden="1"/>
    <cellStyle name="Followed Hyperlink" xfId="19740" builtinId="9" hidden="1"/>
    <cellStyle name="Followed Hyperlink" xfId="19741" builtinId="9" hidden="1"/>
    <cellStyle name="Followed Hyperlink" xfId="19742" builtinId="9" hidden="1"/>
    <cellStyle name="Followed Hyperlink" xfId="19743" builtinId="9" hidden="1"/>
    <cellStyle name="Followed Hyperlink" xfId="19744" builtinId="9" hidden="1"/>
    <cellStyle name="Followed Hyperlink" xfId="19745" builtinId="9" hidden="1"/>
    <cellStyle name="Followed Hyperlink" xfId="19746" builtinId="9" hidden="1"/>
    <cellStyle name="Followed Hyperlink" xfId="19747" builtinId="9" hidden="1"/>
    <cellStyle name="Followed Hyperlink" xfId="19749" builtinId="9" hidden="1"/>
    <cellStyle name="Followed Hyperlink" xfId="19751" builtinId="9" hidden="1"/>
    <cellStyle name="Followed Hyperlink" xfId="19753" builtinId="9" hidden="1"/>
    <cellStyle name="Followed Hyperlink" xfId="19755" builtinId="9" hidden="1"/>
    <cellStyle name="Followed Hyperlink" xfId="19757" builtinId="9" hidden="1"/>
    <cellStyle name="Followed Hyperlink" xfId="19759" builtinId="9" hidden="1"/>
    <cellStyle name="Followed Hyperlink" xfId="19761" builtinId="9" hidden="1"/>
    <cellStyle name="Followed Hyperlink" xfId="19763" builtinId="9" hidden="1"/>
    <cellStyle name="Followed Hyperlink" xfId="19767" builtinId="9" hidden="1"/>
    <cellStyle name="Followed Hyperlink" xfId="19769" builtinId="9" hidden="1"/>
    <cellStyle name="Followed Hyperlink" xfId="19771" builtinId="9" hidden="1"/>
    <cellStyle name="Followed Hyperlink" xfId="19773" builtinId="9" hidden="1"/>
    <cellStyle name="Followed Hyperlink" xfId="19775" builtinId="9" hidden="1"/>
    <cellStyle name="Followed Hyperlink" xfId="19777" builtinId="9" hidden="1"/>
    <cellStyle name="Followed Hyperlink" xfId="19779" builtinId="9" hidden="1"/>
    <cellStyle name="Followed Hyperlink" xfId="19781" builtinId="9" hidden="1"/>
    <cellStyle name="Followed Hyperlink" xfId="19783" builtinId="9" hidden="1"/>
    <cellStyle name="Followed Hyperlink" xfId="19785" builtinId="9" hidden="1"/>
    <cellStyle name="Followed Hyperlink" xfId="19787" builtinId="9" hidden="1"/>
    <cellStyle name="Followed Hyperlink" xfId="19789" builtinId="9" hidden="1"/>
    <cellStyle name="Followed Hyperlink" xfId="19791" builtinId="9" hidden="1"/>
    <cellStyle name="Followed Hyperlink" xfId="19793" builtinId="9" hidden="1"/>
    <cellStyle name="Followed Hyperlink" xfId="19795" builtinId="9" hidden="1"/>
    <cellStyle name="Followed Hyperlink" xfId="19797" builtinId="9" hidden="1"/>
    <cellStyle name="Followed Hyperlink" xfId="19799" builtinId="9" hidden="1"/>
    <cellStyle name="Followed Hyperlink" xfId="19801" builtinId="9" hidden="1"/>
    <cellStyle name="Followed Hyperlink" xfId="19803" builtinId="9" hidden="1"/>
    <cellStyle name="Followed Hyperlink" xfId="19805" builtinId="9" hidden="1"/>
    <cellStyle name="Followed Hyperlink" xfId="19807" builtinId="9" hidden="1"/>
    <cellStyle name="Followed Hyperlink" xfId="19809" builtinId="9" hidden="1"/>
    <cellStyle name="Followed Hyperlink" xfId="19811" builtinId="9" hidden="1"/>
    <cellStyle name="Followed Hyperlink" xfId="19813" builtinId="9" hidden="1"/>
    <cellStyle name="Followed Hyperlink" xfId="19815" builtinId="9" hidden="1"/>
    <cellStyle name="Followed Hyperlink" xfId="19817" builtinId="9" hidden="1"/>
    <cellStyle name="Followed Hyperlink" xfId="19819" builtinId="9" hidden="1"/>
    <cellStyle name="Followed Hyperlink" xfId="19821" builtinId="9" hidden="1"/>
    <cellStyle name="Followed Hyperlink" xfId="19823" builtinId="9" hidden="1"/>
    <cellStyle name="Followed Hyperlink" xfId="19825" builtinId="9" hidden="1"/>
    <cellStyle name="Followed Hyperlink" xfId="19827" builtinId="9" hidden="1"/>
    <cellStyle name="Followed Hyperlink" xfId="19829" builtinId="9" hidden="1"/>
    <cellStyle name="Followed Hyperlink" xfId="19831" builtinId="9" hidden="1"/>
    <cellStyle name="Followed Hyperlink" xfId="19833" builtinId="9" hidden="1"/>
    <cellStyle name="Followed Hyperlink" xfId="19835" builtinId="9" hidden="1"/>
    <cellStyle name="Followed Hyperlink" xfId="19837" builtinId="9" hidden="1"/>
    <cellStyle name="Followed Hyperlink" xfId="19839" builtinId="9" hidden="1"/>
    <cellStyle name="Followed Hyperlink" xfId="19841" builtinId="9" hidden="1"/>
    <cellStyle name="Followed Hyperlink" xfId="19843" builtinId="9" hidden="1"/>
    <cellStyle name="Followed Hyperlink" xfId="19845" builtinId="9" hidden="1"/>
    <cellStyle name="Followed Hyperlink" xfId="19847" builtinId="9" hidden="1"/>
    <cellStyle name="Followed Hyperlink" xfId="19849" builtinId="9" hidden="1"/>
    <cellStyle name="Followed Hyperlink" xfId="19851" builtinId="9" hidden="1"/>
    <cellStyle name="Followed Hyperlink" xfId="19853" builtinId="9" hidden="1"/>
    <cellStyle name="Followed Hyperlink" xfId="19855" builtinId="9" hidden="1"/>
    <cellStyle name="Followed Hyperlink" xfId="19857" builtinId="9" hidden="1"/>
    <cellStyle name="Followed Hyperlink" xfId="19859" builtinId="9" hidden="1"/>
    <cellStyle name="Followed Hyperlink" xfId="19861" builtinId="9" hidden="1"/>
    <cellStyle name="Followed Hyperlink" xfId="19863" builtinId="9" hidden="1"/>
    <cellStyle name="Followed Hyperlink" xfId="19865" builtinId="9" hidden="1"/>
    <cellStyle name="Followed Hyperlink" xfId="19867" builtinId="9" hidden="1"/>
    <cellStyle name="Followed Hyperlink" xfId="19869" builtinId="9" hidden="1"/>
    <cellStyle name="Followed Hyperlink" xfId="19871" builtinId="9" hidden="1"/>
    <cellStyle name="Followed Hyperlink" xfId="19873" builtinId="9" hidden="1"/>
    <cellStyle name="Followed Hyperlink" xfId="19875" builtinId="9" hidden="1"/>
    <cellStyle name="Followed Hyperlink" xfId="19877" builtinId="9" hidden="1"/>
    <cellStyle name="Followed Hyperlink" xfId="19879" builtinId="9" hidden="1"/>
    <cellStyle name="Followed Hyperlink" xfId="19881" builtinId="9" hidden="1"/>
    <cellStyle name="Followed Hyperlink" xfId="19883" builtinId="9" hidden="1"/>
    <cellStyle name="Followed Hyperlink" xfId="19885" builtinId="9" hidden="1"/>
    <cellStyle name="Followed Hyperlink" xfId="19887" builtinId="9" hidden="1"/>
    <cellStyle name="Followed Hyperlink" xfId="19894" builtinId="9" hidden="1"/>
    <cellStyle name="Followed Hyperlink" xfId="19895" builtinId="9" hidden="1"/>
    <cellStyle name="Followed Hyperlink" xfId="19896" builtinId="9" hidden="1"/>
    <cellStyle name="Followed Hyperlink" xfId="19897" builtinId="9" hidden="1"/>
    <cellStyle name="Followed Hyperlink" xfId="19898" builtinId="9" hidden="1"/>
    <cellStyle name="Followed Hyperlink" xfId="19899" builtinId="9" hidden="1"/>
    <cellStyle name="Followed Hyperlink" xfId="19900" builtinId="9" hidden="1"/>
    <cellStyle name="Followed Hyperlink" xfId="19901" builtinId="9" hidden="1"/>
    <cellStyle name="Followed Hyperlink" xfId="19902" builtinId="9" hidden="1"/>
    <cellStyle name="Followed Hyperlink" xfId="19903" builtinId="9" hidden="1"/>
    <cellStyle name="Followed Hyperlink" xfId="19904" builtinId="9" hidden="1"/>
    <cellStyle name="Followed Hyperlink" xfId="19905" builtinId="9" hidden="1"/>
    <cellStyle name="Followed Hyperlink" xfId="19906" builtinId="9" hidden="1"/>
    <cellStyle name="Followed Hyperlink" xfId="19907" builtinId="9" hidden="1"/>
    <cellStyle name="Followed Hyperlink" xfId="19908" builtinId="9" hidden="1"/>
    <cellStyle name="Followed Hyperlink" xfId="19909" builtinId="9" hidden="1"/>
    <cellStyle name="Followed Hyperlink" xfId="19910" builtinId="9" hidden="1"/>
    <cellStyle name="Followed Hyperlink" xfId="19911" builtinId="9" hidden="1"/>
    <cellStyle name="Followed Hyperlink" xfId="19912" builtinId="9" hidden="1"/>
    <cellStyle name="Followed Hyperlink" xfId="19913" builtinId="9" hidden="1"/>
    <cellStyle name="Followed Hyperlink" xfId="19914" builtinId="9" hidden="1"/>
    <cellStyle name="Followed Hyperlink" xfId="19915" builtinId="9" hidden="1"/>
    <cellStyle name="Followed Hyperlink" xfId="19916" builtinId="9" hidden="1"/>
    <cellStyle name="Followed Hyperlink" xfId="19917" builtinId="9" hidden="1"/>
    <cellStyle name="Followed Hyperlink" xfId="19918" builtinId="9" hidden="1"/>
    <cellStyle name="Followed Hyperlink" xfId="19919" builtinId="9" hidden="1"/>
    <cellStyle name="Followed Hyperlink" xfId="19920" builtinId="9" hidden="1"/>
    <cellStyle name="Followed Hyperlink" xfId="19921" builtinId="9" hidden="1"/>
    <cellStyle name="Followed Hyperlink" xfId="19922" builtinId="9" hidden="1"/>
    <cellStyle name="Followed Hyperlink" xfId="19923" builtinId="9" hidden="1"/>
    <cellStyle name="Followed Hyperlink" xfId="19924" builtinId="9" hidden="1"/>
    <cellStyle name="Followed Hyperlink" xfId="19925" builtinId="9" hidden="1"/>
    <cellStyle name="Followed Hyperlink" xfId="19926" builtinId="9" hidden="1"/>
    <cellStyle name="Followed Hyperlink" xfId="19927" builtinId="9" hidden="1"/>
    <cellStyle name="Followed Hyperlink" xfId="19928" builtinId="9" hidden="1"/>
    <cellStyle name="Followed Hyperlink" xfId="19929" builtinId="9" hidden="1"/>
    <cellStyle name="Followed Hyperlink" xfId="19930" builtinId="9" hidden="1"/>
    <cellStyle name="Followed Hyperlink" xfId="19931" builtinId="9" hidden="1"/>
    <cellStyle name="Followed Hyperlink" xfId="19932" builtinId="9" hidden="1"/>
    <cellStyle name="Followed Hyperlink" xfId="19933" builtinId="9" hidden="1"/>
    <cellStyle name="Followed Hyperlink" xfId="19934" builtinId="9" hidden="1"/>
    <cellStyle name="Followed Hyperlink" xfId="19935" builtinId="9" hidden="1"/>
    <cellStyle name="Followed Hyperlink" xfId="19936" builtinId="9" hidden="1"/>
    <cellStyle name="Followed Hyperlink" xfId="19937" builtinId="9" hidden="1"/>
    <cellStyle name="Followed Hyperlink" xfId="19938" builtinId="9" hidden="1"/>
    <cellStyle name="Followed Hyperlink" xfId="19939" builtinId="9" hidden="1"/>
    <cellStyle name="Followed Hyperlink" xfId="19940" builtinId="9" hidden="1"/>
    <cellStyle name="Followed Hyperlink" xfId="19941" builtinId="9" hidden="1"/>
    <cellStyle name="Followed Hyperlink" xfId="19942" builtinId="9" hidden="1"/>
    <cellStyle name="Followed Hyperlink" xfId="19943" builtinId="9" hidden="1"/>
    <cellStyle name="Followed Hyperlink" xfId="19944" builtinId="9" hidden="1"/>
    <cellStyle name="Followed Hyperlink" xfId="19945" builtinId="9" hidden="1"/>
    <cellStyle name="Followed Hyperlink" xfId="19946" builtinId="9" hidden="1"/>
    <cellStyle name="Followed Hyperlink" xfId="19947" builtinId="9" hidden="1"/>
    <cellStyle name="Followed Hyperlink" xfId="19948" builtinId="9" hidden="1"/>
    <cellStyle name="Followed Hyperlink" xfId="19949" builtinId="9" hidden="1"/>
    <cellStyle name="Followed Hyperlink" xfId="19950" builtinId="9" hidden="1"/>
    <cellStyle name="Followed Hyperlink" xfId="19951" builtinId="9" hidden="1"/>
    <cellStyle name="Followed Hyperlink" xfId="19952" builtinId="9" hidden="1"/>
    <cellStyle name="Followed Hyperlink" xfId="19953" builtinId="9" hidden="1"/>
    <cellStyle name="Followed Hyperlink" xfId="19954" builtinId="9" hidden="1"/>
    <cellStyle name="Followed Hyperlink" xfId="19955" builtinId="9" hidden="1"/>
    <cellStyle name="Followed Hyperlink" xfId="19956" builtinId="9" hidden="1"/>
    <cellStyle name="Followed Hyperlink" xfId="19957" builtinId="9" hidden="1"/>
    <cellStyle name="Followed Hyperlink" xfId="19958" builtinId="9" hidden="1"/>
    <cellStyle name="Followed Hyperlink" xfId="19959" builtinId="9" hidden="1"/>
    <cellStyle name="Followed Hyperlink" xfId="19960" builtinId="9" hidden="1"/>
    <cellStyle name="Followed Hyperlink" xfId="19961" builtinId="9" hidden="1"/>
    <cellStyle name="Followed Hyperlink" xfId="19962" builtinId="9" hidden="1"/>
    <cellStyle name="Followed Hyperlink" xfId="19964" builtinId="9" hidden="1"/>
    <cellStyle name="Followed Hyperlink" xfId="19966" builtinId="9" hidden="1"/>
    <cellStyle name="Followed Hyperlink" xfId="18242" builtinId="9" hidden="1"/>
    <cellStyle name="Followed Hyperlink" xfId="18023" builtinId="9" hidden="1"/>
    <cellStyle name="Followed Hyperlink" xfId="19530" builtinId="9" hidden="1"/>
    <cellStyle name="Followed Hyperlink" xfId="18895" builtinId="9" hidden="1"/>
    <cellStyle name="Followed Hyperlink" xfId="18460" builtinId="9" hidden="1"/>
    <cellStyle name="Followed Hyperlink" xfId="18239" builtinId="9" hidden="1"/>
    <cellStyle name="Followed Hyperlink" xfId="18020" builtinId="9" hidden="1"/>
    <cellStyle name="Followed Hyperlink" xfId="18968" builtinId="9" hidden="1"/>
    <cellStyle name="Followed Hyperlink" xfId="18534" builtinId="9" hidden="1"/>
    <cellStyle name="Followed Hyperlink" xfId="18094" builtinId="9" hidden="1"/>
    <cellStyle name="Followed Hyperlink" xfId="19532" builtinId="9" hidden="1"/>
    <cellStyle name="Followed Hyperlink" xfId="19551" builtinId="9" hidden="1"/>
    <cellStyle name="Followed Hyperlink" xfId="18768" builtinId="9" hidden="1"/>
    <cellStyle name="Followed Hyperlink" xfId="18332" builtinId="9" hidden="1"/>
    <cellStyle name="Followed Hyperlink" xfId="19764" builtinId="9" hidden="1"/>
    <cellStyle name="Followed Hyperlink" xfId="17482" builtinId="9" hidden="1"/>
    <cellStyle name="Followed Hyperlink" xfId="12307" builtinId="9" hidden="1"/>
    <cellStyle name="Followed Hyperlink" xfId="19528" builtinId="9" hidden="1"/>
    <cellStyle name="Followed Hyperlink" xfId="18892" builtinId="9" hidden="1"/>
    <cellStyle name="Followed Hyperlink" xfId="18457" builtinId="9" hidden="1"/>
    <cellStyle name="Followed Hyperlink" xfId="19888" builtinId="9" hidden="1"/>
    <cellStyle name="Followed Hyperlink" xfId="18240" builtinId="9" hidden="1"/>
    <cellStyle name="Followed Hyperlink" xfId="18021" builtinId="9" hidden="1"/>
    <cellStyle name="Followed Hyperlink" xfId="18969" builtinId="9" hidden="1"/>
    <cellStyle name="Followed Hyperlink" xfId="18535" builtinId="9" hidden="1"/>
    <cellStyle name="Followed Hyperlink" xfId="18095" builtinId="9" hidden="1"/>
    <cellStyle name="Followed Hyperlink" xfId="19533" builtinId="9" hidden="1"/>
    <cellStyle name="Followed Hyperlink" xfId="19550" builtinId="9" hidden="1"/>
    <cellStyle name="Followed Hyperlink" xfId="18986" builtinId="9" hidden="1"/>
    <cellStyle name="Followed Hyperlink" xfId="10452" builtinId="9" hidden="1"/>
    <cellStyle name="Followed Hyperlink" xfId="7556" builtinId="9" hidden="1"/>
    <cellStyle name="Followed Hyperlink" xfId="13386" builtinId="9" hidden="1"/>
    <cellStyle name="Followed Hyperlink" xfId="12918" builtinId="9" hidden="1"/>
    <cellStyle name="Followed Hyperlink" xfId="12441" builtinId="9" hidden="1"/>
    <cellStyle name="Followed Hyperlink" xfId="14202" builtinId="9" hidden="1"/>
    <cellStyle name="Followed Hyperlink" xfId="11175" builtinId="9" hidden="1"/>
    <cellStyle name="Followed Hyperlink" xfId="13816" builtinId="9" hidden="1"/>
    <cellStyle name="Followed Hyperlink" xfId="13153" builtinId="9" hidden="1"/>
    <cellStyle name="Followed Hyperlink" xfId="12681" builtinId="9" hidden="1"/>
    <cellStyle name="Followed Hyperlink" xfId="13387" builtinId="9" hidden="1"/>
    <cellStyle name="Followed Hyperlink" xfId="13976" builtinId="9" hidden="1"/>
    <cellStyle name="Followed Hyperlink" xfId="11176" builtinId="9" hidden="1"/>
    <cellStyle name="Followed Hyperlink" xfId="13226" builtinId="9" hidden="1"/>
    <cellStyle name="Followed Hyperlink" xfId="12755" builtinId="9" hidden="1"/>
    <cellStyle name="Followed Hyperlink" xfId="12277" builtinId="9" hidden="1"/>
    <cellStyle name="Followed Hyperlink" xfId="14451" builtinId="9" hidden="1"/>
    <cellStyle name="Followed Hyperlink" xfId="13818" builtinId="9" hidden="1"/>
    <cellStyle name="Followed Hyperlink" xfId="13848" builtinId="9" hidden="1"/>
    <cellStyle name="Followed Hyperlink" xfId="11592" builtinId="9" hidden="1"/>
    <cellStyle name="Followed Hyperlink" xfId="12785" builtinId="9" hidden="1"/>
    <cellStyle name="Followed Hyperlink" xfId="14453" builtinId="9" hidden="1"/>
    <cellStyle name="Followed Hyperlink" xfId="17448" builtinId="9" hidden="1"/>
    <cellStyle name="Followed Hyperlink" xfId="17607" builtinId="9" hidden="1"/>
    <cellStyle name="Followed Hyperlink" xfId="14466" builtinId="9" hidden="1"/>
    <cellStyle name="Followed Hyperlink" xfId="13152" builtinId="9" hidden="1"/>
    <cellStyle name="Followed Hyperlink" xfId="12069" builtinId="9" hidden="1"/>
    <cellStyle name="Followed Hyperlink" xfId="8777" builtinId="9" hidden="1"/>
    <cellStyle name="Followed Hyperlink" xfId="13813" builtinId="9" hidden="1"/>
    <cellStyle name="Followed Hyperlink" xfId="13385" builtinId="9" hidden="1"/>
    <cellStyle name="Followed Hyperlink" xfId="14465" builtinId="9" hidden="1"/>
    <cellStyle name="Followed Hyperlink" xfId="12679" builtinId="9" hidden="1"/>
    <cellStyle name="Followed Hyperlink" xfId="14201" builtinId="9" hidden="1"/>
    <cellStyle name="Followed Hyperlink" xfId="11174" builtinId="9" hidden="1"/>
    <cellStyle name="Followed Hyperlink" xfId="13381" builtinId="9" hidden="1"/>
    <cellStyle name="Followed Hyperlink" xfId="13144" builtinId="9" hidden="1"/>
    <cellStyle name="Followed Hyperlink" xfId="12912" builtinId="9" hidden="1"/>
    <cellStyle name="Followed Hyperlink" xfId="14196" builtinId="9" hidden="1"/>
    <cellStyle name="Followed Hyperlink" xfId="13971" builtinId="9" hidden="1"/>
    <cellStyle name="Followed Hyperlink" xfId="11169" builtinId="9" hidden="1"/>
    <cellStyle name="Followed Hyperlink" xfId="6974" builtinId="9" hidden="1"/>
    <cellStyle name="Followed Hyperlink" xfId="12064" builtinId="9" hidden="1"/>
    <cellStyle name="Followed Hyperlink" xfId="12756" builtinId="9" hidden="1"/>
    <cellStyle name="Followed Hyperlink" xfId="14438" builtinId="9" hidden="1"/>
    <cellStyle name="Followed Hyperlink" xfId="12278" builtinId="9" hidden="1"/>
    <cellStyle name="Followed Hyperlink" xfId="13819" builtinId="9" hidden="1"/>
    <cellStyle name="Followed Hyperlink" xfId="13847" builtinId="9" hidden="1"/>
    <cellStyle name="Followed Hyperlink" xfId="13014" builtinId="9" hidden="1"/>
    <cellStyle name="Followed Hyperlink" xfId="11583" builtinId="9" hidden="1"/>
    <cellStyle name="Followed Hyperlink" xfId="12784" builtinId="9" hidden="1"/>
    <cellStyle name="Followed Hyperlink" xfId="10446" builtinId="9" hidden="1"/>
    <cellStyle name="Followed Hyperlink" xfId="12305" builtinId="9" hidden="1"/>
    <cellStyle name="Followed Hyperlink" xfId="12068" builtinId="9" hidden="1"/>
    <cellStyle name="Followed Hyperlink" xfId="8424" builtinId="9" hidden="1"/>
    <cellStyle name="Followed Hyperlink" xfId="9826" builtinId="9" hidden="1"/>
    <cellStyle name="Followed Hyperlink" xfId="13378" builtinId="9" hidden="1"/>
    <cellStyle name="Followed Hyperlink" xfId="13138" builtinId="9" hidden="1"/>
    <cellStyle name="Followed Hyperlink" xfId="12670" builtinId="9" hidden="1"/>
    <cellStyle name="Followed Hyperlink" xfId="14193" builtinId="9" hidden="1"/>
    <cellStyle name="Followed Hyperlink" xfId="15641" builtinId="9" hidden="1"/>
    <cellStyle name="Followed Hyperlink" xfId="13809" builtinId="9" hidden="1"/>
    <cellStyle name="Followed Hyperlink" xfId="18680" builtinId="9" hidden="1"/>
    <cellStyle name="Followed Hyperlink" xfId="13145" builtinId="9" hidden="1"/>
    <cellStyle name="Followed Hyperlink" xfId="11591" builtinId="9" hidden="1"/>
    <cellStyle name="Followed Hyperlink" xfId="14197" builtinId="9" hidden="1"/>
    <cellStyle name="Followed Hyperlink" xfId="13972" builtinId="9" hidden="1"/>
    <cellStyle name="Followed Hyperlink" xfId="12197" builtinId="9" hidden="1"/>
    <cellStyle name="Followed Hyperlink" xfId="13228" builtinId="9" hidden="1"/>
    <cellStyle name="Followed Hyperlink" xfId="12757" builtinId="9" hidden="1"/>
    <cellStyle name="Followed Hyperlink" xfId="12513" builtinId="9" hidden="1"/>
    <cellStyle name="Followed Hyperlink" xfId="11614" builtinId="9" hidden="1"/>
    <cellStyle name="Followed Hyperlink" xfId="14439" builtinId="9" hidden="1"/>
    <cellStyle name="Followed Hyperlink" xfId="14443" builtinId="9" hidden="1"/>
    <cellStyle name="Followed Hyperlink" xfId="11581" builtinId="9" hidden="1"/>
    <cellStyle name="Followed Hyperlink" xfId="11600" builtinId="9" hidden="1"/>
    <cellStyle name="Followed Hyperlink" xfId="11573" builtinId="9" hidden="1"/>
    <cellStyle name="Followed Hyperlink" xfId="13252" builtinId="9" hidden="1"/>
    <cellStyle name="Followed Hyperlink" xfId="13013" builtinId="9" hidden="1"/>
    <cellStyle name="Followed Hyperlink" xfId="12544" builtinId="9" hidden="1"/>
    <cellStyle name="Followed Hyperlink" xfId="7018" builtinId="9" hidden="1"/>
    <cellStyle name="Followed Hyperlink" xfId="14066" builtinId="9" hidden="1"/>
    <cellStyle name="Followed Hyperlink" xfId="8175" builtinId="9" hidden="1"/>
    <cellStyle name="Followed Hyperlink" xfId="14462" builtinId="9" hidden="1"/>
    <cellStyle name="Followed Hyperlink" xfId="13804" builtinId="9" hidden="1"/>
    <cellStyle name="Followed Hyperlink" xfId="13139" builtinId="9" hidden="1"/>
    <cellStyle name="Followed Hyperlink" xfId="8531" builtinId="9" hidden="1"/>
    <cellStyle name="Followed Hyperlink" xfId="12430" builtinId="9" hidden="1"/>
    <cellStyle name="Followed Hyperlink" xfId="12192" builtinId="9" hidden="1"/>
    <cellStyle name="Followed Hyperlink" xfId="11162" builtinId="9" hidden="1"/>
    <cellStyle name="Followed Hyperlink" xfId="13382" builtinId="9" hidden="1"/>
    <cellStyle name="Followed Hyperlink" xfId="12914" builtinId="9" hidden="1"/>
    <cellStyle name="Followed Hyperlink" xfId="8176" builtinId="9" hidden="1"/>
    <cellStyle name="Followed Hyperlink" xfId="12436" builtinId="9" hidden="1"/>
    <cellStyle name="Followed Hyperlink" xfId="14467" builtinId="9" hidden="1"/>
    <cellStyle name="Followed Hyperlink" xfId="11171" builtinId="9" hidden="1"/>
    <cellStyle name="Followed Hyperlink" xfId="12989" builtinId="9" hidden="1"/>
    <cellStyle name="Followed Hyperlink" xfId="12520" builtinId="9" hidden="1"/>
    <cellStyle name="Followed Hyperlink" xfId="9258" builtinId="9" hidden="1"/>
    <cellStyle name="Followed Hyperlink" xfId="10442" builtinId="9" hidden="1"/>
    <cellStyle name="Followed Hyperlink" xfId="12066" builtinId="9" hidden="1"/>
    <cellStyle name="Followed Hyperlink" xfId="6972" builtinId="9" hidden="1"/>
    <cellStyle name="Followed Hyperlink" xfId="13806" builtinId="9" hidden="1"/>
    <cellStyle name="Followed Hyperlink" xfId="13141" builtinId="9" hidden="1"/>
    <cellStyle name="Followed Hyperlink" xfId="12671" builtinId="9" hidden="1"/>
    <cellStyle name="Followed Hyperlink" xfId="14489" builtinId="9" hidden="1"/>
    <cellStyle name="Followed Hyperlink" xfId="10616" builtinId="9" hidden="1"/>
    <cellStyle name="Followed Hyperlink" xfId="14486" builtinId="9" hidden="1"/>
    <cellStyle name="Followed Hyperlink" xfId="15407" builtinId="9" hidden="1"/>
    <cellStyle name="Followed Hyperlink" xfId="7015" builtinId="9" hidden="1"/>
    <cellStyle name="Followed Hyperlink" xfId="12194" builtinId="9" hidden="1"/>
    <cellStyle name="Followed Hyperlink" xfId="11166" builtinId="9" hidden="1"/>
    <cellStyle name="Followed Hyperlink" xfId="13383" builtinId="9" hidden="1"/>
    <cellStyle name="Followed Hyperlink" xfId="12915" builtinId="9" hidden="1"/>
    <cellStyle name="Followed Hyperlink" xfId="14199" builtinId="9" hidden="1"/>
    <cellStyle name="Followed Hyperlink" xfId="11866" builtinId="9" hidden="1"/>
    <cellStyle name="Followed Hyperlink" xfId="14463" builtinId="9" hidden="1"/>
    <cellStyle name="Followed Hyperlink" xfId="11172" builtinId="9" hidden="1"/>
    <cellStyle name="Followed Hyperlink" xfId="12990" builtinId="9" hidden="1"/>
    <cellStyle name="Followed Hyperlink" xfId="12521" builtinId="9" hidden="1"/>
    <cellStyle name="Followed Hyperlink" xfId="11602" builtinId="9" hidden="1"/>
    <cellStyle name="Followed Hyperlink" xfId="6858" builtinId="9" hidden="1"/>
    <cellStyle name="Followed Hyperlink" xfId="11847" builtinId="9" hidden="1"/>
    <cellStyle name="Followed Hyperlink" xfId="13250" builtinId="9" hidden="1"/>
    <cellStyle name="Followed Hyperlink" xfId="12781" builtinId="9" hidden="1"/>
    <cellStyle name="Followed Hyperlink" xfId="12302" builtinId="9" hidden="1"/>
    <cellStyle name="Followed Hyperlink" xfId="12065" builtinId="9" hidden="1"/>
    <cellStyle name="Followed Hyperlink" xfId="14461" builtinId="9" hidden="1"/>
    <cellStyle name="Followed Hyperlink" xfId="11566" builtinId="9" hidden="1"/>
    <cellStyle name="Followed Hyperlink" xfId="13009" builtinId="9" hidden="1"/>
    <cellStyle name="Followed Hyperlink" xfId="12203" builtinId="9" hidden="1"/>
    <cellStyle name="Followed Hyperlink" xfId="13843" builtinId="9" hidden="1"/>
    <cellStyle name="Followed Hyperlink" xfId="12438" builtinId="9" hidden="1"/>
    <cellStyle name="Followed Hyperlink" xfId="13148" builtinId="9" hidden="1"/>
    <cellStyle name="Followed Hyperlink" xfId="14455" builtinId="9" hidden="1"/>
    <cellStyle name="Followed Hyperlink" xfId="19967" builtinId="9" hidden="1"/>
    <cellStyle name="Followed Hyperlink" xfId="19968" builtinId="9" hidden="1"/>
    <cellStyle name="Followed Hyperlink" xfId="19969" builtinId="9" hidden="1"/>
    <cellStyle name="Followed Hyperlink" xfId="19971" builtinId="9" hidden="1"/>
    <cellStyle name="Followed Hyperlink" xfId="19973" builtinId="9" hidden="1"/>
    <cellStyle name="Followed Hyperlink" xfId="19975" builtinId="9" hidden="1"/>
    <cellStyle name="Followed Hyperlink" xfId="19977" builtinId="9" hidden="1"/>
    <cellStyle name="Followed Hyperlink" xfId="19979" builtinId="9" hidden="1"/>
    <cellStyle name="Followed Hyperlink" xfId="19981" builtinId="9" hidden="1"/>
    <cellStyle name="Followed Hyperlink" xfId="19983" builtinId="9" hidden="1"/>
    <cellStyle name="Followed Hyperlink" xfId="19985" builtinId="9" hidden="1"/>
    <cellStyle name="Followed Hyperlink" xfId="19987" builtinId="9" hidden="1"/>
    <cellStyle name="Followed Hyperlink" xfId="19989" builtinId="9" hidden="1"/>
    <cellStyle name="Followed Hyperlink" xfId="19991" builtinId="9" hidden="1"/>
    <cellStyle name="Followed Hyperlink" xfId="19993" builtinId="9" hidden="1"/>
    <cellStyle name="Followed Hyperlink" xfId="19995" builtinId="9" hidden="1"/>
    <cellStyle name="Followed Hyperlink" xfId="19997" builtinId="9" hidden="1"/>
    <cellStyle name="Followed Hyperlink" xfId="19999" builtinId="9" hidden="1"/>
    <cellStyle name="Followed Hyperlink" xfId="20001" builtinId="9" hidden="1"/>
    <cellStyle name="Followed Hyperlink" xfId="20003" builtinId="9" hidden="1"/>
    <cellStyle name="Followed Hyperlink" xfId="20005" builtinId="9" hidden="1"/>
    <cellStyle name="Followed Hyperlink" xfId="20007" builtinId="9" hidden="1"/>
    <cellStyle name="Followed Hyperlink" xfId="20009" builtinId="9" hidden="1"/>
    <cellStyle name="Followed Hyperlink" xfId="20011" builtinId="9" hidden="1"/>
    <cellStyle name="Followed Hyperlink" xfId="20013" builtinId="9" hidden="1"/>
    <cellStyle name="Followed Hyperlink" xfId="20015" builtinId="9" hidden="1"/>
    <cellStyle name="Followed Hyperlink" xfId="20017" builtinId="9" hidden="1"/>
    <cellStyle name="Followed Hyperlink" xfId="20019" builtinId="9" hidden="1"/>
    <cellStyle name="Followed Hyperlink" xfId="20021" builtinId="9" hidden="1"/>
    <cellStyle name="Followed Hyperlink" xfId="20023" builtinId="9" hidden="1"/>
    <cellStyle name="Followed Hyperlink" xfId="20025" builtinId="9" hidden="1"/>
    <cellStyle name="Followed Hyperlink" xfId="20027" builtinId="9" hidden="1"/>
    <cellStyle name="Followed Hyperlink" xfId="20029" builtinId="9" hidden="1"/>
    <cellStyle name="Followed Hyperlink" xfId="20031" builtinId="9" hidden="1"/>
    <cellStyle name="Followed Hyperlink" xfId="20033" builtinId="9" hidden="1"/>
    <cellStyle name="Followed Hyperlink" xfId="20035" builtinId="9" hidden="1"/>
    <cellStyle name="Followed Hyperlink" xfId="20037" builtinId="9" hidden="1"/>
    <cellStyle name="Followed Hyperlink" xfId="20039" builtinId="9" hidden="1"/>
    <cellStyle name="Followed Hyperlink" xfId="20041" builtinId="9" hidden="1"/>
    <cellStyle name="Followed Hyperlink" xfId="20043" builtinId="9" hidden="1"/>
    <cellStyle name="Followed Hyperlink" xfId="20045" builtinId="9" hidden="1"/>
    <cellStyle name="Followed Hyperlink" xfId="20047" builtinId="9" hidden="1"/>
    <cellStyle name="Followed Hyperlink" xfId="20049" builtinId="9" hidden="1"/>
    <cellStyle name="Followed Hyperlink" xfId="20051" builtinId="9" hidden="1"/>
    <cellStyle name="Followed Hyperlink" xfId="20053" builtinId="9" hidden="1"/>
    <cellStyle name="Followed Hyperlink" xfId="20055" builtinId="9" hidden="1"/>
    <cellStyle name="Followed Hyperlink" xfId="20057" builtinId="9" hidden="1"/>
    <cellStyle name="Followed Hyperlink" xfId="20059" builtinId="9" hidden="1"/>
    <cellStyle name="Followed Hyperlink" xfId="20061" builtinId="9" hidden="1"/>
    <cellStyle name="Followed Hyperlink" xfId="20063" builtinId="9" hidden="1"/>
    <cellStyle name="Followed Hyperlink" xfId="20065" builtinId="9" hidden="1"/>
    <cellStyle name="Followed Hyperlink" xfId="20067" builtinId="9" hidden="1"/>
    <cellStyle name="Followed Hyperlink" xfId="20069" builtinId="9" hidden="1"/>
    <cellStyle name="Followed Hyperlink" xfId="20071" builtinId="9" hidden="1"/>
    <cellStyle name="Followed Hyperlink" xfId="20073" builtinId="9" hidden="1"/>
    <cellStyle name="Followed Hyperlink" xfId="20075" builtinId="9" hidden="1"/>
    <cellStyle name="Followed Hyperlink" xfId="20077" builtinId="9" hidden="1"/>
    <cellStyle name="Followed Hyperlink" xfId="20079" builtinId="9" hidden="1"/>
    <cellStyle name="Followed Hyperlink" xfId="20081" builtinId="9" hidden="1"/>
    <cellStyle name="Followed Hyperlink" xfId="20083" builtinId="9" hidden="1"/>
    <cellStyle name="Followed Hyperlink" xfId="20085" builtinId="9" hidden="1"/>
    <cellStyle name="Followed Hyperlink" xfId="20087" builtinId="9" hidden="1"/>
    <cellStyle name="Followed Hyperlink" xfId="20089" builtinId="9" hidden="1"/>
    <cellStyle name="Followed Hyperlink" xfId="20091" builtinId="9" hidden="1"/>
    <cellStyle name="Followed Hyperlink" xfId="20093" builtinId="9" hidden="1"/>
    <cellStyle name="Followed Hyperlink" xfId="20097" builtinId="9" hidden="1"/>
    <cellStyle name="Followed Hyperlink" xfId="20098" builtinId="9" hidden="1"/>
    <cellStyle name="Followed Hyperlink" xfId="20099" builtinId="9" hidden="1"/>
    <cellStyle name="Followed Hyperlink" xfId="20100" builtinId="9" hidden="1"/>
    <cellStyle name="Followed Hyperlink" xfId="20101" builtinId="9" hidden="1"/>
    <cellStyle name="Followed Hyperlink" xfId="20102" builtinId="9" hidden="1"/>
    <cellStyle name="Followed Hyperlink" xfId="20103" builtinId="9" hidden="1"/>
    <cellStyle name="Followed Hyperlink" xfId="20104" builtinId="9" hidden="1"/>
    <cellStyle name="Followed Hyperlink" xfId="20105" builtinId="9" hidden="1"/>
    <cellStyle name="Followed Hyperlink" xfId="20106" builtinId="9" hidden="1"/>
    <cellStyle name="Followed Hyperlink" xfId="20107" builtinId="9" hidden="1"/>
    <cellStyle name="Followed Hyperlink" xfId="20108" builtinId="9" hidden="1"/>
    <cellStyle name="Followed Hyperlink" xfId="20109" builtinId="9" hidden="1"/>
    <cellStyle name="Followed Hyperlink" xfId="20110" builtinId="9" hidden="1"/>
    <cellStyle name="Followed Hyperlink" xfId="20111" builtinId="9" hidden="1"/>
    <cellStyle name="Followed Hyperlink" xfId="20112" builtinId="9" hidden="1"/>
    <cellStyle name="Followed Hyperlink" xfId="20113" builtinId="9" hidden="1"/>
    <cellStyle name="Followed Hyperlink" xfId="20114" builtinId="9" hidden="1"/>
    <cellStyle name="Followed Hyperlink" xfId="20115" builtinId="9" hidden="1"/>
    <cellStyle name="Followed Hyperlink" xfId="20116" builtinId="9" hidden="1"/>
    <cellStyle name="Followed Hyperlink" xfId="20117" builtinId="9" hidden="1"/>
    <cellStyle name="Followed Hyperlink" xfId="20118" builtinId="9" hidden="1"/>
    <cellStyle name="Followed Hyperlink" xfId="20119" builtinId="9" hidden="1"/>
    <cellStyle name="Followed Hyperlink" xfId="20120" builtinId="9" hidden="1"/>
    <cellStyle name="Followed Hyperlink" xfId="20121" builtinId="9" hidden="1"/>
    <cellStyle name="Followed Hyperlink" xfId="20122" builtinId="9" hidden="1"/>
    <cellStyle name="Followed Hyperlink" xfId="20123" builtinId="9" hidden="1"/>
    <cellStyle name="Followed Hyperlink" xfId="20124" builtinId="9" hidden="1"/>
    <cellStyle name="Followed Hyperlink" xfId="20125" builtinId="9" hidden="1"/>
    <cellStyle name="Followed Hyperlink" xfId="20126" builtinId="9" hidden="1"/>
    <cellStyle name="Followed Hyperlink" xfId="20127" builtinId="9" hidden="1"/>
    <cellStyle name="Followed Hyperlink" xfId="20128" builtinId="9" hidden="1"/>
    <cellStyle name="Followed Hyperlink" xfId="20129" builtinId="9" hidden="1"/>
    <cellStyle name="Followed Hyperlink" xfId="20130" builtinId="9" hidden="1"/>
    <cellStyle name="Followed Hyperlink" xfId="20131" builtinId="9" hidden="1"/>
    <cellStyle name="Followed Hyperlink" xfId="20132" builtinId="9" hidden="1"/>
    <cellStyle name="Followed Hyperlink" xfId="20133" builtinId="9" hidden="1"/>
    <cellStyle name="Followed Hyperlink" xfId="20134" builtinId="9" hidden="1"/>
    <cellStyle name="Followed Hyperlink" xfId="20135" builtinId="9" hidden="1"/>
    <cellStyle name="Followed Hyperlink" xfId="20136" builtinId="9" hidden="1"/>
    <cellStyle name="Followed Hyperlink" xfId="20137" builtinId="9" hidden="1"/>
    <cellStyle name="Followed Hyperlink" xfId="20138" builtinId="9" hidden="1"/>
    <cellStyle name="Followed Hyperlink" xfId="20139" builtinId="9" hidden="1"/>
    <cellStyle name="Followed Hyperlink" xfId="20140" builtinId="9" hidden="1"/>
    <cellStyle name="Followed Hyperlink" xfId="20141" builtinId="9" hidden="1"/>
    <cellStyle name="Followed Hyperlink" xfId="20142" builtinId="9" hidden="1"/>
    <cellStyle name="Followed Hyperlink" xfId="20143" builtinId="9" hidden="1"/>
    <cellStyle name="Followed Hyperlink" xfId="20144" builtinId="9" hidden="1"/>
    <cellStyle name="Followed Hyperlink" xfId="20145" builtinId="9" hidden="1"/>
    <cellStyle name="Followed Hyperlink" xfId="20146" builtinId="9" hidden="1"/>
    <cellStyle name="Followed Hyperlink" xfId="20147" builtinId="9" hidden="1"/>
    <cellStyle name="Followed Hyperlink" xfId="20148" builtinId="9" hidden="1"/>
    <cellStyle name="Followed Hyperlink" xfId="20149" builtinId="9" hidden="1"/>
    <cellStyle name="Followed Hyperlink" xfId="20150" builtinId="9" hidden="1"/>
    <cellStyle name="Followed Hyperlink" xfId="20151" builtinId="9" hidden="1"/>
    <cellStyle name="Followed Hyperlink" xfId="20152" builtinId="9" hidden="1"/>
    <cellStyle name="Followed Hyperlink" xfId="20153" builtinId="9" hidden="1"/>
    <cellStyle name="Followed Hyperlink" xfId="20154" builtinId="9" hidden="1"/>
    <cellStyle name="Followed Hyperlink" xfId="20155" builtinId="9" hidden="1"/>
    <cellStyle name="Followed Hyperlink" xfId="20156" builtinId="9" hidden="1"/>
    <cellStyle name="Followed Hyperlink" xfId="20157" builtinId="9" hidden="1"/>
    <cellStyle name="Followed Hyperlink" xfId="20158" builtinId="9" hidden="1"/>
    <cellStyle name="Followed Hyperlink" xfId="20159" builtinId="9" hidden="1"/>
    <cellStyle name="Followed Hyperlink" xfId="20160" builtinId="9" hidden="1"/>
    <cellStyle name="Followed Hyperlink" xfId="20161" builtinId="9" hidden="1"/>
    <cellStyle name="Followed Hyperlink" xfId="20162" builtinId="9" hidden="1"/>
    <cellStyle name="Followed Hyperlink" xfId="20163" builtinId="9" hidden="1"/>
    <cellStyle name="Followed Hyperlink" xfId="20164" builtinId="9" hidden="1"/>
    <cellStyle name="Followed Hyperlink" xfId="20165" builtinId="9" hidden="1"/>
    <cellStyle name="Followed Hyperlink" xfId="20167" builtinId="9" hidden="1"/>
    <cellStyle name="Followed Hyperlink" xfId="20169" builtinId="9" hidden="1"/>
    <cellStyle name="Followed Hyperlink" xfId="20171" builtinId="9" hidden="1"/>
    <cellStyle name="Followed Hyperlink" xfId="20173" builtinId="9" hidden="1"/>
    <cellStyle name="Followed Hyperlink" xfId="20175" builtinId="9" hidden="1"/>
    <cellStyle name="Followed Hyperlink" xfId="20177" builtinId="9" hidden="1"/>
    <cellStyle name="Followed Hyperlink" xfId="20179" builtinId="9" hidden="1"/>
    <cellStyle name="Followed Hyperlink" xfId="20181" builtinId="9" hidden="1"/>
    <cellStyle name="Followed Hyperlink" xfId="20183" builtinId="9" hidden="1"/>
    <cellStyle name="Followed Hyperlink" xfId="20185" builtinId="9" hidden="1"/>
    <cellStyle name="Followed Hyperlink" xfId="20187" builtinId="9" hidden="1"/>
    <cellStyle name="Followed Hyperlink" xfId="20189" builtinId="9" hidden="1"/>
    <cellStyle name="Followed Hyperlink" xfId="20191" builtinId="9" hidden="1"/>
    <cellStyle name="Followed Hyperlink" xfId="20193" builtinId="9" hidden="1"/>
    <cellStyle name="Followed Hyperlink" xfId="20195" builtinId="9" hidden="1"/>
    <cellStyle name="Followed Hyperlink" xfId="20197" builtinId="9" hidden="1"/>
    <cellStyle name="Followed Hyperlink" xfId="20199" builtinId="9" hidden="1"/>
    <cellStyle name="Followed Hyperlink" xfId="20201" builtinId="9" hidden="1"/>
    <cellStyle name="Followed Hyperlink" xfId="20203" builtinId="9" hidden="1"/>
    <cellStyle name="Followed Hyperlink" xfId="20205" builtinId="9" hidden="1"/>
    <cellStyle name="Followed Hyperlink" xfId="20207" builtinId="9" hidden="1"/>
    <cellStyle name="Followed Hyperlink" xfId="20209" builtinId="9" hidden="1"/>
    <cellStyle name="Followed Hyperlink" xfId="20211" builtinId="9" hidden="1"/>
    <cellStyle name="Followed Hyperlink" xfId="20213" builtinId="9" hidden="1"/>
    <cellStyle name="Followed Hyperlink" xfId="20215" builtinId="9" hidden="1"/>
    <cellStyle name="Followed Hyperlink" xfId="20217" builtinId="9" hidden="1"/>
    <cellStyle name="Followed Hyperlink" xfId="20219" builtinId="9" hidden="1"/>
    <cellStyle name="Followed Hyperlink" xfId="20221" builtinId="9" hidden="1"/>
    <cellStyle name="Followed Hyperlink" xfId="20223" builtinId="9" hidden="1"/>
    <cellStyle name="Followed Hyperlink" xfId="20225" builtinId="9" hidden="1"/>
    <cellStyle name="Followed Hyperlink" xfId="20227" builtinId="9" hidden="1"/>
    <cellStyle name="Followed Hyperlink" xfId="20229" builtinId="9" hidden="1"/>
    <cellStyle name="Followed Hyperlink" xfId="20231" builtinId="9" hidden="1"/>
    <cellStyle name="Followed Hyperlink" xfId="20233" builtinId="9" hidden="1"/>
    <cellStyle name="Followed Hyperlink" xfId="20235" builtinId="9" hidden="1"/>
    <cellStyle name="Followed Hyperlink" xfId="20237" builtinId="9" hidden="1"/>
    <cellStyle name="Followed Hyperlink" xfId="20239" builtinId="9" hidden="1"/>
    <cellStyle name="Followed Hyperlink" xfId="20241" builtinId="9" hidden="1"/>
    <cellStyle name="Followed Hyperlink" xfId="20243" builtinId="9" hidden="1"/>
    <cellStyle name="Followed Hyperlink" xfId="20245" builtinId="9" hidden="1"/>
    <cellStyle name="Followed Hyperlink" xfId="20247" builtinId="9" hidden="1"/>
    <cellStyle name="Followed Hyperlink" xfId="20249" builtinId="9" hidden="1"/>
    <cellStyle name="Followed Hyperlink" xfId="20251" builtinId="9" hidden="1"/>
    <cellStyle name="Followed Hyperlink" xfId="20253" builtinId="9" hidden="1"/>
    <cellStyle name="Followed Hyperlink" xfId="20255" builtinId="9" hidden="1"/>
    <cellStyle name="Followed Hyperlink" xfId="20257" builtinId="9" hidden="1"/>
    <cellStyle name="Followed Hyperlink" xfId="20259" builtinId="9" hidden="1"/>
    <cellStyle name="Followed Hyperlink" xfId="20261" builtinId="9" hidden="1"/>
    <cellStyle name="Followed Hyperlink" xfId="20263" builtinId="9" hidden="1"/>
    <cellStyle name="Followed Hyperlink" xfId="20265" builtinId="9" hidden="1"/>
    <cellStyle name="Followed Hyperlink" xfId="20267" builtinId="9" hidden="1"/>
    <cellStyle name="Followed Hyperlink" xfId="20269" builtinId="9" hidden="1"/>
    <cellStyle name="Followed Hyperlink" xfId="20271" builtinId="9" hidden="1"/>
    <cellStyle name="Followed Hyperlink" xfId="20273" builtinId="9" hidden="1"/>
    <cellStyle name="Followed Hyperlink" xfId="20275" builtinId="9" hidden="1"/>
    <cellStyle name="Followed Hyperlink" xfId="20277" builtinId="9" hidden="1"/>
    <cellStyle name="Followed Hyperlink" xfId="20279" builtinId="9" hidden="1"/>
    <cellStyle name="Followed Hyperlink" xfId="20281" builtinId="9" hidden="1"/>
    <cellStyle name="Followed Hyperlink" xfId="20283" builtinId="9" hidden="1"/>
    <cellStyle name="Followed Hyperlink" xfId="20285" builtinId="9" hidden="1"/>
    <cellStyle name="Followed Hyperlink" xfId="20287" builtinId="9" hidden="1"/>
    <cellStyle name="Followed Hyperlink" xfId="20289" builtinId="9" hidden="1"/>
    <cellStyle name="Followed Hyperlink" xfId="20291" builtinId="9" hidden="1"/>
    <cellStyle name="Followed Hyperlink" xfId="20293" builtinId="9" hidden="1"/>
    <cellStyle name="Followed Hyperlink" xfId="20295" builtinId="9" hidden="1"/>
    <cellStyle name="Followed Hyperlink" xfId="20297" builtinId="9" hidden="1"/>
    <cellStyle name="Followed Hyperlink" xfId="20299" builtinId="9" hidden="1"/>
    <cellStyle name="Followed Hyperlink" xfId="20301" builtinId="9" hidden="1"/>
    <cellStyle name="Followed Hyperlink" xfId="20303" builtinId="9" hidden="1"/>
    <cellStyle name="Followed Hyperlink" xfId="20304" builtinId="9" hidden="1"/>
    <cellStyle name="Followed Hyperlink" xfId="20305" builtinId="9" hidden="1"/>
    <cellStyle name="Followed Hyperlink" xfId="20306" builtinId="9" hidden="1"/>
    <cellStyle name="Followed Hyperlink" xfId="20307" builtinId="9" hidden="1"/>
    <cellStyle name="Followed Hyperlink" xfId="20308" builtinId="9" hidden="1"/>
    <cellStyle name="Followed Hyperlink" xfId="20309" builtinId="9" hidden="1"/>
    <cellStyle name="Followed Hyperlink" xfId="20310" builtinId="9" hidden="1"/>
    <cellStyle name="Followed Hyperlink" xfId="20311" builtinId="9" hidden="1"/>
    <cellStyle name="Followed Hyperlink" xfId="20312" builtinId="9" hidden="1"/>
    <cellStyle name="Followed Hyperlink" xfId="20313" builtinId="9" hidden="1"/>
    <cellStyle name="Followed Hyperlink" xfId="20314" builtinId="9" hidden="1"/>
    <cellStyle name="Followed Hyperlink" xfId="20315" builtinId="9" hidden="1"/>
    <cellStyle name="Followed Hyperlink" xfId="20316" builtinId="9" hidden="1"/>
    <cellStyle name="Followed Hyperlink" xfId="20317" builtinId="9" hidden="1"/>
    <cellStyle name="Followed Hyperlink" xfId="20318" builtinId="9" hidden="1"/>
    <cellStyle name="Followed Hyperlink" xfId="20319" builtinId="9" hidden="1"/>
    <cellStyle name="Followed Hyperlink" xfId="20320" builtinId="9" hidden="1"/>
    <cellStyle name="Followed Hyperlink" xfId="20321" builtinId="9" hidden="1"/>
    <cellStyle name="Followed Hyperlink" xfId="20322" builtinId="9" hidden="1"/>
    <cellStyle name="Followed Hyperlink" xfId="20323" builtinId="9" hidden="1"/>
    <cellStyle name="Followed Hyperlink" xfId="20324" builtinId="9" hidden="1"/>
    <cellStyle name="Followed Hyperlink" xfId="20325" builtinId="9" hidden="1"/>
    <cellStyle name="Followed Hyperlink" xfId="20326" builtinId="9" hidden="1"/>
    <cellStyle name="Followed Hyperlink" xfId="20327" builtinId="9" hidden="1"/>
    <cellStyle name="Followed Hyperlink" xfId="20328" builtinId="9" hidden="1"/>
    <cellStyle name="Followed Hyperlink" xfId="20329" builtinId="9" hidden="1"/>
    <cellStyle name="Followed Hyperlink" xfId="20330" builtinId="9" hidden="1"/>
    <cellStyle name="Followed Hyperlink" xfId="20331" builtinId="9" hidden="1"/>
    <cellStyle name="Followed Hyperlink" xfId="20332" builtinId="9" hidden="1"/>
    <cellStyle name="Followed Hyperlink" xfId="20333" builtinId="9" hidden="1"/>
    <cellStyle name="Followed Hyperlink" xfId="20334" builtinId="9" hidden="1"/>
    <cellStyle name="Followed Hyperlink" xfId="20335" builtinId="9" hidden="1"/>
    <cellStyle name="Followed Hyperlink" xfId="20336" builtinId="9" hidden="1"/>
    <cellStyle name="Followed Hyperlink" xfId="20337" builtinId="9" hidden="1"/>
    <cellStyle name="Followed Hyperlink" xfId="20338" builtinId="9" hidden="1"/>
    <cellStyle name="Followed Hyperlink" xfId="20339" builtinId="9" hidden="1"/>
    <cellStyle name="Followed Hyperlink" xfId="20340" builtinId="9" hidden="1"/>
    <cellStyle name="Followed Hyperlink" xfId="20341" builtinId="9" hidden="1"/>
    <cellStyle name="Followed Hyperlink" xfId="20342" builtinId="9" hidden="1"/>
    <cellStyle name="Followed Hyperlink" xfId="20343" builtinId="9" hidden="1"/>
    <cellStyle name="Followed Hyperlink" xfId="20344" builtinId="9" hidden="1"/>
    <cellStyle name="Followed Hyperlink" xfId="20345" builtinId="9" hidden="1"/>
    <cellStyle name="Followed Hyperlink" xfId="20346" builtinId="9" hidden="1"/>
    <cellStyle name="Followed Hyperlink" xfId="20347" builtinId="9" hidden="1"/>
    <cellStyle name="Followed Hyperlink" xfId="20348" builtinId="9" hidden="1"/>
    <cellStyle name="Followed Hyperlink" xfId="20349" builtinId="9" hidden="1"/>
    <cellStyle name="Followed Hyperlink" xfId="20350" builtinId="9" hidden="1"/>
    <cellStyle name="Followed Hyperlink" xfId="20351" builtinId="9" hidden="1"/>
    <cellStyle name="Followed Hyperlink" xfId="20352" builtinId="9" hidden="1"/>
    <cellStyle name="Followed Hyperlink" xfId="20353" builtinId="9" hidden="1"/>
    <cellStyle name="Followed Hyperlink" xfId="20354" builtinId="9" hidden="1"/>
    <cellStyle name="Followed Hyperlink" xfId="20355" builtinId="9" hidden="1"/>
    <cellStyle name="Followed Hyperlink" xfId="20356" builtinId="9" hidden="1"/>
    <cellStyle name="Followed Hyperlink" xfId="20357" builtinId="9" hidden="1"/>
    <cellStyle name="Followed Hyperlink" xfId="20358" builtinId="9" hidden="1"/>
    <cellStyle name="Followed Hyperlink" xfId="20359" builtinId="9" hidden="1"/>
    <cellStyle name="Followed Hyperlink" xfId="20360" builtinId="9" hidden="1"/>
    <cellStyle name="Followed Hyperlink" xfId="20361" builtinId="9" hidden="1"/>
    <cellStyle name="Followed Hyperlink" xfId="20362" builtinId="9" hidden="1"/>
    <cellStyle name="Followed Hyperlink" xfId="20363" builtinId="9" hidden="1"/>
    <cellStyle name="Followed Hyperlink" xfId="20364" builtinId="9" hidden="1"/>
    <cellStyle name="Followed Hyperlink" xfId="20365" builtinId="9" hidden="1"/>
    <cellStyle name="Followed Hyperlink" xfId="20366" builtinId="9" hidden="1"/>
    <cellStyle name="Followed Hyperlink" xfId="20367" builtinId="9" hidden="1"/>
    <cellStyle name="Followed Hyperlink" xfId="20368" builtinId="9" hidden="1"/>
    <cellStyle name="Followed Hyperlink" xfId="20369" builtinId="9" hidden="1"/>
    <cellStyle name="Followed Hyperlink" xfId="20370" builtinId="9" hidden="1"/>
    <cellStyle name="Followed Hyperlink" xfId="20371" builtinId="9" hidden="1"/>
    <cellStyle name="Followed Hyperlink" xfId="20372" builtinId="9" hidden="1"/>
    <cellStyle name="Followed Hyperlink" xfId="14450" builtinId="9" hidden="1"/>
    <cellStyle name="Followed Hyperlink" xfId="15153" builtinId="9" hidden="1"/>
    <cellStyle name="Followed Hyperlink" xfId="14456" builtinId="9" hidden="1"/>
    <cellStyle name="Followed Hyperlink" xfId="7564" builtinId="9" hidden="1"/>
    <cellStyle name="Followed Hyperlink" xfId="20094" builtinId="9" hidden="1"/>
    <cellStyle name="Followed Hyperlink" xfId="14469" builtinId="9" hidden="1"/>
    <cellStyle name="Followed Hyperlink" xfId="20373" builtinId="9" hidden="1"/>
    <cellStyle name="Followed Hyperlink" xfId="20375" builtinId="9" hidden="1"/>
    <cellStyle name="Followed Hyperlink" xfId="20377" builtinId="9" hidden="1"/>
    <cellStyle name="Followed Hyperlink" xfId="20379" builtinId="9" hidden="1"/>
    <cellStyle name="Followed Hyperlink" xfId="20381" builtinId="9" hidden="1"/>
    <cellStyle name="Followed Hyperlink" xfId="20383" builtinId="9" hidden="1"/>
    <cellStyle name="Followed Hyperlink" xfId="20385" builtinId="9" hidden="1"/>
    <cellStyle name="Followed Hyperlink" xfId="20387" builtinId="9" hidden="1"/>
    <cellStyle name="Followed Hyperlink" xfId="20389" builtinId="9" hidden="1"/>
    <cellStyle name="Followed Hyperlink" xfId="20391" builtinId="9" hidden="1"/>
    <cellStyle name="Followed Hyperlink" xfId="20393" builtinId="9" hidden="1"/>
    <cellStyle name="Followed Hyperlink" xfId="20395" builtinId="9" hidden="1"/>
    <cellStyle name="Followed Hyperlink" xfId="20397" builtinId="9" hidden="1"/>
    <cellStyle name="Followed Hyperlink" xfId="20399" builtinId="9" hidden="1"/>
    <cellStyle name="Followed Hyperlink" xfId="20401" builtinId="9" hidden="1"/>
    <cellStyle name="Followed Hyperlink" xfId="20403" builtinId="9" hidden="1"/>
    <cellStyle name="Followed Hyperlink" xfId="20405" builtinId="9" hidden="1"/>
    <cellStyle name="Followed Hyperlink" xfId="20407" builtinId="9" hidden="1"/>
    <cellStyle name="Followed Hyperlink" xfId="20409" builtinId="9" hidden="1"/>
    <cellStyle name="Followed Hyperlink" xfId="20411" builtinId="9" hidden="1"/>
    <cellStyle name="Followed Hyperlink" xfId="20413" builtinId="9" hidden="1"/>
    <cellStyle name="Followed Hyperlink" xfId="20415" builtinId="9" hidden="1"/>
    <cellStyle name="Followed Hyperlink" xfId="20417" builtinId="9" hidden="1"/>
    <cellStyle name="Followed Hyperlink" xfId="20419" builtinId="9" hidden="1"/>
    <cellStyle name="Followed Hyperlink" xfId="20421" builtinId="9" hidden="1"/>
    <cellStyle name="Followed Hyperlink" xfId="20423" builtinId="9" hidden="1"/>
    <cellStyle name="Followed Hyperlink" xfId="20425" builtinId="9" hidden="1"/>
    <cellStyle name="Followed Hyperlink" xfId="20427" builtinId="9" hidden="1"/>
    <cellStyle name="Followed Hyperlink" xfId="20429" builtinId="9" hidden="1"/>
    <cellStyle name="Followed Hyperlink" xfId="20431" builtinId="9" hidden="1"/>
    <cellStyle name="Followed Hyperlink" xfId="20433" builtinId="9" hidden="1"/>
    <cellStyle name="Followed Hyperlink" xfId="20435" builtinId="9" hidden="1"/>
    <cellStyle name="Followed Hyperlink" xfId="20437" builtinId="9" hidden="1"/>
    <cellStyle name="Followed Hyperlink" xfId="20439" builtinId="9" hidden="1"/>
    <cellStyle name="Followed Hyperlink" xfId="20441" builtinId="9" hidden="1"/>
    <cellStyle name="Followed Hyperlink" xfId="20443" builtinId="9" hidden="1"/>
    <cellStyle name="Followed Hyperlink" xfId="20445" builtinId="9" hidden="1"/>
    <cellStyle name="Followed Hyperlink" xfId="20447" builtinId="9" hidden="1"/>
    <cellStyle name="Followed Hyperlink" xfId="20449" builtinId="9" hidden="1"/>
    <cellStyle name="Followed Hyperlink" xfId="20451" builtinId="9" hidden="1"/>
    <cellStyle name="Followed Hyperlink" xfId="20453" builtinId="9" hidden="1"/>
    <cellStyle name="Followed Hyperlink" xfId="20455" builtinId="9" hidden="1"/>
    <cellStyle name="Followed Hyperlink" xfId="20457" builtinId="9" hidden="1"/>
    <cellStyle name="Followed Hyperlink" xfId="20459" builtinId="9" hidden="1"/>
    <cellStyle name="Followed Hyperlink" xfId="20461" builtinId="9" hidden="1"/>
    <cellStyle name="Followed Hyperlink" xfId="20463" builtinId="9" hidden="1"/>
    <cellStyle name="Followed Hyperlink" xfId="20465" builtinId="9" hidden="1"/>
    <cellStyle name="Followed Hyperlink" xfId="20467" builtinId="9" hidden="1"/>
    <cellStyle name="Followed Hyperlink" xfId="20469" builtinId="9" hidden="1"/>
    <cellStyle name="Followed Hyperlink" xfId="20471" builtinId="9" hidden="1"/>
    <cellStyle name="Followed Hyperlink" xfId="20473" builtinId="9" hidden="1"/>
    <cellStyle name="Followed Hyperlink" xfId="20475" builtinId="9" hidden="1"/>
    <cellStyle name="Followed Hyperlink" xfId="20477" builtinId="9" hidden="1"/>
    <cellStyle name="Followed Hyperlink" xfId="20479" builtinId="9" hidden="1"/>
    <cellStyle name="Followed Hyperlink" xfId="20481" builtinId="9" hidden="1"/>
    <cellStyle name="Followed Hyperlink" xfId="20483" builtinId="9" hidden="1"/>
    <cellStyle name="Followed Hyperlink" xfId="20485" builtinId="9" hidden="1"/>
    <cellStyle name="Followed Hyperlink" xfId="20487" builtinId="9" hidden="1"/>
    <cellStyle name="Followed Hyperlink" xfId="20489" builtinId="9" hidden="1"/>
    <cellStyle name="Followed Hyperlink" xfId="20491" builtinId="9" hidden="1"/>
    <cellStyle name="Followed Hyperlink" xfId="20493" builtinId="9" hidden="1"/>
    <cellStyle name="Followed Hyperlink" xfId="20495" builtinId="9" hidden="1"/>
    <cellStyle name="Followed Hyperlink" xfId="20497" builtinId="9" hidden="1"/>
    <cellStyle name="Followed Hyperlink" xfId="20500" builtinId="9" hidden="1"/>
    <cellStyle name="Followed Hyperlink" xfId="20501" builtinId="9" hidden="1"/>
    <cellStyle name="Followed Hyperlink" xfId="20502" builtinId="9" hidden="1"/>
    <cellStyle name="Followed Hyperlink" xfId="20503" builtinId="9" hidden="1"/>
    <cellStyle name="Followed Hyperlink" xfId="20504" builtinId="9" hidden="1"/>
    <cellStyle name="Followed Hyperlink" xfId="20505" builtinId="9" hidden="1"/>
    <cellStyle name="Followed Hyperlink" xfId="20506" builtinId="9" hidden="1"/>
    <cellStyle name="Followed Hyperlink" xfId="20507" builtinId="9" hidden="1"/>
    <cellStyle name="Followed Hyperlink" xfId="20508" builtinId="9" hidden="1"/>
    <cellStyle name="Followed Hyperlink" xfId="20509" builtinId="9" hidden="1"/>
    <cellStyle name="Followed Hyperlink" xfId="20510" builtinId="9" hidden="1"/>
    <cellStyle name="Followed Hyperlink" xfId="20511" builtinId="9" hidden="1"/>
    <cellStyle name="Followed Hyperlink" xfId="20512" builtinId="9" hidden="1"/>
    <cellStyle name="Followed Hyperlink" xfId="20513" builtinId="9" hidden="1"/>
    <cellStyle name="Followed Hyperlink" xfId="20514" builtinId="9" hidden="1"/>
    <cellStyle name="Followed Hyperlink" xfId="20515" builtinId="9" hidden="1"/>
    <cellStyle name="Followed Hyperlink" xfId="20516" builtinId="9" hidden="1"/>
    <cellStyle name="Followed Hyperlink" xfId="20517" builtinId="9" hidden="1"/>
    <cellStyle name="Followed Hyperlink" xfId="20518" builtinId="9" hidden="1"/>
    <cellStyle name="Followed Hyperlink" xfId="20519" builtinId="9" hidden="1"/>
    <cellStyle name="Followed Hyperlink" xfId="20520" builtinId="9" hidden="1"/>
    <cellStyle name="Followed Hyperlink" xfId="20521" builtinId="9" hidden="1"/>
    <cellStyle name="Followed Hyperlink" xfId="20522" builtinId="9" hidden="1"/>
    <cellStyle name="Followed Hyperlink" xfId="20523" builtinId="9" hidden="1"/>
    <cellStyle name="Followed Hyperlink" xfId="20524" builtinId="9" hidden="1"/>
    <cellStyle name="Followed Hyperlink" xfId="20525" builtinId="9" hidden="1"/>
    <cellStyle name="Followed Hyperlink" xfId="20526" builtinId="9" hidden="1"/>
    <cellStyle name="Followed Hyperlink" xfId="20527" builtinId="9" hidden="1"/>
    <cellStyle name="Followed Hyperlink" xfId="20528" builtinId="9" hidden="1"/>
    <cellStyle name="Followed Hyperlink" xfId="20529" builtinId="9" hidden="1"/>
    <cellStyle name="Followed Hyperlink" xfId="20530" builtinId="9" hidden="1"/>
    <cellStyle name="Followed Hyperlink" xfId="20531" builtinId="9" hidden="1"/>
    <cellStyle name="Followed Hyperlink" xfId="20532" builtinId="9" hidden="1"/>
    <cellStyle name="Followed Hyperlink" xfId="20533" builtinId="9" hidden="1"/>
    <cellStyle name="Followed Hyperlink" xfId="20534" builtinId="9" hidden="1"/>
    <cellStyle name="Followed Hyperlink" xfId="20535" builtinId="9" hidden="1"/>
    <cellStyle name="Followed Hyperlink" xfId="20536" builtinId="9" hidden="1"/>
    <cellStyle name="Followed Hyperlink" xfId="20537" builtinId="9" hidden="1"/>
    <cellStyle name="Followed Hyperlink" xfId="20538" builtinId="9" hidden="1"/>
    <cellStyle name="Followed Hyperlink" xfId="20539" builtinId="9" hidden="1"/>
    <cellStyle name="Followed Hyperlink" xfId="20540" builtinId="9" hidden="1"/>
    <cellStyle name="Followed Hyperlink" xfId="20541" builtinId="9" hidden="1"/>
    <cellStyle name="Followed Hyperlink" xfId="20542" builtinId="9" hidden="1"/>
    <cellStyle name="Followed Hyperlink" xfId="20543" builtinId="9" hidden="1"/>
    <cellStyle name="Followed Hyperlink" xfId="20544" builtinId="9" hidden="1"/>
    <cellStyle name="Followed Hyperlink" xfId="20545" builtinId="9" hidden="1"/>
    <cellStyle name="Followed Hyperlink" xfId="20546" builtinId="9" hidden="1"/>
    <cellStyle name="Followed Hyperlink" xfId="20547" builtinId="9" hidden="1"/>
    <cellStyle name="Followed Hyperlink" xfId="20548" builtinId="9" hidden="1"/>
    <cellStyle name="Followed Hyperlink" xfId="20549" builtinId="9" hidden="1"/>
    <cellStyle name="Followed Hyperlink" xfId="20550" builtinId="9" hidden="1"/>
    <cellStyle name="Followed Hyperlink" xfId="20551" builtinId="9" hidden="1"/>
    <cellStyle name="Followed Hyperlink" xfId="20552" builtinId="9" hidden="1"/>
    <cellStyle name="Followed Hyperlink" xfId="20553" builtinId="9" hidden="1"/>
    <cellStyle name="Followed Hyperlink" xfId="20554" builtinId="9" hidden="1"/>
    <cellStyle name="Followed Hyperlink" xfId="20555" builtinId="9" hidden="1"/>
    <cellStyle name="Followed Hyperlink" xfId="20556" builtinId="9" hidden="1"/>
    <cellStyle name="Followed Hyperlink" xfId="20557" builtinId="9" hidden="1"/>
    <cellStyle name="Followed Hyperlink" xfId="20558" builtinId="9" hidden="1"/>
    <cellStyle name="Followed Hyperlink" xfId="20559" builtinId="9" hidden="1"/>
    <cellStyle name="Followed Hyperlink" xfId="20560" builtinId="9" hidden="1"/>
    <cellStyle name="Followed Hyperlink" xfId="20561" builtinId="9" hidden="1"/>
    <cellStyle name="Followed Hyperlink" xfId="20562" builtinId="9" hidden="1"/>
    <cellStyle name="Followed Hyperlink" xfId="20563" builtinId="9" hidden="1"/>
    <cellStyle name="Followed Hyperlink" xfId="20564" builtinId="9" hidden="1"/>
    <cellStyle name="Followed Hyperlink" xfId="20565" builtinId="9" hidden="1"/>
    <cellStyle name="Followed Hyperlink" xfId="20566" builtinId="9" hidden="1"/>
    <cellStyle name="Followed Hyperlink" xfId="20567" builtinId="9" hidden="1"/>
    <cellStyle name="Followed Hyperlink" xfId="20568" builtinId="9" hidden="1"/>
    <cellStyle name="Followed Hyperlink" xfId="20570" builtinId="9" hidden="1"/>
    <cellStyle name="Followed Hyperlink" xfId="20572" builtinId="9" hidden="1"/>
    <cellStyle name="Followed Hyperlink" xfId="20574" builtinId="9" hidden="1"/>
    <cellStyle name="Followed Hyperlink" xfId="20576" builtinId="9" hidden="1"/>
    <cellStyle name="Followed Hyperlink" xfId="20578" builtinId="9" hidden="1"/>
    <cellStyle name="Followed Hyperlink" xfId="20580" builtinId="9" hidden="1"/>
    <cellStyle name="Followed Hyperlink" xfId="20582" builtinId="9" hidden="1"/>
    <cellStyle name="Followed Hyperlink" xfId="20584" builtinId="9" hidden="1"/>
    <cellStyle name="Followed Hyperlink" xfId="20586" builtinId="9" hidden="1"/>
    <cellStyle name="Followed Hyperlink" xfId="20588" builtinId="9" hidden="1"/>
    <cellStyle name="Followed Hyperlink" xfId="20590" builtinId="9" hidden="1"/>
    <cellStyle name="Followed Hyperlink" xfId="20592" builtinId="9" hidden="1"/>
    <cellStyle name="Followed Hyperlink" xfId="20594" builtinId="9" hidden="1"/>
    <cellStyle name="Followed Hyperlink" xfId="20596" builtinId="9" hidden="1"/>
    <cellStyle name="Followed Hyperlink" xfId="20598" builtinId="9" hidden="1"/>
    <cellStyle name="Followed Hyperlink" xfId="20600" builtinId="9" hidden="1"/>
    <cellStyle name="Followed Hyperlink" xfId="20602" builtinId="9" hidden="1"/>
    <cellStyle name="Followed Hyperlink" xfId="20604" builtinId="9" hidden="1"/>
    <cellStyle name="Followed Hyperlink" xfId="20606" builtinId="9" hidden="1"/>
    <cellStyle name="Followed Hyperlink" xfId="20608" builtinId="9" hidden="1"/>
    <cellStyle name="Followed Hyperlink" xfId="20610" builtinId="9" hidden="1"/>
    <cellStyle name="Followed Hyperlink" xfId="20612" builtinId="9" hidden="1"/>
    <cellStyle name="Followed Hyperlink" xfId="20614" builtinId="9" hidden="1"/>
    <cellStyle name="Followed Hyperlink" xfId="20616" builtinId="9" hidden="1"/>
    <cellStyle name="Followed Hyperlink" xfId="20618" builtinId="9" hidden="1"/>
    <cellStyle name="Followed Hyperlink" xfId="20620" builtinId="9" hidden="1"/>
    <cellStyle name="Followed Hyperlink" xfId="20622" builtinId="9" hidden="1"/>
    <cellStyle name="Followed Hyperlink" xfId="20624" builtinId="9" hidden="1"/>
    <cellStyle name="Followed Hyperlink" xfId="20626" builtinId="9" hidden="1"/>
    <cellStyle name="Followed Hyperlink" xfId="20628" builtinId="9" hidden="1"/>
    <cellStyle name="Followed Hyperlink" xfId="20630" builtinId="9" hidden="1"/>
    <cellStyle name="Followed Hyperlink" xfId="20632" builtinId="9" hidden="1"/>
    <cellStyle name="Followed Hyperlink" xfId="20634" builtinId="9" hidden="1"/>
    <cellStyle name="Followed Hyperlink" xfId="20636" builtinId="9" hidden="1"/>
    <cellStyle name="Followed Hyperlink" xfId="20638" builtinId="9" hidden="1"/>
    <cellStyle name="Followed Hyperlink" xfId="20640" builtinId="9" hidden="1"/>
    <cellStyle name="Followed Hyperlink" xfId="20642" builtinId="9" hidden="1"/>
    <cellStyle name="Followed Hyperlink" xfId="20644" builtinId="9" hidden="1"/>
    <cellStyle name="Followed Hyperlink" xfId="20646" builtinId="9" hidden="1"/>
    <cellStyle name="Followed Hyperlink" xfId="20648" builtinId="9" hidden="1"/>
    <cellStyle name="Followed Hyperlink" xfId="20650" builtinId="9" hidden="1"/>
    <cellStyle name="Followed Hyperlink" xfId="20652" builtinId="9" hidden="1"/>
    <cellStyle name="Followed Hyperlink" xfId="20654" builtinId="9" hidden="1"/>
    <cellStyle name="Followed Hyperlink" xfId="20656" builtinId="9" hidden="1"/>
    <cellStyle name="Followed Hyperlink" xfId="20658" builtinId="9" hidden="1"/>
    <cellStyle name="Followed Hyperlink" xfId="20660" builtinId="9" hidden="1"/>
    <cellStyle name="Followed Hyperlink" xfId="20662" builtinId="9" hidden="1"/>
    <cellStyle name="Followed Hyperlink" xfId="20664" builtinId="9" hidden="1"/>
    <cellStyle name="Followed Hyperlink" xfId="20666" builtinId="9" hidden="1"/>
    <cellStyle name="Followed Hyperlink" xfId="20668" builtinId="9" hidden="1"/>
    <cellStyle name="Followed Hyperlink" xfId="20670" builtinId="9" hidden="1"/>
    <cellStyle name="Followed Hyperlink" xfId="20672" builtinId="9" hidden="1"/>
    <cellStyle name="Followed Hyperlink" xfId="20674" builtinId="9" hidden="1"/>
    <cellStyle name="Followed Hyperlink" xfId="20676" builtinId="9" hidden="1"/>
    <cellStyle name="Followed Hyperlink" xfId="20678" builtinId="9" hidden="1"/>
    <cellStyle name="Followed Hyperlink" xfId="20680" builtinId="9" hidden="1"/>
    <cellStyle name="Followed Hyperlink" xfId="20682" builtinId="9" hidden="1"/>
    <cellStyle name="Followed Hyperlink" xfId="20684" builtinId="9" hidden="1"/>
    <cellStyle name="Followed Hyperlink" xfId="20686" builtinId="9" hidden="1"/>
    <cellStyle name="Followed Hyperlink" xfId="20688" builtinId="9" hidden="1"/>
    <cellStyle name="Followed Hyperlink" xfId="20690" builtinId="9" hidden="1"/>
    <cellStyle name="Followed Hyperlink" xfId="20692" builtinId="9" hidden="1"/>
    <cellStyle name="Followed Hyperlink" xfId="20694" builtinId="9" hidden="1"/>
    <cellStyle name="Followed Hyperlink" xfId="20696" builtinId="9" hidden="1"/>
    <cellStyle name="Followed Hyperlink" xfId="20698" builtinId="9" hidden="1"/>
    <cellStyle name="Followed Hyperlink" xfId="20700" builtinId="9" hidden="1"/>
    <cellStyle name="Followed Hyperlink" xfId="20702" builtinId="9" hidden="1"/>
    <cellStyle name="Followed Hyperlink" xfId="20704" builtinId="9" hidden="1"/>
    <cellStyle name="Followed Hyperlink" xfId="20706" builtinId="9" hidden="1"/>
    <cellStyle name="Followed Hyperlink" xfId="20709" builtinId="9" hidden="1"/>
    <cellStyle name="Followed Hyperlink" xfId="20710" builtinId="9" hidden="1"/>
    <cellStyle name="Followed Hyperlink" xfId="20711" builtinId="9" hidden="1"/>
    <cellStyle name="Followed Hyperlink" xfId="20712" builtinId="9" hidden="1"/>
    <cellStyle name="Followed Hyperlink" xfId="20713" builtinId="9" hidden="1"/>
    <cellStyle name="Followed Hyperlink" xfId="20714" builtinId="9" hidden="1"/>
    <cellStyle name="Followed Hyperlink" xfId="20715" builtinId="9" hidden="1"/>
    <cellStyle name="Followed Hyperlink" xfId="20716" builtinId="9" hidden="1"/>
    <cellStyle name="Followed Hyperlink" xfId="20717" builtinId="9" hidden="1"/>
    <cellStyle name="Followed Hyperlink" xfId="20718" builtinId="9" hidden="1"/>
    <cellStyle name="Followed Hyperlink" xfId="20719" builtinId="9" hidden="1"/>
    <cellStyle name="Followed Hyperlink" xfId="20720" builtinId="9" hidden="1"/>
    <cellStyle name="Followed Hyperlink" xfId="20721" builtinId="9" hidden="1"/>
    <cellStyle name="Followed Hyperlink" xfId="20722" builtinId="9" hidden="1"/>
    <cellStyle name="Followed Hyperlink" xfId="20723" builtinId="9" hidden="1"/>
    <cellStyle name="Followed Hyperlink" xfId="20724" builtinId="9" hidden="1"/>
    <cellStyle name="Followed Hyperlink" xfId="20725" builtinId="9" hidden="1"/>
    <cellStyle name="Followed Hyperlink" xfId="20726" builtinId="9" hidden="1"/>
    <cellStyle name="Followed Hyperlink" xfId="20727" builtinId="9" hidden="1"/>
    <cellStyle name="Followed Hyperlink" xfId="20728" builtinId="9" hidden="1"/>
    <cellStyle name="Followed Hyperlink" xfId="20729" builtinId="9" hidden="1"/>
    <cellStyle name="Followed Hyperlink" xfId="20730" builtinId="9" hidden="1"/>
    <cellStyle name="Followed Hyperlink" xfId="20731" builtinId="9" hidden="1"/>
    <cellStyle name="Followed Hyperlink" xfId="20732" builtinId="9" hidden="1"/>
    <cellStyle name="Followed Hyperlink" xfId="20733" builtinId="9" hidden="1"/>
    <cellStyle name="Followed Hyperlink" xfId="20734" builtinId="9" hidden="1"/>
    <cellStyle name="Followed Hyperlink" xfId="20735" builtinId="9" hidden="1"/>
    <cellStyle name="Followed Hyperlink" xfId="20736" builtinId="9" hidden="1"/>
    <cellStyle name="Followed Hyperlink" xfId="20737" builtinId="9" hidden="1"/>
    <cellStyle name="Followed Hyperlink" xfId="20738" builtinId="9" hidden="1"/>
    <cellStyle name="Followed Hyperlink" xfId="20739" builtinId="9" hidden="1"/>
    <cellStyle name="Followed Hyperlink" xfId="20740" builtinId="9" hidden="1"/>
    <cellStyle name="Followed Hyperlink" xfId="20741" builtinId="9" hidden="1"/>
    <cellStyle name="Followed Hyperlink" xfId="20742" builtinId="9" hidden="1"/>
    <cellStyle name="Followed Hyperlink" xfId="20743" builtinId="9" hidden="1"/>
    <cellStyle name="Followed Hyperlink" xfId="20744" builtinId="9" hidden="1"/>
    <cellStyle name="Followed Hyperlink" xfId="20745" builtinId="9" hidden="1"/>
    <cellStyle name="Followed Hyperlink" xfId="20746" builtinId="9" hidden="1"/>
    <cellStyle name="Followed Hyperlink" xfId="20747" builtinId="9" hidden="1"/>
    <cellStyle name="Followed Hyperlink" xfId="20748" builtinId="9" hidden="1"/>
    <cellStyle name="Followed Hyperlink" xfId="20749" builtinId="9" hidden="1"/>
    <cellStyle name="Followed Hyperlink" xfId="20750" builtinId="9" hidden="1"/>
    <cellStyle name="Followed Hyperlink" xfId="20751" builtinId="9" hidden="1"/>
    <cellStyle name="Followed Hyperlink" xfId="20752" builtinId="9" hidden="1"/>
    <cellStyle name="Followed Hyperlink" xfId="20753" builtinId="9" hidden="1"/>
    <cellStyle name="Followed Hyperlink" xfId="20754" builtinId="9" hidden="1"/>
    <cellStyle name="Followed Hyperlink" xfId="20755" builtinId="9" hidden="1"/>
    <cellStyle name="Followed Hyperlink" xfId="20756" builtinId="9" hidden="1"/>
    <cellStyle name="Followed Hyperlink" xfId="20757" builtinId="9" hidden="1"/>
    <cellStyle name="Followed Hyperlink" xfId="20758" builtinId="9" hidden="1"/>
    <cellStyle name="Followed Hyperlink" xfId="20759" builtinId="9" hidden="1"/>
    <cellStyle name="Followed Hyperlink" xfId="20760" builtinId="9" hidden="1"/>
    <cellStyle name="Followed Hyperlink" xfId="20761" builtinId="9" hidden="1"/>
    <cellStyle name="Followed Hyperlink" xfId="20762" builtinId="9" hidden="1"/>
    <cellStyle name="Followed Hyperlink" xfId="20763" builtinId="9" hidden="1"/>
    <cellStyle name="Followed Hyperlink" xfId="20764" builtinId="9" hidden="1"/>
    <cellStyle name="Followed Hyperlink" xfId="20765" builtinId="9" hidden="1"/>
    <cellStyle name="Followed Hyperlink" xfId="20766" builtinId="9" hidden="1"/>
    <cellStyle name="Followed Hyperlink" xfId="20767" builtinId="9" hidden="1"/>
    <cellStyle name="Followed Hyperlink" xfId="20768" builtinId="9" hidden="1"/>
    <cellStyle name="Followed Hyperlink" xfId="20769" builtinId="9" hidden="1"/>
    <cellStyle name="Followed Hyperlink" xfId="20770" builtinId="9" hidden="1"/>
    <cellStyle name="Followed Hyperlink" xfId="20771" builtinId="9" hidden="1"/>
    <cellStyle name="Followed Hyperlink" xfId="20772" builtinId="9" hidden="1"/>
    <cellStyle name="Followed Hyperlink" xfId="20773" builtinId="9" hidden="1"/>
    <cellStyle name="Followed Hyperlink" xfId="20774" builtinId="9" hidden="1"/>
    <cellStyle name="Followed Hyperlink" xfId="20775" builtinId="9" hidden="1"/>
    <cellStyle name="Followed Hyperlink" xfId="20776" builtinId="9" hidden="1"/>
    <cellStyle name="Followed Hyperlink" xfId="20777" builtinId="9" hidden="1"/>
    <cellStyle name="Followed Hyperlink" xfId="20780" builtinId="9" hidden="1"/>
    <cellStyle name="Followed Hyperlink" xfId="20782" builtinId="9" hidden="1"/>
    <cellStyle name="Followed Hyperlink" xfId="20784" builtinId="9" hidden="1"/>
    <cellStyle name="Followed Hyperlink" xfId="20786" builtinId="9" hidden="1"/>
    <cellStyle name="Followed Hyperlink" xfId="20788" builtinId="9" hidden="1"/>
    <cellStyle name="Followed Hyperlink" xfId="20790" builtinId="9" hidden="1"/>
    <cellStyle name="Followed Hyperlink" xfId="20792" builtinId="9" hidden="1"/>
    <cellStyle name="Followed Hyperlink" xfId="20794" builtinId="9" hidden="1"/>
    <cellStyle name="Followed Hyperlink" xfId="20796" builtinId="9" hidden="1"/>
    <cellStyle name="Followed Hyperlink" xfId="20798" builtinId="9" hidden="1"/>
    <cellStyle name="Followed Hyperlink" xfId="20800" builtinId="9" hidden="1"/>
    <cellStyle name="Followed Hyperlink" xfId="20802" builtinId="9" hidden="1"/>
    <cellStyle name="Followed Hyperlink" xfId="20804" builtinId="9" hidden="1"/>
    <cellStyle name="Followed Hyperlink" xfId="20806" builtinId="9" hidden="1"/>
    <cellStyle name="Followed Hyperlink" xfId="20808" builtinId="9" hidden="1"/>
    <cellStyle name="Followed Hyperlink" xfId="20810" builtinId="9" hidden="1"/>
    <cellStyle name="Followed Hyperlink" xfId="20812" builtinId="9" hidden="1"/>
    <cellStyle name="Followed Hyperlink" xfId="20814" builtinId="9" hidden="1"/>
    <cellStyle name="Followed Hyperlink" xfId="20816" builtinId="9" hidden="1"/>
    <cellStyle name="Followed Hyperlink" xfId="20818" builtinId="9" hidden="1"/>
    <cellStyle name="Followed Hyperlink" xfId="20820" builtinId="9" hidden="1"/>
    <cellStyle name="Followed Hyperlink" xfId="20822" builtinId="9" hidden="1"/>
    <cellStyle name="Followed Hyperlink" xfId="20824" builtinId="9" hidden="1"/>
    <cellStyle name="Followed Hyperlink" xfId="20826" builtinId="9" hidden="1"/>
    <cellStyle name="Followed Hyperlink" xfId="20828" builtinId="9" hidden="1"/>
    <cellStyle name="Followed Hyperlink" xfId="20830" builtinId="9" hidden="1"/>
    <cellStyle name="Followed Hyperlink" xfId="20832" builtinId="9" hidden="1"/>
    <cellStyle name="Followed Hyperlink" xfId="20834" builtinId="9" hidden="1"/>
    <cellStyle name="Followed Hyperlink" xfId="20836" builtinId="9" hidden="1"/>
    <cellStyle name="Followed Hyperlink" xfId="20838" builtinId="9" hidden="1"/>
    <cellStyle name="Followed Hyperlink" xfId="20840" builtinId="9" hidden="1"/>
    <cellStyle name="Followed Hyperlink" xfId="20842" builtinId="9" hidden="1"/>
    <cellStyle name="Followed Hyperlink" xfId="20844" builtinId="9" hidden="1"/>
    <cellStyle name="Followed Hyperlink" xfId="20846" builtinId="9" hidden="1"/>
    <cellStyle name="Followed Hyperlink" xfId="20848" builtinId="9" hidden="1"/>
    <cellStyle name="Followed Hyperlink" xfId="20850" builtinId="9" hidden="1"/>
    <cellStyle name="Followed Hyperlink" xfId="20852" builtinId="9" hidden="1"/>
    <cellStyle name="Followed Hyperlink" xfId="20854" builtinId="9" hidden="1"/>
    <cellStyle name="Followed Hyperlink" xfId="20856" builtinId="9" hidden="1"/>
    <cellStyle name="Followed Hyperlink" xfId="20858" builtinId="9" hidden="1"/>
    <cellStyle name="Followed Hyperlink" xfId="20860" builtinId="9" hidden="1"/>
    <cellStyle name="Followed Hyperlink" xfId="20862" builtinId="9" hidden="1"/>
    <cellStyle name="Followed Hyperlink" xfId="20864" builtinId="9" hidden="1"/>
    <cellStyle name="Followed Hyperlink" xfId="20866" builtinId="9" hidden="1"/>
    <cellStyle name="Followed Hyperlink" xfId="20868" builtinId="9" hidden="1"/>
    <cellStyle name="Followed Hyperlink" xfId="20870" builtinId="9" hidden="1"/>
    <cellStyle name="Followed Hyperlink" xfId="20872" builtinId="9" hidden="1"/>
    <cellStyle name="Followed Hyperlink" xfId="20874" builtinId="9" hidden="1"/>
    <cellStyle name="Followed Hyperlink" xfId="20876" builtinId="9" hidden="1"/>
    <cellStyle name="Followed Hyperlink" xfId="20878" builtinId="9" hidden="1"/>
    <cellStyle name="Followed Hyperlink" xfId="20880" builtinId="9" hidden="1"/>
    <cellStyle name="Followed Hyperlink" xfId="20882" builtinId="9" hidden="1"/>
    <cellStyle name="Followed Hyperlink" xfId="20884" builtinId="9" hidden="1"/>
    <cellStyle name="Followed Hyperlink" xfId="20886" builtinId="9" hidden="1"/>
    <cellStyle name="Followed Hyperlink" xfId="20888" builtinId="9" hidden="1"/>
    <cellStyle name="Followed Hyperlink" xfId="20890" builtinId="9" hidden="1"/>
    <cellStyle name="Followed Hyperlink" xfId="20892" builtinId="9" hidden="1"/>
    <cellStyle name="Followed Hyperlink" xfId="20894" builtinId="9" hidden="1"/>
    <cellStyle name="Followed Hyperlink" xfId="20896" builtinId="9" hidden="1"/>
    <cellStyle name="Followed Hyperlink" xfId="20898" builtinId="9" hidden="1"/>
    <cellStyle name="Followed Hyperlink" xfId="20900" builtinId="9" hidden="1"/>
    <cellStyle name="Followed Hyperlink" xfId="20902" builtinId="9" hidden="1"/>
    <cellStyle name="Followed Hyperlink" xfId="20904" builtinId="9" hidden="1"/>
    <cellStyle name="Followed Hyperlink" xfId="20906" builtinId="9" hidden="1"/>
    <cellStyle name="Followed Hyperlink" xfId="20908" builtinId="9" hidden="1"/>
    <cellStyle name="Followed Hyperlink" xfId="20910" builtinId="9" hidden="1"/>
    <cellStyle name="Followed Hyperlink" xfId="20912" builtinId="9" hidden="1"/>
    <cellStyle name="Followed Hyperlink" xfId="20914" builtinId="9" hidden="1"/>
    <cellStyle name="Followed Hyperlink" xfId="20916" builtinId="9" hidden="1"/>
    <cellStyle name="Followed Hyperlink" xfId="20920" builtinId="9" hidden="1"/>
    <cellStyle name="Followed Hyperlink" xfId="20921" builtinId="9" hidden="1"/>
    <cellStyle name="Followed Hyperlink" xfId="20922" builtinId="9" hidden="1"/>
    <cellStyle name="Followed Hyperlink" xfId="20923" builtinId="9" hidden="1"/>
    <cellStyle name="Followed Hyperlink" xfId="20924" builtinId="9" hidden="1"/>
    <cellStyle name="Followed Hyperlink" xfId="20925" builtinId="9" hidden="1"/>
    <cellStyle name="Followed Hyperlink" xfId="20926" builtinId="9" hidden="1"/>
    <cellStyle name="Followed Hyperlink" xfId="20927" builtinId="9" hidden="1"/>
    <cellStyle name="Followed Hyperlink" xfId="20928" builtinId="9" hidden="1"/>
    <cellStyle name="Followed Hyperlink" xfId="20929" builtinId="9" hidden="1"/>
    <cellStyle name="Followed Hyperlink" xfId="20930" builtinId="9" hidden="1"/>
    <cellStyle name="Followed Hyperlink" xfId="20931" builtinId="9" hidden="1"/>
    <cellStyle name="Followed Hyperlink" xfId="20932" builtinId="9" hidden="1"/>
    <cellStyle name="Followed Hyperlink" xfId="20933" builtinId="9" hidden="1"/>
    <cellStyle name="Followed Hyperlink" xfId="20934" builtinId="9" hidden="1"/>
    <cellStyle name="Followed Hyperlink" xfId="20935" builtinId="9" hidden="1"/>
    <cellStyle name="Followed Hyperlink" xfId="20936" builtinId="9" hidden="1"/>
    <cellStyle name="Followed Hyperlink" xfId="20937" builtinId="9" hidden="1"/>
    <cellStyle name="Followed Hyperlink" xfId="20938" builtinId="9" hidden="1"/>
    <cellStyle name="Followed Hyperlink" xfId="20939" builtinId="9" hidden="1"/>
    <cellStyle name="Followed Hyperlink" xfId="20940" builtinId="9" hidden="1"/>
    <cellStyle name="Followed Hyperlink" xfId="20941" builtinId="9" hidden="1"/>
    <cellStyle name="Followed Hyperlink" xfId="20942" builtinId="9" hidden="1"/>
    <cellStyle name="Followed Hyperlink" xfId="20943" builtinId="9" hidden="1"/>
    <cellStyle name="Followed Hyperlink" xfId="20944" builtinId="9" hidden="1"/>
    <cellStyle name="Followed Hyperlink" xfId="20945" builtinId="9" hidden="1"/>
    <cellStyle name="Followed Hyperlink" xfId="20946" builtinId="9" hidden="1"/>
    <cellStyle name="Followed Hyperlink" xfId="20947" builtinId="9" hidden="1"/>
    <cellStyle name="Followed Hyperlink" xfId="20948" builtinId="9" hidden="1"/>
    <cellStyle name="Followed Hyperlink" xfId="20949" builtinId="9" hidden="1"/>
    <cellStyle name="Followed Hyperlink" xfId="20950" builtinId="9" hidden="1"/>
    <cellStyle name="Followed Hyperlink" xfId="20951" builtinId="9" hidden="1"/>
    <cellStyle name="Followed Hyperlink" xfId="20952" builtinId="9" hidden="1"/>
    <cellStyle name="Followed Hyperlink" xfId="20953" builtinId="9" hidden="1"/>
    <cellStyle name="Followed Hyperlink" xfId="20954" builtinId="9" hidden="1"/>
    <cellStyle name="Followed Hyperlink" xfId="20955" builtinId="9" hidden="1"/>
    <cellStyle name="Followed Hyperlink" xfId="20956" builtinId="9" hidden="1"/>
    <cellStyle name="Followed Hyperlink" xfId="20957" builtinId="9" hidden="1"/>
    <cellStyle name="Followed Hyperlink" xfId="20958" builtinId="9" hidden="1"/>
    <cellStyle name="Followed Hyperlink" xfId="20959" builtinId="9" hidden="1"/>
    <cellStyle name="Followed Hyperlink" xfId="20960" builtinId="9" hidden="1"/>
    <cellStyle name="Followed Hyperlink" xfId="20961" builtinId="9" hidden="1"/>
    <cellStyle name="Followed Hyperlink" xfId="20962" builtinId="9" hidden="1"/>
    <cellStyle name="Followed Hyperlink" xfId="20963" builtinId="9" hidden="1"/>
    <cellStyle name="Followed Hyperlink" xfId="20964" builtinId="9" hidden="1"/>
    <cellStyle name="Followed Hyperlink" xfId="20965" builtinId="9" hidden="1"/>
    <cellStyle name="Followed Hyperlink" xfId="20966" builtinId="9" hidden="1"/>
    <cellStyle name="Followed Hyperlink" xfId="20967" builtinId="9" hidden="1"/>
    <cellStyle name="Followed Hyperlink" xfId="20968" builtinId="9" hidden="1"/>
    <cellStyle name="Followed Hyperlink" xfId="20969" builtinId="9" hidden="1"/>
    <cellStyle name="Followed Hyperlink" xfId="20970" builtinId="9" hidden="1"/>
    <cellStyle name="Followed Hyperlink" xfId="20971" builtinId="9" hidden="1"/>
    <cellStyle name="Followed Hyperlink" xfId="20972" builtinId="9" hidden="1"/>
    <cellStyle name="Followed Hyperlink" xfId="20973" builtinId="9" hidden="1"/>
    <cellStyle name="Followed Hyperlink" xfId="20974" builtinId="9" hidden="1"/>
    <cellStyle name="Followed Hyperlink" xfId="20975" builtinId="9" hidden="1"/>
    <cellStyle name="Followed Hyperlink" xfId="20976" builtinId="9" hidden="1"/>
    <cellStyle name="Followed Hyperlink" xfId="20977" builtinId="9" hidden="1"/>
    <cellStyle name="Followed Hyperlink" xfId="20978" builtinId="9" hidden="1"/>
    <cellStyle name="Followed Hyperlink" xfId="20979" builtinId="9" hidden="1"/>
    <cellStyle name="Followed Hyperlink" xfId="20980" builtinId="9" hidden="1"/>
    <cellStyle name="Followed Hyperlink" xfId="20981" builtinId="9" hidden="1"/>
    <cellStyle name="Followed Hyperlink" xfId="20982" builtinId="9" hidden="1"/>
    <cellStyle name="Followed Hyperlink" xfId="20983" builtinId="9" hidden="1"/>
    <cellStyle name="Followed Hyperlink" xfId="20984" builtinId="9" hidden="1"/>
    <cellStyle name="Followed Hyperlink" xfId="20985" builtinId="9" hidden="1"/>
    <cellStyle name="Followed Hyperlink" xfId="20986" builtinId="9" hidden="1"/>
    <cellStyle name="Followed Hyperlink" xfId="20987" builtinId="9" hidden="1"/>
    <cellStyle name="Followed Hyperlink" xfId="20988" builtinId="9" hidden="1"/>
    <cellStyle name="Followed Hyperlink" xfId="20992" builtinId="9" hidden="1"/>
    <cellStyle name="Followed Hyperlink" xfId="20994" builtinId="9" hidden="1"/>
    <cellStyle name="Followed Hyperlink" xfId="20996" builtinId="9" hidden="1"/>
    <cellStyle name="Followed Hyperlink" xfId="20998" builtinId="9" hidden="1"/>
    <cellStyle name="Followed Hyperlink" xfId="21000" builtinId="9" hidden="1"/>
    <cellStyle name="Followed Hyperlink" xfId="21002" builtinId="9" hidden="1"/>
    <cellStyle name="Followed Hyperlink" xfId="21004" builtinId="9" hidden="1"/>
    <cellStyle name="Followed Hyperlink" xfId="21006" builtinId="9" hidden="1"/>
    <cellStyle name="Followed Hyperlink" xfId="21008" builtinId="9" hidden="1"/>
    <cellStyle name="Followed Hyperlink" xfId="21010" builtinId="9" hidden="1"/>
    <cellStyle name="Followed Hyperlink" xfId="21012" builtinId="9" hidden="1"/>
    <cellStyle name="Followed Hyperlink" xfId="21014" builtinId="9" hidden="1"/>
    <cellStyle name="Followed Hyperlink" xfId="21016" builtinId="9" hidden="1"/>
    <cellStyle name="Followed Hyperlink" xfId="21018" builtinId="9" hidden="1"/>
    <cellStyle name="Followed Hyperlink" xfId="21020" builtinId="9" hidden="1"/>
    <cellStyle name="Followed Hyperlink" xfId="21022" builtinId="9" hidden="1"/>
    <cellStyle name="Followed Hyperlink" xfId="21024" builtinId="9" hidden="1"/>
    <cellStyle name="Followed Hyperlink" xfId="21026" builtinId="9" hidden="1"/>
    <cellStyle name="Followed Hyperlink" xfId="21028" builtinId="9" hidden="1"/>
    <cellStyle name="Followed Hyperlink" xfId="21030" builtinId="9" hidden="1"/>
    <cellStyle name="Followed Hyperlink" xfId="21032" builtinId="9" hidden="1"/>
    <cellStyle name="Followed Hyperlink" xfId="21034" builtinId="9" hidden="1"/>
    <cellStyle name="Followed Hyperlink" xfId="21036" builtinId="9" hidden="1"/>
    <cellStyle name="Followed Hyperlink" xfId="21038" builtinId="9" hidden="1"/>
    <cellStyle name="Followed Hyperlink" xfId="21040" builtinId="9" hidden="1"/>
    <cellStyle name="Followed Hyperlink" xfId="21042" builtinId="9" hidden="1"/>
    <cellStyle name="Followed Hyperlink" xfId="21044" builtinId="9" hidden="1"/>
    <cellStyle name="Followed Hyperlink" xfId="21046" builtinId="9" hidden="1"/>
    <cellStyle name="Followed Hyperlink" xfId="21048" builtinId="9" hidden="1"/>
    <cellStyle name="Followed Hyperlink" xfId="21050" builtinId="9" hidden="1"/>
    <cellStyle name="Followed Hyperlink" xfId="21052" builtinId="9" hidden="1"/>
    <cellStyle name="Followed Hyperlink" xfId="21054" builtinId="9" hidden="1"/>
    <cellStyle name="Followed Hyperlink" xfId="21056" builtinId="9" hidden="1"/>
    <cellStyle name="Followed Hyperlink" xfId="21058" builtinId="9" hidden="1"/>
    <cellStyle name="Followed Hyperlink" xfId="21060" builtinId="9" hidden="1"/>
    <cellStyle name="Followed Hyperlink" xfId="21062" builtinId="9" hidden="1"/>
    <cellStyle name="Followed Hyperlink" xfId="21064" builtinId="9" hidden="1"/>
    <cellStyle name="Followed Hyperlink" xfId="21066" builtinId="9" hidden="1"/>
    <cellStyle name="Followed Hyperlink" xfId="21068" builtinId="9" hidden="1"/>
    <cellStyle name="Followed Hyperlink" xfId="21070" builtinId="9" hidden="1"/>
    <cellStyle name="Followed Hyperlink" xfId="21072" builtinId="9" hidden="1"/>
    <cellStyle name="Followed Hyperlink" xfId="21074" builtinId="9" hidden="1"/>
    <cellStyle name="Followed Hyperlink" xfId="21076" builtinId="9" hidden="1"/>
    <cellStyle name="Followed Hyperlink" xfId="21078" builtinId="9" hidden="1"/>
    <cellStyle name="Followed Hyperlink" xfId="21080" builtinId="9" hidden="1"/>
    <cellStyle name="Followed Hyperlink" xfId="21082" builtinId="9" hidden="1"/>
    <cellStyle name="Followed Hyperlink" xfId="21084" builtinId="9" hidden="1"/>
    <cellStyle name="Followed Hyperlink" xfId="21086" builtinId="9" hidden="1"/>
    <cellStyle name="Followed Hyperlink" xfId="21088" builtinId="9" hidden="1"/>
    <cellStyle name="Followed Hyperlink" xfId="21090" builtinId="9" hidden="1"/>
    <cellStyle name="Followed Hyperlink" xfId="21092" builtinId="9" hidden="1"/>
    <cellStyle name="Followed Hyperlink" xfId="21094" builtinId="9" hidden="1"/>
    <cellStyle name="Followed Hyperlink" xfId="21096" builtinId="9" hidden="1"/>
    <cellStyle name="Followed Hyperlink" xfId="21098" builtinId="9" hidden="1"/>
    <cellStyle name="Followed Hyperlink" xfId="21100" builtinId="9" hidden="1"/>
    <cellStyle name="Followed Hyperlink" xfId="21102" builtinId="9" hidden="1"/>
    <cellStyle name="Followed Hyperlink" xfId="21104" builtinId="9" hidden="1"/>
    <cellStyle name="Followed Hyperlink" xfId="21106" builtinId="9" hidden="1"/>
    <cellStyle name="Followed Hyperlink" xfId="21108" builtinId="9" hidden="1"/>
    <cellStyle name="Followed Hyperlink" xfId="21110" builtinId="9" hidden="1"/>
    <cellStyle name="Followed Hyperlink" xfId="21112" builtinId="9" hidden="1"/>
    <cellStyle name="Followed Hyperlink" xfId="21114" builtinId="9" hidden="1"/>
    <cellStyle name="Followed Hyperlink" xfId="21116" builtinId="9" hidden="1"/>
    <cellStyle name="Followed Hyperlink" xfId="21118" builtinId="9" hidden="1"/>
    <cellStyle name="Followed Hyperlink" xfId="21120" builtinId="9" hidden="1"/>
    <cellStyle name="Followed Hyperlink" xfId="21122" builtinId="9" hidden="1"/>
    <cellStyle name="Followed Hyperlink" xfId="21124" builtinId="9" hidden="1"/>
    <cellStyle name="Followed Hyperlink" xfId="21126" builtinId="9" hidden="1"/>
    <cellStyle name="Followed Hyperlink" xfId="21128" builtinId="9" hidden="1"/>
    <cellStyle name="Followed Hyperlink" xfId="21132" builtinId="9" hidden="1"/>
    <cellStyle name="Followed Hyperlink" xfId="21133" builtinId="9" hidden="1"/>
    <cellStyle name="Followed Hyperlink" xfId="21134" builtinId="9" hidden="1"/>
    <cellStyle name="Followed Hyperlink" xfId="21135" builtinId="9" hidden="1"/>
    <cellStyle name="Followed Hyperlink" xfId="21136" builtinId="9" hidden="1"/>
    <cellStyle name="Followed Hyperlink" xfId="21137" builtinId="9" hidden="1"/>
    <cellStyle name="Followed Hyperlink" xfId="21138" builtinId="9" hidden="1"/>
    <cellStyle name="Followed Hyperlink" xfId="21139" builtinId="9" hidden="1"/>
    <cellStyle name="Followed Hyperlink" xfId="21140" builtinId="9" hidden="1"/>
    <cellStyle name="Followed Hyperlink" xfId="21141" builtinId="9" hidden="1"/>
    <cellStyle name="Followed Hyperlink" xfId="21142" builtinId="9" hidden="1"/>
    <cellStyle name="Followed Hyperlink" xfId="21143" builtinId="9" hidden="1"/>
    <cellStyle name="Followed Hyperlink" xfId="21144" builtinId="9" hidden="1"/>
    <cellStyle name="Followed Hyperlink" xfId="21145" builtinId="9" hidden="1"/>
    <cellStyle name="Followed Hyperlink" xfId="21146" builtinId="9" hidden="1"/>
    <cellStyle name="Followed Hyperlink" xfId="21147" builtinId="9" hidden="1"/>
    <cellStyle name="Followed Hyperlink" xfId="21148" builtinId="9" hidden="1"/>
    <cellStyle name="Followed Hyperlink" xfId="21149" builtinId="9" hidden="1"/>
    <cellStyle name="Followed Hyperlink" xfId="21150" builtinId="9" hidden="1"/>
    <cellStyle name="Followed Hyperlink" xfId="21151" builtinId="9" hidden="1"/>
    <cellStyle name="Followed Hyperlink" xfId="21152" builtinId="9" hidden="1"/>
    <cellStyle name="Followed Hyperlink" xfId="21153" builtinId="9" hidden="1"/>
    <cellStyle name="Followed Hyperlink" xfId="21154" builtinId="9" hidden="1"/>
    <cellStyle name="Followed Hyperlink" xfId="21155" builtinId="9" hidden="1"/>
    <cellStyle name="Followed Hyperlink" xfId="21156" builtinId="9" hidden="1"/>
    <cellStyle name="Followed Hyperlink" xfId="21157" builtinId="9" hidden="1"/>
    <cellStyle name="Followed Hyperlink" xfId="21158" builtinId="9" hidden="1"/>
    <cellStyle name="Followed Hyperlink" xfId="21159" builtinId="9" hidden="1"/>
    <cellStyle name="Followed Hyperlink" xfId="21160" builtinId="9" hidden="1"/>
    <cellStyle name="Followed Hyperlink" xfId="21161" builtinId="9" hidden="1"/>
    <cellStyle name="Followed Hyperlink" xfId="21162" builtinId="9" hidden="1"/>
    <cellStyle name="Followed Hyperlink" xfId="21163" builtinId="9" hidden="1"/>
    <cellStyle name="Followed Hyperlink" xfId="21164" builtinId="9" hidden="1"/>
    <cellStyle name="Followed Hyperlink" xfId="21165" builtinId="9" hidden="1"/>
    <cellStyle name="Followed Hyperlink" xfId="21166" builtinId="9" hidden="1"/>
    <cellStyle name="Followed Hyperlink" xfId="21167" builtinId="9" hidden="1"/>
    <cellStyle name="Followed Hyperlink" xfId="21168" builtinId="9" hidden="1"/>
    <cellStyle name="Followed Hyperlink" xfId="21169" builtinId="9" hidden="1"/>
    <cellStyle name="Followed Hyperlink" xfId="21170" builtinId="9" hidden="1"/>
    <cellStyle name="Followed Hyperlink" xfId="21171" builtinId="9" hidden="1"/>
    <cellStyle name="Followed Hyperlink" xfId="21172" builtinId="9" hidden="1"/>
    <cellStyle name="Followed Hyperlink" xfId="21173" builtinId="9" hidden="1"/>
    <cellStyle name="Followed Hyperlink" xfId="21174" builtinId="9" hidden="1"/>
    <cellStyle name="Followed Hyperlink" xfId="21175" builtinId="9" hidden="1"/>
    <cellStyle name="Followed Hyperlink" xfId="21176" builtinId="9" hidden="1"/>
    <cellStyle name="Followed Hyperlink" xfId="21177" builtinId="9" hidden="1"/>
    <cellStyle name="Followed Hyperlink" xfId="21178" builtinId="9" hidden="1"/>
    <cellStyle name="Followed Hyperlink" xfId="21179" builtinId="9" hidden="1"/>
    <cellStyle name="Followed Hyperlink" xfId="21180" builtinId="9" hidden="1"/>
    <cellStyle name="Followed Hyperlink" xfId="21181" builtinId="9" hidden="1"/>
    <cellStyle name="Followed Hyperlink" xfId="21182" builtinId="9" hidden="1"/>
    <cellStyle name="Followed Hyperlink" xfId="21183" builtinId="9" hidden="1"/>
    <cellStyle name="Followed Hyperlink" xfId="21184" builtinId="9" hidden="1"/>
    <cellStyle name="Followed Hyperlink" xfId="21185" builtinId="9" hidden="1"/>
    <cellStyle name="Followed Hyperlink" xfId="21186" builtinId="9" hidden="1"/>
    <cellStyle name="Followed Hyperlink" xfId="21187" builtinId="9" hidden="1"/>
    <cellStyle name="Followed Hyperlink" xfId="21188" builtinId="9" hidden="1"/>
    <cellStyle name="Followed Hyperlink" xfId="21189" builtinId="9" hidden="1"/>
    <cellStyle name="Followed Hyperlink" xfId="21190" builtinId="9" hidden="1"/>
    <cellStyle name="Followed Hyperlink" xfId="21191" builtinId="9" hidden="1"/>
    <cellStyle name="Followed Hyperlink" xfId="21192" builtinId="9" hidden="1"/>
    <cellStyle name="Followed Hyperlink" xfId="21193" builtinId="9" hidden="1"/>
    <cellStyle name="Followed Hyperlink" xfId="21194" builtinId="9" hidden="1"/>
    <cellStyle name="Followed Hyperlink" xfId="21195" builtinId="9" hidden="1"/>
    <cellStyle name="Followed Hyperlink" xfId="21196" builtinId="9" hidden="1"/>
    <cellStyle name="Followed Hyperlink" xfId="21197" builtinId="9" hidden="1"/>
    <cellStyle name="Followed Hyperlink" xfId="21198" builtinId="9" hidden="1"/>
    <cellStyle name="Followed Hyperlink" xfId="21199" builtinId="9" hidden="1"/>
    <cellStyle name="Followed Hyperlink" xfId="21200" builtinId="9" hidden="1"/>
    <cellStyle name="Followed Hyperlink" xfId="21202" builtinId="9" hidden="1"/>
    <cellStyle name="Followed Hyperlink" xfId="21204" builtinId="9" hidden="1"/>
    <cellStyle name="Followed Hyperlink" xfId="21206" builtinId="9" hidden="1"/>
    <cellStyle name="Followed Hyperlink" xfId="21208" builtinId="9" hidden="1"/>
    <cellStyle name="Followed Hyperlink" xfId="21210" builtinId="9" hidden="1"/>
    <cellStyle name="Followed Hyperlink" xfId="21212" builtinId="9" hidden="1"/>
    <cellStyle name="Followed Hyperlink" xfId="21214" builtinId="9" hidden="1"/>
    <cellStyle name="Followed Hyperlink" xfId="21216" builtinId="9" hidden="1"/>
    <cellStyle name="Followed Hyperlink" xfId="21218" builtinId="9" hidden="1"/>
    <cellStyle name="Followed Hyperlink" xfId="21220" builtinId="9" hidden="1"/>
    <cellStyle name="Followed Hyperlink" xfId="21222" builtinId="9" hidden="1"/>
    <cellStyle name="Followed Hyperlink" xfId="21224" builtinId="9" hidden="1"/>
    <cellStyle name="Followed Hyperlink" xfId="21226" builtinId="9" hidden="1"/>
    <cellStyle name="Followed Hyperlink" xfId="21228" builtinId="9" hidden="1"/>
    <cellStyle name="Followed Hyperlink" xfId="21230" builtinId="9" hidden="1"/>
    <cellStyle name="Followed Hyperlink" xfId="21232" builtinId="9" hidden="1"/>
    <cellStyle name="Followed Hyperlink" xfId="21234" builtinId="9" hidden="1"/>
    <cellStyle name="Followed Hyperlink" xfId="21236" builtinId="9" hidden="1"/>
    <cellStyle name="Followed Hyperlink" xfId="21238" builtinId="9" hidden="1"/>
    <cellStyle name="Followed Hyperlink" xfId="21240" builtinId="9" hidden="1"/>
    <cellStyle name="Followed Hyperlink" xfId="21242" builtinId="9" hidden="1"/>
    <cellStyle name="Followed Hyperlink" xfId="21244" builtinId="9" hidden="1"/>
    <cellStyle name="Followed Hyperlink" xfId="21246" builtinId="9" hidden="1"/>
    <cellStyle name="Followed Hyperlink" xfId="21248" builtinId="9" hidden="1"/>
    <cellStyle name="Followed Hyperlink" xfId="21250" builtinId="9" hidden="1"/>
    <cellStyle name="Followed Hyperlink" xfId="21252" builtinId="9" hidden="1"/>
    <cellStyle name="Followed Hyperlink" xfId="21254" builtinId="9" hidden="1"/>
    <cellStyle name="Followed Hyperlink" xfId="21256" builtinId="9" hidden="1"/>
    <cellStyle name="Followed Hyperlink" xfId="21258" builtinId="9" hidden="1"/>
    <cellStyle name="Followed Hyperlink" xfId="21260" builtinId="9" hidden="1"/>
    <cellStyle name="Followed Hyperlink" xfId="21262" builtinId="9" hidden="1"/>
    <cellStyle name="Followed Hyperlink" xfId="21264" builtinId="9" hidden="1"/>
    <cellStyle name="Followed Hyperlink" xfId="21266" builtinId="9" hidden="1"/>
    <cellStyle name="Followed Hyperlink" xfId="21268" builtinId="9" hidden="1"/>
    <cellStyle name="Followed Hyperlink" xfId="21270" builtinId="9" hidden="1"/>
    <cellStyle name="Followed Hyperlink" xfId="21272" builtinId="9" hidden="1"/>
    <cellStyle name="Followed Hyperlink" xfId="21274" builtinId="9" hidden="1"/>
    <cellStyle name="Followed Hyperlink" xfId="21276" builtinId="9" hidden="1"/>
    <cellStyle name="Followed Hyperlink" xfId="21278" builtinId="9" hidden="1"/>
    <cellStyle name="Followed Hyperlink" xfId="21280" builtinId="9" hidden="1"/>
    <cellStyle name="Followed Hyperlink" xfId="21282" builtinId="9" hidden="1"/>
    <cellStyle name="Followed Hyperlink" xfId="21284" builtinId="9" hidden="1"/>
    <cellStyle name="Followed Hyperlink" xfId="21286" builtinId="9" hidden="1"/>
    <cellStyle name="Followed Hyperlink" xfId="21288" builtinId="9" hidden="1"/>
    <cellStyle name="Followed Hyperlink" xfId="21290" builtinId="9" hidden="1"/>
    <cellStyle name="Followed Hyperlink" xfId="21292" builtinId="9" hidden="1"/>
    <cellStyle name="Followed Hyperlink" xfId="21294" builtinId="9" hidden="1"/>
    <cellStyle name="Followed Hyperlink" xfId="21296" builtinId="9" hidden="1"/>
    <cellStyle name="Followed Hyperlink" xfId="21298" builtinId="9" hidden="1"/>
    <cellStyle name="Followed Hyperlink" xfId="21300" builtinId="9" hidden="1"/>
    <cellStyle name="Followed Hyperlink" xfId="21302" builtinId="9" hidden="1"/>
    <cellStyle name="Followed Hyperlink" xfId="21304" builtinId="9" hidden="1"/>
    <cellStyle name="Followed Hyperlink" xfId="21306" builtinId="9" hidden="1"/>
    <cellStyle name="Followed Hyperlink" xfId="21308" builtinId="9" hidden="1"/>
    <cellStyle name="Followed Hyperlink" xfId="21310" builtinId="9" hidden="1"/>
    <cellStyle name="Followed Hyperlink" xfId="21312" builtinId="9" hidden="1"/>
    <cellStyle name="Followed Hyperlink" xfId="21314" builtinId="9" hidden="1"/>
    <cellStyle name="Followed Hyperlink" xfId="21316" builtinId="9" hidden="1"/>
    <cellStyle name="Followed Hyperlink" xfId="21318" builtinId="9" hidden="1"/>
    <cellStyle name="Followed Hyperlink" xfId="21320" builtinId="9" hidden="1"/>
    <cellStyle name="Followed Hyperlink" xfId="21322" builtinId="9" hidden="1"/>
    <cellStyle name="Followed Hyperlink" xfId="21324" builtinId="9" hidden="1"/>
    <cellStyle name="Followed Hyperlink" xfId="21326" builtinId="9" hidden="1"/>
    <cellStyle name="Followed Hyperlink" xfId="21328" builtinId="9" hidden="1"/>
    <cellStyle name="Followed Hyperlink" xfId="21330" builtinId="9" hidden="1"/>
    <cellStyle name="Followed Hyperlink" xfId="21332" builtinId="9" hidden="1"/>
    <cellStyle name="Followed Hyperlink" xfId="21334" builtinId="9" hidden="1"/>
    <cellStyle name="Followed Hyperlink" xfId="21336" builtinId="9" hidden="1"/>
    <cellStyle name="Followed Hyperlink" xfId="21338" builtinId="9" hidden="1"/>
    <cellStyle name="Followed Hyperlink" xfId="21342" builtinId="9" hidden="1"/>
    <cellStyle name="Followed Hyperlink" xfId="21343" builtinId="9" hidden="1"/>
    <cellStyle name="Followed Hyperlink" xfId="21344" builtinId="9" hidden="1"/>
    <cellStyle name="Followed Hyperlink" xfId="21345" builtinId="9" hidden="1"/>
    <cellStyle name="Followed Hyperlink" xfId="21346" builtinId="9" hidden="1"/>
    <cellStyle name="Followed Hyperlink" xfId="21347" builtinId="9" hidden="1"/>
    <cellStyle name="Followed Hyperlink" xfId="21348" builtinId="9" hidden="1"/>
    <cellStyle name="Followed Hyperlink" xfId="21349" builtinId="9" hidden="1"/>
    <cellStyle name="Followed Hyperlink" xfId="21350" builtinId="9" hidden="1"/>
    <cellStyle name="Followed Hyperlink" xfId="21351" builtinId="9" hidden="1"/>
    <cellStyle name="Followed Hyperlink" xfId="21352" builtinId="9" hidden="1"/>
    <cellStyle name="Followed Hyperlink" xfId="21353" builtinId="9" hidden="1"/>
    <cellStyle name="Followed Hyperlink" xfId="21354" builtinId="9" hidden="1"/>
    <cellStyle name="Followed Hyperlink" xfId="21355" builtinId="9" hidden="1"/>
    <cellStyle name="Followed Hyperlink" xfId="21356" builtinId="9" hidden="1"/>
    <cellStyle name="Followed Hyperlink" xfId="21357" builtinId="9" hidden="1"/>
    <cellStyle name="Followed Hyperlink" xfId="21358" builtinId="9" hidden="1"/>
    <cellStyle name="Followed Hyperlink" xfId="21359" builtinId="9" hidden="1"/>
    <cellStyle name="Followed Hyperlink" xfId="21360" builtinId="9" hidden="1"/>
    <cellStyle name="Followed Hyperlink" xfId="21361" builtinId="9" hidden="1"/>
    <cellStyle name="Followed Hyperlink" xfId="21362" builtinId="9" hidden="1"/>
    <cellStyle name="Followed Hyperlink" xfId="21363" builtinId="9" hidden="1"/>
    <cellStyle name="Followed Hyperlink" xfId="21364" builtinId="9" hidden="1"/>
    <cellStyle name="Followed Hyperlink" xfId="21365" builtinId="9" hidden="1"/>
    <cellStyle name="Followed Hyperlink" xfId="21366" builtinId="9" hidden="1"/>
    <cellStyle name="Followed Hyperlink" xfId="21367" builtinId="9" hidden="1"/>
    <cellStyle name="Followed Hyperlink" xfId="21368" builtinId="9" hidden="1"/>
    <cellStyle name="Followed Hyperlink" xfId="21369" builtinId="9" hidden="1"/>
    <cellStyle name="Followed Hyperlink" xfId="21370" builtinId="9" hidden="1"/>
    <cellStyle name="Followed Hyperlink" xfId="21371" builtinId="9" hidden="1"/>
    <cellStyle name="Followed Hyperlink" xfId="21372" builtinId="9" hidden="1"/>
    <cellStyle name="Followed Hyperlink" xfId="21373" builtinId="9" hidden="1"/>
    <cellStyle name="Followed Hyperlink" xfId="21374" builtinId="9" hidden="1"/>
    <cellStyle name="Followed Hyperlink" xfId="21375" builtinId="9" hidden="1"/>
    <cellStyle name="Followed Hyperlink" xfId="21376" builtinId="9" hidden="1"/>
    <cellStyle name="Followed Hyperlink" xfId="21377" builtinId="9" hidden="1"/>
    <cellStyle name="Followed Hyperlink" xfId="21378" builtinId="9" hidden="1"/>
    <cellStyle name="Followed Hyperlink" xfId="21379" builtinId="9" hidden="1"/>
    <cellStyle name="Followed Hyperlink" xfId="21380" builtinId="9" hidden="1"/>
    <cellStyle name="Followed Hyperlink" xfId="21381" builtinId="9" hidden="1"/>
    <cellStyle name="Followed Hyperlink" xfId="21382" builtinId="9" hidden="1"/>
    <cellStyle name="Followed Hyperlink" xfId="21383" builtinId="9" hidden="1"/>
    <cellStyle name="Followed Hyperlink" xfId="21384" builtinId="9" hidden="1"/>
    <cellStyle name="Followed Hyperlink" xfId="21385" builtinId="9" hidden="1"/>
    <cellStyle name="Followed Hyperlink" xfId="21386" builtinId="9" hidden="1"/>
    <cellStyle name="Followed Hyperlink" xfId="21387" builtinId="9" hidden="1"/>
    <cellStyle name="Followed Hyperlink" xfId="21388" builtinId="9" hidden="1"/>
    <cellStyle name="Followed Hyperlink" xfId="21389" builtinId="9" hidden="1"/>
    <cellStyle name="Followed Hyperlink" xfId="21390" builtinId="9" hidden="1"/>
    <cellStyle name="Followed Hyperlink" xfId="21391" builtinId="9" hidden="1"/>
    <cellStyle name="Followed Hyperlink" xfId="21392" builtinId="9" hidden="1"/>
    <cellStyle name="Followed Hyperlink" xfId="21393" builtinId="9" hidden="1"/>
    <cellStyle name="Followed Hyperlink" xfId="21394" builtinId="9" hidden="1"/>
    <cellStyle name="Followed Hyperlink" xfId="21395" builtinId="9" hidden="1"/>
    <cellStyle name="Followed Hyperlink" xfId="21396" builtinId="9" hidden="1"/>
    <cellStyle name="Followed Hyperlink" xfId="21397" builtinId="9" hidden="1"/>
    <cellStyle name="Followed Hyperlink" xfId="21398" builtinId="9" hidden="1"/>
    <cellStyle name="Followed Hyperlink" xfId="21399" builtinId="9" hidden="1"/>
    <cellStyle name="Followed Hyperlink" xfId="21400" builtinId="9" hidden="1"/>
    <cellStyle name="Followed Hyperlink" xfId="21401" builtinId="9" hidden="1"/>
    <cellStyle name="Followed Hyperlink" xfId="21402" builtinId="9" hidden="1"/>
    <cellStyle name="Followed Hyperlink" xfId="21403" builtinId="9" hidden="1"/>
    <cellStyle name="Followed Hyperlink" xfId="21404" builtinId="9" hidden="1"/>
    <cellStyle name="Followed Hyperlink" xfId="21405" builtinId="9" hidden="1"/>
    <cellStyle name="Followed Hyperlink" xfId="21406" builtinId="9" hidden="1"/>
    <cellStyle name="Followed Hyperlink" xfId="21407" builtinId="9" hidden="1"/>
    <cellStyle name="Followed Hyperlink" xfId="21408" builtinId="9" hidden="1"/>
    <cellStyle name="Followed Hyperlink" xfId="21409" builtinId="9" hidden="1"/>
    <cellStyle name="Followed Hyperlink" xfId="21410" builtinId="9" hidden="1"/>
    <cellStyle name="Followed Hyperlink" xfId="21412" builtinId="9" hidden="1"/>
    <cellStyle name="Followed Hyperlink" xfId="21414" builtinId="9" hidden="1"/>
    <cellStyle name="Followed Hyperlink" xfId="21416" builtinId="9" hidden="1"/>
    <cellStyle name="Followed Hyperlink" xfId="21418" builtinId="9" hidden="1"/>
    <cellStyle name="Followed Hyperlink" xfId="21420" builtinId="9" hidden="1"/>
    <cellStyle name="Followed Hyperlink" xfId="21422" builtinId="9" hidden="1"/>
    <cellStyle name="Followed Hyperlink" xfId="21424" builtinId="9" hidden="1"/>
    <cellStyle name="Followed Hyperlink" xfId="21426" builtinId="9" hidden="1"/>
    <cellStyle name="Followed Hyperlink" xfId="21428" builtinId="9" hidden="1"/>
    <cellStyle name="Followed Hyperlink" xfId="21430" builtinId="9" hidden="1"/>
    <cellStyle name="Followed Hyperlink" xfId="21432" builtinId="9" hidden="1"/>
    <cellStyle name="Followed Hyperlink" xfId="21434" builtinId="9" hidden="1"/>
    <cellStyle name="Followed Hyperlink" xfId="21436" builtinId="9" hidden="1"/>
    <cellStyle name="Followed Hyperlink" xfId="21438" builtinId="9" hidden="1"/>
    <cellStyle name="Followed Hyperlink" xfId="21440" builtinId="9" hidden="1"/>
    <cellStyle name="Followed Hyperlink" xfId="21442" builtinId="9" hidden="1"/>
    <cellStyle name="Followed Hyperlink" xfId="21444" builtinId="9" hidden="1"/>
    <cellStyle name="Followed Hyperlink" xfId="21446" builtinId="9" hidden="1"/>
    <cellStyle name="Followed Hyperlink" xfId="21448" builtinId="9" hidden="1"/>
    <cellStyle name="Followed Hyperlink" xfId="21450" builtinId="9" hidden="1"/>
    <cellStyle name="Followed Hyperlink" xfId="21452" builtinId="9" hidden="1"/>
    <cellStyle name="Followed Hyperlink" xfId="21454" builtinId="9" hidden="1"/>
    <cellStyle name="Followed Hyperlink" xfId="21456" builtinId="9" hidden="1"/>
    <cellStyle name="Followed Hyperlink" xfId="21458" builtinId="9" hidden="1"/>
    <cellStyle name="Followed Hyperlink" xfId="21460" builtinId="9" hidden="1"/>
    <cellStyle name="Followed Hyperlink" xfId="21462" builtinId="9" hidden="1"/>
    <cellStyle name="Followed Hyperlink" xfId="21464" builtinId="9" hidden="1"/>
    <cellStyle name="Followed Hyperlink" xfId="21466" builtinId="9" hidden="1"/>
    <cellStyle name="Followed Hyperlink" xfId="21468" builtinId="9" hidden="1"/>
    <cellStyle name="Followed Hyperlink" xfId="21470" builtinId="9" hidden="1"/>
    <cellStyle name="Followed Hyperlink" xfId="21472" builtinId="9" hidden="1"/>
    <cellStyle name="Followed Hyperlink" xfId="21474" builtinId="9" hidden="1"/>
    <cellStyle name="Followed Hyperlink" xfId="21476" builtinId="9" hidden="1"/>
    <cellStyle name="Followed Hyperlink" xfId="21478" builtinId="9" hidden="1"/>
    <cellStyle name="Followed Hyperlink" xfId="21480" builtinId="9" hidden="1"/>
    <cellStyle name="Followed Hyperlink" xfId="21482" builtinId="9" hidden="1"/>
    <cellStyle name="Followed Hyperlink" xfId="21484" builtinId="9" hidden="1"/>
    <cellStyle name="Followed Hyperlink" xfId="21486" builtinId="9" hidden="1"/>
    <cellStyle name="Followed Hyperlink" xfId="21488" builtinId="9" hidden="1"/>
    <cellStyle name="Followed Hyperlink" xfId="21490" builtinId="9" hidden="1"/>
    <cellStyle name="Followed Hyperlink" xfId="21492" builtinId="9" hidden="1"/>
    <cellStyle name="Followed Hyperlink" xfId="21494" builtinId="9" hidden="1"/>
    <cellStyle name="Followed Hyperlink" xfId="21496" builtinId="9" hidden="1"/>
    <cellStyle name="Followed Hyperlink" xfId="21498" builtinId="9" hidden="1"/>
    <cellStyle name="Followed Hyperlink" xfId="21500" builtinId="9" hidden="1"/>
    <cellStyle name="Followed Hyperlink" xfId="21502" builtinId="9" hidden="1"/>
    <cellStyle name="Followed Hyperlink" xfId="21504" builtinId="9" hidden="1"/>
    <cellStyle name="Followed Hyperlink" xfId="21506" builtinId="9" hidden="1"/>
    <cellStyle name="Followed Hyperlink" xfId="21508" builtinId="9" hidden="1"/>
    <cellStyle name="Followed Hyperlink" xfId="21510" builtinId="9" hidden="1"/>
    <cellStyle name="Followed Hyperlink" xfId="21512" builtinId="9" hidden="1"/>
    <cellStyle name="Followed Hyperlink" xfId="21514" builtinId="9" hidden="1"/>
    <cellStyle name="Followed Hyperlink" xfId="21516" builtinId="9" hidden="1"/>
    <cellStyle name="Followed Hyperlink" xfId="21518" builtinId="9" hidden="1"/>
    <cellStyle name="Followed Hyperlink" xfId="21520" builtinId="9" hidden="1"/>
    <cellStyle name="Followed Hyperlink" xfId="21522" builtinId="9" hidden="1"/>
    <cellStyle name="Followed Hyperlink" xfId="21524" builtinId="9" hidden="1"/>
    <cellStyle name="Followed Hyperlink" xfId="21526" builtinId="9" hidden="1"/>
    <cellStyle name="Followed Hyperlink" xfId="21528" builtinId="9" hidden="1"/>
    <cellStyle name="Followed Hyperlink" xfId="21530" builtinId="9" hidden="1"/>
    <cellStyle name="Followed Hyperlink" xfId="21532" builtinId="9" hidden="1"/>
    <cellStyle name="Followed Hyperlink" xfId="21534" builtinId="9" hidden="1"/>
    <cellStyle name="Followed Hyperlink" xfId="21536" builtinId="9" hidden="1"/>
    <cellStyle name="Followed Hyperlink" xfId="21538" builtinId="9" hidden="1"/>
    <cellStyle name="Followed Hyperlink" xfId="21540" builtinId="9" hidden="1"/>
    <cellStyle name="Followed Hyperlink" xfId="21542" builtinId="9" hidden="1"/>
    <cellStyle name="Followed Hyperlink" xfId="21544" builtinId="9" hidden="1"/>
    <cellStyle name="Followed Hyperlink" xfId="21546" builtinId="9" hidden="1"/>
    <cellStyle name="Followed Hyperlink" xfId="21548" builtinId="9" hidden="1"/>
    <cellStyle name="Followed Hyperlink" xfId="21552" builtinId="9" hidden="1"/>
    <cellStyle name="Followed Hyperlink" xfId="21553" builtinId="9" hidden="1"/>
    <cellStyle name="Followed Hyperlink" xfId="21554" builtinId="9" hidden="1"/>
    <cellStyle name="Followed Hyperlink" xfId="21555" builtinId="9" hidden="1"/>
    <cellStyle name="Followed Hyperlink" xfId="21556" builtinId="9" hidden="1"/>
    <cellStyle name="Followed Hyperlink" xfId="21557" builtinId="9" hidden="1"/>
    <cellStyle name="Followed Hyperlink" xfId="21558" builtinId="9" hidden="1"/>
    <cellStyle name="Followed Hyperlink" xfId="21559" builtinId="9" hidden="1"/>
    <cellStyle name="Followed Hyperlink" xfId="21560" builtinId="9" hidden="1"/>
    <cellStyle name="Followed Hyperlink" xfId="21561" builtinId="9" hidden="1"/>
    <cellStyle name="Followed Hyperlink" xfId="21562" builtinId="9" hidden="1"/>
    <cellStyle name="Followed Hyperlink" xfId="21563" builtinId="9" hidden="1"/>
    <cellStyle name="Followed Hyperlink" xfId="21564" builtinId="9" hidden="1"/>
    <cellStyle name="Followed Hyperlink" xfId="21565" builtinId="9" hidden="1"/>
    <cellStyle name="Followed Hyperlink" xfId="21566" builtinId="9" hidden="1"/>
    <cellStyle name="Followed Hyperlink" xfId="21567" builtinId="9" hidden="1"/>
    <cellStyle name="Followed Hyperlink" xfId="21568" builtinId="9" hidden="1"/>
    <cellStyle name="Followed Hyperlink" xfId="21569" builtinId="9" hidden="1"/>
    <cellStyle name="Followed Hyperlink" xfId="21570" builtinId="9" hidden="1"/>
    <cellStyle name="Followed Hyperlink" xfId="21571" builtinId="9" hidden="1"/>
    <cellStyle name="Followed Hyperlink" xfId="21572" builtinId="9" hidden="1"/>
    <cellStyle name="Followed Hyperlink" xfId="21573" builtinId="9" hidden="1"/>
    <cellStyle name="Followed Hyperlink" xfId="21574" builtinId="9" hidden="1"/>
    <cellStyle name="Followed Hyperlink" xfId="21575" builtinId="9" hidden="1"/>
    <cellStyle name="Followed Hyperlink" xfId="21576" builtinId="9" hidden="1"/>
    <cellStyle name="Followed Hyperlink" xfId="21577" builtinId="9" hidden="1"/>
    <cellStyle name="Followed Hyperlink" xfId="21578" builtinId="9" hidden="1"/>
    <cellStyle name="Followed Hyperlink" xfId="21579" builtinId="9" hidden="1"/>
    <cellStyle name="Followed Hyperlink" xfId="21580" builtinId="9" hidden="1"/>
    <cellStyle name="Followed Hyperlink" xfId="21581" builtinId="9" hidden="1"/>
    <cellStyle name="Followed Hyperlink" xfId="21582" builtinId="9" hidden="1"/>
    <cellStyle name="Followed Hyperlink" xfId="21583" builtinId="9" hidden="1"/>
    <cellStyle name="Followed Hyperlink" xfId="21584" builtinId="9" hidden="1"/>
    <cellStyle name="Followed Hyperlink" xfId="21585" builtinId="9" hidden="1"/>
    <cellStyle name="Followed Hyperlink" xfId="21586" builtinId="9" hidden="1"/>
    <cellStyle name="Followed Hyperlink" xfId="21587" builtinId="9" hidden="1"/>
    <cellStyle name="Followed Hyperlink" xfId="21588" builtinId="9" hidden="1"/>
    <cellStyle name="Followed Hyperlink" xfId="21589" builtinId="9" hidden="1"/>
    <cellStyle name="Followed Hyperlink" xfId="21590" builtinId="9" hidden="1"/>
    <cellStyle name="Followed Hyperlink" xfId="21591" builtinId="9" hidden="1"/>
    <cellStyle name="Followed Hyperlink" xfId="21592" builtinId="9" hidden="1"/>
    <cellStyle name="Followed Hyperlink" xfId="21593" builtinId="9" hidden="1"/>
    <cellStyle name="Followed Hyperlink" xfId="21594" builtinId="9" hidden="1"/>
    <cellStyle name="Followed Hyperlink" xfId="21595" builtinId="9" hidden="1"/>
    <cellStyle name="Followed Hyperlink" xfId="21596" builtinId="9" hidden="1"/>
    <cellStyle name="Followed Hyperlink" xfId="21597" builtinId="9" hidden="1"/>
    <cellStyle name="Followed Hyperlink" xfId="21598" builtinId="9" hidden="1"/>
    <cellStyle name="Followed Hyperlink" xfId="21599" builtinId="9" hidden="1"/>
    <cellStyle name="Followed Hyperlink" xfId="21600" builtinId="9" hidden="1"/>
    <cellStyle name="Followed Hyperlink" xfId="21601" builtinId="9" hidden="1"/>
    <cellStyle name="Followed Hyperlink" xfId="21602" builtinId="9" hidden="1"/>
    <cellStyle name="Followed Hyperlink" xfId="21603" builtinId="9" hidden="1"/>
    <cellStyle name="Followed Hyperlink" xfId="21604" builtinId="9" hidden="1"/>
    <cellStyle name="Followed Hyperlink" xfId="21605" builtinId="9" hidden="1"/>
    <cellStyle name="Followed Hyperlink" xfId="21606" builtinId="9" hidden="1"/>
    <cellStyle name="Followed Hyperlink" xfId="21607" builtinId="9" hidden="1"/>
    <cellStyle name="Followed Hyperlink" xfId="21608" builtinId="9" hidden="1"/>
    <cellStyle name="Followed Hyperlink" xfId="21609" builtinId="9" hidden="1"/>
    <cellStyle name="Followed Hyperlink" xfId="21610" builtinId="9" hidden="1"/>
    <cellStyle name="Followed Hyperlink" xfId="21611" builtinId="9" hidden="1"/>
    <cellStyle name="Followed Hyperlink" xfId="21612" builtinId="9" hidden="1"/>
    <cellStyle name="Followed Hyperlink" xfId="21613" builtinId="9" hidden="1"/>
    <cellStyle name="Followed Hyperlink" xfId="21614" builtinId="9" hidden="1"/>
    <cellStyle name="Followed Hyperlink" xfId="21615" builtinId="9" hidden="1"/>
    <cellStyle name="Followed Hyperlink" xfId="21616" builtinId="9" hidden="1"/>
    <cellStyle name="Followed Hyperlink" xfId="21617" builtinId="9" hidden="1"/>
    <cellStyle name="Followed Hyperlink" xfId="21618" builtinId="9" hidden="1"/>
    <cellStyle name="Followed Hyperlink" xfId="21619" builtinId="9" hidden="1"/>
    <cellStyle name="Followed Hyperlink" xfId="21620" builtinId="9" hidden="1"/>
    <cellStyle name="Followed Hyperlink" xfId="21621" builtinId="9" hidden="1"/>
    <cellStyle name="Followed Hyperlink" xfId="21623" builtinId="9" hidden="1"/>
    <cellStyle name="Followed Hyperlink" xfId="21625" builtinId="9" hidden="1"/>
    <cellStyle name="Followed Hyperlink" xfId="21627" builtinId="9" hidden="1"/>
    <cellStyle name="Followed Hyperlink" xfId="21629" builtinId="9" hidden="1"/>
    <cellStyle name="Followed Hyperlink" xfId="21631" builtinId="9" hidden="1"/>
    <cellStyle name="Followed Hyperlink" xfId="21633" builtinId="9" hidden="1"/>
    <cellStyle name="Followed Hyperlink" xfId="21635" builtinId="9" hidden="1"/>
    <cellStyle name="Followed Hyperlink" xfId="21637" builtinId="9" hidden="1"/>
    <cellStyle name="Followed Hyperlink" xfId="21639" builtinId="9" hidden="1"/>
    <cellStyle name="Followed Hyperlink" xfId="21641" builtinId="9" hidden="1"/>
    <cellStyle name="Followed Hyperlink" xfId="21643" builtinId="9" hidden="1"/>
    <cellStyle name="Followed Hyperlink" xfId="21645" builtinId="9" hidden="1"/>
    <cellStyle name="Followed Hyperlink" xfId="21647" builtinId="9" hidden="1"/>
    <cellStyle name="Followed Hyperlink" xfId="21649" builtinId="9" hidden="1"/>
    <cellStyle name="Followed Hyperlink" xfId="21651" builtinId="9" hidden="1"/>
    <cellStyle name="Followed Hyperlink" xfId="21653" builtinId="9" hidden="1"/>
    <cellStyle name="Followed Hyperlink" xfId="21655" builtinId="9" hidden="1"/>
    <cellStyle name="Followed Hyperlink" xfId="21657" builtinId="9" hidden="1"/>
    <cellStyle name="Followed Hyperlink" xfId="21659" builtinId="9" hidden="1"/>
    <cellStyle name="Followed Hyperlink" xfId="21661" builtinId="9" hidden="1"/>
    <cellStyle name="Followed Hyperlink" xfId="21663" builtinId="9" hidden="1"/>
    <cellStyle name="Followed Hyperlink" xfId="21665" builtinId="9" hidden="1"/>
    <cellStyle name="Followed Hyperlink" xfId="21667" builtinId="9" hidden="1"/>
    <cellStyle name="Followed Hyperlink" xfId="21669" builtinId="9" hidden="1"/>
    <cellStyle name="Followed Hyperlink" xfId="21671" builtinId="9" hidden="1"/>
    <cellStyle name="Followed Hyperlink" xfId="21673" builtinId="9" hidden="1"/>
    <cellStyle name="Followed Hyperlink" xfId="21675" builtinId="9" hidden="1"/>
    <cellStyle name="Followed Hyperlink" xfId="21677" builtinId="9" hidden="1"/>
    <cellStyle name="Followed Hyperlink" xfId="21679" builtinId="9" hidden="1"/>
    <cellStyle name="Followed Hyperlink" xfId="21681" builtinId="9" hidden="1"/>
    <cellStyle name="Followed Hyperlink" xfId="21683" builtinId="9" hidden="1"/>
    <cellStyle name="Followed Hyperlink" xfId="21685" builtinId="9" hidden="1"/>
    <cellStyle name="Followed Hyperlink" xfId="21687" builtinId="9" hidden="1"/>
    <cellStyle name="Followed Hyperlink" xfId="21689" builtinId="9" hidden="1"/>
    <cellStyle name="Followed Hyperlink" xfId="21691" builtinId="9" hidden="1"/>
    <cellStyle name="Followed Hyperlink" xfId="21693" builtinId="9" hidden="1"/>
    <cellStyle name="Followed Hyperlink" xfId="21695" builtinId="9" hidden="1"/>
    <cellStyle name="Followed Hyperlink" xfId="21697" builtinId="9" hidden="1"/>
    <cellStyle name="Followed Hyperlink" xfId="21699" builtinId="9" hidden="1"/>
    <cellStyle name="Followed Hyperlink" xfId="21701" builtinId="9" hidden="1"/>
    <cellStyle name="Followed Hyperlink" xfId="21703" builtinId="9" hidden="1"/>
    <cellStyle name="Followed Hyperlink" xfId="21705" builtinId="9" hidden="1"/>
    <cellStyle name="Followed Hyperlink" xfId="21707" builtinId="9" hidden="1"/>
    <cellStyle name="Followed Hyperlink" xfId="21709" builtinId="9" hidden="1"/>
    <cellStyle name="Followed Hyperlink" xfId="21711" builtinId="9" hidden="1"/>
    <cellStyle name="Followed Hyperlink" xfId="21713" builtinId="9" hidden="1"/>
    <cellStyle name="Followed Hyperlink" xfId="21715" builtinId="9" hidden="1"/>
    <cellStyle name="Followed Hyperlink" xfId="21717" builtinId="9" hidden="1"/>
    <cellStyle name="Followed Hyperlink" xfId="21719" builtinId="9" hidden="1"/>
    <cellStyle name="Followed Hyperlink" xfId="21721" builtinId="9" hidden="1"/>
    <cellStyle name="Followed Hyperlink" xfId="21723" builtinId="9" hidden="1"/>
    <cellStyle name="Followed Hyperlink" xfId="21725" builtinId="9" hidden="1"/>
    <cellStyle name="Followed Hyperlink" xfId="21727" builtinId="9" hidden="1"/>
    <cellStyle name="Followed Hyperlink" xfId="21729" builtinId="9" hidden="1"/>
    <cellStyle name="Followed Hyperlink" xfId="21731" builtinId="9" hidden="1"/>
    <cellStyle name="Followed Hyperlink" xfId="21733" builtinId="9" hidden="1"/>
    <cellStyle name="Followed Hyperlink" xfId="21735" builtinId="9" hidden="1"/>
    <cellStyle name="Followed Hyperlink" xfId="21737" builtinId="9" hidden="1"/>
    <cellStyle name="Followed Hyperlink" xfId="21739" builtinId="9" hidden="1"/>
    <cellStyle name="Followed Hyperlink" xfId="21741" builtinId="9" hidden="1"/>
    <cellStyle name="Followed Hyperlink" xfId="21743" builtinId="9" hidden="1"/>
    <cellStyle name="Followed Hyperlink" xfId="21745" builtinId="9" hidden="1"/>
    <cellStyle name="Followed Hyperlink" xfId="21747" builtinId="9" hidden="1"/>
    <cellStyle name="Followed Hyperlink" xfId="21749" builtinId="9" hidden="1"/>
    <cellStyle name="Followed Hyperlink" xfId="21751" builtinId="9" hidden="1"/>
    <cellStyle name="Followed Hyperlink" xfId="21753" builtinId="9" hidden="1"/>
    <cellStyle name="Followed Hyperlink" xfId="21755" builtinId="9" hidden="1"/>
    <cellStyle name="Followed Hyperlink" xfId="21757" builtinId="9" hidden="1"/>
    <cellStyle name="Followed Hyperlink" xfId="21758" builtinId="9" hidden="1"/>
    <cellStyle name="Followed Hyperlink" xfId="21759" builtinId="9" hidden="1"/>
    <cellStyle name="Followed Hyperlink" xfId="21760" builtinId="9" hidden="1"/>
    <cellStyle name="Followed Hyperlink" xfId="21761" builtinId="9" hidden="1"/>
    <cellStyle name="Followed Hyperlink" xfId="21762" builtinId="9" hidden="1"/>
    <cellStyle name="Followed Hyperlink" xfId="21763" builtinId="9" hidden="1"/>
    <cellStyle name="Followed Hyperlink" xfId="21764" builtinId="9" hidden="1"/>
    <cellStyle name="Followed Hyperlink" xfId="21765" builtinId="9" hidden="1"/>
    <cellStyle name="Followed Hyperlink" xfId="21766" builtinId="9" hidden="1"/>
    <cellStyle name="Followed Hyperlink" xfId="21767" builtinId="9" hidden="1"/>
    <cellStyle name="Followed Hyperlink" xfId="21768" builtinId="9" hidden="1"/>
    <cellStyle name="Followed Hyperlink" xfId="21769" builtinId="9" hidden="1"/>
    <cellStyle name="Followed Hyperlink" xfId="21770" builtinId="9" hidden="1"/>
    <cellStyle name="Followed Hyperlink" xfId="21771" builtinId="9" hidden="1"/>
    <cellStyle name="Followed Hyperlink" xfId="21772" builtinId="9" hidden="1"/>
    <cellStyle name="Followed Hyperlink" xfId="21773" builtinId="9" hidden="1"/>
    <cellStyle name="Followed Hyperlink" xfId="21774" builtinId="9" hidden="1"/>
    <cellStyle name="Followed Hyperlink" xfId="21775" builtinId="9" hidden="1"/>
    <cellStyle name="Followed Hyperlink" xfId="21776" builtinId="9" hidden="1"/>
    <cellStyle name="Followed Hyperlink" xfId="21777" builtinId="9" hidden="1"/>
    <cellStyle name="Followed Hyperlink" xfId="21778" builtinId="9" hidden="1"/>
    <cellStyle name="Followed Hyperlink" xfId="21779" builtinId="9" hidden="1"/>
    <cellStyle name="Followed Hyperlink" xfId="21780" builtinId="9" hidden="1"/>
    <cellStyle name="Followed Hyperlink" xfId="21781" builtinId="9" hidden="1"/>
    <cellStyle name="Followed Hyperlink" xfId="21782" builtinId="9" hidden="1"/>
    <cellStyle name="Followed Hyperlink" xfId="21783" builtinId="9" hidden="1"/>
    <cellStyle name="Followed Hyperlink" xfId="21784" builtinId="9" hidden="1"/>
    <cellStyle name="Followed Hyperlink" xfId="21785" builtinId="9" hidden="1"/>
    <cellStyle name="Followed Hyperlink" xfId="21786" builtinId="9" hidden="1"/>
    <cellStyle name="Followed Hyperlink" xfId="21787" builtinId="9" hidden="1"/>
    <cellStyle name="Followed Hyperlink" xfId="21788" builtinId="9" hidden="1"/>
    <cellStyle name="Followed Hyperlink" xfId="21789" builtinId="9" hidden="1"/>
    <cellStyle name="Followed Hyperlink" xfId="21790" builtinId="9" hidden="1"/>
    <cellStyle name="Followed Hyperlink" xfId="21791" builtinId="9" hidden="1"/>
    <cellStyle name="Followed Hyperlink" xfId="21792" builtinId="9" hidden="1"/>
    <cellStyle name="Followed Hyperlink" xfId="21793" builtinId="9" hidden="1"/>
    <cellStyle name="Followed Hyperlink" xfId="21794" builtinId="9" hidden="1"/>
    <cellStyle name="Followed Hyperlink" xfId="21795" builtinId="9" hidden="1"/>
    <cellStyle name="Followed Hyperlink" xfId="21796" builtinId="9" hidden="1"/>
    <cellStyle name="Followed Hyperlink" xfId="21797" builtinId="9" hidden="1"/>
    <cellStyle name="Followed Hyperlink" xfId="21798" builtinId="9" hidden="1"/>
    <cellStyle name="Followed Hyperlink" xfId="21799" builtinId="9" hidden="1"/>
    <cellStyle name="Followed Hyperlink" xfId="21800" builtinId="9" hidden="1"/>
    <cellStyle name="Followed Hyperlink" xfId="21801" builtinId="9" hidden="1"/>
    <cellStyle name="Followed Hyperlink" xfId="21802" builtinId="9" hidden="1"/>
    <cellStyle name="Followed Hyperlink" xfId="21803" builtinId="9" hidden="1"/>
    <cellStyle name="Followed Hyperlink" xfId="21804" builtinId="9" hidden="1"/>
    <cellStyle name="Followed Hyperlink" xfId="21805" builtinId="9" hidden="1"/>
    <cellStyle name="Followed Hyperlink" xfId="21806" builtinId="9" hidden="1"/>
    <cellStyle name="Followed Hyperlink" xfId="21807" builtinId="9" hidden="1"/>
    <cellStyle name="Followed Hyperlink" xfId="21808" builtinId="9" hidden="1"/>
    <cellStyle name="Followed Hyperlink" xfId="21809" builtinId="9" hidden="1"/>
    <cellStyle name="Followed Hyperlink" xfId="21810" builtinId="9" hidden="1"/>
    <cellStyle name="Followed Hyperlink" xfId="21811" builtinId="9" hidden="1"/>
    <cellStyle name="Followed Hyperlink" xfId="21812" builtinId="9" hidden="1"/>
    <cellStyle name="Followed Hyperlink" xfId="21813" builtinId="9" hidden="1"/>
    <cellStyle name="Followed Hyperlink" xfId="21814" builtinId="9" hidden="1"/>
    <cellStyle name="Followed Hyperlink" xfId="21815" builtinId="9" hidden="1"/>
    <cellStyle name="Followed Hyperlink" xfId="21816" builtinId="9" hidden="1"/>
    <cellStyle name="Followed Hyperlink" xfId="21817" builtinId="9" hidden="1"/>
    <cellStyle name="Followed Hyperlink" xfId="21818" builtinId="9" hidden="1"/>
    <cellStyle name="Followed Hyperlink" xfId="21819" builtinId="9" hidden="1"/>
    <cellStyle name="Followed Hyperlink" xfId="21820" builtinId="9" hidden="1"/>
    <cellStyle name="Followed Hyperlink" xfId="21821" builtinId="9" hidden="1"/>
    <cellStyle name="Followed Hyperlink" xfId="21822" builtinId="9" hidden="1"/>
    <cellStyle name="Followed Hyperlink" xfId="21823" builtinId="9" hidden="1"/>
    <cellStyle name="Followed Hyperlink" xfId="21824" builtinId="9" hidden="1"/>
    <cellStyle name="Followed Hyperlink" xfId="21825" builtinId="9" hidden="1"/>
    <cellStyle name="Followed Hyperlink" xfId="21826" builtinId="9" hidden="1"/>
    <cellStyle name="Followed Hyperlink" xfId="21828" builtinId="9" hidden="1"/>
    <cellStyle name="Followed Hyperlink" xfId="21830" builtinId="9" hidden="1"/>
    <cellStyle name="Followed Hyperlink" xfId="21832" builtinId="9" hidden="1"/>
    <cellStyle name="Followed Hyperlink" xfId="21834" builtinId="9" hidden="1"/>
    <cellStyle name="Followed Hyperlink" xfId="21836" builtinId="9" hidden="1"/>
    <cellStyle name="Followed Hyperlink" xfId="21838" builtinId="9" hidden="1"/>
    <cellStyle name="Followed Hyperlink" xfId="21840" builtinId="9" hidden="1"/>
    <cellStyle name="Followed Hyperlink" xfId="21842" builtinId="9" hidden="1"/>
    <cellStyle name="Followed Hyperlink" xfId="21844" builtinId="9" hidden="1"/>
    <cellStyle name="Followed Hyperlink" xfId="21846" builtinId="9" hidden="1"/>
    <cellStyle name="Followed Hyperlink" xfId="21848" builtinId="9" hidden="1"/>
    <cellStyle name="Followed Hyperlink" xfId="21850" builtinId="9" hidden="1"/>
    <cellStyle name="Followed Hyperlink" xfId="21852" builtinId="9" hidden="1"/>
    <cellStyle name="Followed Hyperlink" xfId="21854" builtinId="9" hidden="1"/>
    <cellStyle name="Followed Hyperlink" xfId="21856" builtinId="9" hidden="1"/>
    <cellStyle name="Followed Hyperlink" xfId="21858" builtinId="9" hidden="1"/>
    <cellStyle name="Followed Hyperlink" xfId="21860" builtinId="9" hidden="1"/>
    <cellStyle name="Followed Hyperlink" xfId="21862" builtinId="9" hidden="1"/>
    <cellStyle name="Followed Hyperlink" xfId="21864" builtinId="9" hidden="1"/>
    <cellStyle name="Followed Hyperlink" xfId="21866" builtinId="9" hidden="1"/>
    <cellStyle name="Followed Hyperlink" xfId="21868" builtinId="9" hidden="1"/>
    <cellStyle name="Followed Hyperlink" xfId="21870" builtinId="9" hidden="1"/>
    <cellStyle name="Followed Hyperlink" xfId="21872" builtinId="9" hidden="1"/>
    <cellStyle name="Followed Hyperlink" xfId="21874" builtinId="9" hidden="1"/>
    <cellStyle name="Followed Hyperlink" xfId="21876" builtinId="9" hidden="1"/>
    <cellStyle name="Followed Hyperlink" xfId="21878" builtinId="9" hidden="1"/>
    <cellStyle name="Followed Hyperlink" xfId="21880" builtinId="9" hidden="1"/>
    <cellStyle name="Followed Hyperlink" xfId="21882" builtinId="9" hidden="1"/>
    <cellStyle name="Followed Hyperlink" xfId="21884" builtinId="9" hidden="1"/>
    <cellStyle name="Followed Hyperlink" xfId="21886" builtinId="9" hidden="1"/>
    <cellStyle name="Followed Hyperlink" xfId="21888" builtinId="9" hidden="1"/>
    <cellStyle name="Followed Hyperlink" xfId="21890" builtinId="9" hidden="1"/>
    <cellStyle name="Followed Hyperlink" xfId="21892" builtinId="9" hidden="1"/>
    <cellStyle name="Followed Hyperlink" xfId="21894" builtinId="9" hidden="1"/>
    <cellStyle name="Followed Hyperlink" xfId="21896" builtinId="9" hidden="1"/>
    <cellStyle name="Followed Hyperlink" xfId="21898" builtinId="9" hidden="1"/>
    <cellStyle name="Followed Hyperlink" xfId="21900" builtinId="9" hidden="1"/>
    <cellStyle name="Followed Hyperlink" xfId="21902" builtinId="9" hidden="1"/>
    <cellStyle name="Followed Hyperlink" xfId="21904" builtinId="9" hidden="1"/>
    <cellStyle name="Followed Hyperlink" xfId="21906" builtinId="9" hidden="1"/>
    <cellStyle name="Followed Hyperlink" xfId="21908" builtinId="9" hidden="1"/>
    <cellStyle name="Followed Hyperlink" xfId="21910" builtinId="9" hidden="1"/>
    <cellStyle name="Followed Hyperlink" xfId="21912" builtinId="9" hidden="1"/>
    <cellStyle name="Followed Hyperlink" xfId="21914" builtinId="9" hidden="1"/>
    <cellStyle name="Followed Hyperlink" xfId="21916" builtinId="9" hidden="1"/>
    <cellStyle name="Followed Hyperlink" xfId="21918" builtinId="9" hidden="1"/>
    <cellStyle name="Followed Hyperlink" xfId="21920" builtinId="9" hidden="1"/>
    <cellStyle name="Followed Hyperlink" xfId="21922" builtinId="9" hidden="1"/>
    <cellStyle name="Followed Hyperlink" xfId="21924" builtinId="9" hidden="1"/>
    <cellStyle name="Followed Hyperlink" xfId="21926" builtinId="9" hidden="1"/>
    <cellStyle name="Followed Hyperlink" xfId="21928" builtinId="9" hidden="1"/>
    <cellStyle name="Followed Hyperlink" xfId="21930" builtinId="9" hidden="1"/>
    <cellStyle name="Followed Hyperlink" xfId="21932" builtinId="9" hidden="1"/>
    <cellStyle name="Followed Hyperlink" xfId="21934" builtinId="9" hidden="1"/>
    <cellStyle name="Followed Hyperlink" xfId="21936" builtinId="9" hidden="1"/>
    <cellStyle name="Followed Hyperlink" xfId="21938" builtinId="9" hidden="1"/>
    <cellStyle name="Followed Hyperlink" xfId="21940" builtinId="9" hidden="1"/>
    <cellStyle name="Followed Hyperlink" xfId="21942" builtinId="9" hidden="1"/>
    <cellStyle name="Followed Hyperlink" xfId="21944" builtinId="9" hidden="1"/>
    <cellStyle name="Followed Hyperlink" xfId="21946" builtinId="9" hidden="1"/>
    <cellStyle name="Followed Hyperlink" xfId="21948" builtinId="9" hidden="1"/>
    <cellStyle name="Followed Hyperlink" xfId="21950" builtinId="9" hidden="1"/>
    <cellStyle name="Followed Hyperlink" xfId="21952" builtinId="9" hidden="1"/>
    <cellStyle name="Followed Hyperlink" xfId="21954" builtinId="9" hidden="1"/>
    <cellStyle name="Followed Hyperlink" xfId="21956" builtinId="9" hidden="1"/>
    <cellStyle name="Followed Hyperlink" xfId="21958" builtinId="9" hidden="1"/>
    <cellStyle name="Followed Hyperlink" xfId="21960" builtinId="9" hidden="1"/>
    <cellStyle name="Followed Hyperlink" xfId="21962" builtinId="9" hidden="1"/>
    <cellStyle name="Followed Hyperlink" xfId="21964" builtinId="9" hidden="1"/>
    <cellStyle name="Followed Hyperlink" xfId="21968" builtinId="9" hidden="1"/>
    <cellStyle name="Followed Hyperlink" xfId="21970" builtinId="9" hidden="1"/>
    <cellStyle name="Followed Hyperlink" xfId="21972" builtinId="9" hidden="1"/>
    <cellStyle name="Followed Hyperlink" xfId="21974" builtinId="9" hidden="1"/>
    <cellStyle name="Followed Hyperlink" xfId="21976" builtinId="9" hidden="1"/>
    <cellStyle name="Followed Hyperlink" xfId="21978" builtinId="9" hidden="1"/>
    <cellStyle name="Followed Hyperlink" xfId="21980" builtinId="9" hidden="1"/>
    <cellStyle name="Followed Hyperlink" xfId="21982" builtinId="9" hidden="1"/>
    <cellStyle name="Followed Hyperlink" xfId="21985" builtinId="9" hidden="1"/>
    <cellStyle name="Followed Hyperlink" xfId="21987" builtinId="9" hidden="1"/>
    <cellStyle name="Followed Hyperlink" xfId="21989" builtinId="9" hidden="1"/>
    <cellStyle name="Followed Hyperlink" xfId="21991" builtinId="9" hidden="1"/>
    <cellStyle name="Followed Hyperlink" xfId="21993" builtinId="9" hidden="1"/>
    <cellStyle name="Followed Hyperlink" xfId="21995" builtinId="9" hidden="1"/>
    <cellStyle name="Followed Hyperlink" xfId="21997" builtinId="9" hidden="1"/>
    <cellStyle name="Followed Hyperlink" xfId="21999" builtinId="9" hidden="1"/>
    <cellStyle name="Followed Hyperlink" xfId="22001" builtinId="9" hidden="1"/>
    <cellStyle name="Followed Hyperlink" xfId="22003" builtinId="9" hidden="1"/>
    <cellStyle name="Followed Hyperlink" xfId="22005" builtinId="9" hidden="1"/>
    <cellStyle name="Followed Hyperlink" xfId="22007" builtinId="9" hidden="1"/>
    <cellStyle name="Followed Hyperlink" xfId="22009" builtinId="9" hidden="1"/>
    <cellStyle name="Followed Hyperlink" xfId="22011" builtinId="9" hidden="1"/>
    <cellStyle name="Followed Hyperlink" xfId="22013" builtinId="9" hidden="1"/>
    <cellStyle name="Followed Hyperlink" xfId="22015" builtinId="9" hidden="1"/>
    <cellStyle name="Followed Hyperlink" xfId="22017" builtinId="9" hidden="1"/>
    <cellStyle name="Followed Hyperlink" xfId="22019" builtinId="9" hidden="1"/>
    <cellStyle name="Followed Hyperlink" xfId="22021" builtinId="9" hidden="1"/>
    <cellStyle name="Followed Hyperlink" xfId="22023" builtinId="9" hidden="1"/>
    <cellStyle name="Followed Hyperlink" xfId="22025" builtinId="9" hidden="1"/>
    <cellStyle name="Followed Hyperlink" xfId="22027" builtinId="9" hidden="1"/>
    <cellStyle name="Followed Hyperlink" xfId="22029" builtinId="9" hidden="1"/>
    <cellStyle name="Followed Hyperlink" xfId="22031" builtinId="9" hidden="1"/>
    <cellStyle name="Followed Hyperlink" xfId="22033" builtinId="9" hidden="1"/>
    <cellStyle name="Followed Hyperlink" xfId="22035" builtinId="9" hidden="1"/>
    <cellStyle name="Followed Hyperlink" xfId="22037" builtinId="9" hidden="1"/>
    <cellStyle name="Followed Hyperlink" xfId="22039" builtinId="9" hidden="1"/>
    <cellStyle name="Followed Hyperlink" xfId="22041" builtinId="9" hidden="1"/>
    <cellStyle name="Followed Hyperlink" xfId="22043" builtinId="9" hidden="1"/>
    <cellStyle name="Followed Hyperlink" xfId="22045" builtinId="9" hidden="1"/>
    <cellStyle name="Followed Hyperlink" xfId="22047" builtinId="9" hidden="1"/>
    <cellStyle name="Followed Hyperlink" xfId="22049" builtinId="9" hidden="1"/>
    <cellStyle name="Followed Hyperlink" xfId="22051" builtinId="9" hidden="1"/>
    <cellStyle name="Followed Hyperlink" xfId="22053" builtinId="9" hidden="1"/>
    <cellStyle name="Followed Hyperlink" xfId="22055" builtinId="9" hidden="1"/>
    <cellStyle name="Followed Hyperlink" xfId="22057" builtinId="9" hidden="1"/>
    <cellStyle name="Followed Hyperlink" xfId="22059" builtinId="9" hidden="1"/>
    <cellStyle name="Followed Hyperlink" xfId="22061" builtinId="9" hidden="1"/>
    <cellStyle name="Followed Hyperlink" xfId="22063" builtinId="9" hidden="1"/>
    <cellStyle name="Followed Hyperlink" xfId="22065" builtinId="9" hidden="1"/>
    <cellStyle name="Followed Hyperlink" xfId="22067" builtinId="9" hidden="1"/>
    <cellStyle name="Followed Hyperlink" xfId="22069" builtinId="9" hidden="1"/>
    <cellStyle name="Followed Hyperlink" xfId="22071" builtinId="9" hidden="1"/>
    <cellStyle name="Followed Hyperlink" xfId="22073" builtinId="9" hidden="1"/>
    <cellStyle name="Followed Hyperlink" xfId="22075" builtinId="9" hidden="1"/>
    <cellStyle name="Followed Hyperlink" xfId="22077" builtinId="9" hidden="1"/>
    <cellStyle name="Followed Hyperlink" xfId="22079" builtinId="9" hidden="1"/>
    <cellStyle name="Followed Hyperlink" xfId="22081" builtinId="9" hidden="1"/>
    <cellStyle name="Followed Hyperlink" xfId="22083" builtinId="9" hidden="1"/>
    <cellStyle name="Followed Hyperlink" xfId="22085" builtinId="9" hidden="1"/>
    <cellStyle name="Followed Hyperlink" xfId="22087" builtinId="9" hidden="1"/>
    <cellStyle name="Followed Hyperlink" xfId="22089" builtinId="9" hidden="1"/>
    <cellStyle name="Followed Hyperlink" xfId="22091" builtinId="9" hidden="1"/>
    <cellStyle name="Followed Hyperlink" xfId="22093" builtinId="9" hidden="1"/>
    <cellStyle name="Followed Hyperlink" xfId="22095" builtinId="9" hidden="1"/>
    <cellStyle name="Followed Hyperlink" xfId="22097" builtinId="9" hidden="1"/>
    <cellStyle name="Followed Hyperlink" xfId="22099" builtinId="9" hidden="1"/>
    <cellStyle name="Followed Hyperlink" xfId="22101" builtinId="9" hidden="1"/>
    <cellStyle name="Followed Hyperlink" xfId="22103" builtinId="9" hidden="1"/>
    <cellStyle name="Followed Hyperlink" xfId="22105" builtinId="9" hidden="1"/>
    <cellStyle name="Followed Hyperlink" xfId="22107" builtinId="9" hidden="1"/>
    <cellStyle name="Followed Hyperlink" xfId="22108" builtinId="9" hidden="1"/>
    <cellStyle name="Followed Hyperlink" xfId="22109" builtinId="9" hidden="1"/>
    <cellStyle name="Followed Hyperlink" xfId="22110" builtinId="9" hidden="1"/>
    <cellStyle name="Followed Hyperlink" xfId="22111" builtinId="9" hidden="1"/>
    <cellStyle name="Followed Hyperlink" xfId="22112" builtinId="9" hidden="1"/>
    <cellStyle name="Followed Hyperlink" xfId="22113" builtinId="9" hidden="1"/>
    <cellStyle name="Followed Hyperlink" xfId="22114" builtinId="9" hidden="1"/>
    <cellStyle name="Followed Hyperlink" xfId="22115" builtinId="9" hidden="1"/>
    <cellStyle name="Followed Hyperlink" xfId="22116" builtinId="9" hidden="1"/>
    <cellStyle name="Followed Hyperlink" xfId="22117" builtinId="9" hidden="1"/>
    <cellStyle name="Followed Hyperlink" xfId="22118" builtinId="9" hidden="1"/>
    <cellStyle name="Followed Hyperlink" xfId="22119" builtinId="9" hidden="1"/>
    <cellStyle name="Followed Hyperlink" xfId="22120" builtinId="9" hidden="1"/>
    <cellStyle name="Followed Hyperlink" xfId="22121" builtinId="9" hidden="1"/>
    <cellStyle name="Followed Hyperlink" xfId="22122" builtinId="9" hidden="1"/>
    <cellStyle name="Followed Hyperlink" xfId="22123" builtinId="9" hidden="1"/>
    <cellStyle name="Followed Hyperlink" xfId="22124" builtinId="9" hidden="1"/>
    <cellStyle name="Followed Hyperlink" xfId="22125" builtinId="9" hidden="1"/>
    <cellStyle name="Followed Hyperlink" xfId="22126" builtinId="9" hidden="1"/>
    <cellStyle name="Followed Hyperlink" xfId="22127" builtinId="9" hidden="1"/>
    <cellStyle name="Followed Hyperlink" xfId="22128" builtinId="9" hidden="1"/>
    <cellStyle name="Followed Hyperlink" xfId="22129" builtinId="9" hidden="1"/>
    <cellStyle name="Followed Hyperlink" xfId="22130" builtinId="9" hidden="1"/>
    <cellStyle name="Followed Hyperlink" xfId="22131" builtinId="9" hidden="1"/>
    <cellStyle name="Followed Hyperlink" xfId="22132" builtinId="9" hidden="1"/>
    <cellStyle name="Followed Hyperlink" xfId="22133" builtinId="9" hidden="1"/>
    <cellStyle name="Followed Hyperlink" xfId="22134" builtinId="9" hidden="1"/>
    <cellStyle name="Followed Hyperlink" xfId="22135" builtinId="9" hidden="1"/>
    <cellStyle name="Followed Hyperlink" xfId="22136" builtinId="9" hidden="1"/>
    <cellStyle name="Followed Hyperlink" xfId="22137" builtinId="9" hidden="1"/>
    <cellStyle name="Followed Hyperlink" xfId="22138" builtinId="9" hidden="1"/>
    <cellStyle name="Followed Hyperlink" xfId="22139" builtinId="9" hidden="1"/>
    <cellStyle name="Followed Hyperlink" xfId="22140" builtinId="9" hidden="1"/>
    <cellStyle name="Followed Hyperlink" xfId="22141" builtinId="9" hidden="1"/>
    <cellStyle name="Followed Hyperlink" xfId="22142" builtinId="9" hidden="1"/>
    <cellStyle name="Followed Hyperlink" xfId="22143" builtinId="9" hidden="1"/>
    <cellStyle name="Followed Hyperlink" xfId="22144" builtinId="9" hidden="1"/>
    <cellStyle name="Followed Hyperlink" xfId="22145" builtinId="9" hidden="1"/>
    <cellStyle name="Followed Hyperlink" xfId="22146" builtinId="9" hidden="1"/>
    <cellStyle name="Followed Hyperlink" xfId="22147" builtinId="9" hidden="1"/>
    <cellStyle name="Followed Hyperlink" xfId="22148" builtinId="9" hidden="1"/>
    <cellStyle name="Followed Hyperlink" xfId="22149" builtinId="9" hidden="1"/>
    <cellStyle name="Followed Hyperlink" xfId="22150" builtinId="9" hidden="1"/>
    <cellStyle name="Followed Hyperlink" xfId="22151" builtinId="9" hidden="1"/>
    <cellStyle name="Followed Hyperlink" xfId="22152" builtinId="9" hidden="1"/>
    <cellStyle name="Followed Hyperlink" xfId="22153" builtinId="9" hidden="1"/>
    <cellStyle name="Followed Hyperlink" xfId="22154" builtinId="9" hidden="1"/>
    <cellStyle name="Followed Hyperlink" xfId="22155" builtinId="9" hidden="1"/>
    <cellStyle name="Followed Hyperlink" xfId="22156" builtinId="9" hidden="1"/>
    <cellStyle name="Followed Hyperlink" xfId="22157" builtinId="9" hidden="1"/>
    <cellStyle name="Followed Hyperlink" xfId="22158" builtinId="9" hidden="1"/>
    <cellStyle name="Followed Hyperlink" xfId="22159" builtinId="9" hidden="1"/>
    <cellStyle name="Followed Hyperlink" xfId="22160" builtinId="9" hidden="1"/>
    <cellStyle name="Followed Hyperlink" xfId="22161" builtinId="9" hidden="1"/>
    <cellStyle name="Followed Hyperlink" xfId="22162" builtinId="9" hidden="1"/>
    <cellStyle name="Followed Hyperlink" xfId="22163" builtinId="9" hidden="1"/>
    <cellStyle name="Followed Hyperlink" xfId="22164" builtinId="9" hidden="1"/>
    <cellStyle name="Followed Hyperlink" xfId="22165" builtinId="9" hidden="1"/>
    <cellStyle name="Followed Hyperlink" xfId="22166" builtinId="9" hidden="1"/>
    <cellStyle name="Followed Hyperlink" xfId="22167" builtinId="9" hidden="1"/>
    <cellStyle name="Followed Hyperlink" xfId="22168" builtinId="9" hidden="1"/>
    <cellStyle name="Followed Hyperlink" xfId="22169" builtinId="9" hidden="1"/>
    <cellStyle name="Followed Hyperlink" xfId="22170" builtinId="9" hidden="1"/>
    <cellStyle name="Followed Hyperlink" xfId="22171" builtinId="9" hidden="1"/>
    <cellStyle name="Followed Hyperlink" xfId="22172" builtinId="9" hidden="1"/>
    <cellStyle name="Followed Hyperlink" xfId="22173" builtinId="9" hidden="1"/>
    <cellStyle name="Followed Hyperlink" xfId="22174" builtinId="9" hidden="1"/>
    <cellStyle name="Followed Hyperlink" xfId="22175" builtinId="9" hidden="1"/>
    <cellStyle name="Followed Hyperlink" xfId="22177" builtinId="9" hidden="1"/>
    <cellStyle name="Followed Hyperlink" xfId="22179" builtinId="9" hidden="1"/>
    <cellStyle name="Followed Hyperlink" xfId="22181" builtinId="9" hidden="1"/>
    <cellStyle name="Followed Hyperlink" xfId="22183" builtinId="9" hidden="1"/>
    <cellStyle name="Followed Hyperlink" xfId="22185" builtinId="9" hidden="1"/>
    <cellStyle name="Followed Hyperlink" xfId="22187" builtinId="9" hidden="1"/>
    <cellStyle name="Followed Hyperlink" xfId="22189" builtinId="9" hidden="1"/>
    <cellStyle name="Followed Hyperlink" xfId="22191" builtinId="9" hidden="1"/>
    <cellStyle name="Followed Hyperlink" xfId="22193" builtinId="9" hidden="1"/>
    <cellStyle name="Followed Hyperlink" xfId="22195" builtinId="9" hidden="1"/>
    <cellStyle name="Followed Hyperlink" xfId="22197" builtinId="9" hidden="1"/>
    <cellStyle name="Followed Hyperlink" xfId="22199" builtinId="9" hidden="1"/>
    <cellStyle name="Followed Hyperlink" xfId="22201" builtinId="9" hidden="1"/>
    <cellStyle name="Followed Hyperlink" xfId="22203" builtinId="9" hidden="1"/>
    <cellStyle name="Followed Hyperlink" xfId="22205" builtinId="9" hidden="1"/>
    <cellStyle name="Followed Hyperlink" xfId="22207" builtinId="9" hidden="1"/>
    <cellStyle name="Followed Hyperlink" xfId="22209" builtinId="9" hidden="1"/>
    <cellStyle name="Followed Hyperlink" xfId="22211" builtinId="9" hidden="1"/>
    <cellStyle name="Followed Hyperlink" xfId="22213" builtinId="9" hidden="1"/>
    <cellStyle name="Followed Hyperlink" xfId="22215" builtinId="9" hidden="1"/>
    <cellStyle name="Followed Hyperlink" xfId="22217" builtinId="9" hidden="1"/>
    <cellStyle name="Followed Hyperlink" xfId="22219" builtinId="9" hidden="1"/>
    <cellStyle name="Followed Hyperlink" xfId="22221" builtinId="9" hidden="1"/>
    <cellStyle name="Followed Hyperlink" xfId="22223" builtinId="9" hidden="1"/>
    <cellStyle name="Followed Hyperlink" xfId="22225" builtinId="9" hidden="1"/>
    <cellStyle name="Followed Hyperlink" xfId="22227" builtinId="9" hidden="1"/>
    <cellStyle name="Followed Hyperlink" xfId="22229" builtinId="9" hidden="1"/>
    <cellStyle name="Followed Hyperlink" xfId="22231" builtinId="9" hidden="1"/>
    <cellStyle name="Followed Hyperlink" xfId="22233" builtinId="9" hidden="1"/>
    <cellStyle name="Followed Hyperlink" xfId="22235" builtinId="9" hidden="1"/>
    <cellStyle name="Followed Hyperlink" xfId="22237" builtinId="9" hidden="1"/>
    <cellStyle name="Followed Hyperlink" xfId="22239" builtinId="9" hidden="1"/>
    <cellStyle name="Followed Hyperlink" xfId="22241" builtinId="9" hidden="1"/>
    <cellStyle name="Followed Hyperlink" xfId="22243" builtinId="9" hidden="1"/>
    <cellStyle name="Followed Hyperlink" xfId="22245" builtinId="9" hidden="1"/>
    <cellStyle name="Followed Hyperlink" xfId="22247" builtinId="9" hidden="1"/>
    <cellStyle name="Followed Hyperlink" xfId="22249" builtinId="9" hidden="1"/>
    <cellStyle name="Followed Hyperlink" xfId="22251" builtinId="9" hidden="1"/>
    <cellStyle name="Followed Hyperlink" xfId="22253" builtinId="9" hidden="1"/>
    <cellStyle name="Followed Hyperlink" xfId="22255" builtinId="9" hidden="1"/>
    <cellStyle name="Followed Hyperlink" xfId="22257" builtinId="9" hidden="1"/>
    <cellStyle name="Followed Hyperlink" xfId="22259" builtinId="9" hidden="1"/>
    <cellStyle name="Followed Hyperlink" xfId="22261" builtinId="9" hidden="1"/>
    <cellStyle name="Followed Hyperlink" xfId="22263" builtinId="9" hidden="1"/>
    <cellStyle name="Followed Hyperlink" xfId="22265" builtinId="9" hidden="1"/>
    <cellStyle name="Followed Hyperlink" xfId="22267" builtinId="9" hidden="1"/>
    <cellStyle name="Followed Hyperlink" xfId="22269" builtinId="9" hidden="1"/>
    <cellStyle name="Followed Hyperlink" xfId="22271" builtinId="9" hidden="1"/>
    <cellStyle name="Followed Hyperlink" xfId="22273" builtinId="9" hidden="1"/>
    <cellStyle name="Followed Hyperlink" xfId="22275" builtinId="9" hidden="1"/>
    <cellStyle name="Followed Hyperlink" xfId="22277" builtinId="9" hidden="1"/>
    <cellStyle name="Followed Hyperlink" xfId="22279" builtinId="9" hidden="1"/>
    <cellStyle name="Followed Hyperlink" xfId="22281" builtinId="9" hidden="1"/>
    <cellStyle name="Followed Hyperlink" xfId="22283" builtinId="9" hidden="1"/>
    <cellStyle name="Followed Hyperlink" xfId="22285" builtinId="9" hidden="1"/>
    <cellStyle name="Followed Hyperlink" xfId="22287" builtinId="9" hidden="1"/>
    <cellStyle name="Followed Hyperlink" xfId="22289" builtinId="9" hidden="1"/>
    <cellStyle name="Followed Hyperlink" xfId="22291" builtinId="9" hidden="1"/>
    <cellStyle name="Followed Hyperlink" xfId="22293" builtinId="9" hidden="1"/>
    <cellStyle name="Followed Hyperlink" xfId="22295" builtinId="9" hidden="1"/>
    <cellStyle name="Followed Hyperlink" xfId="22297" builtinId="9" hidden="1"/>
    <cellStyle name="Followed Hyperlink" xfId="22299" builtinId="9" hidden="1"/>
    <cellStyle name="Followed Hyperlink" xfId="22301" builtinId="9" hidden="1"/>
    <cellStyle name="Followed Hyperlink" xfId="22303" builtinId="9" hidden="1"/>
    <cellStyle name="Followed Hyperlink" xfId="22305" builtinId="9" hidden="1"/>
    <cellStyle name="Followed Hyperlink" xfId="22307" builtinId="9" hidden="1"/>
    <cellStyle name="Followed Hyperlink" xfId="22309" builtinId="9" hidden="1"/>
    <cellStyle name="Followed Hyperlink" xfId="22311" builtinId="9" hidden="1"/>
    <cellStyle name="Followed Hyperlink" xfId="22313" builtinId="9" hidden="1"/>
    <cellStyle name="Followed Hyperlink" xfId="22317" builtinId="9" hidden="1"/>
    <cellStyle name="Followed Hyperlink" xfId="22318" builtinId="9" hidden="1"/>
    <cellStyle name="Followed Hyperlink" xfId="22319" builtinId="9" hidden="1"/>
    <cellStyle name="Followed Hyperlink" xfId="22320" builtinId="9" hidden="1"/>
    <cellStyle name="Followed Hyperlink" xfId="22321" builtinId="9" hidden="1"/>
    <cellStyle name="Followed Hyperlink" xfId="22322" builtinId="9" hidden="1"/>
    <cellStyle name="Followed Hyperlink" xfId="22323" builtinId="9" hidden="1"/>
    <cellStyle name="Followed Hyperlink" xfId="22324" builtinId="9" hidden="1"/>
    <cellStyle name="Followed Hyperlink" xfId="22325" builtinId="9" hidden="1"/>
    <cellStyle name="Followed Hyperlink" xfId="22326" builtinId="9" hidden="1"/>
    <cellStyle name="Followed Hyperlink" xfId="22327" builtinId="9" hidden="1"/>
    <cellStyle name="Followed Hyperlink" xfId="22328" builtinId="9" hidden="1"/>
    <cellStyle name="Followed Hyperlink" xfId="22329" builtinId="9" hidden="1"/>
    <cellStyle name="Followed Hyperlink" xfId="22330" builtinId="9" hidden="1"/>
    <cellStyle name="Followed Hyperlink" xfId="22331" builtinId="9" hidden="1"/>
    <cellStyle name="Followed Hyperlink" xfId="22332" builtinId="9" hidden="1"/>
    <cellStyle name="Followed Hyperlink" xfId="22333" builtinId="9" hidden="1"/>
    <cellStyle name="Followed Hyperlink" xfId="22334" builtinId="9" hidden="1"/>
    <cellStyle name="Followed Hyperlink" xfId="22335" builtinId="9" hidden="1"/>
    <cellStyle name="Followed Hyperlink" xfId="22336" builtinId="9" hidden="1"/>
    <cellStyle name="Followed Hyperlink" xfId="22337" builtinId="9" hidden="1"/>
    <cellStyle name="Followed Hyperlink" xfId="22338" builtinId="9" hidden="1"/>
    <cellStyle name="Followed Hyperlink" xfId="22339" builtinId="9" hidden="1"/>
    <cellStyle name="Followed Hyperlink" xfId="22340" builtinId="9" hidden="1"/>
    <cellStyle name="Followed Hyperlink" xfId="22341" builtinId="9" hidden="1"/>
    <cellStyle name="Followed Hyperlink" xfId="22342" builtinId="9" hidden="1"/>
    <cellStyle name="Followed Hyperlink" xfId="22343" builtinId="9" hidden="1"/>
    <cellStyle name="Followed Hyperlink" xfId="22344" builtinId="9" hidden="1"/>
    <cellStyle name="Followed Hyperlink" xfId="22345" builtinId="9" hidden="1"/>
    <cellStyle name="Followed Hyperlink" xfId="22346" builtinId="9" hidden="1"/>
    <cellStyle name="Followed Hyperlink" xfId="22347" builtinId="9" hidden="1"/>
    <cellStyle name="Followed Hyperlink" xfId="22348" builtinId="9" hidden="1"/>
    <cellStyle name="Followed Hyperlink" xfId="22349" builtinId="9" hidden="1"/>
    <cellStyle name="Followed Hyperlink" xfId="22350" builtinId="9" hidden="1"/>
    <cellStyle name="Followed Hyperlink" xfId="22351" builtinId="9" hidden="1"/>
    <cellStyle name="Followed Hyperlink" xfId="22352" builtinId="9" hidden="1"/>
    <cellStyle name="Followed Hyperlink" xfId="22353" builtinId="9" hidden="1"/>
    <cellStyle name="Followed Hyperlink" xfId="22354" builtinId="9" hidden="1"/>
    <cellStyle name="Followed Hyperlink" xfId="22355" builtinId="9" hidden="1"/>
    <cellStyle name="Followed Hyperlink" xfId="22356" builtinId="9" hidden="1"/>
    <cellStyle name="Followed Hyperlink" xfId="22357" builtinId="9" hidden="1"/>
    <cellStyle name="Followed Hyperlink" xfId="22358" builtinId="9" hidden="1"/>
    <cellStyle name="Followed Hyperlink" xfId="22359" builtinId="9" hidden="1"/>
    <cellStyle name="Followed Hyperlink" xfId="22360" builtinId="9" hidden="1"/>
    <cellStyle name="Followed Hyperlink" xfId="22361" builtinId="9" hidden="1"/>
    <cellStyle name="Followed Hyperlink" xfId="22362" builtinId="9" hidden="1"/>
    <cellStyle name="Followed Hyperlink" xfId="22363" builtinId="9" hidden="1"/>
    <cellStyle name="Followed Hyperlink" xfId="22364" builtinId="9" hidden="1"/>
    <cellStyle name="Followed Hyperlink" xfId="22365" builtinId="9" hidden="1"/>
    <cellStyle name="Followed Hyperlink" xfId="22366" builtinId="9" hidden="1"/>
    <cellStyle name="Followed Hyperlink" xfId="22367" builtinId="9" hidden="1"/>
    <cellStyle name="Followed Hyperlink" xfId="22368" builtinId="9" hidden="1"/>
    <cellStyle name="Followed Hyperlink" xfId="22369" builtinId="9" hidden="1"/>
    <cellStyle name="Followed Hyperlink" xfId="22370" builtinId="9" hidden="1"/>
    <cellStyle name="Followed Hyperlink" xfId="22371" builtinId="9" hidden="1"/>
    <cellStyle name="Followed Hyperlink" xfId="22372" builtinId="9" hidden="1"/>
    <cellStyle name="Followed Hyperlink" xfId="22373" builtinId="9" hidden="1"/>
    <cellStyle name="Followed Hyperlink" xfId="22374" builtinId="9" hidden="1"/>
    <cellStyle name="Followed Hyperlink" xfId="22375" builtinId="9" hidden="1"/>
    <cellStyle name="Followed Hyperlink" xfId="22376" builtinId="9" hidden="1"/>
    <cellStyle name="Followed Hyperlink" xfId="22377" builtinId="9" hidden="1"/>
    <cellStyle name="Followed Hyperlink" xfId="22378" builtinId="9" hidden="1"/>
    <cellStyle name="Followed Hyperlink" xfId="22379" builtinId="9" hidden="1"/>
    <cellStyle name="Followed Hyperlink" xfId="22380" builtinId="9" hidden="1"/>
    <cellStyle name="Followed Hyperlink" xfId="22381" builtinId="9" hidden="1"/>
    <cellStyle name="Followed Hyperlink" xfId="22382" builtinId="9" hidden="1"/>
    <cellStyle name="Followed Hyperlink" xfId="22383" builtinId="9" hidden="1"/>
    <cellStyle name="Followed Hyperlink" xfId="22384" builtinId="9" hidden="1"/>
    <cellStyle name="Followed Hyperlink" xfId="22385" builtinId="9" hidden="1"/>
    <cellStyle name="Followed Hyperlink" xfId="22387" builtinId="9" hidden="1"/>
    <cellStyle name="Followed Hyperlink" xfId="22389" builtinId="9" hidden="1"/>
    <cellStyle name="Followed Hyperlink" xfId="20499" builtinId="9" hidden="1"/>
    <cellStyle name="Followed Hyperlink" xfId="21965" builtinId="9" hidden="1"/>
    <cellStyle name="Followed Hyperlink" xfId="21340" builtinId="9" hidden="1"/>
    <cellStyle name="Followed Hyperlink" xfId="20918" builtinId="9" hidden="1"/>
    <cellStyle name="Followed Hyperlink" xfId="20708" builtinId="9" hidden="1"/>
    <cellStyle name="Followed Hyperlink" xfId="17452" builtinId="9" hidden="1"/>
    <cellStyle name="Followed Hyperlink" xfId="19676" builtinId="9" hidden="1"/>
    <cellStyle name="Followed Hyperlink" xfId="19890" builtinId="9" hidden="1"/>
    <cellStyle name="Followed Hyperlink" xfId="18678" builtinId="9" hidden="1"/>
    <cellStyle name="Followed Hyperlink" xfId="19113" builtinId="9" hidden="1"/>
    <cellStyle name="Followed Hyperlink" xfId="12754" builtinId="9" hidden="1"/>
    <cellStyle name="Followed Hyperlink" xfId="13225" builtinId="9" hidden="1"/>
    <cellStyle name="Followed Hyperlink" xfId="11168" builtinId="9" hidden="1"/>
    <cellStyle name="Followed Hyperlink" xfId="22391" builtinId="9" hidden="1"/>
    <cellStyle name="Followed Hyperlink" xfId="22393" builtinId="9" hidden="1"/>
    <cellStyle name="Followed Hyperlink" xfId="22395" builtinId="9" hidden="1"/>
    <cellStyle name="Followed Hyperlink" xfId="17456" builtinId="9" hidden="1"/>
    <cellStyle name="Followed Hyperlink" xfId="22397" builtinId="9" hidden="1"/>
    <cellStyle name="Followed Hyperlink" xfId="22399" builtinId="9" hidden="1"/>
    <cellStyle name="Followed Hyperlink" xfId="22401" builtinId="9" hidden="1"/>
    <cellStyle name="Followed Hyperlink" xfId="22403" builtinId="9" hidden="1"/>
    <cellStyle name="Followed Hyperlink" xfId="22405" builtinId="9" hidden="1"/>
    <cellStyle name="Followed Hyperlink" xfId="22407" builtinId="9" hidden="1"/>
    <cellStyle name="Followed Hyperlink" xfId="22409" builtinId="9" hidden="1"/>
    <cellStyle name="Followed Hyperlink" xfId="3800" builtinId="9" hidden="1"/>
    <cellStyle name="Followed Hyperlink" xfId="3798" builtinId="9" hidden="1"/>
    <cellStyle name="Followed Hyperlink" xfId="3619" builtinId="9" hidden="1"/>
    <cellStyle name="Followed Hyperlink" xfId="3795" builtinId="9" hidden="1"/>
    <cellStyle name="Followed Hyperlink" xfId="3793" builtinId="9" hidden="1"/>
    <cellStyle name="Followed Hyperlink" xfId="3791" builtinId="9" hidden="1"/>
    <cellStyle name="Followed Hyperlink" xfId="3789" builtinId="9" hidden="1"/>
    <cellStyle name="Followed Hyperlink" xfId="3787" builtinId="9" hidden="1"/>
    <cellStyle name="Followed Hyperlink" xfId="3786" builtinId="9" hidden="1"/>
    <cellStyle name="Followed Hyperlink" xfId="3784" builtinId="9" hidden="1"/>
    <cellStyle name="Followed Hyperlink" xfId="3782" builtinId="9" hidden="1"/>
    <cellStyle name="Followed Hyperlink" xfId="3780" builtinId="9" hidden="1"/>
    <cellStyle name="Followed Hyperlink" xfId="3778" builtinId="9" hidden="1"/>
    <cellStyle name="Followed Hyperlink" xfId="3614" builtinId="9" hidden="1"/>
    <cellStyle name="Followed Hyperlink" xfId="3775" builtinId="9" hidden="1"/>
    <cellStyle name="Followed Hyperlink" xfId="3773" builtinId="9" hidden="1"/>
    <cellStyle name="Followed Hyperlink" xfId="3771" builtinId="9" hidden="1"/>
    <cellStyle name="Followed Hyperlink" xfId="3769" builtinId="9" hidden="1"/>
    <cellStyle name="Followed Hyperlink" xfId="3767" builtinId="9" hidden="1"/>
    <cellStyle name="Followed Hyperlink" xfId="3766" builtinId="9" hidden="1"/>
    <cellStyle name="Followed Hyperlink" xfId="3764" builtinId="9" hidden="1"/>
    <cellStyle name="Followed Hyperlink" xfId="3757" builtinId="9" hidden="1"/>
    <cellStyle name="Followed Hyperlink" xfId="3755" builtinId="9" hidden="1"/>
    <cellStyle name="Followed Hyperlink" xfId="3753" builtinId="9" hidden="1"/>
    <cellStyle name="Followed Hyperlink" xfId="3751" builtinId="9" hidden="1"/>
    <cellStyle name="Followed Hyperlink" xfId="3749" builtinId="9" hidden="1"/>
    <cellStyle name="Followed Hyperlink" xfId="3621" builtinId="9" hidden="1"/>
    <cellStyle name="Followed Hyperlink" xfId="3746" builtinId="9" hidden="1"/>
    <cellStyle name="Followed Hyperlink" xfId="3745" builtinId="9" hidden="1"/>
    <cellStyle name="Followed Hyperlink" xfId="3743" builtinId="9" hidden="1"/>
    <cellStyle name="Followed Hyperlink" xfId="3741" builtinId="9" hidden="1"/>
    <cellStyle name="Followed Hyperlink" xfId="3739" builtinId="9" hidden="1"/>
    <cellStyle name="Followed Hyperlink" xfId="3616" builtinId="9" hidden="1"/>
    <cellStyle name="Followed Hyperlink" xfId="3736" builtinId="9" hidden="1"/>
    <cellStyle name="Followed Hyperlink" xfId="3734" builtinId="9" hidden="1"/>
    <cellStyle name="Followed Hyperlink" xfId="3732" builtinId="9" hidden="1"/>
    <cellStyle name="Followed Hyperlink" xfId="3730" builtinId="9" hidden="1"/>
    <cellStyle name="Followed Hyperlink" xfId="3728" builtinId="9" hidden="1"/>
    <cellStyle name="Followed Hyperlink" xfId="3727" builtinId="9" hidden="1"/>
    <cellStyle name="Followed Hyperlink" xfId="3725" builtinId="9" hidden="1"/>
    <cellStyle name="Followed Hyperlink" xfId="3723" builtinId="9" hidden="1"/>
    <cellStyle name="Followed Hyperlink" xfId="3721" builtinId="9" hidden="1"/>
    <cellStyle name="Followed Hyperlink" xfId="3719" builtinId="9" hidden="1"/>
    <cellStyle name="Followed Hyperlink" xfId="3623" builtinId="9" hidden="1"/>
    <cellStyle name="Followed Hyperlink" xfId="3716" builtinId="9" hidden="1"/>
    <cellStyle name="Followed Hyperlink" xfId="3714" builtinId="9" hidden="1"/>
    <cellStyle name="Followed Hyperlink" xfId="3712" builtinId="9" hidden="1"/>
    <cellStyle name="Followed Hyperlink" xfId="3710" builtinId="9" hidden="1"/>
    <cellStyle name="Followed Hyperlink" xfId="3622" builtinId="9" hidden="1"/>
    <cellStyle name="Followed Hyperlink" xfId="3707" builtinId="9" hidden="1"/>
    <cellStyle name="Followed Hyperlink" xfId="3705" builtinId="9" hidden="1"/>
    <cellStyle name="Followed Hyperlink" xfId="3703" builtinId="9" hidden="1"/>
    <cellStyle name="Followed Hyperlink" xfId="3701" builtinId="9" hidden="1"/>
    <cellStyle name="Followed Hyperlink" xfId="3699" builtinId="9" hidden="1"/>
    <cellStyle name="Followed Hyperlink" xfId="3698" builtinId="9" hidden="1"/>
    <cellStyle name="Followed Hyperlink" xfId="3696" builtinId="9" hidden="1"/>
    <cellStyle name="Followed Hyperlink" xfId="3694" builtinId="9" hidden="1"/>
    <cellStyle name="Followed Hyperlink" xfId="3692" builtinId="9" hidden="1"/>
    <cellStyle name="Followed Hyperlink" xfId="3690" builtinId="9" hidden="1"/>
    <cellStyle name="Followed Hyperlink" xfId="3618" builtinId="9" hidden="1"/>
    <cellStyle name="Followed Hyperlink" xfId="3687" builtinId="9" hidden="1"/>
    <cellStyle name="Followed Hyperlink" xfId="3685" builtinId="9" hidden="1"/>
    <cellStyle name="Followed Hyperlink" xfId="3683" builtinId="9" hidden="1"/>
    <cellStyle name="Followed Hyperlink" xfId="3681" builtinId="9" hidden="1"/>
    <cellStyle name="Followed Hyperlink" xfId="3679" builtinId="9" hidden="1"/>
    <cellStyle name="Followed Hyperlink" xfId="3678" builtinId="9" hidden="1"/>
    <cellStyle name="Followed Hyperlink" xfId="3676" builtinId="9" hidden="1"/>
    <cellStyle name="Followed Hyperlink" xfId="3674" builtinId="9" hidden="1"/>
    <cellStyle name="Followed Hyperlink" xfId="3672" builtinId="9" hidden="1"/>
    <cellStyle name="Followed Hyperlink" xfId="3670" builtinId="9" hidden="1"/>
    <cellStyle name="Followed Hyperlink" xfId="3612" builtinId="9" hidden="1"/>
    <cellStyle name="Followed Hyperlink" xfId="22410" builtinId="9" hidden="1"/>
    <cellStyle name="Followed Hyperlink" xfId="22412" builtinId="9" hidden="1"/>
    <cellStyle name="Followed Hyperlink" xfId="22414" builtinId="9" hidden="1"/>
    <cellStyle name="Followed Hyperlink" xfId="22416" builtinId="9" hidden="1"/>
    <cellStyle name="Followed Hyperlink" xfId="22418" builtinId="9" hidden="1"/>
    <cellStyle name="Followed Hyperlink" xfId="22420" builtinId="9" hidden="1"/>
    <cellStyle name="Followed Hyperlink" xfId="22422" builtinId="9" hidden="1"/>
    <cellStyle name="Followed Hyperlink" xfId="22424" builtinId="9" hidden="1"/>
    <cellStyle name="Followed Hyperlink" xfId="22426" builtinId="9" hidden="1"/>
    <cellStyle name="Followed Hyperlink" xfId="22428" builtinId="9" hidden="1"/>
    <cellStyle name="Followed Hyperlink" xfId="22430" builtinId="9" hidden="1"/>
    <cellStyle name="Followed Hyperlink" xfId="22432" builtinId="9" hidden="1"/>
    <cellStyle name="Followed Hyperlink" xfId="22434" builtinId="9" hidden="1"/>
    <cellStyle name="Followed Hyperlink" xfId="22436" builtinId="9" hidden="1"/>
    <cellStyle name="Followed Hyperlink" xfId="22438" builtinId="9" hidden="1"/>
    <cellStyle name="Followed Hyperlink" xfId="22440" builtinId="9" hidden="1"/>
    <cellStyle name="Followed Hyperlink" xfId="22442" builtinId="9" hidden="1"/>
    <cellStyle name="Followed Hyperlink" xfId="22444" builtinId="9" hidden="1"/>
    <cellStyle name="Followed Hyperlink" xfId="22446" builtinId="9" hidden="1"/>
    <cellStyle name="Followed Hyperlink" xfId="3759" builtinId="9" hidden="1"/>
    <cellStyle name="Followed Hyperlink" xfId="22447" builtinId="9" hidden="1"/>
    <cellStyle name="Followed Hyperlink" xfId="22449" builtinId="9" hidden="1"/>
    <cellStyle name="Followed Hyperlink" xfId="22451" builtinId="9" hidden="1"/>
    <cellStyle name="Followed Hyperlink" xfId="22453" builtinId="9" hidden="1"/>
    <cellStyle name="Followed Hyperlink" xfId="22455" builtinId="9" hidden="1"/>
    <cellStyle name="Followed Hyperlink" xfId="22457" builtinId="9" hidden="1"/>
    <cellStyle name="Followed Hyperlink" xfId="22459" builtinId="9" hidden="1"/>
    <cellStyle name="Followed Hyperlink" xfId="22461" builtinId="9" hidden="1"/>
    <cellStyle name="Followed Hyperlink" xfId="22463" builtinId="9" hidden="1"/>
    <cellStyle name="Followed Hyperlink" xfId="22465" builtinId="9" hidden="1"/>
    <cellStyle name="Followed Hyperlink" xfId="22467" builtinId="9" hidden="1"/>
    <cellStyle name="Followed Hyperlink" xfId="22469" builtinId="9" hidden="1"/>
    <cellStyle name="Followed Hyperlink" xfId="22471" builtinId="9" hidden="1"/>
    <cellStyle name="Followed Hyperlink" xfId="22473" builtinId="9" hidden="1"/>
    <cellStyle name="Followed Hyperlink" xfId="22475" builtinId="9" hidden="1"/>
    <cellStyle name="Followed Hyperlink" xfId="22477" builtinId="9" hidden="1"/>
    <cellStyle name="Followed Hyperlink" xfId="22479" builtinId="9" hidden="1"/>
    <cellStyle name="Followed Hyperlink" xfId="22481" builtinId="9" hidden="1"/>
    <cellStyle name="Followed Hyperlink" xfId="22483" builtinId="9" hidden="1"/>
    <cellStyle name="Followed Hyperlink" xfId="22485" builtinId="9" hidden="1"/>
    <cellStyle name="Followed Hyperlink" xfId="22487" builtinId="9" hidden="1"/>
    <cellStyle name="Followed Hyperlink" xfId="22489" builtinId="9" hidden="1"/>
    <cellStyle name="Followed Hyperlink" xfId="22491" builtinId="9" hidden="1"/>
    <cellStyle name="Followed Hyperlink" xfId="22493" builtinId="9" hidden="1"/>
    <cellStyle name="Followed Hyperlink" xfId="22495" builtinId="9" hidden="1"/>
    <cellStyle name="Followed Hyperlink" xfId="22497" builtinId="9" hidden="1"/>
    <cellStyle name="Followed Hyperlink" xfId="22499" builtinId="9" hidden="1"/>
    <cellStyle name="Followed Hyperlink" xfId="22501" builtinId="9" hidden="1"/>
    <cellStyle name="Followed Hyperlink" xfId="22503" builtinId="9" hidden="1"/>
    <cellStyle name="Followed Hyperlink" xfId="22505" builtinId="9" hidden="1"/>
    <cellStyle name="Followed Hyperlink" xfId="22507" builtinId="9" hidden="1"/>
    <cellStyle name="Followed Hyperlink" xfId="22509" builtinId="9" hidden="1"/>
    <cellStyle name="Followed Hyperlink" xfId="22511" builtinId="9" hidden="1"/>
    <cellStyle name="Followed Hyperlink" xfId="22513" builtinId="9" hidden="1"/>
    <cellStyle name="Followed Hyperlink" xfId="22515" builtinId="9" hidden="1"/>
    <cellStyle name="Followed Hyperlink" xfId="22517" builtinId="9" hidden="1"/>
    <cellStyle name="Followed Hyperlink" xfId="22519" builtinId="9" hidden="1"/>
    <cellStyle name="Followed Hyperlink" xfId="22521" builtinId="9" hidden="1"/>
    <cellStyle name="Followed Hyperlink" xfId="22523" builtinId="9" hidden="1"/>
    <cellStyle name="Followed Hyperlink" xfId="22525" builtinId="9" hidden="1"/>
    <cellStyle name="Followed Hyperlink" xfId="22527" builtinId="9" hidden="1"/>
    <cellStyle name="Followed Hyperlink" xfId="22529" builtinId="9" hidden="1"/>
    <cellStyle name="Followed Hyperlink" xfId="22531" builtinId="9" hidden="1"/>
    <cellStyle name="Followed Hyperlink" xfId="22533" builtinId="9" hidden="1"/>
    <cellStyle name="Followed Hyperlink" xfId="22535" builtinId="9" hidden="1"/>
    <cellStyle name="Followed Hyperlink" xfId="22537" builtinId="9" hidden="1"/>
    <cellStyle name="Followed Hyperlink" xfId="22539" builtinId="9" hidden="1"/>
    <cellStyle name="Followed Hyperlink" xfId="22541" builtinId="9" hidden="1"/>
    <cellStyle name="Followed Hyperlink" xfId="22543" builtinId="9" hidden="1"/>
    <cellStyle name="Followed Hyperlink" xfId="22545" builtinId="9" hidden="1"/>
    <cellStyle name="Followed Hyperlink" xfId="22547" builtinId="9" hidden="1"/>
    <cellStyle name="Followed Hyperlink" xfId="22549" builtinId="9" hidden="1"/>
    <cellStyle name="Followed Hyperlink" xfId="22551" builtinId="9" hidden="1"/>
    <cellStyle name="Followed Hyperlink" xfId="22553" builtinId="9" hidden="1"/>
    <cellStyle name="Followed Hyperlink" xfId="22555" builtinId="9" hidden="1"/>
    <cellStyle name="Followed Hyperlink" xfId="22557" builtinId="9" hidden="1"/>
    <cellStyle name="Followed Hyperlink" xfId="22559" builtinId="9" hidden="1"/>
    <cellStyle name="Followed Hyperlink" xfId="22561" builtinId="9" hidden="1"/>
    <cellStyle name="Followed Hyperlink" xfId="22563" builtinId="9" hidden="1"/>
    <cellStyle name="Followed Hyperlink" xfId="22565" builtinId="9" hidden="1"/>
    <cellStyle name="Followed Hyperlink" xfId="22567" builtinId="9" hidden="1"/>
    <cellStyle name="Followed Hyperlink" xfId="22569" builtinId="9" hidden="1"/>
    <cellStyle name="Followed Hyperlink" xfId="22571" builtinId="9" hidden="1"/>
    <cellStyle name="Followed Hyperlink" xfId="22573" builtinId="9" hidden="1"/>
    <cellStyle name="Followed Hyperlink" xfId="22575" builtinId="9" hidden="1"/>
    <cellStyle name="Followed Hyperlink" xfId="22577" builtinId="9" hidden="1"/>
    <cellStyle name="Followed Hyperlink" xfId="22579" builtinId="9" hidden="1"/>
    <cellStyle name="Followed Hyperlink" xfId="22581" builtinId="9" hidden="1"/>
    <cellStyle name="Followed Hyperlink" xfId="22593" builtinId="9" hidden="1"/>
    <cellStyle name="Followed Hyperlink" xfId="22594" builtinId="9" hidden="1"/>
    <cellStyle name="Followed Hyperlink" xfId="22595" builtinId="9" hidden="1"/>
    <cellStyle name="Followed Hyperlink" xfId="22596" builtinId="9" hidden="1"/>
    <cellStyle name="Followed Hyperlink" xfId="22597" builtinId="9" hidden="1"/>
    <cellStyle name="Followed Hyperlink" xfId="22598" builtinId="9" hidden="1"/>
    <cellStyle name="Followed Hyperlink" xfId="22599" builtinId="9" hidden="1"/>
    <cellStyle name="Followed Hyperlink" xfId="22601" builtinId="9" hidden="1"/>
    <cellStyle name="Followed Hyperlink" xfId="22603" builtinId="9" hidden="1"/>
    <cellStyle name="Followed Hyperlink" xfId="22605" builtinId="9" hidden="1"/>
    <cellStyle name="Followed Hyperlink" xfId="22607" builtinId="9" hidden="1"/>
    <cellStyle name="Followed Hyperlink" xfId="22609" builtinId="9" hidden="1"/>
    <cellStyle name="Followed Hyperlink" xfId="22611" builtinId="9" hidden="1"/>
    <cellStyle name="Followed Hyperlink" xfId="22613" builtinId="9" hidden="1"/>
    <cellStyle name="Followed Hyperlink" xfId="22615" builtinId="9" hidden="1"/>
    <cellStyle name="Followed Hyperlink" xfId="22617" builtinId="9" hidden="1"/>
    <cellStyle name="Followed Hyperlink" xfId="22619" builtinId="9" hidden="1"/>
    <cellStyle name="Followed Hyperlink" xfId="22621" builtinId="9" hidden="1"/>
    <cellStyle name="Followed Hyperlink" xfId="22623" builtinId="9" hidden="1"/>
    <cellStyle name="Followed Hyperlink" xfId="22625" builtinId="9" hidden="1"/>
    <cellStyle name="Followed Hyperlink" xfId="22627" builtinId="9" hidden="1"/>
    <cellStyle name="Followed Hyperlink" xfId="22629" builtinId="9" hidden="1"/>
    <cellStyle name="Followed Hyperlink" xfId="22631" builtinId="9" hidden="1"/>
    <cellStyle name="Followed Hyperlink" xfId="22633" builtinId="9" hidden="1"/>
    <cellStyle name="Followed Hyperlink" xfId="22635" builtinId="9" hidden="1"/>
    <cellStyle name="Followed Hyperlink" xfId="22637" builtinId="9" hidden="1"/>
    <cellStyle name="Followed Hyperlink" xfId="22639" builtinId="9" hidden="1"/>
    <cellStyle name="Followed Hyperlink" xfId="22641" builtinId="9" hidden="1"/>
    <cellStyle name="Followed Hyperlink" xfId="22643" builtinId="9" hidden="1"/>
    <cellStyle name="Followed Hyperlink" xfId="22645" builtinId="9" hidden="1"/>
    <cellStyle name="Followed Hyperlink" xfId="22647" builtinId="9" hidden="1"/>
    <cellStyle name="Followed Hyperlink" xfId="22649" builtinId="9" hidden="1"/>
    <cellStyle name="Followed Hyperlink" xfId="22651" builtinId="9" hidden="1"/>
    <cellStyle name="Followed Hyperlink" xfId="22653" builtinId="9" hidden="1"/>
    <cellStyle name="Followed Hyperlink" xfId="22655" builtinId="9" hidden="1"/>
    <cellStyle name="Followed Hyperlink" xfId="22657" builtinId="9" hidden="1"/>
    <cellStyle name="Followed Hyperlink" xfId="22659" builtinId="9" hidden="1"/>
    <cellStyle name="Followed Hyperlink" xfId="22661" builtinId="9" hidden="1"/>
    <cellStyle name="Followed Hyperlink" xfId="22663" builtinId="9" hidden="1"/>
    <cellStyle name="Followed Hyperlink" xfId="22665" builtinId="9" hidden="1"/>
    <cellStyle name="Followed Hyperlink" xfId="22667" builtinId="9" hidden="1"/>
    <cellStyle name="Followed Hyperlink" xfId="22669" builtinId="9" hidden="1"/>
    <cellStyle name="Followed Hyperlink" xfId="22671" builtinId="9" hidden="1"/>
    <cellStyle name="Followed Hyperlink" xfId="22673" builtinId="9" hidden="1"/>
    <cellStyle name="Followed Hyperlink" xfId="22675" builtinId="9" hidden="1"/>
    <cellStyle name="Followed Hyperlink" xfId="22677" builtinId="9" hidden="1"/>
    <cellStyle name="Followed Hyperlink" xfId="22679" builtinId="9" hidden="1"/>
    <cellStyle name="Followed Hyperlink" xfId="22681" builtinId="9" hidden="1"/>
    <cellStyle name="Followed Hyperlink" xfId="22683" builtinId="9" hidden="1"/>
    <cellStyle name="Followed Hyperlink" xfId="22685" builtinId="9" hidden="1"/>
    <cellStyle name="Followed Hyperlink" xfId="22687" builtinId="9" hidden="1"/>
    <cellStyle name="Followed Hyperlink" xfId="22689" builtinId="9" hidden="1"/>
    <cellStyle name="Followed Hyperlink" xfId="22691" builtinId="9" hidden="1"/>
    <cellStyle name="Followed Hyperlink" xfId="22693" builtinId="9" hidden="1"/>
    <cellStyle name="Followed Hyperlink" xfId="22695" builtinId="9" hidden="1"/>
    <cellStyle name="Followed Hyperlink" xfId="22697" builtinId="9" hidden="1"/>
    <cellStyle name="Followed Hyperlink" xfId="22699" builtinId="9" hidden="1"/>
    <cellStyle name="Followed Hyperlink" xfId="22701" builtinId="9" hidden="1"/>
    <cellStyle name="Followed Hyperlink" xfId="22703" builtinId="9" hidden="1"/>
    <cellStyle name="Followed Hyperlink" xfId="22705" builtinId="9" hidden="1"/>
    <cellStyle name="Followed Hyperlink" xfId="22707" builtinId="9" hidden="1"/>
    <cellStyle name="Followed Hyperlink" xfId="22709" builtinId="9" hidden="1"/>
    <cellStyle name="Followed Hyperlink" xfId="22711" builtinId="9" hidden="1"/>
    <cellStyle name="Followed Hyperlink" xfId="22713" builtinId="9" hidden="1"/>
    <cellStyle name="Followed Hyperlink" xfId="22715" builtinId="9" hidden="1"/>
    <cellStyle name="Followed Hyperlink" xfId="22717" builtinId="9" hidden="1"/>
    <cellStyle name="Followed Hyperlink" xfId="22719" builtinId="9" hidden="1"/>
    <cellStyle name="Followed Hyperlink" xfId="22721" builtinId="9" hidden="1"/>
    <cellStyle name="Followed Hyperlink" xfId="22723" builtinId="9" hidden="1"/>
    <cellStyle name="Followed Hyperlink" xfId="22725" builtinId="9" hidden="1"/>
    <cellStyle name="Followed Hyperlink" xfId="22726" builtinId="9" hidden="1"/>
    <cellStyle name="Followed Hyperlink" xfId="22727" builtinId="9" hidden="1"/>
    <cellStyle name="Followed Hyperlink" xfId="22728" builtinId="9" hidden="1"/>
    <cellStyle name="Followed Hyperlink" xfId="22729" builtinId="9" hidden="1"/>
    <cellStyle name="Followed Hyperlink" xfId="22730" builtinId="9" hidden="1"/>
    <cellStyle name="Followed Hyperlink" xfId="22731" builtinId="9" hidden="1"/>
    <cellStyle name="Followed Hyperlink" xfId="22732" builtinId="9" hidden="1"/>
    <cellStyle name="Followed Hyperlink" xfId="22733" builtinId="9" hidden="1"/>
    <cellStyle name="Followed Hyperlink" xfId="22734" builtinId="9" hidden="1"/>
    <cellStyle name="Followed Hyperlink" xfId="22735" builtinId="9" hidden="1"/>
    <cellStyle name="Followed Hyperlink" xfId="22736" builtinId="9" hidden="1"/>
    <cellStyle name="Followed Hyperlink" xfId="22737" builtinId="9" hidden="1"/>
    <cellStyle name="Followed Hyperlink" xfId="22738" builtinId="9" hidden="1"/>
    <cellStyle name="Followed Hyperlink" xfId="22739" builtinId="9" hidden="1"/>
    <cellStyle name="Followed Hyperlink" xfId="22740" builtinId="9" hidden="1"/>
    <cellStyle name="Followed Hyperlink" xfId="22741" builtinId="9" hidden="1"/>
    <cellStyle name="Followed Hyperlink" xfId="22742" builtinId="9" hidden="1"/>
    <cellStyle name="Followed Hyperlink" xfId="22743" builtinId="9" hidden="1"/>
    <cellStyle name="Followed Hyperlink" xfId="22744" builtinId="9" hidden="1"/>
    <cellStyle name="Followed Hyperlink" xfId="22745" builtinId="9" hidden="1"/>
    <cellStyle name="Followed Hyperlink" xfId="22746" builtinId="9" hidden="1"/>
    <cellStyle name="Followed Hyperlink" xfId="22747" builtinId="9" hidden="1"/>
    <cellStyle name="Followed Hyperlink" xfId="22748" builtinId="9" hidden="1"/>
    <cellStyle name="Followed Hyperlink" xfId="22749" builtinId="9" hidden="1"/>
    <cellStyle name="Followed Hyperlink" xfId="22750" builtinId="9" hidden="1"/>
    <cellStyle name="Followed Hyperlink" xfId="22751" builtinId="9" hidden="1"/>
    <cellStyle name="Followed Hyperlink" xfId="22752" builtinId="9" hidden="1"/>
    <cellStyle name="Followed Hyperlink" xfId="22753" builtinId="9" hidden="1"/>
    <cellStyle name="Followed Hyperlink" xfId="22754" builtinId="9" hidden="1"/>
    <cellStyle name="Followed Hyperlink" xfId="22755" builtinId="9" hidden="1"/>
    <cellStyle name="Followed Hyperlink" xfId="22756" builtinId="9" hidden="1"/>
    <cellStyle name="Followed Hyperlink" xfId="22757" builtinId="9" hidden="1"/>
    <cellStyle name="Followed Hyperlink" xfId="22758" builtinId="9" hidden="1"/>
    <cellStyle name="Followed Hyperlink" xfId="22759" builtinId="9" hidden="1"/>
    <cellStyle name="Followed Hyperlink" xfId="22760" builtinId="9" hidden="1"/>
    <cellStyle name="Followed Hyperlink" xfId="22761" builtinId="9" hidden="1"/>
    <cellStyle name="Followed Hyperlink" xfId="22762" builtinId="9" hidden="1"/>
    <cellStyle name="Followed Hyperlink" xfId="22763" builtinId="9" hidden="1"/>
    <cellStyle name="Followed Hyperlink" xfId="22764" builtinId="9" hidden="1"/>
    <cellStyle name="Followed Hyperlink" xfId="22765" builtinId="9" hidden="1"/>
    <cellStyle name="Followed Hyperlink" xfId="22766" builtinId="9" hidden="1"/>
    <cellStyle name="Followed Hyperlink" xfId="22767" builtinId="9" hidden="1"/>
    <cellStyle name="Followed Hyperlink" xfId="22768" builtinId="9" hidden="1"/>
    <cellStyle name="Followed Hyperlink" xfId="22769" builtinId="9" hidden="1"/>
    <cellStyle name="Followed Hyperlink" xfId="22770" builtinId="9" hidden="1"/>
    <cellStyle name="Followed Hyperlink" xfId="22771" builtinId="9" hidden="1"/>
    <cellStyle name="Followed Hyperlink" xfId="22772" builtinId="9" hidden="1"/>
    <cellStyle name="Followed Hyperlink" xfId="22773" builtinId="9" hidden="1"/>
    <cellStyle name="Followed Hyperlink" xfId="22774" builtinId="9" hidden="1"/>
    <cellStyle name="Followed Hyperlink" xfId="22775" builtinId="9" hidden="1"/>
    <cellStyle name="Followed Hyperlink" xfId="22776" builtinId="9" hidden="1"/>
    <cellStyle name="Followed Hyperlink" xfId="22777" builtinId="9" hidden="1"/>
    <cellStyle name="Followed Hyperlink" xfId="22778" builtinId="9" hidden="1"/>
    <cellStyle name="Followed Hyperlink" xfId="22779" builtinId="9" hidden="1"/>
    <cellStyle name="Followed Hyperlink" xfId="22780" builtinId="9" hidden="1"/>
    <cellStyle name="Followed Hyperlink" xfId="22781" builtinId="9" hidden="1"/>
    <cellStyle name="Followed Hyperlink" xfId="22782" builtinId="9" hidden="1"/>
    <cellStyle name="Followed Hyperlink" xfId="22783" builtinId="9" hidden="1"/>
    <cellStyle name="Followed Hyperlink" xfId="22784" builtinId="9" hidden="1"/>
    <cellStyle name="Followed Hyperlink" xfId="22785" builtinId="9" hidden="1"/>
    <cellStyle name="Followed Hyperlink" xfId="22786" builtinId="9" hidden="1"/>
    <cellStyle name="Followed Hyperlink" xfId="22787" builtinId="9" hidden="1"/>
    <cellStyle name="Followed Hyperlink" xfId="22788" builtinId="9" hidden="1"/>
    <cellStyle name="Followed Hyperlink" xfId="22789" builtinId="9" hidden="1"/>
    <cellStyle name="Followed Hyperlink" xfId="22790" builtinId="9" hidden="1"/>
    <cellStyle name="Followed Hyperlink" xfId="22791" builtinId="9" hidden="1"/>
    <cellStyle name="Followed Hyperlink" xfId="22792" builtinId="9" hidden="1"/>
    <cellStyle name="Followed Hyperlink" xfId="22793" builtinId="9" hidden="1"/>
    <cellStyle name="Followed Hyperlink" xfId="22794" builtinId="9" hidden="1"/>
    <cellStyle name="Followed Hyperlink" xfId="22796" builtinId="9" hidden="1"/>
    <cellStyle name="Followed Hyperlink" xfId="22798" builtinId="9" hidden="1"/>
    <cellStyle name="Followed Hyperlink" xfId="22800" builtinId="9" hidden="1"/>
    <cellStyle name="Followed Hyperlink" xfId="22802" builtinId="9" hidden="1"/>
    <cellStyle name="Followed Hyperlink" xfId="22804" builtinId="9" hidden="1"/>
    <cellStyle name="Followed Hyperlink" xfId="22806" builtinId="9" hidden="1"/>
    <cellStyle name="Followed Hyperlink" xfId="22808" builtinId="9" hidden="1"/>
    <cellStyle name="Followed Hyperlink" xfId="22810" builtinId="9" hidden="1"/>
    <cellStyle name="Followed Hyperlink" xfId="22812" builtinId="9" hidden="1"/>
    <cellStyle name="Followed Hyperlink" xfId="22814" builtinId="9" hidden="1"/>
    <cellStyle name="Followed Hyperlink" xfId="22816" builtinId="9" hidden="1"/>
    <cellStyle name="Followed Hyperlink" xfId="22818" builtinId="9" hidden="1"/>
    <cellStyle name="Followed Hyperlink" xfId="22820" builtinId="9" hidden="1"/>
    <cellStyle name="Followed Hyperlink" xfId="22822" builtinId="9" hidden="1"/>
    <cellStyle name="Followed Hyperlink" xfId="22824" builtinId="9" hidden="1"/>
    <cellStyle name="Followed Hyperlink" xfId="22826" builtinId="9" hidden="1"/>
    <cellStyle name="Followed Hyperlink" xfId="22828" builtinId="9" hidden="1"/>
    <cellStyle name="Followed Hyperlink" xfId="22830" builtinId="9" hidden="1"/>
    <cellStyle name="Followed Hyperlink" xfId="22832" builtinId="9" hidden="1"/>
    <cellStyle name="Followed Hyperlink" xfId="22834" builtinId="9" hidden="1"/>
    <cellStyle name="Followed Hyperlink" xfId="22836" builtinId="9" hidden="1"/>
    <cellStyle name="Followed Hyperlink" xfId="22838" builtinId="9" hidden="1"/>
    <cellStyle name="Followed Hyperlink" xfId="22840" builtinId="9" hidden="1"/>
    <cellStyle name="Followed Hyperlink" xfId="22842" builtinId="9" hidden="1"/>
    <cellStyle name="Followed Hyperlink" xfId="22844" builtinId="9" hidden="1"/>
    <cellStyle name="Followed Hyperlink" xfId="22846" builtinId="9" hidden="1"/>
    <cellStyle name="Followed Hyperlink" xfId="22848" builtinId="9" hidden="1"/>
    <cellStyle name="Followed Hyperlink" xfId="22850" builtinId="9" hidden="1"/>
    <cellStyle name="Followed Hyperlink" xfId="22852" builtinId="9" hidden="1"/>
    <cellStyle name="Followed Hyperlink" xfId="22854" builtinId="9" hidden="1"/>
    <cellStyle name="Followed Hyperlink" xfId="22856" builtinId="9" hidden="1"/>
    <cellStyle name="Followed Hyperlink" xfId="22858" builtinId="9" hidden="1"/>
    <cellStyle name="Followed Hyperlink" xfId="22860" builtinId="9" hidden="1"/>
    <cellStyle name="Followed Hyperlink" xfId="22862" builtinId="9" hidden="1"/>
    <cellStyle name="Followed Hyperlink" xfId="22864" builtinId="9" hidden="1"/>
    <cellStyle name="Followed Hyperlink" xfId="22866" builtinId="9" hidden="1"/>
    <cellStyle name="Followed Hyperlink" xfId="22868" builtinId="9" hidden="1"/>
    <cellStyle name="Followed Hyperlink" xfId="22870" builtinId="9" hidden="1"/>
    <cellStyle name="Followed Hyperlink" xfId="22872" builtinId="9" hidden="1"/>
    <cellStyle name="Followed Hyperlink" xfId="22874" builtinId="9" hidden="1"/>
    <cellStyle name="Followed Hyperlink" xfId="22876" builtinId="9" hidden="1"/>
    <cellStyle name="Followed Hyperlink" xfId="22878" builtinId="9" hidden="1"/>
    <cellStyle name="Followed Hyperlink" xfId="22880" builtinId="9" hidden="1"/>
    <cellStyle name="Followed Hyperlink" xfId="22882" builtinId="9" hidden="1"/>
    <cellStyle name="Followed Hyperlink" xfId="22884" builtinId="9" hidden="1"/>
    <cellStyle name="Followed Hyperlink" xfId="22886" builtinId="9" hidden="1"/>
    <cellStyle name="Followed Hyperlink" xfId="22888" builtinId="9" hidden="1"/>
    <cellStyle name="Followed Hyperlink" xfId="22890" builtinId="9" hidden="1"/>
    <cellStyle name="Followed Hyperlink" xfId="22892" builtinId="9" hidden="1"/>
    <cellStyle name="Followed Hyperlink" xfId="22894" builtinId="9" hidden="1"/>
    <cellStyle name="Followed Hyperlink" xfId="22896" builtinId="9" hidden="1"/>
    <cellStyle name="Followed Hyperlink" xfId="22898" builtinId="9" hidden="1"/>
    <cellStyle name="Followed Hyperlink" xfId="22900" builtinId="9" hidden="1"/>
    <cellStyle name="Followed Hyperlink" xfId="22902" builtinId="9" hidden="1"/>
    <cellStyle name="Followed Hyperlink" xfId="22904" builtinId="9" hidden="1"/>
    <cellStyle name="Followed Hyperlink" xfId="22906" builtinId="9" hidden="1"/>
    <cellStyle name="Followed Hyperlink" xfId="22908" builtinId="9" hidden="1"/>
    <cellStyle name="Followed Hyperlink" xfId="22910" builtinId="9" hidden="1"/>
    <cellStyle name="Followed Hyperlink" xfId="22912" builtinId="9" hidden="1"/>
    <cellStyle name="Followed Hyperlink" xfId="22914" builtinId="9" hidden="1"/>
    <cellStyle name="Followed Hyperlink" xfId="22916" builtinId="9" hidden="1"/>
    <cellStyle name="Followed Hyperlink" xfId="22918" builtinId="9" hidden="1"/>
    <cellStyle name="Followed Hyperlink" xfId="22920" builtinId="9" hidden="1"/>
    <cellStyle name="Followed Hyperlink" xfId="22922" builtinId="9" hidden="1"/>
    <cellStyle name="Followed Hyperlink" xfId="22924" builtinId="9" hidden="1"/>
    <cellStyle name="Followed Hyperlink" xfId="22926" builtinId="9" hidden="1"/>
    <cellStyle name="Followed Hyperlink" xfId="22928" builtinId="9" hidden="1"/>
    <cellStyle name="Followed Hyperlink" xfId="22930" builtinId="9" hidden="1"/>
    <cellStyle name="Followed Hyperlink" xfId="22931" builtinId="9" hidden="1"/>
    <cellStyle name="Followed Hyperlink" xfId="22932" builtinId="9" hidden="1"/>
    <cellStyle name="Followed Hyperlink" xfId="22933" builtinId="9" hidden="1"/>
    <cellStyle name="Followed Hyperlink" xfId="22934" builtinId="9" hidden="1"/>
    <cellStyle name="Followed Hyperlink" xfId="22935" builtinId="9" hidden="1"/>
    <cellStyle name="Followed Hyperlink" xfId="22936" builtinId="9" hidden="1"/>
    <cellStyle name="Followed Hyperlink" xfId="22937" builtinId="9" hidden="1"/>
    <cellStyle name="Followed Hyperlink" xfId="22938" builtinId="9" hidden="1"/>
    <cellStyle name="Followed Hyperlink" xfId="22939" builtinId="9" hidden="1"/>
    <cellStyle name="Followed Hyperlink" xfId="22940" builtinId="9" hidden="1"/>
    <cellStyle name="Followed Hyperlink" xfId="22941" builtinId="9" hidden="1"/>
    <cellStyle name="Followed Hyperlink" xfId="22942" builtinId="9" hidden="1"/>
    <cellStyle name="Followed Hyperlink" xfId="22943" builtinId="9" hidden="1"/>
    <cellStyle name="Followed Hyperlink" xfId="22944" builtinId="9" hidden="1"/>
    <cellStyle name="Followed Hyperlink" xfId="22945" builtinId="9" hidden="1"/>
    <cellStyle name="Followed Hyperlink" xfId="22946" builtinId="9" hidden="1"/>
    <cellStyle name="Followed Hyperlink" xfId="22947" builtinId="9" hidden="1"/>
    <cellStyle name="Followed Hyperlink" xfId="22948" builtinId="9" hidden="1"/>
    <cellStyle name="Followed Hyperlink" xfId="22949" builtinId="9" hidden="1"/>
    <cellStyle name="Followed Hyperlink" xfId="22950" builtinId="9" hidden="1"/>
    <cellStyle name="Followed Hyperlink" xfId="22951" builtinId="9" hidden="1"/>
    <cellStyle name="Followed Hyperlink" xfId="22952" builtinId="9" hidden="1"/>
    <cellStyle name="Followed Hyperlink" xfId="22953" builtinId="9" hidden="1"/>
    <cellStyle name="Followed Hyperlink" xfId="22954" builtinId="9" hidden="1"/>
    <cellStyle name="Followed Hyperlink" xfId="22955" builtinId="9" hidden="1"/>
    <cellStyle name="Followed Hyperlink" xfId="22956" builtinId="9" hidden="1"/>
    <cellStyle name="Followed Hyperlink" xfId="22957" builtinId="9" hidden="1"/>
    <cellStyle name="Followed Hyperlink" xfId="22958" builtinId="9" hidden="1"/>
    <cellStyle name="Followed Hyperlink" xfId="22959" builtinId="9" hidden="1"/>
    <cellStyle name="Followed Hyperlink" xfId="22960" builtinId="9" hidden="1"/>
    <cellStyle name="Followed Hyperlink" xfId="22961" builtinId="9" hidden="1"/>
    <cellStyle name="Followed Hyperlink" xfId="22962" builtinId="9" hidden="1"/>
    <cellStyle name="Followed Hyperlink" xfId="22963" builtinId="9" hidden="1"/>
    <cellStyle name="Followed Hyperlink" xfId="22964" builtinId="9" hidden="1"/>
    <cellStyle name="Followed Hyperlink" xfId="22965" builtinId="9" hidden="1"/>
    <cellStyle name="Followed Hyperlink" xfId="22966" builtinId="9" hidden="1"/>
    <cellStyle name="Followed Hyperlink" xfId="22967" builtinId="9" hidden="1"/>
    <cellStyle name="Followed Hyperlink" xfId="22968" builtinId="9" hidden="1"/>
    <cellStyle name="Followed Hyperlink" xfId="22969" builtinId="9" hidden="1"/>
    <cellStyle name="Followed Hyperlink" xfId="22970" builtinId="9" hidden="1"/>
    <cellStyle name="Followed Hyperlink" xfId="22971" builtinId="9" hidden="1"/>
    <cellStyle name="Followed Hyperlink" xfId="22972" builtinId="9" hidden="1"/>
    <cellStyle name="Followed Hyperlink" xfId="22973" builtinId="9" hidden="1"/>
    <cellStyle name="Followed Hyperlink" xfId="22974" builtinId="9" hidden="1"/>
    <cellStyle name="Followed Hyperlink" xfId="22975" builtinId="9" hidden="1"/>
    <cellStyle name="Followed Hyperlink" xfId="22976" builtinId="9" hidden="1"/>
    <cellStyle name="Followed Hyperlink" xfId="22977" builtinId="9" hidden="1"/>
    <cellStyle name="Followed Hyperlink" xfId="22978" builtinId="9" hidden="1"/>
    <cellStyle name="Followed Hyperlink" xfId="22979" builtinId="9" hidden="1"/>
    <cellStyle name="Followed Hyperlink" xfId="22980" builtinId="9" hidden="1"/>
    <cellStyle name="Followed Hyperlink" xfId="22981" builtinId="9" hidden="1"/>
    <cellStyle name="Followed Hyperlink" xfId="22982" builtinId="9" hidden="1"/>
    <cellStyle name="Followed Hyperlink" xfId="22983" builtinId="9" hidden="1"/>
    <cellStyle name="Followed Hyperlink" xfId="22984" builtinId="9" hidden="1"/>
    <cellStyle name="Followed Hyperlink" xfId="22985" builtinId="9" hidden="1"/>
    <cellStyle name="Followed Hyperlink" xfId="22986" builtinId="9" hidden="1"/>
    <cellStyle name="Followed Hyperlink" xfId="22987" builtinId="9" hidden="1"/>
    <cellStyle name="Followed Hyperlink" xfId="22988" builtinId="9" hidden="1"/>
    <cellStyle name="Followed Hyperlink" xfId="22989" builtinId="9" hidden="1"/>
    <cellStyle name="Followed Hyperlink" xfId="22990" builtinId="9" hidden="1"/>
    <cellStyle name="Followed Hyperlink" xfId="22991" builtinId="9" hidden="1"/>
    <cellStyle name="Followed Hyperlink" xfId="22992" builtinId="9" hidden="1"/>
    <cellStyle name="Followed Hyperlink" xfId="22993" builtinId="9" hidden="1"/>
    <cellStyle name="Followed Hyperlink" xfId="22994" builtinId="9" hidden="1"/>
    <cellStyle name="Followed Hyperlink" xfId="22995" builtinId="9" hidden="1"/>
    <cellStyle name="Followed Hyperlink" xfId="22996" builtinId="9" hidden="1"/>
    <cellStyle name="Followed Hyperlink" xfId="22997" builtinId="9" hidden="1"/>
    <cellStyle name="Followed Hyperlink" xfId="22998" builtinId="9" hidden="1"/>
    <cellStyle name="Followed Hyperlink" xfId="22999" builtinId="9" hidden="1"/>
    <cellStyle name="Followed Hyperlink" xfId="22584" builtinId="9" hidden="1"/>
    <cellStyle name="Followed Hyperlink" xfId="22586" builtinId="9" hidden="1"/>
    <cellStyle name="Followed Hyperlink" xfId="22588" builtinId="9" hidden="1"/>
    <cellStyle name="Followed Hyperlink" xfId="22582" builtinId="9" hidden="1"/>
    <cellStyle name="Followed Hyperlink" xfId="22724" builtinId="9" hidden="1"/>
    <cellStyle name="Followed Hyperlink" xfId="22590" builtinId="9" hidden="1"/>
    <cellStyle name="Followed Hyperlink" xfId="23000" builtinId="9" hidden="1"/>
    <cellStyle name="Followed Hyperlink" xfId="23002" builtinId="9" hidden="1"/>
    <cellStyle name="Followed Hyperlink" xfId="23004" builtinId="9" hidden="1"/>
    <cellStyle name="Followed Hyperlink" xfId="23006" builtinId="9" hidden="1"/>
    <cellStyle name="Followed Hyperlink" xfId="23008" builtinId="9" hidden="1"/>
    <cellStyle name="Followed Hyperlink" xfId="23010" builtinId="9" hidden="1"/>
    <cellStyle name="Followed Hyperlink" xfId="23012" builtinId="9" hidden="1"/>
    <cellStyle name="Followed Hyperlink" xfId="23014" builtinId="9" hidden="1"/>
    <cellStyle name="Followed Hyperlink" xfId="23016" builtinId="9" hidden="1"/>
    <cellStyle name="Followed Hyperlink" xfId="23018" builtinId="9" hidden="1"/>
    <cellStyle name="Followed Hyperlink" xfId="23020" builtinId="9" hidden="1"/>
    <cellStyle name="Followed Hyperlink" xfId="23022" builtinId="9" hidden="1"/>
    <cellStyle name="Followed Hyperlink" xfId="23024" builtinId="9" hidden="1"/>
    <cellStyle name="Followed Hyperlink" xfId="23026" builtinId="9" hidden="1"/>
    <cellStyle name="Followed Hyperlink" xfId="23028" builtinId="9" hidden="1"/>
    <cellStyle name="Followed Hyperlink" xfId="23030" builtinId="9" hidden="1"/>
    <cellStyle name="Followed Hyperlink" xfId="23032" builtinId="9" hidden="1"/>
    <cellStyle name="Followed Hyperlink" xfId="23034" builtinId="9" hidden="1"/>
    <cellStyle name="Followed Hyperlink" xfId="23036" builtinId="9" hidden="1"/>
    <cellStyle name="Followed Hyperlink" xfId="23038" builtinId="9" hidden="1"/>
    <cellStyle name="Followed Hyperlink" xfId="23040" builtinId="9" hidden="1"/>
    <cellStyle name="Followed Hyperlink" xfId="23042" builtinId="9" hidden="1"/>
    <cellStyle name="Followed Hyperlink" xfId="23044" builtinId="9" hidden="1"/>
    <cellStyle name="Followed Hyperlink" xfId="23046" builtinId="9" hidden="1"/>
    <cellStyle name="Followed Hyperlink" xfId="23048" builtinId="9" hidden="1"/>
    <cellStyle name="Followed Hyperlink" xfId="23050" builtinId="9" hidden="1"/>
    <cellStyle name="Followed Hyperlink" xfId="23052" builtinId="9" hidden="1"/>
    <cellStyle name="Followed Hyperlink" xfId="23054" builtinId="9" hidden="1"/>
    <cellStyle name="Followed Hyperlink" xfId="23056" builtinId="9" hidden="1"/>
    <cellStyle name="Followed Hyperlink" xfId="23058" builtinId="9" hidden="1"/>
    <cellStyle name="Followed Hyperlink" xfId="23060" builtinId="9" hidden="1"/>
    <cellStyle name="Followed Hyperlink" xfId="23062" builtinId="9" hidden="1"/>
    <cellStyle name="Followed Hyperlink" xfId="23064" builtinId="9" hidden="1"/>
    <cellStyle name="Followed Hyperlink" xfId="23066" builtinId="9" hidden="1"/>
    <cellStyle name="Followed Hyperlink" xfId="23068" builtinId="9" hidden="1"/>
    <cellStyle name="Followed Hyperlink" xfId="23070" builtinId="9" hidden="1"/>
    <cellStyle name="Followed Hyperlink" xfId="23072" builtinId="9" hidden="1"/>
    <cellStyle name="Followed Hyperlink" xfId="23074" builtinId="9" hidden="1"/>
    <cellStyle name="Followed Hyperlink" xfId="23076" builtinId="9" hidden="1"/>
    <cellStyle name="Followed Hyperlink" xfId="23078" builtinId="9" hidden="1"/>
    <cellStyle name="Followed Hyperlink" xfId="23080" builtinId="9" hidden="1"/>
    <cellStyle name="Followed Hyperlink" xfId="23082" builtinId="9" hidden="1"/>
    <cellStyle name="Followed Hyperlink" xfId="23084" builtinId="9" hidden="1"/>
    <cellStyle name="Followed Hyperlink" xfId="23086" builtinId="9" hidden="1"/>
    <cellStyle name="Followed Hyperlink" xfId="23088" builtinId="9" hidden="1"/>
    <cellStyle name="Followed Hyperlink" xfId="23090" builtinId="9" hidden="1"/>
    <cellStyle name="Followed Hyperlink" xfId="23092" builtinId="9" hidden="1"/>
    <cellStyle name="Followed Hyperlink" xfId="23094" builtinId="9" hidden="1"/>
    <cellStyle name="Followed Hyperlink" xfId="23096" builtinId="9" hidden="1"/>
    <cellStyle name="Followed Hyperlink" xfId="23098" builtinId="9" hidden="1"/>
    <cellStyle name="Followed Hyperlink" xfId="23100" builtinId="9" hidden="1"/>
    <cellStyle name="Followed Hyperlink" xfId="23102" builtinId="9" hidden="1"/>
    <cellStyle name="Followed Hyperlink" xfId="23104" builtinId="9" hidden="1"/>
    <cellStyle name="Followed Hyperlink" xfId="23106" builtinId="9" hidden="1"/>
    <cellStyle name="Followed Hyperlink" xfId="23108" builtinId="9" hidden="1"/>
    <cellStyle name="Followed Hyperlink" xfId="23110" builtinId="9" hidden="1"/>
    <cellStyle name="Followed Hyperlink" xfId="23112" builtinId="9" hidden="1"/>
    <cellStyle name="Followed Hyperlink" xfId="23114" builtinId="9" hidden="1"/>
    <cellStyle name="Followed Hyperlink" xfId="23116" builtinId="9" hidden="1"/>
    <cellStyle name="Followed Hyperlink" xfId="23118" builtinId="9" hidden="1"/>
    <cellStyle name="Followed Hyperlink" xfId="23120" builtinId="9" hidden="1"/>
    <cellStyle name="Followed Hyperlink" xfId="23122" builtinId="9" hidden="1"/>
    <cellStyle name="Followed Hyperlink" xfId="23124" builtinId="9" hidden="1"/>
    <cellStyle name="Followed Hyperlink" xfId="23125" builtinId="9" hidden="1"/>
    <cellStyle name="Followed Hyperlink" xfId="23126" builtinId="9" hidden="1"/>
    <cellStyle name="Followed Hyperlink" xfId="23127" builtinId="9" hidden="1"/>
    <cellStyle name="Followed Hyperlink" xfId="23128" builtinId="9" hidden="1"/>
    <cellStyle name="Followed Hyperlink" xfId="23129" builtinId="9" hidden="1"/>
    <cellStyle name="Followed Hyperlink" xfId="23130" builtinId="9" hidden="1"/>
    <cellStyle name="Followed Hyperlink" xfId="23131" builtinId="9" hidden="1"/>
    <cellStyle name="Followed Hyperlink" xfId="23132" builtinId="9" hidden="1"/>
    <cellStyle name="Followed Hyperlink" xfId="23133" builtinId="9" hidden="1"/>
    <cellStyle name="Followed Hyperlink" xfId="23134" builtinId="9" hidden="1"/>
    <cellStyle name="Followed Hyperlink" xfId="23135" builtinId="9" hidden="1"/>
    <cellStyle name="Followed Hyperlink" xfId="23136" builtinId="9" hidden="1"/>
    <cellStyle name="Followed Hyperlink" xfId="23137" builtinId="9" hidden="1"/>
    <cellStyle name="Followed Hyperlink" xfId="23138" builtinId="9" hidden="1"/>
    <cellStyle name="Followed Hyperlink" xfId="23139" builtinId="9" hidden="1"/>
    <cellStyle name="Followed Hyperlink" xfId="23140" builtinId="9" hidden="1"/>
    <cellStyle name="Followed Hyperlink" xfId="23141" builtinId="9" hidden="1"/>
    <cellStyle name="Followed Hyperlink" xfId="23142" builtinId="9" hidden="1"/>
    <cellStyle name="Followed Hyperlink" xfId="23143" builtinId="9" hidden="1"/>
    <cellStyle name="Followed Hyperlink" xfId="23144" builtinId="9" hidden="1"/>
    <cellStyle name="Followed Hyperlink" xfId="23145" builtinId="9" hidden="1"/>
    <cellStyle name="Followed Hyperlink" xfId="23146" builtinId="9" hidden="1"/>
    <cellStyle name="Followed Hyperlink" xfId="23147" builtinId="9" hidden="1"/>
    <cellStyle name="Followed Hyperlink" xfId="23148" builtinId="9" hidden="1"/>
    <cellStyle name="Followed Hyperlink" xfId="23149" builtinId="9" hidden="1"/>
    <cellStyle name="Followed Hyperlink" xfId="23150" builtinId="9" hidden="1"/>
    <cellStyle name="Followed Hyperlink" xfId="23151" builtinId="9" hidden="1"/>
    <cellStyle name="Followed Hyperlink" xfId="23152" builtinId="9" hidden="1"/>
    <cellStyle name="Followed Hyperlink" xfId="23153" builtinId="9" hidden="1"/>
    <cellStyle name="Followed Hyperlink" xfId="23154" builtinId="9" hidden="1"/>
    <cellStyle name="Followed Hyperlink" xfId="23155" builtinId="9" hidden="1"/>
    <cellStyle name="Followed Hyperlink" xfId="23156" builtinId="9" hidden="1"/>
    <cellStyle name="Followed Hyperlink" xfId="23157" builtinId="9" hidden="1"/>
    <cellStyle name="Followed Hyperlink" xfId="23158" builtinId="9" hidden="1"/>
    <cellStyle name="Followed Hyperlink" xfId="23159" builtinId="9" hidden="1"/>
    <cellStyle name="Followed Hyperlink" xfId="23160" builtinId="9" hidden="1"/>
    <cellStyle name="Followed Hyperlink" xfId="23161" builtinId="9" hidden="1"/>
    <cellStyle name="Followed Hyperlink" xfId="23162" builtinId="9" hidden="1"/>
    <cellStyle name="Followed Hyperlink" xfId="23163" builtinId="9" hidden="1"/>
    <cellStyle name="Followed Hyperlink" xfId="23164" builtinId="9" hidden="1"/>
    <cellStyle name="Followed Hyperlink" xfId="23165" builtinId="9" hidden="1"/>
    <cellStyle name="Followed Hyperlink" xfId="23166" builtinId="9" hidden="1"/>
    <cellStyle name="Followed Hyperlink" xfId="23167" builtinId="9" hidden="1"/>
    <cellStyle name="Followed Hyperlink" xfId="23168" builtinId="9" hidden="1"/>
    <cellStyle name="Followed Hyperlink" xfId="23169" builtinId="9" hidden="1"/>
    <cellStyle name="Followed Hyperlink" xfId="23170" builtinId="9" hidden="1"/>
    <cellStyle name="Followed Hyperlink" xfId="23171" builtinId="9" hidden="1"/>
    <cellStyle name="Followed Hyperlink" xfId="23172" builtinId="9" hidden="1"/>
    <cellStyle name="Followed Hyperlink" xfId="23173" builtinId="9" hidden="1"/>
    <cellStyle name="Followed Hyperlink" xfId="23174" builtinId="9" hidden="1"/>
    <cellStyle name="Followed Hyperlink" xfId="23175" builtinId="9" hidden="1"/>
    <cellStyle name="Followed Hyperlink" xfId="23176" builtinId="9" hidden="1"/>
    <cellStyle name="Followed Hyperlink" xfId="23177" builtinId="9" hidden="1"/>
    <cellStyle name="Followed Hyperlink" xfId="23178" builtinId="9" hidden="1"/>
    <cellStyle name="Followed Hyperlink" xfId="23179" builtinId="9" hidden="1"/>
    <cellStyle name="Followed Hyperlink" xfId="23180" builtinId="9" hidden="1"/>
    <cellStyle name="Followed Hyperlink" xfId="23181" builtinId="9" hidden="1"/>
    <cellStyle name="Followed Hyperlink" xfId="23182" builtinId="9" hidden="1"/>
    <cellStyle name="Followed Hyperlink" xfId="23183" builtinId="9" hidden="1"/>
    <cellStyle name="Followed Hyperlink" xfId="23184" builtinId="9" hidden="1"/>
    <cellStyle name="Followed Hyperlink" xfId="23185" builtinId="9" hidden="1"/>
    <cellStyle name="Followed Hyperlink" xfId="23186" builtinId="9" hidden="1"/>
    <cellStyle name="Followed Hyperlink" xfId="23187" builtinId="9" hidden="1"/>
    <cellStyle name="Followed Hyperlink" xfId="23188" builtinId="9" hidden="1"/>
    <cellStyle name="Followed Hyperlink" xfId="23189" builtinId="9" hidden="1"/>
    <cellStyle name="Followed Hyperlink" xfId="23190" builtinId="9" hidden="1"/>
    <cellStyle name="Followed Hyperlink" xfId="23191" builtinId="9" hidden="1"/>
    <cellStyle name="Followed Hyperlink" xfId="23192" builtinId="9" hidden="1"/>
    <cellStyle name="Followed Hyperlink" xfId="23193" builtinId="9" hidden="1"/>
    <cellStyle name="Followed Hyperlink" xfId="23194" builtinId="9" hidden="1"/>
    <cellStyle name="Followed Hyperlink" xfId="23196" builtinId="9" hidden="1"/>
    <cellStyle name="Followed Hyperlink" xfId="23198" builtinId="9" hidden="1"/>
    <cellStyle name="Followed Hyperlink" xfId="23200" builtinId="9" hidden="1"/>
    <cellStyle name="Followed Hyperlink" xfId="23202" builtinId="9" hidden="1"/>
    <cellStyle name="Followed Hyperlink" xfId="23204" builtinId="9" hidden="1"/>
    <cellStyle name="Followed Hyperlink" xfId="23206" builtinId="9" hidden="1"/>
    <cellStyle name="Followed Hyperlink" xfId="23208" builtinId="9" hidden="1"/>
    <cellStyle name="Followed Hyperlink" xfId="23210" builtinId="9" hidden="1"/>
    <cellStyle name="Followed Hyperlink" xfId="23212" builtinId="9" hidden="1"/>
    <cellStyle name="Followed Hyperlink" xfId="23214" builtinId="9" hidden="1"/>
    <cellStyle name="Followed Hyperlink" xfId="23216" builtinId="9" hidden="1"/>
    <cellStyle name="Followed Hyperlink" xfId="23218" builtinId="9" hidden="1"/>
    <cellStyle name="Followed Hyperlink" xfId="23220" builtinId="9" hidden="1"/>
    <cellStyle name="Followed Hyperlink" xfId="23222" builtinId="9" hidden="1"/>
    <cellStyle name="Followed Hyperlink" xfId="23224" builtinId="9" hidden="1"/>
    <cellStyle name="Followed Hyperlink" xfId="23226" builtinId="9" hidden="1"/>
    <cellStyle name="Followed Hyperlink" xfId="23228" builtinId="9" hidden="1"/>
    <cellStyle name="Followed Hyperlink" xfId="23230" builtinId="9" hidden="1"/>
    <cellStyle name="Followed Hyperlink" xfId="23232" builtinId="9" hidden="1"/>
    <cellStyle name="Followed Hyperlink" xfId="23234" builtinId="9" hidden="1"/>
    <cellStyle name="Followed Hyperlink" xfId="23236" builtinId="9" hidden="1"/>
    <cellStyle name="Followed Hyperlink" xfId="23238" builtinId="9" hidden="1"/>
    <cellStyle name="Followed Hyperlink" xfId="23240" builtinId="9" hidden="1"/>
    <cellStyle name="Followed Hyperlink" xfId="23242" builtinId="9" hidden="1"/>
    <cellStyle name="Followed Hyperlink" xfId="23244" builtinId="9" hidden="1"/>
    <cellStyle name="Followed Hyperlink" xfId="23246" builtinId="9" hidden="1"/>
    <cellStyle name="Followed Hyperlink" xfId="23248" builtinId="9" hidden="1"/>
    <cellStyle name="Followed Hyperlink" xfId="23250" builtinId="9" hidden="1"/>
    <cellStyle name="Followed Hyperlink" xfId="23252" builtinId="9" hidden="1"/>
    <cellStyle name="Followed Hyperlink" xfId="23254" builtinId="9" hidden="1"/>
    <cellStyle name="Followed Hyperlink" xfId="23256" builtinId="9" hidden="1"/>
    <cellStyle name="Followed Hyperlink" xfId="23258" builtinId="9" hidden="1"/>
    <cellStyle name="Followed Hyperlink" xfId="23260" builtinId="9" hidden="1"/>
    <cellStyle name="Followed Hyperlink" xfId="23262" builtinId="9" hidden="1"/>
    <cellStyle name="Followed Hyperlink" xfId="23264" builtinId="9" hidden="1"/>
    <cellStyle name="Followed Hyperlink" xfId="23266" builtinId="9" hidden="1"/>
    <cellStyle name="Followed Hyperlink" xfId="23268" builtinId="9" hidden="1"/>
    <cellStyle name="Followed Hyperlink" xfId="23270" builtinId="9" hidden="1"/>
    <cellStyle name="Followed Hyperlink" xfId="23272" builtinId="9" hidden="1"/>
    <cellStyle name="Followed Hyperlink" xfId="23274" builtinId="9" hidden="1"/>
    <cellStyle name="Followed Hyperlink" xfId="23276" builtinId="9" hidden="1"/>
    <cellStyle name="Followed Hyperlink" xfId="23278" builtinId="9" hidden="1"/>
    <cellStyle name="Followed Hyperlink" xfId="23280" builtinId="9" hidden="1"/>
    <cellStyle name="Followed Hyperlink" xfId="23282" builtinId="9" hidden="1"/>
    <cellStyle name="Followed Hyperlink" xfId="23284" builtinId="9" hidden="1"/>
    <cellStyle name="Followed Hyperlink" xfId="23286" builtinId="9" hidden="1"/>
    <cellStyle name="Followed Hyperlink" xfId="23288" builtinId="9" hidden="1"/>
    <cellStyle name="Followed Hyperlink" xfId="23290" builtinId="9" hidden="1"/>
    <cellStyle name="Followed Hyperlink" xfId="23292" builtinId="9" hidden="1"/>
    <cellStyle name="Followed Hyperlink" xfId="23294" builtinId="9" hidden="1"/>
    <cellStyle name="Followed Hyperlink" xfId="23296" builtinId="9" hidden="1"/>
    <cellStyle name="Followed Hyperlink" xfId="23298" builtinId="9" hidden="1"/>
    <cellStyle name="Followed Hyperlink" xfId="23300" builtinId="9" hidden="1"/>
    <cellStyle name="Followed Hyperlink" xfId="23302" builtinId="9" hidden="1"/>
    <cellStyle name="Followed Hyperlink" xfId="23304" builtinId="9" hidden="1"/>
    <cellStyle name="Followed Hyperlink" xfId="23306" builtinId="9" hidden="1"/>
    <cellStyle name="Followed Hyperlink" xfId="23308" builtinId="9" hidden="1"/>
    <cellStyle name="Followed Hyperlink" xfId="23310" builtinId="9" hidden="1"/>
    <cellStyle name="Followed Hyperlink" xfId="23312" builtinId="9" hidden="1"/>
    <cellStyle name="Followed Hyperlink" xfId="23314" builtinId="9" hidden="1"/>
    <cellStyle name="Followed Hyperlink" xfId="23316" builtinId="9" hidden="1"/>
    <cellStyle name="Followed Hyperlink" xfId="23318" builtinId="9" hidden="1"/>
    <cellStyle name="Followed Hyperlink" xfId="23320" builtinId="9" hidden="1"/>
    <cellStyle name="Followed Hyperlink" xfId="23322" builtinId="9" hidden="1"/>
    <cellStyle name="Followed Hyperlink" xfId="23324" builtinId="9" hidden="1"/>
    <cellStyle name="Followed Hyperlink" xfId="23326" builtinId="9" hidden="1"/>
    <cellStyle name="Followed Hyperlink" xfId="23328" builtinId="9" hidden="1"/>
    <cellStyle name="Followed Hyperlink" xfId="23330" builtinId="9" hidden="1"/>
    <cellStyle name="Followed Hyperlink" xfId="23331" builtinId="9" hidden="1"/>
    <cellStyle name="Followed Hyperlink" xfId="23332" builtinId="9" hidden="1"/>
    <cellStyle name="Followed Hyperlink" xfId="23333" builtinId="9" hidden="1"/>
    <cellStyle name="Followed Hyperlink" xfId="23334" builtinId="9" hidden="1"/>
    <cellStyle name="Followed Hyperlink" xfId="23335" builtinId="9" hidden="1"/>
    <cellStyle name="Followed Hyperlink" xfId="23336" builtinId="9" hidden="1"/>
    <cellStyle name="Followed Hyperlink" xfId="23337" builtinId="9" hidden="1"/>
    <cellStyle name="Followed Hyperlink" xfId="23338" builtinId="9" hidden="1"/>
    <cellStyle name="Followed Hyperlink" xfId="23339" builtinId="9" hidden="1"/>
    <cellStyle name="Followed Hyperlink" xfId="23340" builtinId="9" hidden="1"/>
    <cellStyle name="Followed Hyperlink" xfId="23341" builtinId="9" hidden="1"/>
    <cellStyle name="Followed Hyperlink" xfId="23342" builtinId="9" hidden="1"/>
    <cellStyle name="Followed Hyperlink" xfId="23343" builtinId="9" hidden="1"/>
    <cellStyle name="Followed Hyperlink" xfId="23344" builtinId="9" hidden="1"/>
    <cellStyle name="Followed Hyperlink" xfId="23345" builtinId="9" hidden="1"/>
    <cellStyle name="Followed Hyperlink" xfId="23346" builtinId="9" hidden="1"/>
    <cellStyle name="Followed Hyperlink" xfId="23347" builtinId="9" hidden="1"/>
    <cellStyle name="Followed Hyperlink" xfId="23348" builtinId="9" hidden="1"/>
    <cellStyle name="Followed Hyperlink" xfId="23349" builtinId="9" hidden="1"/>
    <cellStyle name="Followed Hyperlink" xfId="23350" builtinId="9" hidden="1"/>
    <cellStyle name="Followed Hyperlink" xfId="23351" builtinId="9" hidden="1"/>
    <cellStyle name="Followed Hyperlink" xfId="23352" builtinId="9" hidden="1"/>
    <cellStyle name="Followed Hyperlink" xfId="23353" builtinId="9" hidden="1"/>
    <cellStyle name="Followed Hyperlink" xfId="23354" builtinId="9" hidden="1"/>
    <cellStyle name="Followed Hyperlink" xfId="23355" builtinId="9" hidden="1"/>
    <cellStyle name="Followed Hyperlink" xfId="23356" builtinId="9" hidden="1"/>
    <cellStyle name="Followed Hyperlink" xfId="23357" builtinId="9" hidden="1"/>
    <cellStyle name="Followed Hyperlink" xfId="23358" builtinId="9" hidden="1"/>
    <cellStyle name="Followed Hyperlink" xfId="23359" builtinId="9" hidden="1"/>
    <cellStyle name="Followed Hyperlink" xfId="23360" builtinId="9" hidden="1"/>
    <cellStyle name="Followed Hyperlink" xfId="23361" builtinId="9" hidden="1"/>
    <cellStyle name="Followed Hyperlink" xfId="23362" builtinId="9" hidden="1"/>
    <cellStyle name="Followed Hyperlink" xfId="23363" builtinId="9" hidden="1"/>
    <cellStyle name="Followed Hyperlink" xfId="23364" builtinId="9" hidden="1"/>
    <cellStyle name="Followed Hyperlink" xfId="23365" builtinId="9" hidden="1"/>
    <cellStyle name="Followed Hyperlink" xfId="23366" builtinId="9" hidden="1"/>
    <cellStyle name="Followed Hyperlink" xfId="23367" builtinId="9" hidden="1"/>
    <cellStyle name="Followed Hyperlink" xfId="23368" builtinId="9" hidden="1"/>
    <cellStyle name="Followed Hyperlink" xfId="23369" builtinId="9" hidden="1"/>
    <cellStyle name="Followed Hyperlink" xfId="23370" builtinId="9" hidden="1"/>
    <cellStyle name="Followed Hyperlink" xfId="23371" builtinId="9" hidden="1"/>
    <cellStyle name="Followed Hyperlink" xfId="23372" builtinId="9" hidden="1"/>
    <cellStyle name="Followed Hyperlink" xfId="23373" builtinId="9" hidden="1"/>
    <cellStyle name="Followed Hyperlink" xfId="23374" builtinId="9" hidden="1"/>
    <cellStyle name="Followed Hyperlink" xfId="23375" builtinId="9" hidden="1"/>
    <cellStyle name="Followed Hyperlink" xfId="23376" builtinId="9" hidden="1"/>
    <cellStyle name="Followed Hyperlink" xfId="23377" builtinId="9" hidden="1"/>
    <cellStyle name="Followed Hyperlink" xfId="23378" builtinId="9" hidden="1"/>
    <cellStyle name="Followed Hyperlink" xfId="23379" builtinId="9" hidden="1"/>
    <cellStyle name="Followed Hyperlink" xfId="23380" builtinId="9" hidden="1"/>
    <cellStyle name="Followed Hyperlink" xfId="23381" builtinId="9" hidden="1"/>
    <cellStyle name="Followed Hyperlink" xfId="23382" builtinId="9" hidden="1"/>
    <cellStyle name="Followed Hyperlink" xfId="23383" builtinId="9" hidden="1"/>
    <cellStyle name="Followed Hyperlink" xfId="23384" builtinId="9" hidden="1"/>
    <cellStyle name="Followed Hyperlink" xfId="23385" builtinId="9" hidden="1"/>
    <cellStyle name="Followed Hyperlink" xfId="23386" builtinId="9" hidden="1"/>
    <cellStyle name="Followed Hyperlink" xfId="23387" builtinId="9" hidden="1"/>
    <cellStyle name="Followed Hyperlink" xfId="23388" builtinId="9" hidden="1"/>
    <cellStyle name="Followed Hyperlink" xfId="23389" builtinId="9" hidden="1"/>
    <cellStyle name="Followed Hyperlink" xfId="23390" builtinId="9" hidden="1"/>
    <cellStyle name="Followed Hyperlink" xfId="23391" builtinId="9" hidden="1"/>
    <cellStyle name="Followed Hyperlink" xfId="23392" builtinId="9" hidden="1"/>
    <cellStyle name="Followed Hyperlink" xfId="23393" builtinId="9" hidden="1"/>
    <cellStyle name="Followed Hyperlink" xfId="23394" builtinId="9" hidden="1"/>
    <cellStyle name="Followed Hyperlink" xfId="23395" builtinId="9" hidden="1"/>
    <cellStyle name="Followed Hyperlink" xfId="23396" builtinId="9" hidden="1"/>
    <cellStyle name="Followed Hyperlink" xfId="23397" builtinId="9" hidden="1"/>
    <cellStyle name="Followed Hyperlink" xfId="23398" builtinId="9" hidden="1"/>
    <cellStyle name="Followed Hyperlink" xfId="23399" builtinId="9" hidden="1"/>
    <cellStyle name="Followed Hyperlink" xfId="23400" builtinId="9" hidden="1"/>
    <cellStyle name="Followed Hyperlink" xfId="23402" builtinId="9" hidden="1"/>
    <cellStyle name="Followed Hyperlink" xfId="23404" builtinId="9" hidden="1"/>
    <cellStyle name="Followed Hyperlink" xfId="23406" builtinId="9" hidden="1"/>
    <cellStyle name="Followed Hyperlink" xfId="23408" builtinId="9" hidden="1"/>
    <cellStyle name="Followed Hyperlink" xfId="23410" builtinId="9" hidden="1"/>
    <cellStyle name="Followed Hyperlink" xfId="23412" builtinId="9" hidden="1"/>
    <cellStyle name="Followed Hyperlink" xfId="23414" builtinId="9" hidden="1"/>
    <cellStyle name="Followed Hyperlink" xfId="23416" builtinId="9" hidden="1"/>
    <cellStyle name="Followed Hyperlink" xfId="23418" builtinId="9" hidden="1"/>
    <cellStyle name="Followed Hyperlink" xfId="23420" builtinId="9" hidden="1"/>
    <cellStyle name="Followed Hyperlink" xfId="23422" builtinId="9" hidden="1"/>
    <cellStyle name="Followed Hyperlink" xfId="23424" builtinId="9" hidden="1"/>
    <cellStyle name="Followed Hyperlink" xfId="23426" builtinId="9" hidden="1"/>
    <cellStyle name="Followed Hyperlink" xfId="23428" builtinId="9" hidden="1"/>
    <cellStyle name="Followed Hyperlink" xfId="23430" builtinId="9" hidden="1"/>
    <cellStyle name="Followed Hyperlink" xfId="23432" builtinId="9" hidden="1"/>
    <cellStyle name="Followed Hyperlink" xfId="23434" builtinId="9" hidden="1"/>
    <cellStyle name="Followed Hyperlink" xfId="23436" builtinId="9" hidden="1"/>
    <cellStyle name="Followed Hyperlink" xfId="23438" builtinId="9" hidden="1"/>
    <cellStyle name="Followed Hyperlink" xfId="23440" builtinId="9" hidden="1"/>
    <cellStyle name="Followed Hyperlink" xfId="23442" builtinId="9" hidden="1"/>
    <cellStyle name="Followed Hyperlink" xfId="23444" builtinId="9" hidden="1"/>
    <cellStyle name="Followed Hyperlink" xfId="23446" builtinId="9" hidden="1"/>
    <cellStyle name="Followed Hyperlink" xfId="23448" builtinId="9" hidden="1"/>
    <cellStyle name="Followed Hyperlink" xfId="23450" builtinId="9" hidden="1"/>
    <cellStyle name="Followed Hyperlink" xfId="23452" builtinId="9" hidden="1"/>
    <cellStyle name="Followed Hyperlink" xfId="23454" builtinId="9" hidden="1"/>
    <cellStyle name="Followed Hyperlink" xfId="23456" builtinId="9" hidden="1"/>
    <cellStyle name="Followed Hyperlink" xfId="23458" builtinId="9" hidden="1"/>
    <cellStyle name="Followed Hyperlink" xfId="23460" builtinId="9" hidden="1"/>
    <cellStyle name="Followed Hyperlink" xfId="23462" builtinId="9" hidden="1"/>
    <cellStyle name="Followed Hyperlink" xfId="23464" builtinId="9" hidden="1"/>
    <cellStyle name="Followed Hyperlink" xfId="23466" builtinId="9" hidden="1"/>
    <cellStyle name="Followed Hyperlink" xfId="23468" builtinId="9" hidden="1"/>
    <cellStyle name="Followed Hyperlink" xfId="23470" builtinId="9" hidden="1"/>
    <cellStyle name="Followed Hyperlink" xfId="23472" builtinId="9" hidden="1"/>
    <cellStyle name="Followed Hyperlink" xfId="23474" builtinId="9" hidden="1"/>
    <cellStyle name="Followed Hyperlink" xfId="23476" builtinId="9" hidden="1"/>
    <cellStyle name="Followed Hyperlink" xfId="23478" builtinId="9" hidden="1"/>
    <cellStyle name="Followed Hyperlink" xfId="23480" builtinId="9" hidden="1"/>
    <cellStyle name="Followed Hyperlink" xfId="23482" builtinId="9" hidden="1"/>
    <cellStyle name="Followed Hyperlink" xfId="23484" builtinId="9" hidden="1"/>
    <cellStyle name="Followed Hyperlink" xfId="23486" builtinId="9" hidden="1"/>
    <cellStyle name="Followed Hyperlink" xfId="23488" builtinId="9" hidden="1"/>
    <cellStyle name="Followed Hyperlink" xfId="23490" builtinId="9" hidden="1"/>
    <cellStyle name="Followed Hyperlink" xfId="23492" builtinId="9" hidden="1"/>
    <cellStyle name="Followed Hyperlink" xfId="23494" builtinId="9" hidden="1"/>
    <cellStyle name="Followed Hyperlink" xfId="23496" builtinId="9" hidden="1"/>
    <cellStyle name="Followed Hyperlink" xfId="23498" builtinId="9" hidden="1"/>
    <cellStyle name="Followed Hyperlink" xfId="23500" builtinId="9" hidden="1"/>
    <cellStyle name="Followed Hyperlink" xfId="23502" builtinId="9" hidden="1"/>
    <cellStyle name="Followed Hyperlink" xfId="23504" builtinId="9" hidden="1"/>
    <cellStyle name="Followed Hyperlink" xfId="23506" builtinId="9" hidden="1"/>
    <cellStyle name="Followed Hyperlink" xfId="23508" builtinId="9" hidden="1"/>
    <cellStyle name="Followed Hyperlink" xfId="23510" builtinId="9" hidden="1"/>
    <cellStyle name="Followed Hyperlink" xfId="23512" builtinId="9" hidden="1"/>
    <cellStyle name="Followed Hyperlink" xfId="23514" builtinId="9" hidden="1"/>
    <cellStyle name="Followed Hyperlink" xfId="23516" builtinId="9" hidden="1"/>
    <cellStyle name="Followed Hyperlink" xfId="23518" builtinId="9" hidden="1"/>
    <cellStyle name="Followed Hyperlink" xfId="23520" builtinId="9" hidden="1"/>
    <cellStyle name="Followed Hyperlink" xfId="23522" builtinId="9" hidden="1"/>
    <cellStyle name="Followed Hyperlink" xfId="23524" builtinId="9" hidden="1"/>
    <cellStyle name="Followed Hyperlink" xfId="23526" builtinId="9" hidden="1"/>
    <cellStyle name="Followed Hyperlink" xfId="23528" builtinId="9" hidden="1"/>
    <cellStyle name="Followed Hyperlink" xfId="23530" builtinId="9" hidden="1"/>
    <cellStyle name="Followed Hyperlink" xfId="23532" builtinId="9" hidden="1"/>
    <cellStyle name="Followed Hyperlink" xfId="23534" builtinId="9" hidden="1"/>
    <cellStyle name="Followed Hyperlink" xfId="23536" builtinId="9" hidden="1"/>
    <cellStyle name="Followed Hyperlink" xfId="23537" builtinId="9" hidden="1"/>
    <cellStyle name="Followed Hyperlink" xfId="23538" builtinId="9" hidden="1"/>
    <cellStyle name="Followed Hyperlink" xfId="23539" builtinId="9" hidden="1"/>
    <cellStyle name="Followed Hyperlink" xfId="23540" builtinId="9" hidden="1"/>
    <cellStyle name="Followed Hyperlink" xfId="23541" builtinId="9" hidden="1"/>
    <cellStyle name="Followed Hyperlink" xfId="23542" builtinId="9" hidden="1"/>
    <cellStyle name="Followed Hyperlink" xfId="23543" builtinId="9" hidden="1"/>
    <cellStyle name="Followed Hyperlink" xfId="23544" builtinId="9" hidden="1"/>
    <cellStyle name="Followed Hyperlink" xfId="23545" builtinId="9" hidden="1"/>
    <cellStyle name="Followed Hyperlink" xfId="23546" builtinId="9" hidden="1"/>
    <cellStyle name="Followed Hyperlink" xfId="23547" builtinId="9" hidden="1"/>
    <cellStyle name="Followed Hyperlink" xfId="23548" builtinId="9" hidden="1"/>
    <cellStyle name="Followed Hyperlink" xfId="23549" builtinId="9" hidden="1"/>
    <cellStyle name="Followed Hyperlink" xfId="23550" builtinId="9" hidden="1"/>
    <cellStyle name="Followed Hyperlink" xfId="23551" builtinId="9" hidden="1"/>
    <cellStyle name="Followed Hyperlink" xfId="23552" builtinId="9" hidden="1"/>
    <cellStyle name="Followed Hyperlink" xfId="23553" builtinId="9" hidden="1"/>
    <cellStyle name="Followed Hyperlink" xfId="23554" builtinId="9" hidden="1"/>
    <cellStyle name="Followed Hyperlink" xfId="23555" builtinId="9" hidden="1"/>
    <cellStyle name="Followed Hyperlink" xfId="23556" builtinId="9" hidden="1"/>
    <cellStyle name="Followed Hyperlink" xfId="23557" builtinId="9" hidden="1"/>
    <cellStyle name="Followed Hyperlink" xfId="23558" builtinId="9" hidden="1"/>
    <cellStyle name="Followed Hyperlink" xfId="23559" builtinId="9" hidden="1"/>
    <cellStyle name="Followed Hyperlink" xfId="23560" builtinId="9" hidden="1"/>
    <cellStyle name="Followed Hyperlink" xfId="23561" builtinId="9" hidden="1"/>
    <cellStyle name="Followed Hyperlink" xfId="23562" builtinId="9" hidden="1"/>
    <cellStyle name="Followed Hyperlink" xfId="23563" builtinId="9" hidden="1"/>
    <cellStyle name="Followed Hyperlink" xfId="23564" builtinId="9" hidden="1"/>
    <cellStyle name="Followed Hyperlink" xfId="23565" builtinId="9" hidden="1"/>
    <cellStyle name="Followed Hyperlink" xfId="23566" builtinId="9" hidden="1"/>
    <cellStyle name="Followed Hyperlink" xfId="23567" builtinId="9" hidden="1"/>
    <cellStyle name="Followed Hyperlink" xfId="23568" builtinId="9" hidden="1"/>
    <cellStyle name="Followed Hyperlink" xfId="23569" builtinId="9" hidden="1"/>
    <cellStyle name="Followed Hyperlink" xfId="23570" builtinId="9" hidden="1"/>
    <cellStyle name="Followed Hyperlink" xfId="23571" builtinId="9" hidden="1"/>
    <cellStyle name="Followed Hyperlink" xfId="23572" builtinId="9" hidden="1"/>
    <cellStyle name="Followed Hyperlink" xfId="23573" builtinId="9" hidden="1"/>
    <cellStyle name="Followed Hyperlink" xfId="23574" builtinId="9" hidden="1"/>
    <cellStyle name="Followed Hyperlink" xfId="23575" builtinId="9" hidden="1"/>
    <cellStyle name="Followed Hyperlink" xfId="23576" builtinId="9" hidden="1"/>
    <cellStyle name="Followed Hyperlink" xfId="23577" builtinId="9" hidden="1"/>
    <cellStyle name="Followed Hyperlink" xfId="23578" builtinId="9" hidden="1"/>
    <cellStyle name="Followed Hyperlink" xfId="23579" builtinId="9" hidden="1"/>
    <cellStyle name="Followed Hyperlink" xfId="23580" builtinId="9" hidden="1"/>
    <cellStyle name="Followed Hyperlink" xfId="23581" builtinId="9" hidden="1"/>
    <cellStyle name="Followed Hyperlink" xfId="23582" builtinId="9" hidden="1"/>
    <cellStyle name="Followed Hyperlink" xfId="23583" builtinId="9" hidden="1"/>
    <cellStyle name="Followed Hyperlink" xfId="23584" builtinId="9" hidden="1"/>
    <cellStyle name="Followed Hyperlink" xfId="23585" builtinId="9" hidden="1"/>
    <cellStyle name="Followed Hyperlink" xfId="23586" builtinId="9" hidden="1"/>
    <cellStyle name="Followed Hyperlink" xfId="23587" builtinId="9" hidden="1"/>
    <cellStyle name="Followed Hyperlink" xfId="23588" builtinId="9" hidden="1"/>
    <cellStyle name="Followed Hyperlink" xfId="23589" builtinId="9" hidden="1"/>
    <cellStyle name="Followed Hyperlink" xfId="23590" builtinId="9" hidden="1"/>
    <cellStyle name="Followed Hyperlink" xfId="23591" builtinId="9" hidden="1"/>
    <cellStyle name="Followed Hyperlink" xfId="23592" builtinId="9" hidden="1"/>
    <cellStyle name="Followed Hyperlink" xfId="23593" builtinId="9" hidden="1"/>
    <cellStyle name="Followed Hyperlink" xfId="23594" builtinId="9" hidden="1"/>
    <cellStyle name="Followed Hyperlink" xfId="23595" builtinId="9" hidden="1"/>
    <cellStyle name="Followed Hyperlink" xfId="23596" builtinId="9" hidden="1"/>
    <cellStyle name="Followed Hyperlink" xfId="23597" builtinId="9" hidden="1"/>
    <cellStyle name="Followed Hyperlink" xfId="23598" builtinId="9" hidden="1"/>
    <cellStyle name="Followed Hyperlink" xfId="23599" builtinId="9" hidden="1"/>
    <cellStyle name="Followed Hyperlink" xfId="23600" builtinId="9" hidden="1"/>
    <cellStyle name="Followed Hyperlink" xfId="23601" builtinId="9" hidden="1"/>
    <cellStyle name="Followed Hyperlink" xfId="23602" builtinId="9" hidden="1"/>
    <cellStyle name="Followed Hyperlink" xfId="23603" builtinId="9" hidden="1"/>
    <cellStyle name="Followed Hyperlink" xfId="23604" builtinId="9" hidden="1"/>
    <cellStyle name="Followed Hyperlink" xfId="23605" builtinId="9" hidden="1"/>
    <cellStyle name="Followed Hyperlink" xfId="23607" builtinId="9" hidden="1"/>
    <cellStyle name="Followed Hyperlink" xfId="23609" builtinId="9" hidden="1"/>
    <cellStyle name="Followed Hyperlink" xfId="23611" builtinId="9" hidden="1"/>
    <cellStyle name="Followed Hyperlink" xfId="23613" builtinId="9" hidden="1"/>
    <cellStyle name="Followed Hyperlink" xfId="23615" builtinId="9" hidden="1"/>
    <cellStyle name="Followed Hyperlink" xfId="23617" builtinId="9" hidden="1"/>
    <cellStyle name="Followed Hyperlink" xfId="23619" builtinId="9" hidden="1"/>
    <cellStyle name="Followed Hyperlink" xfId="23621" builtinId="9" hidden="1"/>
    <cellStyle name="Followed Hyperlink" xfId="23623" builtinId="9" hidden="1"/>
    <cellStyle name="Followed Hyperlink" xfId="23625" builtinId="9" hidden="1"/>
    <cellStyle name="Followed Hyperlink" xfId="23627" builtinId="9" hidden="1"/>
    <cellStyle name="Followed Hyperlink" xfId="23629" builtinId="9" hidden="1"/>
    <cellStyle name="Followed Hyperlink" xfId="23631" builtinId="9" hidden="1"/>
    <cellStyle name="Followed Hyperlink" xfId="23633" builtinId="9" hidden="1"/>
    <cellStyle name="Followed Hyperlink" xfId="23635" builtinId="9" hidden="1"/>
    <cellStyle name="Followed Hyperlink" xfId="23637" builtinId="9" hidden="1"/>
    <cellStyle name="Followed Hyperlink" xfId="23639" builtinId="9" hidden="1"/>
    <cellStyle name="Followed Hyperlink" xfId="23641" builtinId="9" hidden="1"/>
    <cellStyle name="Followed Hyperlink" xfId="23643" builtinId="9" hidden="1"/>
    <cellStyle name="Followed Hyperlink" xfId="23645" builtinId="9" hidden="1"/>
    <cellStyle name="Followed Hyperlink" xfId="23647" builtinId="9" hidden="1"/>
    <cellStyle name="Followed Hyperlink" xfId="23649" builtinId="9" hidden="1"/>
    <cellStyle name="Followed Hyperlink" xfId="23651" builtinId="9" hidden="1"/>
    <cellStyle name="Followed Hyperlink" xfId="23653" builtinId="9" hidden="1"/>
    <cellStyle name="Followed Hyperlink" xfId="23655" builtinId="9" hidden="1"/>
    <cellStyle name="Followed Hyperlink" xfId="23657" builtinId="9" hidden="1"/>
    <cellStyle name="Followed Hyperlink" xfId="23659" builtinId="9" hidden="1"/>
    <cellStyle name="Followed Hyperlink" xfId="23661" builtinId="9" hidden="1"/>
    <cellStyle name="Followed Hyperlink" xfId="23663" builtinId="9" hidden="1"/>
    <cellStyle name="Followed Hyperlink" xfId="23665" builtinId="9" hidden="1"/>
    <cellStyle name="Followed Hyperlink" xfId="23667" builtinId="9" hidden="1"/>
    <cellStyle name="Followed Hyperlink" xfId="23669" builtinId="9" hidden="1"/>
    <cellStyle name="Followed Hyperlink" xfId="23671" builtinId="9" hidden="1"/>
    <cellStyle name="Followed Hyperlink" xfId="23673" builtinId="9" hidden="1"/>
    <cellStyle name="Followed Hyperlink" xfId="23675" builtinId="9" hidden="1"/>
    <cellStyle name="Followed Hyperlink" xfId="23677" builtinId="9" hidden="1"/>
    <cellStyle name="Followed Hyperlink" xfId="23679" builtinId="9" hidden="1"/>
    <cellStyle name="Followed Hyperlink" xfId="23681" builtinId="9" hidden="1"/>
    <cellStyle name="Followed Hyperlink" xfId="23683" builtinId="9" hidden="1"/>
    <cellStyle name="Followed Hyperlink" xfId="23685" builtinId="9" hidden="1"/>
    <cellStyle name="Followed Hyperlink" xfId="23687" builtinId="9" hidden="1"/>
    <cellStyle name="Followed Hyperlink" xfId="23689" builtinId="9" hidden="1"/>
    <cellStyle name="Followed Hyperlink" xfId="23691" builtinId="9" hidden="1"/>
    <cellStyle name="Followed Hyperlink" xfId="23693" builtinId="9" hidden="1"/>
    <cellStyle name="Followed Hyperlink" xfId="23695" builtinId="9" hidden="1"/>
    <cellStyle name="Followed Hyperlink" xfId="23697" builtinId="9" hidden="1"/>
    <cellStyle name="Followed Hyperlink" xfId="23699" builtinId="9" hidden="1"/>
    <cellStyle name="Followed Hyperlink" xfId="23701" builtinId="9" hidden="1"/>
    <cellStyle name="Followed Hyperlink" xfId="23703" builtinId="9" hidden="1"/>
    <cellStyle name="Followed Hyperlink" xfId="23705" builtinId="9" hidden="1"/>
    <cellStyle name="Followed Hyperlink" xfId="23707" builtinId="9" hidden="1"/>
    <cellStyle name="Followed Hyperlink" xfId="23709" builtinId="9" hidden="1"/>
    <cellStyle name="Followed Hyperlink" xfId="23711" builtinId="9" hidden="1"/>
    <cellStyle name="Followed Hyperlink" xfId="23713" builtinId="9" hidden="1"/>
    <cellStyle name="Followed Hyperlink" xfId="23715" builtinId="9" hidden="1"/>
    <cellStyle name="Followed Hyperlink" xfId="23717" builtinId="9" hidden="1"/>
    <cellStyle name="Followed Hyperlink" xfId="23719" builtinId="9" hidden="1"/>
    <cellStyle name="Followed Hyperlink" xfId="23721" builtinId="9" hidden="1"/>
    <cellStyle name="Followed Hyperlink" xfId="23723" builtinId="9" hidden="1"/>
    <cellStyle name="Followed Hyperlink" xfId="23725" builtinId="9" hidden="1"/>
    <cellStyle name="Followed Hyperlink" xfId="23727" builtinId="9" hidden="1"/>
    <cellStyle name="Followed Hyperlink" xfId="23729" builtinId="9" hidden="1"/>
    <cellStyle name="Followed Hyperlink" xfId="23731" builtinId="9" hidden="1"/>
    <cellStyle name="Followed Hyperlink" xfId="23733" builtinId="9" hidden="1"/>
    <cellStyle name="Followed Hyperlink" xfId="23735" builtinId="9" hidden="1"/>
    <cellStyle name="Followed Hyperlink" xfId="23737" builtinId="9" hidden="1"/>
    <cellStyle name="Followed Hyperlink" xfId="23739" builtinId="9" hidden="1"/>
    <cellStyle name="Followed Hyperlink" xfId="23741" builtinId="9" hidden="1"/>
    <cellStyle name="Followed Hyperlink" xfId="23743" builtinId="9" hidden="1"/>
    <cellStyle name="Followed Hyperlink" xfId="23744" builtinId="9" hidden="1"/>
    <cellStyle name="Followed Hyperlink" xfId="23745" builtinId="9" hidden="1"/>
    <cellStyle name="Followed Hyperlink" xfId="23746" builtinId="9" hidden="1"/>
    <cellStyle name="Followed Hyperlink" xfId="23747" builtinId="9" hidden="1"/>
    <cellStyle name="Followed Hyperlink" xfId="23748" builtinId="9" hidden="1"/>
    <cellStyle name="Followed Hyperlink" xfId="23749" builtinId="9" hidden="1"/>
    <cellStyle name="Followed Hyperlink" xfId="23750" builtinId="9" hidden="1"/>
    <cellStyle name="Followed Hyperlink" xfId="23751" builtinId="9" hidden="1"/>
    <cellStyle name="Followed Hyperlink" xfId="23752" builtinId="9" hidden="1"/>
    <cellStyle name="Followed Hyperlink" xfId="23753" builtinId="9" hidden="1"/>
    <cellStyle name="Followed Hyperlink" xfId="23754" builtinId="9" hidden="1"/>
    <cellStyle name="Followed Hyperlink" xfId="23755" builtinId="9" hidden="1"/>
    <cellStyle name="Followed Hyperlink" xfId="23756" builtinId="9" hidden="1"/>
    <cellStyle name="Followed Hyperlink" xfId="23757" builtinId="9" hidden="1"/>
    <cellStyle name="Followed Hyperlink" xfId="23758" builtinId="9" hidden="1"/>
    <cellStyle name="Followed Hyperlink" xfId="23759" builtinId="9" hidden="1"/>
    <cellStyle name="Followed Hyperlink" xfId="23760" builtinId="9" hidden="1"/>
    <cellStyle name="Followed Hyperlink" xfId="23761" builtinId="9" hidden="1"/>
    <cellStyle name="Followed Hyperlink" xfId="23762" builtinId="9" hidden="1"/>
    <cellStyle name="Followed Hyperlink" xfId="23763" builtinId="9" hidden="1"/>
    <cellStyle name="Followed Hyperlink" xfId="23764" builtinId="9" hidden="1"/>
    <cellStyle name="Followed Hyperlink" xfId="23765" builtinId="9" hidden="1"/>
    <cellStyle name="Followed Hyperlink" xfId="23766" builtinId="9" hidden="1"/>
    <cellStyle name="Followed Hyperlink" xfId="23767" builtinId="9" hidden="1"/>
    <cellStyle name="Followed Hyperlink" xfId="23768" builtinId="9" hidden="1"/>
    <cellStyle name="Followed Hyperlink" xfId="23769" builtinId="9" hidden="1"/>
    <cellStyle name="Followed Hyperlink" xfId="23770" builtinId="9" hidden="1"/>
    <cellStyle name="Followed Hyperlink" xfId="23771" builtinId="9" hidden="1"/>
    <cellStyle name="Followed Hyperlink" xfId="23772" builtinId="9" hidden="1"/>
    <cellStyle name="Followed Hyperlink" xfId="23773" builtinId="9" hidden="1"/>
    <cellStyle name="Followed Hyperlink" xfId="23774" builtinId="9" hidden="1"/>
    <cellStyle name="Followed Hyperlink" xfId="23775" builtinId="9" hidden="1"/>
    <cellStyle name="Followed Hyperlink" xfId="23776" builtinId="9" hidden="1"/>
    <cellStyle name="Followed Hyperlink" xfId="23777" builtinId="9" hidden="1"/>
    <cellStyle name="Followed Hyperlink" xfId="23778" builtinId="9" hidden="1"/>
    <cellStyle name="Followed Hyperlink" xfId="23779" builtinId="9" hidden="1"/>
    <cellStyle name="Followed Hyperlink" xfId="23780" builtinId="9" hidden="1"/>
    <cellStyle name="Followed Hyperlink" xfId="23781" builtinId="9" hidden="1"/>
    <cellStyle name="Followed Hyperlink" xfId="23782" builtinId="9" hidden="1"/>
    <cellStyle name="Followed Hyperlink" xfId="23783" builtinId="9" hidden="1"/>
    <cellStyle name="Followed Hyperlink" xfId="23784" builtinId="9" hidden="1"/>
    <cellStyle name="Followed Hyperlink" xfId="23785" builtinId="9" hidden="1"/>
    <cellStyle name="Followed Hyperlink" xfId="23786" builtinId="9" hidden="1"/>
    <cellStyle name="Followed Hyperlink" xfId="23787" builtinId="9" hidden="1"/>
    <cellStyle name="Followed Hyperlink" xfId="23788" builtinId="9" hidden="1"/>
    <cellStyle name="Followed Hyperlink" xfId="23789" builtinId="9" hidden="1"/>
    <cellStyle name="Followed Hyperlink" xfId="23790" builtinId="9" hidden="1"/>
    <cellStyle name="Followed Hyperlink" xfId="23791" builtinId="9" hidden="1"/>
    <cellStyle name="Followed Hyperlink" xfId="23792" builtinId="9" hidden="1"/>
    <cellStyle name="Followed Hyperlink" xfId="23793" builtinId="9" hidden="1"/>
    <cellStyle name="Followed Hyperlink" xfId="23794" builtinId="9" hidden="1"/>
    <cellStyle name="Followed Hyperlink" xfId="23795" builtinId="9" hidden="1"/>
    <cellStyle name="Followed Hyperlink" xfId="23796" builtinId="9" hidden="1"/>
    <cellStyle name="Followed Hyperlink" xfId="23797" builtinId="9" hidden="1"/>
    <cellStyle name="Followed Hyperlink" xfId="23798" builtinId="9" hidden="1"/>
    <cellStyle name="Followed Hyperlink" xfId="23799" builtinId="9" hidden="1"/>
    <cellStyle name="Followed Hyperlink" xfId="23800" builtinId="9" hidden="1"/>
    <cellStyle name="Followed Hyperlink" xfId="23801" builtinId="9" hidden="1"/>
    <cellStyle name="Followed Hyperlink" xfId="23802" builtinId="9" hidden="1"/>
    <cellStyle name="Followed Hyperlink" xfId="23803" builtinId="9" hidden="1"/>
    <cellStyle name="Followed Hyperlink" xfId="23804" builtinId="9" hidden="1"/>
    <cellStyle name="Followed Hyperlink" xfId="23805" builtinId="9" hidden="1"/>
    <cellStyle name="Followed Hyperlink" xfId="23806" builtinId="9" hidden="1"/>
    <cellStyle name="Followed Hyperlink" xfId="23807" builtinId="9" hidden="1"/>
    <cellStyle name="Followed Hyperlink" xfId="23808" builtinId="9" hidden="1"/>
    <cellStyle name="Followed Hyperlink" xfId="23809" builtinId="9" hidden="1"/>
    <cellStyle name="Followed Hyperlink" xfId="23810" builtinId="9" hidden="1"/>
    <cellStyle name="Followed Hyperlink" xfId="23811" builtinId="9" hidden="1"/>
    <cellStyle name="Followed Hyperlink" xfId="23812" builtinId="9" hidden="1"/>
    <cellStyle name="Followed Hyperlink" xfId="23813" builtinId="9" hidden="1"/>
    <cellStyle name="Followed Hyperlink" xfId="23815" builtinId="9" hidden="1"/>
    <cellStyle name="Followed Hyperlink" xfId="23817" builtinId="9" hidden="1"/>
    <cellStyle name="Followed Hyperlink" xfId="23819" builtinId="9" hidden="1"/>
    <cellStyle name="Followed Hyperlink" xfId="23821" builtinId="9" hidden="1"/>
    <cellStyle name="Followed Hyperlink" xfId="23823" builtinId="9" hidden="1"/>
    <cellStyle name="Followed Hyperlink" xfId="23825" builtinId="9" hidden="1"/>
    <cellStyle name="Followed Hyperlink" xfId="23827" builtinId="9" hidden="1"/>
    <cellStyle name="Followed Hyperlink" xfId="23829" builtinId="9" hidden="1"/>
    <cellStyle name="Followed Hyperlink" xfId="23831" builtinId="9" hidden="1"/>
    <cellStyle name="Followed Hyperlink" xfId="23833" builtinId="9" hidden="1"/>
    <cellStyle name="Followed Hyperlink" xfId="23835" builtinId="9" hidden="1"/>
    <cellStyle name="Followed Hyperlink" xfId="23837" builtinId="9" hidden="1"/>
    <cellStyle name="Followed Hyperlink" xfId="23839" builtinId="9" hidden="1"/>
    <cellStyle name="Followed Hyperlink" xfId="23841" builtinId="9" hidden="1"/>
    <cellStyle name="Followed Hyperlink" xfId="23843" builtinId="9" hidden="1"/>
    <cellStyle name="Followed Hyperlink" xfId="23845" builtinId="9" hidden="1"/>
    <cellStyle name="Followed Hyperlink" xfId="23847" builtinId="9" hidden="1"/>
    <cellStyle name="Followed Hyperlink" xfId="23849" builtinId="9" hidden="1"/>
    <cellStyle name="Followed Hyperlink" xfId="23851" builtinId="9" hidden="1"/>
    <cellStyle name="Followed Hyperlink" xfId="23853" builtinId="9" hidden="1"/>
    <cellStyle name="Followed Hyperlink" xfId="23855" builtinId="9" hidden="1"/>
    <cellStyle name="Followed Hyperlink" xfId="23857" builtinId="9" hidden="1"/>
    <cellStyle name="Followed Hyperlink" xfId="23859" builtinId="9" hidden="1"/>
    <cellStyle name="Followed Hyperlink" xfId="23861" builtinId="9" hidden="1"/>
    <cellStyle name="Followed Hyperlink" xfId="23863" builtinId="9" hidden="1"/>
    <cellStyle name="Followed Hyperlink" xfId="23865" builtinId="9" hidden="1"/>
    <cellStyle name="Followed Hyperlink" xfId="23867" builtinId="9" hidden="1"/>
    <cellStyle name="Followed Hyperlink" xfId="23869" builtinId="9" hidden="1"/>
    <cellStyle name="Followed Hyperlink" xfId="23871" builtinId="9" hidden="1"/>
    <cellStyle name="Followed Hyperlink" xfId="23873" builtinId="9" hidden="1"/>
    <cellStyle name="Followed Hyperlink" xfId="23875" builtinId="9" hidden="1"/>
    <cellStyle name="Followed Hyperlink" xfId="23877" builtinId="9" hidden="1"/>
    <cellStyle name="Followed Hyperlink" xfId="23879" builtinId="9" hidden="1"/>
    <cellStyle name="Followed Hyperlink" xfId="23881" builtinId="9" hidden="1"/>
    <cellStyle name="Followed Hyperlink" xfId="23883" builtinId="9" hidden="1"/>
    <cellStyle name="Followed Hyperlink" xfId="23885" builtinId="9" hidden="1"/>
    <cellStyle name="Followed Hyperlink" xfId="23887" builtinId="9" hidden="1"/>
    <cellStyle name="Followed Hyperlink" xfId="23889" builtinId="9" hidden="1"/>
    <cellStyle name="Followed Hyperlink" xfId="23891" builtinId="9" hidden="1"/>
    <cellStyle name="Followed Hyperlink" xfId="23893" builtinId="9" hidden="1"/>
    <cellStyle name="Followed Hyperlink" xfId="23895" builtinId="9" hidden="1"/>
    <cellStyle name="Followed Hyperlink" xfId="23897" builtinId="9" hidden="1"/>
    <cellStyle name="Followed Hyperlink" xfId="23899" builtinId="9" hidden="1"/>
    <cellStyle name="Followed Hyperlink" xfId="23901" builtinId="9" hidden="1"/>
    <cellStyle name="Followed Hyperlink" xfId="23903" builtinId="9" hidden="1"/>
    <cellStyle name="Followed Hyperlink" xfId="23905" builtinId="9" hidden="1"/>
    <cellStyle name="Followed Hyperlink" xfId="23907" builtinId="9" hidden="1"/>
    <cellStyle name="Followed Hyperlink" xfId="23909" builtinId="9" hidden="1"/>
    <cellStyle name="Followed Hyperlink" xfId="23911" builtinId="9" hidden="1"/>
    <cellStyle name="Followed Hyperlink" xfId="23913" builtinId="9" hidden="1"/>
    <cellStyle name="Followed Hyperlink" xfId="23915" builtinId="9" hidden="1"/>
    <cellStyle name="Followed Hyperlink" xfId="23917" builtinId="9" hidden="1"/>
    <cellStyle name="Followed Hyperlink" xfId="23919" builtinId="9" hidden="1"/>
    <cellStyle name="Followed Hyperlink" xfId="23921" builtinId="9" hidden="1"/>
    <cellStyle name="Followed Hyperlink" xfId="23923" builtinId="9" hidden="1"/>
    <cellStyle name="Followed Hyperlink" xfId="23925" builtinId="9" hidden="1"/>
    <cellStyle name="Followed Hyperlink" xfId="23927" builtinId="9" hidden="1"/>
    <cellStyle name="Followed Hyperlink" xfId="23929" builtinId="9" hidden="1"/>
    <cellStyle name="Followed Hyperlink" xfId="23931" builtinId="9" hidden="1"/>
    <cellStyle name="Followed Hyperlink" xfId="23933" builtinId="9" hidden="1"/>
    <cellStyle name="Followed Hyperlink" xfId="23935" builtinId="9" hidden="1"/>
    <cellStyle name="Followed Hyperlink" xfId="23937" builtinId="9" hidden="1"/>
    <cellStyle name="Followed Hyperlink" xfId="23939" builtinId="9" hidden="1"/>
    <cellStyle name="Followed Hyperlink" xfId="23941" builtinId="9" hidden="1"/>
    <cellStyle name="Followed Hyperlink" xfId="23943" builtinId="9" hidden="1"/>
    <cellStyle name="Followed Hyperlink" xfId="23945" builtinId="9" hidden="1"/>
    <cellStyle name="Followed Hyperlink" xfId="23947" builtinId="9" hidden="1"/>
    <cellStyle name="Followed Hyperlink" xfId="23949" builtinId="9" hidden="1"/>
    <cellStyle name="Followed Hyperlink" xfId="23950" builtinId="9" hidden="1"/>
    <cellStyle name="Followed Hyperlink" xfId="23951" builtinId="9" hidden="1"/>
    <cellStyle name="Followed Hyperlink" xfId="23952" builtinId="9" hidden="1"/>
    <cellStyle name="Followed Hyperlink" xfId="23953" builtinId="9" hidden="1"/>
    <cellStyle name="Followed Hyperlink" xfId="23954" builtinId="9" hidden="1"/>
    <cellStyle name="Followed Hyperlink" xfId="23955" builtinId="9" hidden="1"/>
    <cellStyle name="Followed Hyperlink" xfId="23956" builtinId="9" hidden="1"/>
    <cellStyle name="Followed Hyperlink" xfId="23957" builtinId="9" hidden="1"/>
    <cellStyle name="Followed Hyperlink" xfId="23958" builtinId="9" hidden="1"/>
    <cellStyle name="Followed Hyperlink" xfId="23959" builtinId="9" hidden="1"/>
    <cellStyle name="Followed Hyperlink" xfId="23960" builtinId="9" hidden="1"/>
    <cellStyle name="Followed Hyperlink" xfId="23961" builtinId="9" hidden="1"/>
    <cellStyle name="Followed Hyperlink" xfId="23962" builtinId="9" hidden="1"/>
    <cellStyle name="Followed Hyperlink" xfId="23963" builtinId="9" hidden="1"/>
    <cellStyle name="Followed Hyperlink" xfId="23964" builtinId="9" hidden="1"/>
    <cellStyle name="Followed Hyperlink" xfId="23965" builtinId="9" hidden="1"/>
    <cellStyle name="Followed Hyperlink" xfId="23966" builtinId="9" hidden="1"/>
    <cellStyle name="Followed Hyperlink" xfId="23967" builtinId="9" hidden="1"/>
    <cellStyle name="Followed Hyperlink" xfId="23968" builtinId="9" hidden="1"/>
    <cellStyle name="Followed Hyperlink" xfId="23969" builtinId="9" hidden="1"/>
    <cellStyle name="Followed Hyperlink" xfId="23970" builtinId="9" hidden="1"/>
    <cellStyle name="Followed Hyperlink" xfId="23971" builtinId="9" hidden="1"/>
    <cellStyle name="Followed Hyperlink" xfId="23972" builtinId="9" hidden="1"/>
    <cellStyle name="Followed Hyperlink" xfId="23973" builtinId="9" hidden="1"/>
    <cellStyle name="Followed Hyperlink" xfId="23974" builtinId="9" hidden="1"/>
    <cellStyle name="Followed Hyperlink" xfId="23975" builtinId="9" hidden="1"/>
    <cellStyle name="Followed Hyperlink" xfId="23976" builtinId="9" hidden="1"/>
    <cellStyle name="Followed Hyperlink" xfId="23977" builtinId="9" hidden="1"/>
    <cellStyle name="Followed Hyperlink" xfId="23978" builtinId="9" hidden="1"/>
    <cellStyle name="Followed Hyperlink" xfId="23979" builtinId="9" hidden="1"/>
    <cellStyle name="Followed Hyperlink" xfId="23980" builtinId="9" hidden="1"/>
    <cellStyle name="Followed Hyperlink" xfId="23981" builtinId="9" hidden="1"/>
    <cellStyle name="Followed Hyperlink" xfId="23982" builtinId="9" hidden="1"/>
    <cellStyle name="Followed Hyperlink" xfId="23983" builtinId="9" hidden="1"/>
    <cellStyle name="Followed Hyperlink" xfId="23984" builtinId="9" hidden="1"/>
    <cellStyle name="Followed Hyperlink" xfId="23985" builtinId="9" hidden="1"/>
    <cellStyle name="Followed Hyperlink" xfId="23986" builtinId="9" hidden="1"/>
    <cellStyle name="Followed Hyperlink" xfId="23987" builtinId="9" hidden="1"/>
    <cellStyle name="Followed Hyperlink" xfId="23988" builtinId="9" hidden="1"/>
    <cellStyle name="Followed Hyperlink" xfId="23989" builtinId="9" hidden="1"/>
    <cellStyle name="Followed Hyperlink" xfId="23990" builtinId="9" hidden="1"/>
    <cellStyle name="Followed Hyperlink" xfId="23991" builtinId="9" hidden="1"/>
    <cellStyle name="Followed Hyperlink" xfId="23992" builtinId="9" hidden="1"/>
    <cellStyle name="Followed Hyperlink" xfId="23993" builtinId="9" hidden="1"/>
    <cellStyle name="Followed Hyperlink" xfId="23994" builtinId="9" hidden="1"/>
    <cellStyle name="Followed Hyperlink" xfId="23995" builtinId="9" hidden="1"/>
    <cellStyle name="Followed Hyperlink" xfId="23996" builtinId="9" hidden="1"/>
    <cellStyle name="Followed Hyperlink" xfId="23997" builtinId="9" hidden="1"/>
    <cellStyle name="Followed Hyperlink" xfId="23998" builtinId="9" hidden="1"/>
    <cellStyle name="Followed Hyperlink" xfId="23999" builtinId="9" hidden="1"/>
    <cellStyle name="Followed Hyperlink" xfId="24000" builtinId="9" hidden="1"/>
    <cellStyle name="Followed Hyperlink" xfId="24001" builtinId="9" hidden="1"/>
    <cellStyle name="Followed Hyperlink" xfId="24002" builtinId="9" hidden="1"/>
    <cellStyle name="Followed Hyperlink" xfId="24003" builtinId="9" hidden="1"/>
    <cellStyle name="Followed Hyperlink" xfId="24004" builtinId="9" hidden="1"/>
    <cellStyle name="Followed Hyperlink" xfId="24005" builtinId="9" hidden="1"/>
    <cellStyle name="Followed Hyperlink" xfId="24006" builtinId="9" hidden="1"/>
    <cellStyle name="Followed Hyperlink" xfId="24007" builtinId="9" hidden="1"/>
    <cellStyle name="Followed Hyperlink" xfId="24008" builtinId="9" hidden="1"/>
    <cellStyle name="Followed Hyperlink" xfId="24009" builtinId="9" hidden="1"/>
    <cellStyle name="Followed Hyperlink" xfId="24010" builtinId="9" hidden="1"/>
    <cellStyle name="Followed Hyperlink" xfId="24011" builtinId="9" hidden="1"/>
    <cellStyle name="Followed Hyperlink" xfId="24012" builtinId="9" hidden="1"/>
    <cellStyle name="Followed Hyperlink" xfId="24013" builtinId="9" hidden="1"/>
    <cellStyle name="Followed Hyperlink" xfId="24014" builtinId="9" hidden="1"/>
    <cellStyle name="Followed Hyperlink" xfId="24015" builtinId="9" hidden="1"/>
    <cellStyle name="Followed Hyperlink" xfId="24016" builtinId="9" hidden="1"/>
    <cellStyle name="Followed Hyperlink" xfId="24017" builtinId="9" hidden="1"/>
    <cellStyle name="Followed Hyperlink" xfId="24018" builtinId="9" hidden="1"/>
    <cellStyle name="Followed Hyperlink" xfId="24020" builtinId="9" hidden="1"/>
    <cellStyle name="Followed Hyperlink" xfId="24022" builtinId="9" hidden="1"/>
    <cellStyle name="Followed Hyperlink" xfId="24024" builtinId="9" hidden="1"/>
    <cellStyle name="Followed Hyperlink" xfId="24026" builtinId="9" hidden="1"/>
    <cellStyle name="Followed Hyperlink" xfId="24028" builtinId="9" hidden="1"/>
    <cellStyle name="Followed Hyperlink" xfId="24030" builtinId="9" hidden="1"/>
    <cellStyle name="Followed Hyperlink" xfId="24032" builtinId="9" hidden="1"/>
    <cellStyle name="Followed Hyperlink" xfId="24034" builtinId="9" hidden="1"/>
    <cellStyle name="Followed Hyperlink" xfId="24036" builtinId="9" hidden="1"/>
    <cellStyle name="Followed Hyperlink" xfId="24038" builtinId="9" hidden="1"/>
    <cellStyle name="Followed Hyperlink" xfId="24040" builtinId="9" hidden="1"/>
    <cellStyle name="Followed Hyperlink" xfId="24042" builtinId="9" hidden="1"/>
    <cellStyle name="Followed Hyperlink" xfId="24044" builtinId="9" hidden="1"/>
    <cellStyle name="Followed Hyperlink" xfId="24046" builtinId="9" hidden="1"/>
    <cellStyle name="Followed Hyperlink" xfId="24048" builtinId="9" hidden="1"/>
    <cellStyle name="Followed Hyperlink" xfId="24050" builtinId="9" hidden="1"/>
    <cellStyle name="Followed Hyperlink" xfId="24052" builtinId="9" hidden="1"/>
    <cellStyle name="Followed Hyperlink" xfId="24054" builtinId="9" hidden="1"/>
    <cellStyle name="Followed Hyperlink" xfId="24056" builtinId="9" hidden="1"/>
    <cellStyle name="Followed Hyperlink" xfId="24058" builtinId="9" hidden="1"/>
    <cellStyle name="Followed Hyperlink" xfId="24060" builtinId="9" hidden="1"/>
    <cellStyle name="Followed Hyperlink" xfId="24062" builtinId="9" hidden="1"/>
    <cellStyle name="Followed Hyperlink" xfId="24064" builtinId="9" hidden="1"/>
    <cellStyle name="Followed Hyperlink" xfId="24066" builtinId="9" hidden="1"/>
    <cellStyle name="Followed Hyperlink" xfId="24068" builtinId="9" hidden="1"/>
    <cellStyle name="Followed Hyperlink" xfId="24070" builtinId="9" hidden="1"/>
    <cellStyle name="Followed Hyperlink" xfId="24072" builtinId="9" hidden="1"/>
    <cellStyle name="Followed Hyperlink" xfId="24074" builtinId="9" hidden="1"/>
    <cellStyle name="Followed Hyperlink" xfId="24076" builtinId="9" hidden="1"/>
    <cellStyle name="Followed Hyperlink" xfId="24078" builtinId="9" hidden="1"/>
    <cellStyle name="Followed Hyperlink" xfId="24080" builtinId="9" hidden="1"/>
    <cellStyle name="Followed Hyperlink" xfId="24082" builtinId="9" hidden="1"/>
    <cellStyle name="Followed Hyperlink" xfId="24084" builtinId="9" hidden="1"/>
    <cellStyle name="Followed Hyperlink" xfId="24086" builtinId="9" hidden="1"/>
    <cellStyle name="Followed Hyperlink" xfId="24088" builtinId="9" hidden="1"/>
    <cellStyle name="Followed Hyperlink" xfId="24090" builtinId="9" hidden="1"/>
    <cellStyle name="Followed Hyperlink" xfId="24092" builtinId="9" hidden="1"/>
    <cellStyle name="Followed Hyperlink" xfId="24094" builtinId="9" hidden="1"/>
    <cellStyle name="Followed Hyperlink" xfId="24096" builtinId="9" hidden="1"/>
    <cellStyle name="Followed Hyperlink" xfId="24098" builtinId="9" hidden="1"/>
    <cellStyle name="Followed Hyperlink" xfId="24100" builtinId="9" hidden="1"/>
    <cellStyle name="Followed Hyperlink" xfId="24102" builtinId="9" hidden="1"/>
    <cellStyle name="Followed Hyperlink" xfId="24104" builtinId="9" hidden="1"/>
    <cellStyle name="Followed Hyperlink" xfId="24106" builtinId="9" hidden="1"/>
    <cellStyle name="Followed Hyperlink" xfId="24108" builtinId="9" hidden="1"/>
    <cellStyle name="Followed Hyperlink" xfId="24110" builtinId="9" hidden="1"/>
    <cellStyle name="Followed Hyperlink" xfId="24112" builtinId="9" hidden="1"/>
    <cellStyle name="Followed Hyperlink" xfId="24114" builtinId="9" hidden="1"/>
    <cellStyle name="Followed Hyperlink" xfId="24116" builtinId="9" hidden="1"/>
    <cellStyle name="Followed Hyperlink" xfId="24118" builtinId="9" hidden="1"/>
    <cellStyle name="Followed Hyperlink" xfId="24120" builtinId="9" hidden="1"/>
    <cellStyle name="Followed Hyperlink" xfId="24122" builtinId="9" hidden="1"/>
    <cellStyle name="Followed Hyperlink" xfId="24124" builtinId="9" hidden="1"/>
    <cellStyle name="Followed Hyperlink" xfId="24126" builtinId="9" hidden="1"/>
    <cellStyle name="Followed Hyperlink" xfId="24128" builtinId="9" hidden="1"/>
    <cellStyle name="Followed Hyperlink" xfId="24130" builtinId="9" hidden="1"/>
    <cellStyle name="Followed Hyperlink" xfId="24132" builtinId="9" hidden="1"/>
    <cellStyle name="Followed Hyperlink" xfId="24134" builtinId="9" hidden="1"/>
    <cellStyle name="Followed Hyperlink" xfId="24136" builtinId="9" hidden="1"/>
    <cellStyle name="Followed Hyperlink" xfId="24138" builtinId="9" hidden="1"/>
    <cellStyle name="Followed Hyperlink" xfId="24140" builtinId="9" hidden="1"/>
    <cellStyle name="Followed Hyperlink" xfId="24142" builtinId="9" hidden="1"/>
    <cellStyle name="Followed Hyperlink" xfId="24144" builtinId="9" hidden="1"/>
    <cellStyle name="Followed Hyperlink" xfId="24146" builtinId="9" hidden="1"/>
    <cellStyle name="Followed Hyperlink" xfId="24148" builtinId="9" hidden="1"/>
    <cellStyle name="Followed Hyperlink" xfId="24150" builtinId="9" hidden="1"/>
    <cellStyle name="Followed Hyperlink" xfId="24152" builtinId="9" hidden="1"/>
    <cellStyle name="Followed Hyperlink" xfId="24154" builtinId="9" hidden="1"/>
    <cellStyle name="Followed Hyperlink" xfId="24156" builtinId="9" hidden="1"/>
    <cellStyle name="Followed Hyperlink" xfId="24157" builtinId="9" hidden="1"/>
    <cellStyle name="Followed Hyperlink" xfId="24158" builtinId="9" hidden="1"/>
    <cellStyle name="Followed Hyperlink" xfId="24159" builtinId="9" hidden="1"/>
    <cellStyle name="Followed Hyperlink" xfId="24160" builtinId="9" hidden="1"/>
    <cellStyle name="Followed Hyperlink" xfId="24161" builtinId="9" hidden="1"/>
    <cellStyle name="Followed Hyperlink" xfId="24162" builtinId="9" hidden="1"/>
    <cellStyle name="Followed Hyperlink" xfId="24163" builtinId="9" hidden="1"/>
    <cellStyle name="Followed Hyperlink" xfId="24164" builtinId="9" hidden="1"/>
    <cellStyle name="Followed Hyperlink" xfId="24165" builtinId="9" hidden="1"/>
    <cellStyle name="Followed Hyperlink" xfId="24166" builtinId="9" hidden="1"/>
    <cellStyle name="Followed Hyperlink" xfId="24167" builtinId="9" hidden="1"/>
    <cellStyle name="Followed Hyperlink" xfId="24168" builtinId="9" hidden="1"/>
    <cellStyle name="Followed Hyperlink" xfId="24169" builtinId="9" hidden="1"/>
    <cellStyle name="Followed Hyperlink" xfId="24170" builtinId="9" hidden="1"/>
    <cellStyle name="Followed Hyperlink" xfId="24171" builtinId="9" hidden="1"/>
    <cellStyle name="Followed Hyperlink" xfId="24172" builtinId="9" hidden="1"/>
    <cellStyle name="Followed Hyperlink" xfId="24173" builtinId="9" hidden="1"/>
    <cellStyle name="Followed Hyperlink" xfId="24174" builtinId="9" hidden="1"/>
    <cellStyle name="Followed Hyperlink" xfId="24175" builtinId="9" hidden="1"/>
    <cellStyle name="Followed Hyperlink" xfId="24176" builtinId="9" hidden="1"/>
    <cellStyle name="Followed Hyperlink" xfId="24177" builtinId="9" hidden="1"/>
    <cellStyle name="Followed Hyperlink" xfId="24178" builtinId="9" hidden="1"/>
    <cellStyle name="Followed Hyperlink" xfId="24179" builtinId="9" hidden="1"/>
    <cellStyle name="Followed Hyperlink" xfId="24180" builtinId="9" hidden="1"/>
    <cellStyle name="Followed Hyperlink" xfId="24181" builtinId="9" hidden="1"/>
    <cellStyle name="Followed Hyperlink" xfId="24182" builtinId="9" hidden="1"/>
    <cellStyle name="Followed Hyperlink" xfId="24183" builtinId="9" hidden="1"/>
    <cellStyle name="Followed Hyperlink" xfId="24184" builtinId="9" hidden="1"/>
    <cellStyle name="Followed Hyperlink" xfId="24185" builtinId="9" hidden="1"/>
    <cellStyle name="Followed Hyperlink" xfId="24186" builtinId="9" hidden="1"/>
    <cellStyle name="Followed Hyperlink" xfId="24187" builtinId="9" hidden="1"/>
    <cellStyle name="Followed Hyperlink" xfId="24188" builtinId="9" hidden="1"/>
    <cellStyle name="Followed Hyperlink" xfId="24189" builtinId="9" hidden="1"/>
    <cellStyle name="Followed Hyperlink" xfId="24190" builtinId="9" hidden="1"/>
    <cellStyle name="Followed Hyperlink" xfId="24191" builtinId="9" hidden="1"/>
    <cellStyle name="Followed Hyperlink" xfId="24192" builtinId="9" hidden="1"/>
    <cellStyle name="Followed Hyperlink" xfId="24193" builtinId="9" hidden="1"/>
    <cellStyle name="Followed Hyperlink" xfId="24194" builtinId="9" hidden="1"/>
    <cellStyle name="Followed Hyperlink" xfId="24195" builtinId="9" hidden="1"/>
    <cellStyle name="Followed Hyperlink" xfId="24196" builtinId="9" hidden="1"/>
    <cellStyle name="Followed Hyperlink" xfId="24197" builtinId="9" hidden="1"/>
    <cellStyle name="Followed Hyperlink" xfId="24198" builtinId="9" hidden="1"/>
    <cellStyle name="Followed Hyperlink" xfId="24199" builtinId="9" hidden="1"/>
    <cellStyle name="Followed Hyperlink" xfId="24200" builtinId="9" hidden="1"/>
    <cellStyle name="Followed Hyperlink" xfId="24201" builtinId="9" hidden="1"/>
    <cellStyle name="Followed Hyperlink" xfId="24202" builtinId="9" hidden="1"/>
    <cellStyle name="Followed Hyperlink" xfId="24203" builtinId="9" hidden="1"/>
    <cellStyle name="Followed Hyperlink" xfId="24204" builtinId="9" hidden="1"/>
    <cellStyle name="Followed Hyperlink" xfId="24205" builtinId="9" hidden="1"/>
    <cellStyle name="Followed Hyperlink" xfId="24206" builtinId="9" hidden="1"/>
    <cellStyle name="Followed Hyperlink" xfId="24207" builtinId="9" hidden="1"/>
    <cellStyle name="Followed Hyperlink" xfId="24208" builtinId="9" hidden="1"/>
    <cellStyle name="Followed Hyperlink" xfId="24209" builtinId="9" hidden="1"/>
    <cellStyle name="Followed Hyperlink" xfId="24210" builtinId="9" hidden="1"/>
    <cellStyle name="Followed Hyperlink" xfId="24211" builtinId="9" hidden="1"/>
    <cellStyle name="Followed Hyperlink" xfId="24212" builtinId="9" hidden="1"/>
    <cellStyle name="Followed Hyperlink" xfId="24213" builtinId="9" hidden="1"/>
    <cellStyle name="Followed Hyperlink" xfId="24214" builtinId="9" hidden="1"/>
    <cellStyle name="Followed Hyperlink" xfId="24215" builtinId="9" hidden="1"/>
    <cellStyle name="Followed Hyperlink" xfId="24216" builtinId="9" hidden="1"/>
    <cellStyle name="Followed Hyperlink" xfId="24217" builtinId="9" hidden="1"/>
    <cellStyle name="Followed Hyperlink" xfId="24218" builtinId="9" hidden="1"/>
    <cellStyle name="Followed Hyperlink" xfId="24219" builtinId="9" hidden="1"/>
    <cellStyle name="Followed Hyperlink" xfId="24220" builtinId="9" hidden="1"/>
    <cellStyle name="Followed Hyperlink" xfId="24221" builtinId="9" hidden="1"/>
    <cellStyle name="Followed Hyperlink" xfId="24222" builtinId="9" hidden="1"/>
    <cellStyle name="Followed Hyperlink" xfId="24223" builtinId="9" hidden="1"/>
    <cellStyle name="Followed Hyperlink" xfId="24224" builtinId="9" hidden="1"/>
    <cellStyle name="Followed Hyperlink" xfId="24225" builtinId="9" hidden="1"/>
    <cellStyle name="Followed Hyperlink" xfId="24226" builtinId="9" hidden="1"/>
    <cellStyle name="Followed Hyperlink" xfId="24228" builtinId="9" hidden="1"/>
    <cellStyle name="Followed Hyperlink" xfId="24230" builtinId="9" hidden="1"/>
    <cellStyle name="Followed Hyperlink" xfId="24232" builtinId="9" hidden="1"/>
    <cellStyle name="Followed Hyperlink" xfId="24234" builtinId="9" hidden="1"/>
    <cellStyle name="Followed Hyperlink" xfId="24236" builtinId="9" hidden="1"/>
    <cellStyle name="Followed Hyperlink" xfId="24238" builtinId="9" hidden="1"/>
    <cellStyle name="Followed Hyperlink" xfId="24240" builtinId="9" hidden="1"/>
    <cellStyle name="Followed Hyperlink" xfId="24242" builtinId="9" hidden="1"/>
    <cellStyle name="Followed Hyperlink" xfId="24244" builtinId="9" hidden="1"/>
    <cellStyle name="Followed Hyperlink" xfId="24246" builtinId="9" hidden="1"/>
    <cellStyle name="Followed Hyperlink" xfId="24248" builtinId="9" hidden="1"/>
    <cellStyle name="Followed Hyperlink" xfId="24250" builtinId="9" hidden="1"/>
    <cellStyle name="Followed Hyperlink" xfId="24252" builtinId="9" hidden="1"/>
    <cellStyle name="Followed Hyperlink" xfId="24254" builtinId="9" hidden="1"/>
    <cellStyle name="Followed Hyperlink" xfId="24256" builtinId="9" hidden="1"/>
    <cellStyle name="Followed Hyperlink" xfId="24258" builtinId="9" hidden="1"/>
    <cellStyle name="Followed Hyperlink" xfId="24260" builtinId="9" hidden="1"/>
    <cellStyle name="Followed Hyperlink" xfId="24262" builtinId="9" hidden="1"/>
    <cellStyle name="Followed Hyperlink" xfId="24264" builtinId="9" hidden="1"/>
    <cellStyle name="Followed Hyperlink" xfId="24266" builtinId="9" hidden="1"/>
    <cellStyle name="Followed Hyperlink" xfId="24268" builtinId="9" hidden="1"/>
    <cellStyle name="Followed Hyperlink" xfId="24270" builtinId="9" hidden="1"/>
    <cellStyle name="Followed Hyperlink" xfId="24272" builtinId="9" hidden="1"/>
    <cellStyle name="Followed Hyperlink" xfId="24274" builtinId="9" hidden="1"/>
    <cellStyle name="Followed Hyperlink" xfId="24276" builtinId="9" hidden="1"/>
    <cellStyle name="Followed Hyperlink" xfId="24278" builtinId="9" hidden="1"/>
    <cellStyle name="Followed Hyperlink" xfId="24280" builtinId="9" hidden="1"/>
    <cellStyle name="Followed Hyperlink" xfId="24282" builtinId="9" hidden="1"/>
    <cellStyle name="Followed Hyperlink" xfId="24284" builtinId="9" hidden="1"/>
    <cellStyle name="Followed Hyperlink" xfId="24286" builtinId="9" hidden="1"/>
    <cellStyle name="Followed Hyperlink" xfId="24288" builtinId="9" hidden="1"/>
    <cellStyle name="Followed Hyperlink" xfId="24290" builtinId="9" hidden="1"/>
    <cellStyle name="Followed Hyperlink" xfId="24292" builtinId="9" hidden="1"/>
    <cellStyle name="Followed Hyperlink" xfId="24294" builtinId="9" hidden="1"/>
    <cellStyle name="Followed Hyperlink" xfId="24296" builtinId="9" hidden="1"/>
    <cellStyle name="Followed Hyperlink" xfId="24298" builtinId="9" hidden="1"/>
    <cellStyle name="Followed Hyperlink" xfId="24300" builtinId="9" hidden="1"/>
    <cellStyle name="Followed Hyperlink" xfId="24302" builtinId="9" hidden="1"/>
    <cellStyle name="Followed Hyperlink" xfId="24304" builtinId="9" hidden="1"/>
    <cellStyle name="Followed Hyperlink" xfId="24306" builtinId="9" hidden="1"/>
    <cellStyle name="Followed Hyperlink" xfId="24308" builtinId="9" hidden="1"/>
    <cellStyle name="Followed Hyperlink" xfId="24310" builtinId="9" hidden="1"/>
    <cellStyle name="Followed Hyperlink" xfId="24312" builtinId="9" hidden="1"/>
    <cellStyle name="Followed Hyperlink" xfId="24314" builtinId="9" hidden="1"/>
    <cellStyle name="Followed Hyperlink" xfId="24316" builtinId="9" hidden="1"/>
    <cellStyle name="Followed Hyperlink" xfId="24318" builtinId="9" hidden="1"/>
    <cellStyle name="Followed Hyperlink" xfId="24320" builtinId="9" hidden="1"/>
    <cellStyle name="Followed Hyperlink" xfId="24322" builtinId="9" hidden="1"/>
    <cellStyle name="Followed Hyperlink" xfId="24324" builtinId="9" hidden="1"/>
    <cellStyle name="Followed Hyperlink" xfId="24326" builtinId="9" hidden="1"/>
    <cellStyle name="Followed Hyperlink" xfId="24328" builtinId="9" hidden="1"/>
    <cellStyle name="Followed Hyperlink" xfId="24330" builtinId="9" hidden="1"/>
    <cellStyle name="Followed Hyperlink" xfId="24332" builtinId="9" hidden="1"/>
    <cellStyle name="Followed Hyperlink" xfId="24334" builtinId="9" hidden="1"/>
    <cellStyle name="Followed Hyperlink" xfId="24336" builtinId="9" hidden="1"/>
    <cellStyle name="Followed Hyperlink" xfId="24338" builtinId="9" hidden="1"/>
    <cellStyle name="Followed Hyperlink" xfId="24340" builtinId="9" hidden="1"/>
    <cellStyle name="Followed Hyperlink" xfId="24342" builtinId="9" hidden="1"/>
    <cellStyle name="Followed Hyperlink" xfId="24344" builtinId="9" hidden="1"/>
    <cellStyle name="Followed Hyperlink" xfId="24346" builtinId="9" hidden="1"/>
    <cellStyle name="Followed Hyperlink" xfId="24348" builtinId="9" hidden="1"/>
    <cellStyle name="Followed Hyperlink" xfId="24350" builtinId="9" hidden="1"/>
    <cellStyle name="Followed Hyperlink" xfId="24352" builtinId="9" hidden="1"/>
    <cellStyle name="Followed Hyperlink" xfId="24354" builtinId="9" hidden="1"/>
    <cellStyle name="Followed Hyperlink" xfId="24356" builtinId="9" hidden="1"/>
    <cellStyle name="Followed Hyperlink" xfId="24358" builtinId="9" hidden="1"/>
    <cellStyle name="Followed Hyperlink" xfId="24360" builtinId="9" hidden="1"/>
    <cellStyle name="Followed Hyperlink" xfId="24362" builtinId="9" hidden="1"/>
    <cellStyle name="Followed Hyperlink" xfId="24363" builtinId="9" hidden="1"/>
    <cellStyle name="Followed Hyperlink" xfId="24364" builtinId="9" hidden="1"/>
    <cellStyle name="Followed Hyperlink" xfId="24365" builtinId="9" hidden="1"/>
    <cellStyle name="Followed Hyperlink" xfId="24366" builtinId="9" hidden="1"/>
    <cellStyle name="Followed Hyperlink" xfId="24367" builtinId="9" hidden="1"/>
    <cellStyle name="Followed Hyperlink" xfId="24368" builtinId="9" hidden="1"/>
    <cellStyle name="Followed Hyperlink" xfId="24369" builtinId="9" hidden="1"/>
    <cellStyle name="Followed Hyperlink" xfId="24370" builtinId="9" hidden="1"/>
    <cellStyle name="Followed Hyperlink" xfId="24371" builtinId="9" hidden="1"/>
    <cellStyle name="Followed Hyperlink" xfId="24372" builtinId="9" hidden="1"/>
    <cellStyle name="Followed Hyperlink" xfId="24373" builtinId="9" hidden="1"/>
    <cellStyle name="Followed Hyperlink" xfId="24374" builtinId="9" hidden="1"/>
    <cellStyle name="Followed Hyperlink" xfId="24375" builtinId="9" hidden="1"/>
    <cellStyle name="Followed Hyperlink" xfId="24376" builtinId="9" hidden="1"/>
    <cellStyle name="Followed Hyperlink" xfId="24377" builtinId="9" hidden="1"/>
    <cellStyle name="Followed Hyperlink" xfId="24378" builtinId="9" hidden="1"/>
    <cellStyle name="Followed Hyperlink" xfId="24379" builtinId="9" hidden="1"/>
    <cellStyle name="Followed Hyperlink" xfId="24380" builtinId="9" hidden="1"/>
    <cellStyle name="Followed Hyperlink" xfId="24381" builtinId="9" hidden="1"/>
    <cellStyle name="Followed Hyperlink" xfId="24382" builtinId="9" hidden="1"/>
    <cellStyle name="Followed Hyperlink" xfId="24383" builtinId="9" hidden="1"/>
    <cellStyle name="Followed Hyperlink" xfId="24384" builtinId="9" hidden="1"/>
    <cellStyle name="Followed Hyperlink" xfId="24385" builtinId="9" hidden="1"/>
    <cellStyle name="Followed Hyperlink" xfId="24386" builtinId="9" hidden="1"/>
    <cellStyle name="Followed Hyperlink" xfId="24387" builtinId="9" hidden="1"/>
    <cellStyle name="Followed Hyperlink" xfId="24388" builtinId="9" hidden="1"/>
    <cellStyle name="Followed Hyperlink" xfId="24389" builtinId="9" hidden="1"/>
    <cellStyle name="Followed Hyperlink" xfId="24390" builtinId="9" hidden="1"/>
    <cellStyle name="Followed Hyperlink" xfId="24391" builtinId="9" hidden="1"/>
    <cellStyle name="Followed Hyperlink" xfId="24392" builtinId="9" hidden="1"/>
    <cellStyle name="Followed Hyperlink" xfId="24393" builtinId="9" hidden="1"/>
    <cellStyle name="Followed Hyperlink" xfId="24394" builtinId="9" hidden="1"/>
    <cellStyle name="Followed Hyperlink" xfId="24395" builtinId="9" hidden="1"/>
    <cellStyle name="Followed Hyperlink" xfId="24396" builtinId="9" hidden="1"/>
    <cellStyle name="Followed Hyperlink" xfId="24397" builtinId="9" hidden="1"/>
    <cellStyle name="Followed Hyperlink" xfId="24398" builtinId="9" hidden="1"/>
    <cellStyle name="Followed Hyperlink" xfId="24399" builtinId="9" hidden="1"/>
    <cellStyle name="Followed Hyperlink" xfId="24400" builtinId="9" hidden="1"/>
    <cellStyle name="Followed Hyperlink" xfId="24401" builtinId="9" hidden="1"/>
    <cellStyle name="Followed Hyperlink" xfId="24402" builtinId="9" hidden="1"/>
    <cellStyle name="Followed Hyperlink" xfId="24403" builtinId="9" hidden="1"/>
    <cellStyle name="Followed Hyperlink" xfId="24404" builtinId="9" hidden="1"/>
    <cellStyle name="Followed Hyperlink" xfId="24405" builtinId="9" hidden="1"/>
    <cellStyle name="Followed Hyperlink" xfId="24406" builtinId="9" hidden="1"/>
    <cellStyle name="Followed Hyperlink" xfId="24407" builtinId="9" hidden="1"/>
    <cellStyle name="Followed Hyperlink" xfId="24408" builtinId="9" hidden="1"/>
    <cellStyle name="Followed Hyperlink" xfId="24409" builtinId="9" hidden="1"/>
    <cellStyle name="Followed Hyperlink" xfId="24410" builtinId="9" hidden="1"/>
    <cellStyle name="Followed Hyperlink" xfId="24411" builtinId="9" hidden="1"/>
    <cellStyle name="Followed Hyperlink" xfId="24412" builtinId="9" hidden="1"/>
    <cellStyle name="Followed Hyperlink" xfId="24413" builtinId="9" hidden="1"/>
    <cellStyle name="Followed Hyperlink" xfId="24414" builtinId="9" hidden="1"/>
    <cellStyle name="Followed Hyperlink" xfId="24415" builtinId="9" hidden="1"/>
    <cellStyle name="Followed Hyperlink" xfId="24416" builtinId="9" hidden="1"/>
    <cellStyle name="Followed Hyperlink" xfId="24417" builtinId="9" hidden="1"/>
    <cellStyle name="Followed Hyperlink" xfId="24418" builtinId="9" hidden="1"/>
    <cellStyle name="Followed Hyperlink" xfId="24419" builtinId="9" hidden="1"/>
    <cellStyle name="Followed Hyperlink" xfId="24420" builtinId="9" hidden="1"/>
    <cellStyle name="Followed Hyperlink" xfId="24421" builtinId="9" hidden="1"/>
    <cellStyle name="Followed Hyperlink" xfId="24422" builtinId="9" hidden="1"/>
    <cellStyle name="Followed Hyperlink" xfId="24423" builtinId="9" hidden="1"/>
    <cellStyle name="Followed Hyperlink" xfId="24424" builtinId="9" hidden="1"/>
    <cellStyle name="Followed Hyperlink" xfId="24425" builtinId="9" hidden="1"/>
    <cellStyle name="Followed Hyperlink" xfId="24426" builtinId="9" hidden="1"/>
    <cellStyle name="Followed Hyperlink" xfId="24427" builtinId="9" hidden="1"/>
    <cellStyle name="Followed Hyperlink" xfId="24428" builtinId="9" hidden="1"/>
    <cellStyle name="Followed Hyperlink" xfId="24429" builtinId="9" hidden="1"/>
    <cellStyle name="Followed Hyperlink" xfId="24430" builtinId="9" hidden="1"/>
    <cellStyle name="Followed Hyperlink" xfId="24431" builtinId="9" hidden="1"/>
    <cellStyle name="Followed Hyperlink" xfId="24433" builtinId="9" hidden="1"/>
    <cellStyle name="Followed Hyperlink" xfId="24435" builtinId="9" hidden="1"/>
    <cellStyle name="Followed Hyperlink" xfId="24437" builtinId="9" hidden="1"/>
    <cellStyle name="Followed Hyperlink" xfId="24439" builtinId="9" hidden="1"/>
    <cellStyle name="Followed Hyperlink" xfId="24441" builtinId="9" hidden="1"/>
    <cellStyle name="Followed Hyperlink" xfId="24443" builtinId="9" hidden="1"/>
    <cellStyle name="Followed Hyperlink" xfId="24445" builtinId="9" hidden="1"/>
    <cellStyle name="Followed Hyperlink" xfId="24447" builtinId="9" hidden="1"/>
    <cellStyle name="Followed Hyperlink" xfId="24449" builtinId="9" hidden="1"/>
    <cellStyle name="Followed Hyperlink" xfId="24451" builtinId="9" hidden="1"/>
    <cellStyle name="Followed Hyperlink" xfId="24453" builtinId="9" hidden="1"/>
    <cellStyle name="Followed Hyperlink" xfId="24455" builtinId="9" hidden="1"/>
    <cellStyle name="Followed Hyperlink" xfId="24457" builtinId="9" hidden="1"/>
    <cellStyle name="Followed Hyperlink" xfId="24459" builtinId="9" hidden="1"/>
    <cellStyle name="Followed Hyperlink" xfId="24461" builtinId="9" hidden="1"/>
    <cellStyle name="Followed Hyperlink" xfId="24463" builtinId="9" hidden="1"/>
    <cellStyle name="Followed Hyperlink" xfId="24465" builtinId="9" hidden="1"/>
    <cellStyle name="Followed Hyperlink" xfId="24467" builtinId="9" hidden="1"/>
    <cellStyle name="Followed Hyperlink" xfId="24469" builtinId="9" hidden="1"/>
    <cellStyle name="Followed Hyperlink" xfId="24471" builtinId="9" hidden="1"/>
    <cellStyle name="Followed Hyperlink" xfId="24473" builtinId="9" hidden="1"/>
    <cellStyle name="Followed Hyperlink" xfId="24475" builtinId="9" hidden="1"/>
    <cellStyle name="Followed Hyperlink" xfId="24477" builtinId="9" hidden="1"/>
    <cellStyle name="Followed Hyperlink" xfId="24479" builtinId="9" hidden="1"/>
    <cellStyle name="Followed Hyperlink" xfId="24481" builtinId="9" hidden="1"/>
    <cellStyle name="Followed Hyperlink" xfId="24483" builtinId="9" hidden="1"/>
    <cellStyle name="Followed Hyperlink" xfId="24485" builtinId="9" hidden="1"/>
    <cellStyle name="Followed Hyperlink" xfId="24487" builtinId="9" hidden="1"/>
    <cellStyle name="Followed Hyperlink" xfId="24489" builtinId="9" hidden="1"/>
    <cellStyle name="Followed Hyperlink" xfId="24491" builtinId="9" hidden="1"/>
    <cellStyle name="Followed Hyperlink" xfId="24493" builtinId="9" hidden="1"/>
    <cellStyle name="Followed Hyperlink" xfId="24495" builtinId="9" hidden="1"/>
    <cellStyle name="Followed Hyperlink" xfId="24497" builtinId="9" hidden="1"/>
    <cellStyle name="Followed Hyperlink" xfId="24499" builtinId="9" hidden="1"/>
    <cellStyle name="Followed Hyperlink" xfId="24501" builtinId="9" hidden="1"/>
    <cellStyle name="Followed Hyperlink" xfId="24503" builtinId="9" hidden="1"/>
    <cellStyle name="Followed Hyperlink" xfId="24505" builtinId="9" hidden="1"/>
    <cellStyle name="Followed Hyperlink" xfId="24507" builtinId="9" hidden="1"/>
    <cellStyle name="Followed Hyperlink" xfId="24509" builtinId="9" hidden="1"/>
    <cellStyle name="Followed Hyperlink" xfId="24511" builtinId="9" hidden="1"/>
    <cellStyle name="Followed Hyperlink" xfId="24513" builtinId="9" hidden="1"/>
    <cellStyle name="Followed Hyperlink" xfId="24515" builtinId="9" hidden="1"/>
    <cellStyle name="Followed Hyperlink" xfId="24517" builtinId="9" hidden="1"/>
    <cellStyle name="Followed Hyperlink" xfId="24519" builtinId="9" hidden="1"/>
    <cellStyle name="Followed Hyperlink" xfId="24521" builtinId="9" hidden="1"/>
    <cellStyle name="Followed Hyperlink" xfId="24523" builtinId="9" hidden="1"/>
    <cellStyle name="Followed Hyperlink" xfId="24525" builtinId="9" hidden="1"/>
    <cellStyle name="Followed Hyperlink" xfId="24527" builtinId="9" hidden="1"/>
    <cellStyle name="Followed Hyperlink" xfId="24529" builtinId="9" hidden="1"/>
    <cellStyle name="Followed Hyperlink" xfId="24531" builtinId="9" hidden="1"/>
    <cellStyle name="Followed Hyperlink" xfId="24533" builtinId="9" hidden="1"/>
    <cellStyle name="Followed Hyperlink" xfId="24535" builtinId="9" hidden="1"/>
    <cellStyle name="Followed Hyperlink" xfId="24537" builtinId="9" hidden="1"/>
    <cellStyle name="Followed Hyperlink" xfId="24539" builtinId="9" hidden="1"/>
    <cellStyle name="Followed Hyperlink" xfId="24541" builtinId="9" hidden="1"/>
    <cellStyle name="Followed Hyperlink" xfId="24543" builtinId="9" hidden="1"/>
    <cellStyle name="Followed Hyperlink" xfId="24545" builtinId="9" hidden="1"/>
    <cellStyle name="Followed Hyperlink" xfId="24547" builtinId="9" hidden="1"/>
    <cellStyle name="Followed Hyperlink" xfId="24549" builtinId="9" hidden="1"/>
    <cellStyle name="Followed Hyperlink" xfId="24551" builtinId="9" hidden="1"/>
    <cellStyle name="Followed Hyperlink" xfId="24553" builtinId="9" hidden="1"/>
    <cellStyle name="Followed Hyperlink" xfId="24555" builtinId="9" hidden="1"/>
    <cellStyle name="Followed Hyperlink" xfId="24557" builtinId="9" hidden="1"/>
    <cellStyle name="Followed Hyperlink" xfId="24559" builtinId="9" hidden="1"/>
    <cellStyle name="Followed Hyperlink" xfId="24561" builtinId="9" hidden="1"/>
    <cellStyle name="Followed Hyperlink" xfId="24563" builtinId="9" hidden="1"/>
    <cellStyle name="Followed Hyperlink" xfId="24565" builtinId="9" hidden="1"/>
    <cellStyle name="Followed Hyperlink" xfId="24567" builtinId="9" hidden="1"/>
    <cellStyle name="Followed Hyperlink" xfId="24569" builtinId="9" hidden="1"/>
    <cellStyle name="Followed Hyperlink" xfId="24571" builtinId="9" hidden="1"/>
    <cellStyle name="Followed Hyperlink" xfId="24573" builtinId="9" hidden="1"/>
    <cellStyle name="Followed Hyperlink" xfId="24575" builtinId="9" hidden="1"/>
    <cellStyle name="Followed Hyperlink" xfId="24577" builtinId="9" hidden="1"/>
    <cellStyle name="Followed Hyperlink" xfId="24579" builtinId="9" hidden="1"/>
    <cellStyle name="Followed Hyperlink" xfId="24581" builtinId="9" hidden="1"/>
    <cellStyle name="Followed Hyperlink" xfId="24583" builtinId="9" hidden="1"/>
    <cellStyle name="Followed Hyperlink" xfId="24585" builtinId="9" hidden="1"/>
    <cellStyle name="Followed Hyperlink" xfId="24587" builtinId="9" hidden="1"/>
    <cellStyle name="Followed Hyperlink" xfId="24589" builtinId="9" hidden="1"/>
    <cellStyle name="Followed Hyperlink" xfId="24591" builtinId="9" hidden="1"/>
    <cellStyle name="Followed Hyperlink" xfId="24593" builtinId="9" hidden="1"/>
    <cellStyle name="Followed Hyperlink" xfId="24595" builtinId="9" hidden="1"/>
    <cellStyle name="Followed Hyperlink" xfId="24597" builtinId="9" hidden="1"/>
    <cellStyle name="Followed Hyperlink" xfId="24599" builtinId="9" hidden="1"/>
    <cellStyle name="Followed Hyperlink" xfId="24601" builtinId="9" hidden="1"/>
    <cellStyle name="Followed Hyperlink" xfId="24603" builtinId="9" hidden="1"/>
    <cellStyle name="Followed Hyperlink" xfId="24605" builtinId="9" hidden="1"/>
    <cellStyle name="Followed Hyperlink" xfId="24607" builtinId="9" hidden="1"/>
    <cellStyle name="Followed Hyperlink" xfId="24609" builtinId="9" hidden="1"/>
    <cellStyle name="Followed Hyperlink" xfId="24611" builtinId="9" hidden="1"/>
    <cellStyle name="Followed Hyperlink" xfId="24613" builtinId="9" hidden="1"/>
    <cellStyle name="Followed Hyperlink" xfId="24615" builtinId="9" hidden="1"/>
    <cellStyle name="Followed Hyperlink" xfId="24617" builtinId="9" hidden="1"/>
    <cellStyle name="Followed Hyperlink" xfId="24619" builtinId="9" hidden="1"/>
    <cellStyle name="Followed Hyperlink" xfId="24621" builtinId="9" hidden="1"/>
    <cellStyle name="Followed Hyperlink" xfId="24623" builtinId="9" hidden="1"/>
    <cellStyle name="Followed Hyperlink" xfId="24625" builtinId="9" hidden="1"/>
    <cellStyle name="Followed Hyperlink" xfId="24627" builtinId="9" hidden="1"/>
    <cellStyle name="Followed Hyperlink" xfId="24629" builtinId="9" hidden="1"/>
    <cellStyle name="Followed Hyperlink" xfId="24631" builtinId="9" hidden="1"/>
    <cellStyle name="Followed Hyperlink" xfId="24633" builtinId="9" hidden="1"/>
    <cellStyle name="Followed Hyperlink" xfId="24635" builtinId="9" hidden="1"/>
    <cellStyle name="Followed Hyperlink" xfId="24637" builtinId="9" hidden="1"/>
    <cellStyle name="Followed Hyperlink" xfId="24639" builtinId="9" hidden="1"/>
    <cellStyle name="Followed Hyperlink" xfId="24641" builtinId="9" hidden="1"/>
    <cellStyle name="Followed Hyperlink" xfId="24643" builtinId="9" hidden="1"/>
    <cellStyle name="Followed Hyperlink" xfId="24645" builtinId="9" hidden="1"/>
    <cellStyle name="Followed Hyperlink" xfId="24647" builtinId="9" hidden="1"/>
    <cellStyle name="Followed Hyperlink" xfId="24649" builtinId="9" hidden="1"/>
    <cellStyle name="Followed Hyperlink" xfId="24651" builtinId="9" hidden="1"/>
    <cellStyle name="Followed Hyperlink" xfId="24653" builtinId="9" hidden="1"/>
    <cellStyle name="Followed Hyperlink" xfId="24655" builtinId="9" hidden="1"/>
    <cellStyle name="Followed Hyperlink" xfId="24657" builtinId="9" hidden="1"/>
    <cellStyle name="Followed Hyperlink" xfId="24659" builtinId="9" hidden="1"/>
    <cellStyle name="Followed Hyperlink" xfId="24661" builtinId="9" hidden="1"/>
    <cellStyle name="Followed Hyperlink" xfId="24663" builtinId="9" hidden="1"/>
    <cellStyle name="Followed Hyperlink" xfId="24665" builtinId="9" hidden="1"/>
    <cellStyle name="Followed Hyperlink" xfId="24667" builtinId="9" hidden="1"/>
    <cellStyle name="Followed Hyperlink" xfId="24669" builtinId="9" hidden="1"/>
    <cellStyle name="Followed Hyperlink" xfId="24671" builtinId="9" hidden="1"/>
    <cellStyle name="Followed Hyperlink" xfId="24673" builtinId="9" hidden="1"/>
    <cellStyle name="Followed Hyperlink" xfId="24675" builtinId="9" hidden="1"/>
    <cellStyle name="Followed Hyperlink" xfId="24677" builtinId="9" hidden="1"/>
    <cellStyle name="Followed Hyperlink" xfId="24679" builtinId="9" hidden="1"/>
    <cellStyle name="Followed Hyperlink" xfId="24681" builtinId="9" hidden="1"/>
    <cellStyle name="Followed Hyperlink" xfId="24683" builtinId="9" hidden="1"/>
    <cellStyle name="Followed Hyperlink" xfId="24685" builtinId="9" hidden="1"/>
    <cellStyle name="Followed Hyperlink" xfId="24687" builtinId="9" hidden="1"/>
    <cellStyle name="Followed Hyperlink" xfId="24689" builtinId="9" hidden="1"/>
    <cellStyle name="Followed Hyperlink" xfId="24691" builtinId="9" hidden="1"/>
    <cellStyle name="Followed Hyperlink" xfId="24693" builtinId="9" hidden="1"/>
    <cellStyle name="Followed Hyperlink" xfId="24695" builtinId="9" hidden="1"/>
    <cellStyle name="Followed Hyperlink" xfId="24697" builtinId="9" hidden="1"/>
    <cellStyle name="Followed Hyperlink" xfId="24699" builtinId="9" hidden="1"/>
    <cellStyle name="Followed Hyperlink" xfId="24701" builtinId="9" hidden="1"/>
    <cellStyle name="Followed Hyperlink" xfId="24703" builtinId="9" hidden="1"/>
    <cellStyle name="Followed Hyperlink" xfId="24705" builtinId="9" hidden="1"/>
    <cellStyle name="Followed Hyperlink" xfId="24707" builtinId="9" hidden="1"/>
    <cellStyle name="Followed Hyperlink" xfId="24708" builtinId="9" hidden="1"/>
    <cellStyle name="Followed Hyperlink" xfId="24709" builtinId="9" hidden="1"/>
    <cellStyle name="Followed Hyperlink" xfId="24710" builtinId="9" hidden="1"/>
    <cellStyle name="Followed Hyperlink" xfId="24711" builtinId="9" hidden="1"/>
    <cellStyle name="Followed Hyperlink" xfId="24712" builtinId="9" hidden="1"/>
    <cellStyle name="Followed Hyperlink" xfId="24713" builtinId="9" hidden="1"/>
    <cellStyle name="Followed Hyperlink" xfId="24714" builtinId="9" hidden="1"/>
    <cellStyle name="Followed Hyperlink" xfId="24715" builtinId="9" hidden="1"/>
    <cellStyle name="Followed Hyperlink" xfId="24716" builtinId="9" hidden="1"/>
    <cellStyle name="Followed Hyperlink" xfId="24717" builtinId="9" hidden="1"/>
    <cellStyle name="Followed Hyperlink" xfId="24718" builtinId="9" hidden="1"/>
    <cellStyle name="Followed Hyperlink" xfId="24719" builtinId="9" hidden="1"/>
    <cellStyle name="Followed Hyperlink" xfId="24720" builtinId="9" hidden="1"/>
    <cellStyle name="Followed Hyperlink" xfId="24721" builtinId="9" hidden="1"/>
    <cellStyle name="Followed Hyperlink" xfId="24722" builtinId="9" hidden="1"/>
    <cellStyle name="Followed Hyperlink" xfId="24723" builtinId="9" hidden="1"/>
    <cellStyle name="Followed Hyperlink" xfId="24724" builtinId="9" hidden="1"/>
    <cellStyle name="Followed Hyperlink" xfId="24725" builtinId="9" hidden="1"/>
    <cellStyle name="Followed Hyperlink" xfId="24726" builtinId="9" hidden="1"/>
    <cellStyle name="Followed Hyperlink" xfId="24727" builtinId="9" hidden="1"/>
    <cellStyle name="Followed Hyperlink" xfId="24728" builtinId="9" hidden="1"/>
    <cellStyle name="Followed Hyperlink" xfId="24729" builtinId="9" hidden="1"/>
    <cellStyle name="Followed Hyperlink" xfId="24730" builtinId="9" hidden="1"/>
    <cellStyle name="Followed Hyperlink" xfId="24731" builtinId="9" hidden="1"/>
    <cellStyle name="Followed Hyperlink" xfId="24732" builtinId="9" hidden="1"/>
    <cellStyle name="Followed Hyperlink" xfId="24733" builtinId="9" hidden="1"/>
    <cellStyle name="Followed Hyperlink" xfId="24734" builtinId="9" hidden="1"/>
    <cellStyle name="Followed Hyperlink" xfId="24735" builtinId="9" hidden="1"/>
    <cellStyle name="Followed Hyperlink" xfId="24736" builtinId="9" hidden="1"/>
    <cellStyle name="Followed Hyperlink" xfId="24737" builtinId="9" hidden="1"/>
    <cellStyle name="Followed Hyperlink" xfId="24738" builtinId="9" hidden="1"/>
    <cellStyle name="Followed Hyperlink" xfId="24739" builtinId="9" hidden="1"/>
    <cellStyle name="Followed Hyperlink" xfId="24740" builtinId="9" hidden="1"/>
    <cellStyle name="Followed Hyperlink" xfId="24741" builtinId="9" hidden="1"/>
    <cellStyle name="Followed Hyperlink" xfId="24742" builtinId="9" hidden="1"/>
    <cellStyle name="Followed Hyperlink" xfId="24743" builtinId="9" hidden="1"/>
    <cellStyle name="Followed Hyperlink" xfId="24744" builtinId="9" hidden="1"/>
    <cellStyle name="Followed Hyperlink" xfId="24745" builtinId="9" hidden="1"/>
    <cellStyle name="Followed Hyperlink" xfId="24746" builtinId="9" hidden="1"/>
    <cellStyle name="Followed Hyperlink" xfId="24747" builtinId="9" hidden="1"/>
    <cellStyle name="Followed Hyperlink" xfId="24748" builtinId="9" hidden="1"/>
    <cellStyle name="Followed Hyperlink" xfId="24749" builtinId="9" hidden="1"/>
    <cellStyle name="Followed Hyperlink" xfId="24750" builtinId="9" hidden="1"/>
    <cellStyle name="Followed Hyperlink" xfId="24751" builtinId="9" hidden="1"/>
    <cellStyle name="Followed Hyperlink" xfId="24752" builtinId="9" hidden="1"/>
    <cellStyle name="Followed Hyperlink" xfId="24753" builtinId="9" hidden="1"/>
    <cellStyle name="Followed Hyperlink" xfId="24754" builtinId="9" hidden="1"/>
    <cellStyle name="Followed Hyperlink" xfId="24755" builtinId="9" hidden="1"/>
    <cellStyle name="Followed Hyperlink" xfId="24756" builtinId="9" hidden="1"/>
    <cellStyle name="Followed Hyperlink" xfId="24757" builtinId="9" hidden="1"/>
    <cellStyle name="Followed Hyperlink" xfId="24758" builtinId="9" hidden="1"/>
    <cellStyle name="Followed Hyperlink" xfId="24759" builtinId="9" hidden="1"/>
    <cellStyle name="Followed Hyperlink" xfId="24760" builtinId="9" hidden="1"/>
    <cellStyle name="Followed Hyperlink" xfId="24761" builtinId="9" hidden="1"/>
    <cellStyle name="Followed Hyperlink" xfId="24762" builtinId="9" hidden="1"/>
    <cellStyle name="Followed Hyperlink" xfId="24763" builtinId="9" hidden="1"/>
    <cellStyle name="Followed Hyperlink" xfId="24764" builtinId="9" hidden="1"/>
    <cellStyle name="Followed Hyperlink" xfId="24765" builtinId="9" hidden="1"/>
    <cellStyle name="Followed Hyperlink" xfId="24766" builtinId="9" hidden="1"/>
    <cellStyle name="Followed Hyperlink" xfId="24767" builtinId="9" hidden="1"/>
    <cellStyle name="Followed Hyperlink" xfId="24768" builtinId="9" hidden="1"/>
    <cellStyle name="Followed Hyperlink" xfId="24769" builtinId="9" hidden="1"/>
    <cellStyle name="Followed Hyperlink" xfId="24770" builtinId="9" hidden="1"/>
    <cellStyle name="Followed Hyperlink" xfId="24771" builtinId="9" hidden="1"/>
    <cellStyle name="Followed Hyperlink" xfId="24772" builtinId="9" hidden="1"/>
    <cellStyle name="Followed Hyperlink" xfId="24773" builtinId="9" hidden="1"/>
    <cellStyle name="Followed Hyperlink" xfId="24774" builtinId="9" hidden="1"/>
    <cellStyle name="Followed Hyperlink" xfId="24775" builtinId="9" hidden="1"/>
    <cellStyle name="Followed Hyperlink" xfId="24776" builtinId="9" hidden="1"/>
    <cellStyle name="Followed Hyperlink" xfId="24778" builtinId="9" hidden="1"/>
    <cellStyle name="Followed Hyperlink" xfId="24780" builtinId="9" hidden="1"/>
    <cellStyle name="Followed Hyperlink" xfId="24782" builtinId="9" hidden="1"/>
    <cellStyle name="Followed Hyperlink" xfId="24784" builtinId="9" hidden="1"/>
    <cellStyle name="Followed Hyperlink" xfId="24786" builtinId="9" hidden="1"/>
    <cellStyle name="Followed Hyperlink" xfId="24788" builtinId="9" hidden="1"/>
    <cellStyle name="Followed Hyperlink" xfId="24790" builtinId="9" hidden="1"/>
    <cellStyle name="Followed Hyperlink" xfId="24792" builtinId="9" hidden="1"/>
    <cellStyle name="Followed Hyperlink" xfId="24794" builtinId="9" hidden="1"/>
    <cellStyle name="Followed Hyperlink" xfId="24796" builtinId="9" hidden="1"/>
    <cellStyle name="Followed Hyperlink" xfId="24798" builtinId="9" hidden="1"/>
    <cellStyle name="Followed Hyperlink" xfId="24800" builtinId="9" hidden="1"/>
    <cellStyle name="Followed Hyperlink" xfId="24802" builtinId="9" hidden="1"/>
    <cellStyle name="Followed Hyperlink" xfId="24804" builtinId="9" hidden="1"/>
    <cellStyle name="Followed Hyperlink" xfId="24806" builtinId="9" hidden="1"/>
    <cellStyle name="Followed Hyperlink" xfId="24808" builtinId="9" hidden="1"/>
    <cellStyle name="Followed Hyperlink" xfId="24810" builtinId="9" hidden="1"/>
    <cellStyle name="Followed Hyperlink" xfId="24812" builtinId="9" hidden="1"/>
    <cellStyle name="Followed Hyperlink" xfId="24814" builtinId="9" hidden="1"/>
    <cellStyle name="Followed Hyperlink" xfId="24816" builtinId="9" hidden="1"/>
    <cellStyle name="Followed Hyperlink" xfId="24818" builtinId="9" hidden="1"/>
    <cellStyle name="Followed Hyperlink" xfId="24820" builtinId="9" hidden="1"/>
    <cellStyle name="Followed Hyperlink" xfId="24822" builtinId="9" hidden="1"/>
    <cellStyle name="Followed Hyperlink" xfId="24824" builtinId="9" hidden="1"/>
    <cellStyle name="Followed Hyperlink" xfId="24826" builtinId="9" hidden="1"/>
    <cellStyle name="Followed Hyperlink" xfId="24828" builtinId="9" hidden="1"/>
    <cellStyle name="Followed Hyperlink" xfId="24830" builtinId="9" hidden="1"/>
    <cellStyle name="Followed Hyperlink" xfId="24832" builtinId="9" hidden="1"/>
    <cellStyle name="Followed Hyperlink" xfId="24834" builtinId="9" hidden="1"/>
    <cellStyle name="Followed Hyperlink" xfId="24836" builtinId="9" hidden="1"/>
    <cellStyle name="Followed Hyperlink" xfId="24838" builtinId="9" hidden="1"/>
    <cellStyle name="Followed Hyperlink" xfId="24840" builtinId="9" hidden="1"/>
    <cellStyle name="Followed Hyperlink" xfId="24842" builtinId="9" hidden="1"/>
    <cellStyle name="Followed Hyperlink" xfId="24844" builtinId="9" hidden="1"/>
    <cellStyle name="Followed Hyperlink" xfId="24846" builtinId="9" hidden="1"/>
    <cellStyle name="Followed Hyperlink" xfId="24848" builtinId="9" hidden="1"/>
    <cellStyle name="Followed Hyperlink" xfId="24850" builtinId="9" hidden="1"/>
    <cellStyle name="Followed Hyperlink" xfId="24852" builtinId="9" hidden="1"/>
    <cellStyle name="Followed Hyperlink" xfId="24854" builtinId="9" hidden="1"/>
    <cellStyle name="Followed Hyperlink" xfId="24856" builtinId="9" hidden="1"/>
    <cellStyle name="Followed Hyperlink" xfId="24858" builtinId="9" hidden="1"/>
    <cellStyle name="Followed Hyperlink" xfId="24860" builtinId="9" hidden="1"/>
    <cellStyle name="Followed Hyperlink" xfId="24862" builtinId="9" hidden="1"/>
    <cellStyle name="Followed Hyperlink" xfId="24864" builtinId="9" hidden="1"/>
    <cellStyle name="Followed Hyperlink" xfId="24866" builtinId="9" hidden="1"/>
    <cellStyle name="Followed Hyperlink" xfId="24868" builtinId="9" hidden="1"/>
    <cellStyle name="Followed Hyperlink" xfId="24870" builtinId="9" hidden="1"/>
    <cellStyle name="Followed Hyperlink" xfId="24872" builtinId="9" hidden="1"/>
    <cellStyle name="Followed Hyperlink" xfId="24874" builtinId="9" hidden="1"/>
    <cellStyle name="Followed Hyperlink" xfId="24876" builtinId="9" hidden="1"/>
    <cellStyle name="Followed Hyperlink" xfId="24878" builtinId="9" hidden="1"/>
    <cellStyle name="Followed Hyperlink" xfId="24880" builtinId="9" hidden="1"/>
    <cellStyle name="Followed Hyperlink" xfId="24882" builtinId="9" hidden="1"/>
    <cellStyle name="Followed Hyperlink" xfId="24884" builtinId="9" hidden="1"/>
    <cellStyle name="Followed Hyperlink" xfId="24886" builtinId="9" hidden="1"/>
    <cellStyle name="Followed Hyperlink" xfId="24888" builtinId="9" hidden="1"/>
    <cellStyle name="Followed Hyperlink" xfId="24890" builtinId="9" hidden="1"/>
    <cellStyle name="Followed Hyperlink" xfId="24892" builtinId="9" hidden="1"/>
    <cellStyle name="Followed Hyperlink" xfId="24894" builtinId="9" hidden="1"/>
    <cellStyle name="Followed Hyperlink" xfId="24896" builtinId="9" hidden="1"/>
    <cellStyle name="Followed Hyperlink" xfId="24898" builtinId="9" hidden="1"/>
    <cellStyle name="Followed Hyperlink" xfId="24900" builtinId="9" hidden="1"/>
    <cellStyle name="Followed Hyperlink" xfId="24902" builtinId="9" hidden="1"/>
    <cellStyle name="Followed Hyperlink" xfId="24904" builtinId="9" hidden="1"/>
    <cellStyle name="Followed Hyperlink" xfId="24906" builtinId="9" hidden="1"/>
    <cellStyle name="Followed Hyperlink" xfId="24908" builtinId="9" hidden="1"/>
    <cellStyle name="Followed Hyperlink" xfId="24910" builtinId="9" hidden="1"/>
    <cellStyle name="Followed Hyperlink" xfId="24912" builtinId="9" hidden="1"/>
    <cellStyle name="Followed Hyperlink" xfId="24914" builtinId="9" hidden="1"/>
    <cellStyle name="Followed Hyperlink" xfId="24915" builtinId="9" hidden="1"/>
    <cellStyle name="Followed Hyperlink" xfId="24916" builtinId="9" hidden="1"/>
    <cellStyle name="Followed Hyperlink" xfId="24917" builtinId="9" hidden="1"/>
    <cellStyle name="Followed Hyperlink" xfId="24918" builtinId="9" hidden="1"/>
    <cellStyle name="Followed Hyperlink" xfId="24919" builtinId="9" hidden="1"/>
    <cellStyle name="Followed Hyperlink" xfId="24920" builtinId="9" hidden="1"/>
    <cellStyle name="Followed Hyperlink" xfId="24921" builtinId="9" hidden="1"/>
    <cellStyle name="Followed Hyperlink" xfId="24922" builtinId="9" hidden="1"/>
    <cellStyle name="Followed Hyperlink" xfId="24923" builtinId="9" hidden="1"/>
    <cellStyle name="Followed Hyperlink" xfId="24924" builtinId="9" hidden="1"/>
    <cellStyle name="Followed Hyperlink" xfId="24925" builtinId="9" hidden="1"/>
    <cellStyle name="Followed Hyperlink" xfId="24926" builtinId="9" hidden="1"/>
    <cellStyle name="Followed Hyperlink" xfId="24927" builtinId="9" hidden="1"/>
    <cellStyle name="Followed Hyperlink" xfId="24928" builtinId="9" hidden="1"/>
    <cellStyle name="Followed Hyperlink" xfId="24929" builtinId="9" hidden="1"/>
    <cellStyle name="Followed Hyperlink" xfId="24930" builtinId="9" hidden="1"/>
    <cellStyle name="Followed Hyperlink" xfId="24931" builtinId="9" hidden="1"/>
    <cellStyle name="Followed Hyperlink" xfId="24932" builtinId="9" hidden="1"/>
    <cellStyle name="Followed Hyperlink" xfId="24933" builtinId="9" hidden="1"/>
    <cellStyle name="Followed Hyperlink" xfId="24934" builtinId="9" hidden="1"/>
    <cellStyle name="Followed Hyperlink" xfId="24935" builtinId="9" hidden="1"/>
    <cellStyle name="Followed Hyperlink" xfId="24936" builtinId="9" hidden="1"/>
    <cellStyle name="Followed Hyperlink" xfId="24937" builtinId="9" hidden="1"/>
    <cellStyle name="Followed Hyperlink" xfId="24938" builtinId="9" hidden="1"/>
    <cellStyle name="Followed Hyperlink" xfId="24939" builtinId="9" hidden="1"/>
    <cellStyle name="Followed Hyperlink" xfId="24940" builtinId="9" hidden="1"/>
    <cellStyle name="Followed Hyperlink" xfId="24941" builtinId="9" hidden="1"/>
    <cellStyle name="Followed Hyperlink" xfId="24942" builtinId="9" hidden="1"/>
    <cellStyle name="Followed Hyperlink" xfId="24943" builtinId="9" hidden="1"/>
    <cellStyle name="Followed Hyperlink" xfId="24944" builtinId="9" hidden="1"/>
    <cellStyle name="Followed Hyperlink" xfId="24945" builtinId="9" hidden="1"/>
    <cellStyle name="Followed Hyperlink" xfId="24946" builtinId="9" hidden="1"/>
    <cellStyle name="Followed Hyperlink" xfId="24947" builtinId="9" hidden="1"/>
    <cellStyle name="Followed Hyperlink" xfId="24948" builtinId="9" hidden="1"/>
    <cellStyle name="Followed Hyperlink" xfId="24949" builtinId="9" hidden="1"/>
    <cellStyle name="Followed Hyperlink" xfId="24950" builtinId="9" hidden="1"/>
    <cellStyle name="Followed Hyperlink" xfId="24951" builtinId="9" hidden="1"/>
    <cellStyle name="Followed Hyperlink" xfId="24952" builtinId="9" hidden="1"/>
    <cellStyle name="Followed Hyperlink" xfId="24953" builtinId="9" hidden="1"/>
    <cellStyle name="Followed Hyperlink" xfId="24954" builtinId="9" hidden="1"/>
    <cellStyle name="Followed Hyperlink" xfId="24955" builtinId="9" hidden="1"/>
    <cellStyle name="Followed Hyperlink" xfId="24956" builtinId="9" hidden="1"/>
    <cellStyle name="Followed Hyperlink" xfId="24957" builtinId="9" hidden="1"/>
    <cellStyle name="Followed Hyperlink" xfId="24958" builtinId="9" hidden="1"/>
    <cellStyle name="Followed Hyperlink" xfId="24959" builtinId="9" hidden="1"/>
    <cellStyle name="Followed Hyperlink" xfId="24960" builtinId="9" hidden="1"/>
    <cellStyle name="Followed Hyperlink" xfId="24961" builtinId="9" hidden="1"/>
    <cellStyle name="Followed Hyperlink" xfId="24962" builtinId="9" hidden="1"/>
    <cellStyle name="Followed Hyperlink" xfId="24963" builtinId="9" hidden="1"/>
    <cellStyle name="Followed Hyperlink" xfId="24964" builtinId="9" hidden="1"/>
    <cellStyle name="Followed Hyperlink" xfId="24965" builtinId="9" hidden="1"/>
    <cellStyle name="Followed Hyperlink" xfId="24966" builtinId="9" hidden="1"/>
    <cellStyle name="Followed Hyperlink" xfId="24967" builtinId="9" hidden="1"/>
    <cellStyle name="Followed Hyperlink" xfId="24968" builtinId="9" hidden="1"/>
    <cellStyle name="Followed Hyperlink" xfId="24969" builtinId="9" hidden="1"/>
    <cellStyle name="Followed Hyperlink" xfId="24970" builtinId="9" hidden="1"/>
    <cellStyle name="Followed Hyperlink" xfId="24971" builtinId="9" hidden="1"/>
    <cellStyle name="Followed Hyperlink" xfId="24972" builtinId="9" hidden="1"/>
    <cellStyle name="Followed Hyperlink" xfId="24973" builtinId="9" hidden="1"/>
    <cellStyle name="Followed Hyperlink" xfId="24974" builtinId="9" hidden="1"/>
    <cellStyle name="Followed Hyperlink" xfId="24975" builtinId="9" hidden="1"/>
    <cellStyle name="Followed Hyperlink" xfId="24976" builtinId="9" hidden="1"/>
    <cellStyle name="Followed Hyperlink" xfId="24977" builtinId="9" hidden="1"/>
    <cellStyle name="Followed Hyperlink" xfId="24978" builtinId="9" hidden="1"/>
    <cellStyle name="Followed Hyperlink" xfId="24979" builtinId="9" hidden="1"/>
    <cellStyle name="Followed Hyperlink" xfId="24980" builtinId="9" hidden="1"/>
    <cellStyle name="Followed Hyperlink" xfId="24981" builtinId="9" hidden="1"/>
    <cellStyle name="Followed Hyperlink" xfId="24982" builtinId="9" hidden="1"/>
    <cellStyle name="Followed Hyperlink" xfId="24983" builtinId="9" hidden="1"/>
    <cellStyle name="Followed Hyperlink" xfId="24985" builtinId="9" hidden="1"/>
    <cellStyle name="Followed Hyperlink" xfId="24987" builtinId="9" hidden="1"/>
    <cellStyle name="Followed Hyperlink" xfId="25385" builtinId="9" hidden="1"/>
    <cellStyle name="Followed Hyperlink" xfId="25387" builtinId="9" hidden="1"/>
    <cellStyle name="Followed Hyperlink" xfId="25389" builtinId="9" hidden="1"/>
    <cellStyle name="Followed Hyperlink" xfId="25391" builtinId="9" hidden="1"/>
    <cellStyle name="Followed Hyperlink" xfId="25393" builtinId="9" hidden="1"/>
    <cellStyle name="Followed Hyperlink" xfId="25395" builtinId="9" hidden="1"/>
    <cellStyle name="Followed Hyperlink" xfId="25397" builtinId="9" hidden="1"/>
    <cellStyle name="Followed Hyperlink" xfId="25399" builtinId="9" hidden="1"/>
    <cellStyle name="Followed Hyperlink" xfId="25401" builtinId="9" hidden="1"/>
    <cellStyle name="Followed Hyperlink" xfId="25403" builtinId="9" hidden="1"/>
    <cellStyle name="Followed Hyperlink" xfId="25405" builtinId="9" hidden="1"/>
    <cellStyle name="Followed Hyperlink" xfId="25407" builtinId="9" hidden="1"/>
    <cellStyle name="Followed Hyperlink" xfId="25409" builtinId="9" hidden="1"/>
    <cellStyle name="Followed Hyperlink" xfId="25411" builtinId="9" hidden="1"/>
    <cellStyle name="Followed Hyperlink" xfId="25413" builtinId="9" hidden="1"/>
    <cellStyle name="Followed Hyperlink" xfId="25415" builtinId="9" hidden="1"/>
    <cellStyle name="Followed Hyperlink" xfId="25417" builtinId="9" hidden="1"/>
    <cellStyle name="Followed Hyperlink" xfId="25419" builtinId="9" hidden="1"/>
    <cellStyle name="Followed Hyperlink" xfId="25421" builtinId="9" hidden="1"/>
    <cellStyle name="Followed Hyperlink" xfId="25423" builtinId="9" hidden="1"/>
    <cellStyle name="Followed Hyperlink" xfId="25425" builtinId="9" hidden="1"/>
    <cellStyle name="Followed Hyperlink" xfId="25434" builtinId="9" hidden="1"/>
    <cellStyle name="Followed Hyperlink" xfId="25436" builtinId="9" hidden="1"/>
    <cellStyle name="Followed Hyperlink" xfId="25438" builtinId="9" hidden="1"/>
    <cellStyle name="Followed Hyperlink" xfId="25440" builtinId="9" hidden="1"/>
    <cellStyle name="Followed Hyperlink" xfId="25442" builtinId="9" hidden="1"/>
    <cellStyle name="Followed Hyperlink" xfId="25444" builtinId="9" hidden="1"/>
    <cellStyle name="Followed Hyperlink" xfId="25446" builtinId="9" hidden="1"/>
    <cellStyle name="Followed Hyperlink" xfId="25447" builtinId="9" hidden="1"/>
    <cellStyle name="Followed Hyperlink" xfId="25459" builtinId="9" hidden="1"/>
    <cellStyle name="Followed Hyperlink" xfId="25461" builtinId="9" hidden="1"/>
    <cellStyle name="Followed Hyperlink" xfId="25463" builtinId="9" hidden="1"/>
    <cellStyle name="Followed Hyperlink" xfId="25465" builtinId="9" hidden="1"/>
    <cellStyle name="Followed Hyperlink" xfId="25467" builtinId="9" hidden="1"/>
    <cellStyle name="Followed Hyperlink" xfId="25469" builtinId="9" hidden="1"/>
    <cellStyle name="Followed Hyperlink" xfId="25471" builtinId="9" hidden="1"/>
    <cellStyle name="Followed Hyperlink" xfId="25473" builtinId="9" hidden="1"/>
    <cellStyle name="Followed Hyperlink" xfId="25475" builtinId="9" hidden="1"/>
    <cellStyle name="Followed Hyperlink" xfId="25477" builtinId="9" hidden="1"/>
    <cellStyle name="Followed Hyperlink" xfId="25479" builtinId="9" hidden="1"/>
    <cellStyle name="Followed Hyperlink" xfId="25481" builtinId="9" hidden="1"/>
    <cellStyle name="Followed Hyperlink" xfId="25483" builtinId="9" hidden="1"/>
    <cellStyle name="Followed Hyperlink" xfId="25485" builtinId="9" hidden="1"/>
    <cellStyle name="Followed Hyperlink" xfId="25487" builtinId="9" hidden="1"/>
    <cellStyle name="Followed Hyperlink" xfId="25489" builtinId="9" hidden="1"/>
    <cellStyle name="Followed Hyperlink" xfId="25491" builtinId="9" hidden="1"/>
    <cellStyle name="Followed Hyperlink" xfId="25493" builtinId="9" hidden="1"/>
    <cellStyle name="Followed Hyperlink" xfId="25495" builtinId="9" hidden="1"/>
    <cellStyle name="Followed Hyperlink" xfId="25497" builtinId="9" hidden="1"/>
    <cellStyle name="Followed Hyperlink" xfId="25499" builtinId="9" hidden="1"/>
    <cellStyle name="Followed Hyperlink" xfId="25501" builtinId="9" hidden="1"/>
    <cellStyle name="Followed Hyperlink" xfId="25503" builtinId="9" hidden="1"/>
    <cellStyle name="Followed Hyperlink" xfId="25505" builtinId="9" hidden="1"/>
    <cellStyle name="Followed Hyperlink" xfId="25507" builtinId="9" hidden="1"/>
    <cellStyle name="Followed Hyperlink" xfId="25509" builtinId="9" hidden="1"/>
    <cellStyle name="Followed Hyperlink" xfId="25511" builtinId="9" hidden="1"/>
    <cellStyle name="Followed Hyperlink" xfId="25513" builtinId="9" hidden="1"/>
    <cellStyle name="Followed Hyperlink" xfId="25515" builtinId="9" hidden="1"/>
    <cellStyle name="Followed Hyperlink" xfId="25517" builtinId="9" hidden="1"/>
    <cellStyle name="Followed Hyperlink" xfId="25519" builtinId="9" hidden="1"/>
    <cellStyle name="Followed Hyperlink" xfId="25521" builtinId="9" hidden="1"/>
    <cellStyle name="Followed Hyperlink" xfId="25523" builtinId="9" hidden="1"/>
    <cellStyle name="Followed Hyperlink" xfId="25525" builtinId="9" hidden="1"/>
    <cellStyle name="Followed Hyperlink" xfId="25527" builtinId="9" hidden="1"/>
    <cellStyle name="Followed Hyperlink" xfId="25529" builtinId="9" hidden="1"/>
    <cellStyle name="Followed Hyperlink" xfId="25531" builtinId="9" hidden="1"/>
    <cellStyle name="Followed Hyperlink" xfId="25533" builtinId="9" hidden="1"/>
    <cellStyle name="Followed Hyperlink" xfId="25535" builtinId="9" hidden="1"/>
    <cellStyle name="Followed Hyperlink" xfId="25537" builtinId="9" hidden="1"/>
    <cellStyle name="Followed Hyperlink" xfId="25539" builtinId="9" hidden="1"/>
    <cellStyle name="Followed Hyperlink" xfId="25541" builtinId="9" hidden="1"/>
    <cellStyle name="Followed Hyperlink" xfId="25543" builtinId="9" hidden="1"/>
    <cellStyle name="Followed Hyperlink" xfId="25545" builtinId="9" hidden="1"/>
    <cellStyle name="Followed Hyperlink" xfId="25547" builtinId="9" hidden="1"/>
    <cellStyle name="Followed Hyperlink" xfId="25549" builtinId="9" hidden="1"/>
    <cellStyle name="Followed Hyperlink" xfId="25551" builtinId="9" hidden="1"/>
    <cellStyle name="Followed Hyperlink" xfId="25553" builtinId="9" hidden="1"/>
    <cellStyle name="Followed Hyperlink" xfId="25555" builtinId="9" hidden="1"/>
    <cellStyle name="Followed Hyperlink" xfId="25557" builtinId="9" hidden="1"/>
    <cellStyle name="Followed Hyperlink" xfId="25559" builtinId="9" hidden="1"/>
    <cellStyle name="Followed Hyperlink" xfId="25561" builtinId="9" hidden="1"/>
    <cellStyle name="Followed Hyperlink" xfId="25563" builtinId="9" hidden="1"/>
    <cellStyle name="Followed Hyperlink" xfId="25565" builtinId="9" hidden="1"/>
    <cellStyle name="Followed Hyperlink" xfId="25567" builtinId="9" hidden="1"/>
    <cellStyle name="Followed Hyperlink" xfId="25569" builtinId="9" hidden="1"/>
    <cellStyle name="Followed Hyperlink" xfId="25571" builtinId="9" hidden="1"/>
    <cellStyle name="Followed Hyperlink" xfId="25573" builtinId="9" hidden="1"/>
    <cellStyle name="Followed Hyperlink" xfId="25575" builtinId="9" hidden="1"/>
    <cellStyle name="Followed Hyperlink" xfId="25577" builtinId="9" hidden="1"/>
    <cellStyle name="Followed Hyperlink" xfId="25579" builtinId="9" hidden="1"/>
    <cellStyle name="Followed Hyperlink" xfId="25431" builtinId="9" hidden="1"/>
    <cellStyle name="Followed Hyperlink" xfId="25581" builtinId="9" hidden="1"/>
    <cellStyle name="Followed Hyperlink" xfId="25583" builtinId="9" hidden="1"/>
    <cellStyle name="Followed Hyperlink" xfId="25585" builtinId="9" hidden="1"/>
    <cellStyle name="Followed Hyperlink" xfId="25587" builtinId="9" hidden="1"/>
    <cellStyle name="Followed Hyperlink" xfId="25589" builtinId="9" hidden="1"/>
    <cellStyle name="Followed Hyperlink" xfId="25591" builtinId="9" hidden="1"/>
    <cellStyle name="Followed Hyperlink" xfId="25593" builtinId="9" hidden="1"/>
    <cellStyle name="Followed Hyperlink" xfId="25595" builtinId="9" hidden="1"/>
    <cellStyle name="Followed Hyperlink" xfId="25597" builtinId="9" hidden="1"/>
    <cellStyle name="Followed Hyperlink" xfId="25599" builtinId="9" hidden="1"/>
    <cellStyle name="Followed Hyperlink" xfId="25601" builtinId="9" hidden="1"/>
    <cellStyle name="Followed Hyperlink" xfId="25603" builtinId="9" hidden="1"/>
    <cellStyle name="Followed Hyperlink" xfId="25605" builtinId="9" hidden="1"/>
    <cellStyle name="Followed Hyperlink" xfId="25607" builtinId="9" hidden="1"/>
    <cellStyle name="Followed Hyperlink" xfId="25609" builtinId="9" hidden="1"/>
    <cellStyle name="Followed Hyperlink" xfId="25611" builtinId="9" hidden="1"/>
    <cellStyle name="Followed Hyperlink" xfId="25613" builtinId="9" hidden="1"/>
    <cellStyle name="Followed Hyperlink" xfId="25615" builtinId="9" hidden="1"/>
    <cellStyle name="Followed Hyperlink" xfId="25617" builtinId="9" hidden="1"/>
    <cellStyle name="Followed Hyperlink" xfId="25619" builtinId="9" hidden="1"/>
    <cellStyle name="Followed Hyperlink" xfId="25621" builtinId="9" hidden="1"/>
    <cellStyle name="Followed Hyperlink" xfId="25623" builtinId="9" hidden="1"/>
    <cellStyle name="Followed Hyperlink" xfId="25625" builtinId="9" hidden="1"/>
    <cellStyle name="Followed Hyperlink" xfId="25627" builtinId="9" hidden="1"/>
    <cellStyle name="Followed Hyperlink" xfId="25629" builtinId="9" hidden="1"/>
    <cellStyle name="Followed Hyperlink" xfId="25631" builtinId="9" hidden="1"/>
    <cellStyle name="Followed Hyperlink" xfId="25633" builtinId="9" hidden="1"/>
    <cellStyle name="Followed Hyperlink" xfId="25635" builtinId="9" hidden="1"/>
    <cellStyle name="Followed Hyperlink" xfId="25637" builtinId="9" hidden="1"/>
    <cellStyle name="Followed Hyperlink" xfId="25639" builtinId="9" hidden="1"/>
    <cellStyle name="Followed Hyperlink" xfId="25641" builtinId="9" hidden="1"/>
    <cellStyle name="Followed Hyperlink" xfId="25643" builtinId="9" hidden="1"/>
    <cellStyle name="Followed Hyperlink" xfId="25645" builtinId="9" hidden="1"/>
    <cellStyle name="Followed Hyperlink" xfId="25647" builtinId="9" hidden="1"/>
    <cellStyle name="Followed Hyperlink" xfId="25649" builtinId="9" hidden="1"/>
    <cellStyle name="Followed Hyperlink" xfId="25651" builtinId="9" hidden="1"/>
    <cellStyle name="Followed Hyperlink" xfId="25653" builtinId="9" hidden="1"/>
    <cellStyle name="Followed Hyperlink" xfId="25655" builtinId="9" hidden="1"/>
    <cellStyle name="Followed Hyperlink" xfId="25657" builtinId="9" hidden="1"/>
    <cellStyle name="Followed Hyperlink" xfId="25659" builtinId="9" hidden="1"/>
    <cellStyle name="Followed Hyperlink" xfId="25661" builtinId="9" hidden="1"/>
    <cellStyle name="Followed Hyperlink" xfId="25663" builtinId="9" hidden="1"/>
    <cellStyle name="Followed Hyperlink" xfId="25665" builtinId="9" hidden="1"/>
    <cellStyle name="Followed Hyperlink" xfId="25667" builtinId="9" hidden="1"/>
    <cellStyle name="Followed Hyperlink" xfId="25669" builtinId="9" hidden="1"/>
    <cellStyle name="Followed Hyperlink" xfId="25671" builtinId="9" hidden="1"/>
    <cellStyle name="Followed Hyperlink" xfId="25673" builtinId="9" hidden="1"/>
    <cellStyle name="Followed Hyperlink" xfId="25675" builtinId="9" hidden="1"/>
    <cellStyle name="Followed Hyperlink" xfId="25677" builtinId="9" hidden="1"/>
    <cellStyle name="Followed Hyperlink" xfId="25679" builtinId="9" hidden="1"/>
    <cellStyle name="Followed Hyperlink" xfId="25681" builtinId="9" hidden="1"/>
    <cellStyle name="Followed Hyperlink" xfId="25683" builtinId="9" hidden="1"/>
    <cellStyle name="Followed Hyperlink" xfId="25685" builtinId="9" hidden="1"/>
    <cellStyle name="Followed Hyperlink" xfId="25687" builtinId="9" hidden="1"/>
    <cellStyle name="Followed Hyperlink" xfId="25689" builtinId="9" hidden="1"/>
    <cellStyle name="Followed Hyperlink" xfId="25691" builtinId="9" hidden="1"/>
    <cellStyle name="Followed Hyperlink" xfId="25693" builtinId="9" hidden="1"/>
    <cellStyle name="Followed Hyperlink" xfId="25695" builtinId="9" hidden="1"/>
    <cellStyle name="Followed Hyperlink" xfId="25697" builtinId="9" hidden="1"/>
    <cellStyle name="Followed Hyperlink" xfId="25699" builtinId="9" hidden="1"/>
    <cellStyle name="Followed Hyperlink" xfId="25701" builtinId="9" hidden="1"/>
    <cellStyle name="Followed Hyperlink" xfId="25703" builtinId="9" hidden="1"/>
    <cellStyle name="Followed Hyperlink" xfId="25705" builtinId="9" hidden="1"/>
    <cellStyle name="Followed Hyperlink" xfId="25707" builtinId="9" hidden="1"/>
    <cellStyle name="Followed Hyperlink" xfId="25709" builtinId="9" hidden="1"/>
    <cellStyle name="Followed Hyperlink" xfId="25711" builtinId="9" hidden="1"/>
    <cellStyle name="Followed Hyperlink" xfId="25713" builtinId="9" hidden="1"/>
    <cellStyle name="Followed Hyperlink" xfId="25715" builtinId="9" hidden="1"/>
    <cellStyle name="Followed Hyperlink" xfId="25800" builtinId="9" hidden="1"/>
    <cellStyle name="Followed Hyperlink" xfId="25801" builtinId="9" hidden="1"/>
    <cellStyle name="Followed Hyperlink" xfId="25802" builtinId="9" hidden="1"/>
    <cellStyle name="Followed Hyperlink" xfId="25803" builtinId="9" hidden="1"/>
    <cellStyle name="Followed Hyperlink" xfId="25804" builtinId="9" hidden="1"/>
    <cellStyle name="Followed Hyperlink" xfId="25805" builtinId="9" hidden="1"/>
    <cellStyle name="Followed Hyperlink" xfId="25806" builtinId="9" hidden="1"/>
    <cellStyle name="Followed Hyperlink" xfId="25808" builtinId="9" hidden="1"/>
    <cellStyle name="Followed Hyperlink" xfId="25819" builtinId="9" hidden="1"/>
    <cellStyle name="Followed Hyperlink" xfId="25821" builtinId="9" hidden="1"/>
    <cellStyle name="Followed Hyperlink" xfId="25823" builtinId="9" hidden="1"/>
    <cellStyle name="Followed Hyperlink" xfId="25825" builtinId="9" hidden="1"/>
    <cellStyle name="Followed Hyperlink" xfId="25827" builtinId="9" hidden="1"/>
    <cellStyle name="Followed Hyperlink" xfId="25829" builtinId="9" hidden="1"/>
    <cellStyle name="Followed Hyperlink" xfId="25831" builtinId="9" hidden="1"/>
    <cellStyle name="Followed Hyperlink" xfId="25833" builtinId="9" hidden="1"/>
    <cellStyle name="Followed Hyperlink" xfId="25835" builtinId="9" hidden="1"/>
    <cellStyle name="Followed Hyperlink" xfId="25837" builtinId="9" hidden="1"/>
    <cellStyle name="Followed Hyperlink" xfId="25839" builtinId="9" hidden="1"/>
    <cellStyle name="Followed Hyperlink" xfId="25841" builtinId="9" hidden="1"/>
    <cellStyle name="Followed Hyperlink" xfId="25843" builtinId="9" hidden="1"/>
    <cellStyle name="Followed Hyperlink" xfId="25845" builtinId="9" hidden="1"/>
    <cellStyle name="Followed Hyperlink" xfId="25847" builtinId="9" hidden="1"/>
    <cellStyle name="Followed Hyperlink" xfId="25849" builtinId="9" hidden="1"/>
    <cellStyle name="Followed Hyperlink" xfId="25851" builtinId="9" hidden="1"/>
    <cellStyle name="Followed Hyperlink" xfId="25853" builtinId="9" hidden="1"/>
    <cellStyle name="Followed Hyperlink" xfId="25855" builtinId="9" hidden="1"/>
    <cellStyle name="Followed Hyperlink" xfId="25857" builtinId="9" hidden="1"/>
    <cellStyle name="Followed Hyperlink" xfId="25859" builtinId="9" hidden="1"/>
    <cellStyle name="Followed Hyperlink" xfId="25861" builtinId="9" hidden="1"/>
    <cellStyle name="Followed Hyperlink" xfId="25863" builtinId="9" hidden="1"/>
    <cellStyle name="Followed Hyperlink" xfId="25865" builtinId="9" hidden="1"/>
    <cellStyle name="Followed Hyperlink" xfId="25867" builtinId="9" hidden="1"/>
    <cellStyle name="Followed Hyperlink" xfId="25869" builtinId="9" hidden="1"/>
    <cellStyle name="Followed Hyperlink" xfId="25871" builtinId="9" hidden="1"/>
    <cellStyle name="Followed Hyperlink" xfId="25873" builtinId="9" hidden="1"/>
    <cellStyle name="Followed Hyperlink" xfId="25875" builtinId="9" hidden="1"/>
    <cellStyle name="Followed Hyperlink" xfId="25877" builtinId="9" hidden="1"/>
    <cellStyle name="Followed Hyperlink" xfId="25879" builtinId="9" hidden="1"/>
    <cellStyle name="Followed Hyperlink" xfId="25881" builtinId="9" hidden="1"/>
    <cellStyle name="Followed Hyperlink" xfId="25883" builtinId="9" hidden="1"/>
    <cellStyle name="Followed Hyperlink" xfId="25885" builtinId="9" hidden="1"/>
    <cellStyle name="Followed Hyperlink" xfId="25887" builtinId="9" hidden="1"/>
    <cellStyle name="Followed Hyperlink" xfId="25889" builtinId="9" hidden="1"/>
    <cellStyle name="Followed Hyperlink" xfId="25891" builtinId="9" hidden="1"/>
    <cellStyle name="Followed Hyperlink" xfId="25893" builtinId="9" hidden="1"/>
    <cellStyle name="Followed Hyperlink" xfId="25895" builtinId="9" hidden="1"/>
    <cellStyle name="Followed Hyperlink" xfId="25897" builtinId="9" hidden="1"/>
    <cellStyle name="Followed Hyperlink" xfId="25899" builtinId="9" hidden="1"/>
    <cellStyle name="Followed Hyperlink" xfId="25901" builtinId="9" hidden="1"/>
    <cellStyle name="Followed Hyperlink" xfId="25903" builtinId="9" hidden="1"/>
    <cellStyle name="Followed Hyperlink" xfId="25905" builtinId="9" hidden="1"/>
    <cellStyle name="Followed Hyperlink" xfId="25907" builtinId="9" hidden="1"/>
    <cellStyle name="Followed Hyperlink" xfId="25909" builtinId="9" hidden="1"/>
    <cellStyle name="Followed Hyperlink" xfId="25911" builtinId="9" hidden="1"/>
    <cellStyle name="Followed Hyperlink" xfId="25913" builtinId="9" hidden="1"/>
    <cellStyle name="Followed Hyperlink" xfId="25915" builtinId="9" hidden="1"/>
    <cellStyle name="Followed Hyperlink" xfId="25917" builtinId="9" hidden="1"/>
    <cellStyle name="Followed Hyperlink" xfId="25919" builtinId="9" hidden="1"/>
    <cellStyle name="Followed Hyperlink" xfId="25921" builtinId="9" hidden="1"/>
    <cellStyle name="Followed Hyperlink" xfId="25923" builtinId="9" hidden="1"/>
    <cellStyle name="Followed Hyperlink" xfId="25925" builtinId="9" hidden="1"/>
    <cellStyle name="Followed Hyperlink" xfId="25927" builtinId="9" hidden="1"/>
    <cellStyle name="Followed Hyperlink" xfId="25929" builtinId="9" hidden="1"/>
    <cellStyle name="Followed Hyperlink" xfId="25931" builtinId="9" hidden="1"/>
    <cellStyle name="Followed Hyperlink" xfId="25933" builtinId="9" hidden="1"/>
    <cellStyle name="Followed Hyperlink" xfId="25935" builtinId="9" hidden="1"/>
    <cellStyle name="Followed Hyperlink" xfId="25937" builtinId="9" hidden="1"/>
    <cellStyle name="Followed Hyperlink" xfId="25939" builtinId="9" hidden="1"/>
    <cellStyle name="Followed Hyperlink" xfId="25960" builtinId="9" hidden="1"/>
    <cellStyle name="Followed Hyperlink" xfId="25961" builtinId="9" hidden="1"/>
    <cellStyle name="Followed Hyperlink" xfId="25962" builtinId="9" hidden="1"/>
    <cellStyle name="Followed Hyperlink" xfId="25963" builtinId="9" hidden="1"/>
    <cellStyle name="Followed Hyperlink" xfId="25964" builtinId="9" hidden="1"/>
    <cellStyle name="Followed Hyperlink" xfId="25965" builtinId="9" hidden="1"/>
    <cellStyle name="Followed Hyperlink" xfId="25966" builtinId="9" hidden="1"/>
    <cellStyle name="Followed Hyperlink" xfId="25967" builtinId="9" hidden="1"/>
    <cellStyle name="Followed Hyperlink" xfId="25968" builtinId="9" hidden="1"/>
    <cellStyle name="Followed Hyperlink" xfId="25969" builtinId="9" hidden="1"/>
    <cellStyle name="Followed Hyperlink" xfId="25970" builtinId="9" hidden="1"/>
    <cellStyle name="Followed Hyperlink" xfId="25971" builtinId="9" hidden="1"/>
    <cellStyle name="Followed Hyperlink" xfId="25972" builtinId="9" hidden="1"/>
    <cellStyle name="Followed Hyperlink" xfId="25973" builtinId="9" hidden="1"/>
    <cellStyle name="Followed Hyperlink" xfId="25974" builtinId="9" hidden="1"/>
    <cellStyle name="Followed Hyperlink" xfId="25975" builtinId="9" hidden="1"/>
    <cellStyle name="Followed Hyperlink" xfId="25976" builtinId="9" hidden="1"/>
    <cellStyle name="Followed Hyperlink" xfId="25977" builtinId="9" hidden="1"/>
    <cellStyle name="Followed Hyperlink" xfId="25978" builtinId="9" hidden="1"/>
    <cellStyle name="Followed Hyperlink" xfId="25979" builtinId="9" hidden="1"/>
    <cellStyle name="Followed Hyperlink" xfId="25980" builtinId="9" hidden="1"/>
    <cellStyle name="Followed Hyperlink" xfId="25981" builtinId="9" hidden="1"/>
    <cellStyle name="Followed Hyperlink" xfId="25982" builtinId="9" hidden="1"/>
    <cellStyle name="Followed Hyperlink" xfId="25983" builtinId="9" hidden="1"/>
    <cellStyle name="Followed Hyperlink" xfId="25984" builtinId="9" hidden="1"/>
    <cellStyle name="Followed Hyperlink" xfId="25985" builtinId="9" hidden="1"/>
    <cellStyle name="Followed Hyperlink" xfId="25986" builtinId="9" hidden="1"/>
    <cellStyle name="Followed Hyperlink" xfId="25987" builtinId="9" hidden="1"/>
    <cellStyle name="Followed Hyperlink" xfId="25988" builtinId="9" hidden="1"/>
    <cellStyle name="Followed Hyperlink" xfId="25989" builtinId="9" hidden="1"/>
    <cellStyle name="Followed Hyperlink" xfId="25990" builtinId="9" hidden="1"/>
    <cellStyle name="Followed Hyperlink" xfId="25991" builtinId="9" hidden="1"/>
    <cellStyle name="Followed Hyperlink" xfId="25992" builtinId="9" hidden="1"/>
    <cellStyle name="Followed Hyperlink" xfId="25993" builtinId="9" hidden="1"/>
    <cellStyle name="Followed Hyperlink" xfId="25994" builtinId="9" hidden="1"/>
    <cellStyle name="Followed Hyperlink" xfId="25995" builtinId="9" hidden="1"/>
    <cellStyle name="Followed Hyperlink" xfId="25996" builtinId="9" hidden="1"/>
    <cellStyle name="Followed Hyperlink" xfId="25997" builtinId="9" hidden="1"/>
    <cellStyle name="Followed Hyperlink" xfId="25998" builtinId="9" hidden="1"/>
    <cellStyle name="Followed Hyperlink" xfId="25999" builtinId="9" hidden="1"/>
    <cellStyle name="Followed Hyperlink" xfId="26000" builtinId="9" hidden="1"/>
    <cellStyle name="Followed Hyperlink" xfId="26001" builtinId="9" hidden="1"/>
    <cellStyle name="Followed Hyperlink" xfId="26002" builtinId="9" hidden="1"/>
    <cellStyle name="Followed Hyperlink" xfId="26003" builtinId="9" hidden="1"/>
    <cellStyle name="Followed Hyperlink" xfId="26004" builtinId="9" hidden="1"/>
    <cellStyle name="Followed Hyperlink" xfId="26005" builtinId="9" hidden="1"/>
    <cellStyle name="Followed Hyperlink" xfId="26006" builtinId="9" hidden="1"/>
    <cellStyle name="Followed Hyperlink" xfId="26007" builtinId="9" hidden="1"/>
    <cellStyle name="Followed Hyperlink" xfId="26008" builtinId="9" hidden="1"/>
    <cellStyle name="Followed Hyperlink" xfId="26009" builtinId="9" hidden="1"/>
    <cellStyle name="Followed Hyperlink" xfId="26010" builtinId="9" hidden="1"/>
    <cellStyle name="Followed Hyperlink" xfId="26011" builtinId="9" hidden="1"/>
    <cellStyle name="Followed Hyperlink" xfId="26012" builtinId="9" hidden="1"/>
    <cellStyle name="Followed Hyperlink" xfId="26013" builtinId="9" hidden="1"/>
    <cellStyle name="Followed Hyperlink" xfId="26014" builtinId="9" hidden="1"/>
    <cellStyle name="Followed Hyperlink" xfId="26015" builtinId="9" hidden="1"/>
    <cellStyle name="Followed Hyperlink" xfId="26016" builtinId="9" hidden="1"/>
    <cellStyle name="Followed Hyperlink" xfId="26017" builtinId="9" hidden="1"/>
    <cellStyle name="Followed Hyperlink" xfId="26018" builtinId="9" hidden="1"/>
    <cellStyle name="Followed Hyperlink" xfId="26019" builtinId="9" hidden="1"/>
    <cellStyle name="Followed Hyperlink" xfId="26020" builtinId="9" hidden="1"/>
    <cellStyle name="Followed Hyperlink" xfId="26021" builtinId="9" hidden="1"/>
    <cellStyle name="Followed Hyperlink" xfId="26022" builtinId="9" hidden="1"/>
    <cellStyle name="Followed Hyperlink" xfId="26023" builtinId="9" hidden="1"/>
    <cellStyle name="Followed Hyperlink" xfId="26024" builtinId="9" hidden="1"/>
    <cellStyle name="Followed Hyperlink" xfId="26025" builtinId="9" hidden="1"/>
    <cellStyle name="Followed Hyperlink" xfId="26026" builtinId="9" hidden="1"/>
    <cellStyle name="Followed Hyperlink" xfId="26027" builtinId="9" hidden="1"/>
    <cellStyle name="Followed Hyperlink" xfId="26028" builtinId="9" hidden="1"/>
    <cellStyle name="Followed Hyperlink" xfId="26034" builtinId="9" hidden="1"/>
    <cellStyle name="Followed Hyperlink" xfId="26036" builtinId="9" hidden="1"/>
    <cellStyle name="Followed Hyperlink" xfId="26038" builtinId="9" hidden="1"/>
    <cellStyle name="Followed Hyperlink" xfId="26040" builtinId="9" hidden="1"/>
    <cellStyle name="Followed Hyperlink" xfId="26042" builtinId="9" hidden="1"/>
    <cellStyle name="Followed Hyperlink" xfId="26044" builtinId="9" hidden="1"/>
    <cellStyle name="Followed Hyperlink" xfId="26046" builtinId="9" hidden="1"/>
    <cellStyle name="Followed Hyperlink" xfId="26048" builtinId="9" hidden="1"/>
    <cellStyle name="Followed Hyperlink" xfId="26051" builtinId="9" hidden="1"/>
    <cellStyle name="Followed Hyperlink" xfId="26053" builtinId="9" hidden="1"/>
    <cellStyle name="Followed Hyperlink" xfId="26055" builtinId="9" hidden="1"/>
    <cellStyle name="Followed Hyperlink" xfId="26057" builtinId="9" hidden="1"/>
    <cellStyle name="Followed Hyperlink" xfId="26059" builtinId="9" hidden="1"/>
    <cellStyle name="Followed Hyperlink" xfId="26061" builtinId="9" hidden="1"/>
    <cellStyle name="Followed Hyperlink" xfId="26063" builtinId="9" hidden="1"/>
    <cellStyle name="Followed Hyperlink" xfId="26065" builtinId="9" hidden="1"/>
    <cellStyle name="Followed Hyperlink" xfId="26067" builtinId="9" hidden="1"/>
    <cellStyle name="Followed Hyperlink" xfId="26069" builtinId="9" hidden="1"/>
    <cellStyle name="Followed Hyperlink" xfId="26071" builtinId="9" hidden="1"/>
    <cellStyle name="Followed Hyperlink" xfId="26073" builtinId="9" hidden="1"/>
    <cellStyle name="Followed Hyperlink" xfId="26075" builtinId="9" hidden="1"/>
    <cellStyle name="Followed Hyperlink" xfId="26077" builtinId="9" hidden="1"/>
    <cellStyle name="Followed Hyperlink" xfId="26079" builtinId="9" hidden="1"/>
    <cellStyle name="Followed Hyperlink" xfId="26081" builtinId="9" hidden="1"/>
    <cellStyle name="Followed Hyperlink" xfId="26083" builtinId="9" hidden="1"/>
    <cellStyle name="Followed Hyperlink" xfId="26085" builtinId="9" hidden="1"/>
    <cellStyle name="Followed Hyperlink" xfId="26087" builtinId="9" hidden="1"/>
    <cellStyle name="Followed Hyperlink" xfId="26089" builtinId="9" hidden="1"/>
    <cellStyle name="Followed Hyperlink" xfId="26091" builtinId="9" hidden="1"/>
    <cellStyle name="Followed Hyperlink" xfId="26093" builtinId="9" hidden="1"/>
    <cellStyle name="Followed Hyperlink" xfId="26095" builtinId="9" hidden="1"/>
    <cellStyle name="Followed Hyperlink" xfId="26097" builtinId="9" hidden="1"/>
    <cellStyle name="Followed Hyperlink" xfId="26099" builtinId="9" hidden="1"/>
    <cellStyle name="Followed Hyperlink" xfId="26101" builtinId="9" hidden="1"/>
    <cellStyle name="Followed Hyperlink" xfId="26103" builtinId="9" hidden="1"/>
    <cellStyle name="Followed Hyperlink" xfId="26105" builtinId="9" hidden="1"/>
    <cellStyle name="Followed Hyperlink" xfId="26107" builtinId="9" hidden="1"/>
    <cellStyle name="Followed Hyperlink" xfId="26109" builtinId="9" hidden="1"/>
    <cellStyle name="Followed Hyperlink" xfId="26111" builtinId="9" hidden="1"/>
    <cellStyle name="Followed Hyperlink" xfId="26113" builtinId="9" hidden="1"/>
    <cellStyle name="Followed Hyperlink" xfId="26115" builtinId="9" hidden="1"/>
    <cellStyle name="Followed Hyperlink" xfId="26117" builtinId="9" hidden="1"/>
    <cellStyle name="Followed Hyperlink" xfId="26119" builtinId="9" hidden="1"/>
    <cellStyle name="Followed Hyperlink" xfId="26121" builtinId="9" hidden="1"/>
    <cellStyle name="Followed Hyperlink" xfId="26123" builtinId="9" hidden="1"/>
    <cellStyle name="Followed Hyperlink" xfId="26125" builtinId="9" hidden="1"/>
    <cellStyle name="Followed Hyperlink" xfId="26127" builtinId="9" hidden="1"/>
    <cellStyle name="Followed Hyperlink" xfId="26129" builtinId="9" hidden="1"/>
    <cellStyle name="Followed Hyperlink" xfId="26131" builtinId="9" hidden="1"/>
    <cellStyle name="Followed Hyperlink" xfId="26133" builtinId="9" hidden="1"/>
    <cellStyle name="Followed Hyperlink" xfId="26135" builtinId="9" hidden="1"/>
    <cellStyle name="Followed Hyperlink" xfId="26137" builtinId="9" hidden="1"/>
    <cellStyle name="Followed Hyperlink" xfId="26139" builtinId="9" hidden="1"/>
    <cellStyle name="Followed Hyperlink" xfId="26141" builtinId="9" hidden="1"/>
    <cellStyle name="Followed Hyperlink" xfId="26143" builtinId="9" hidden="1"/>
    <cellStyle name="Followed Hyperlink" xfId="26145" builtinId="9" hidden="1"/>
    <cellStyle name="Followed Hyperlink" xfId="26147" builtinId="9" hidden="1"/>
    <cellStyle name="Followed Hyperlink" xfId="26149" builtinId="9" hidden="1"/>
    <cellStyle name="Followed Hyperlink" xfId="26151" builtinId="9" hidden="1"/>
    <cellStyle name="Followed Hyperlink" xfId="26153" builtinId="9" hidden="1"/>
    <cellStyle name="Followed Hyperlink" xfId="26155" builtinId="9" hidden="1"/>
    <cellStyle name="Followed Hyperlink" xfId="26157" builtinId="9" hidden="1"/>
    <cellStyle name="Followed Hyperlink" xfId="26159" builtinId="9" hidden="1"/>
    <cellStyle name="Followed Hyperlink" xfId="26161" builtinId="9" hidden="1"/>
    <cellStyle name="Followed Hyperlink" xfId="26163" builtinId="9" hidden="1"/>
    <cellStyle name="Followed Hyperlink" xfId="26165" builtinId="9" hidden="1"/>
    <cellStyle name="Followed Hyperlink" xfId="26167" builtinId="9" hidden="1"/>
    <cellStyle name="Followed Hyperlink" xfId="26169" builtinId="9" hidden="1"/>
    <cellStyle name="Followed Hyperlink" xfId="26171" builtinId="9" hidden="1"/>
    <cellStyle name="Followed Hyperlink" xfId="26173" builtinId="9" hidden="1"/>
    <cellStyle name="Followed Hyperlink" xfId="26174" builtinId="9" hidden="1"/>
    <cellStyle name="Followed Hyperlink" xfId="26175" builtinId="9" hidden="1"/>
    <cellStyle name="Followed Hyperlink" xfId="26176" builtinId="9" hidden="1"/>
    <cellStyle name="Followed Hyperlink" xfId="26177" builtinId="9" hidden="1"/>
    <cellStyle name="Followed Hyperlink" xfId="26178" builtinId="9" hidden="1"/>
    <cellStyle name="Followed Hyperlink" xfId="26179" builtinId="9" hidden="1"/>
    <cellStyle name="Followed Hyperlink" xfId="26180" builtinId="9" hidden="1"/>
    <cellStyle name="Followed Hyperlink" xfId="26181" builtinId="9" hidden="1"/>
    <cellStyle name="Followed Hyperlink" xfId="26182" builtinId="9" hidden="1"/>
    <cellStyle name="Followed Hyperlink" xfId="26183" builtinId="9" hidden="1"/>
    <cellStyle name="Followed Hyperlink" xfId="26184" builtinId="9" hidden="1"/>
    <cellStyle name="Followed Hyperlink" xfId="26185" builtinId="9" hidden="1"/>
    <cellStyle name="Followed Hyperlink" xfId="26186" builtinId="9" hidden="1"/>
    <cellStyle name="Followed Hyperlink" xfId="26187" builtinId="9" hidden="1"/>
    <cellStyle name="Followed Hyperlink" xfId="26188" builtinId="9" hidden="1"/>
    <cellStyle name="Followed Hyperlink" xfId="26189" builtinId="9" hidden="1"/>
    <cellStyle name="Followed Hyperlink" xfId="26190" builtinId="9" hidden="1"/>
    <cellStyle name="Followed Hyperlink" xfId="26191" builtinId="9" hidden="1"/>
    <cellStyle name="Followed Hyperlink" xfId="26192" builtinId="9" hidden="1"/>
    <cellStyle name="Followed Hyperlink" xfId="26193" builtinId="9" hidden="1"/>
    <cellStyle name="Followed Hyperlink" xfId="26194" builtinId="9" hidden="1"/>
    <cellStyle name="Followed Hyperlink" xfId="26195" builtinId="9" hidden="1"/>
    <cellStyle name="Followed Hyperlink" xfId="26196" builtinId="9" hidden="1"/>
    <cellStyle name="Followed Hyperlink" xfId="26197" builtinId="9" hidden="1"/>
    <cellStyle name="Followed Hyperlink" xfId="26198" builtinId="9" hidden="1"/>
    <cellStyle name="Followed Hyperlink" xfId="26199" builtinId="9" hidden="1"/>
    <cellStyle name="Followed Hyperlink" xfId="26200" builtinId="9" hidden="1"/>
    <cellStyle name="Followed Hyperlink" xfId="26201" builtinId="9" hidden="1"/>
    <cellStyle name="Followed Hyperlink" xfId="26202" builtinId="9" hidden="1"/>
    <cellStyle name="Followed Hyperlink" xfId="26203" builtinId="9" hidden="1"/>
    <cellStyle name="Followed Hyperlink" xfId="26204" builtinId="9" hidden="1"/>
    <cellStyle name="Followed Hyperlink" xfId="26205" builtinId="9" hidden="1"/>
    <cellStyle name="Followed Hyperlink" xfId="26206" builtinId="9" hidden="1"/>
    <cellStyle name="Followed Hyperlink" xfId="26207" builtinId="9" hidden="1"/>
    <cellStyle name="Followed Hyperlink" xfId="26208" builtinId="9" hidden="1"/>
    <cellStyle name="Followed Hyperlink" xfId="26209" builtinId="9" hidden="1"/>
    <cellStyle name="Followed Hyperlink" xfId="26210" builtinId="9" hidden="1"/>
    <cellStyle name="Followed Hyperlink" xfId="26211" builtinId="9" hidden="1"/>
    <cellStyle name="Followed Hyperlink" xfId="26212" builtinId="9" hidden="1"/>
    <cellStyle name="Followed Hyperlink" xfId="26213" builtinId="9" hidden="1"/>
    <cellStyle name="Followed Hyperlink" xfId="26214" builtinId="9" hidden="1"/>
    <cellStyle name="Followed Hyperlink" xfId="26215" builtinId="9" hidden="1"/>
    <cellStyle name="Followed Hyperlink" xfId="26216" builtinId="9" hidden="1"/>
    <cellStyle name="Followed Hyperlink" xfId="26217" builtinId="9" hidden="1"/>
    <cellStyle name="Followed Hyperlink" xfId="26218" builtinId="9" hidden="1"/>
    <cellStyle name="Followed Hyperlink" xfId="26219" builtinId="9" hidden="1"/>
    <cellStyle name="Followed Hyperlink" xfId="26220" builtinId="9" hidden="1"/>
    <cellStyle name="Followed Hyperlink" xfId="26221" builtinId="9" hidden="1"/>
    <cellStyle name="Followed Hyperlink" xfId="26222" builtinId="9" hidden="1"/>
    <cellStyle name="Followed Hyperlink" xfId="26223" builtinId="9" hidden="1"/>
    <cellStyle name="Followed Hyperlink" xfId="26224" builtinId="9" hidden="1"/>
    <cellStyle name="Followed Hyperlink" xfId="26225" builtinId="9" hidden="1"/>
    <cellStyle name="Followed Hyperlink" xfId="26226" builtinId="9" hidden="1"/>
    <cellStyle name="Followed Hyperlink" xfId="26227" builtinId="9" hidden="1"/>
    <cellStyle name="Followed Hyperlink" xfId="26228" builtinId="9" hidden="1"/>
    <cellStyle name="Followed Hyperlink" xfId="26229" builtinId="9" hidden="1"/>
    <cellStyle name="Followed Hyperlink" xfId="26230" builtinId="9" hidden="1"/>
    <cellStyle name="Followed Hyperlink" xfId="26231" builtinId="9" hidden="1"/>
    <cellStyle name="Followed Hyperlink" xfId="26232" builtinId="9" hidden="1"/>
    <cellStyle name="Followed Hyperlink" xfId="26233" builtinId="9" hidden="1"/>
    <cellStyle name="Followed Hyperlink" xfId="26234" builtinId="9" hidden="1"/>
    <cellStyle name="Followed Hyperlink" xfId="26235" builtinId="9" hidden="1"/>
    <cellStyle name="Followed Hyperlink" xfId="26236" builtinId="9" hidden="1"/>
    <cellStyle name="Followed Hyperlink" xfId="26237" builtinId="9" hidden="1"/>
    <cellStyle name="Followed Hyperlink" xfId="26238" builtinId="9" hidden="1"/>
    <cellStyle name="Followed Hyperlink" xfId="26239" builtinId="9" hidden="1"/>
    <cellStyle name="Followed Hyperlink" xfId="26240" builtinId="9" hidden="1"/>
    <cellStyle name="Followed Hyperlink" xfId="26241" builtinId="9" hidden="1"/>
    <cellStyle name="Followed Hyperlink" xfId="25773" builtinId="9" hidden="1"/>
    <cellStyle name="Followed Hyperlink" xfId="25775" builtinId="9" hidden="1"/>
    <cellStyle name="Followed Hyperlink" xfId="25777" builtinId="9" hidden="1"/>
    <cellStyle name="Followed Hyperlink" xfId="25716" builtinId="9" hidden="1"/>
    <cellStyle name="Followed Hyperlink" xfId="25940" builtinId="9" hidden="1"/>
    <cellStyle name="Followed Hyperlink" xfId="25784" builtinId="9" hidden="1"/>
    <cellStyle name="Followed Hyperlink" xfId="26242" builtinId="9" hidden="1"/>
    <cellStyle name="Followed Hyperlink" xfId="26244" builtinId="9" hidden="1"/>
    <cellStyle name="Followed Hyperlink" xfId="26255" builtinId="9" hidden="1"/>
    <cellStyle name="Followed Hyperlink" xfId="26257" builtinId="9" hidden="1"/>
    <cellStyle name="Followed Hyperlink" xfId="26259" builtinId="9" hidden="1"/>
    <cellStyle name="Followed Hyperlink" xfId="26261" builtinId="9" hidden="1"/>
    <cellStyle name="Followed Hyperlink" xfId="26263" builtinId="9" hidden="1"/>
    <cellStyle name="Followed Hyperlink" xfId="26265" builtinId="9" hidden="1"/>
    <cellStyle name="Followed Hyperlink" xfId="26267" builtinId="9" hidden="1"/>
    <cellStyle name="Followed Hyperlink" xfId="26269" builtinId="9" hidden="1"/>
    <cellStyle name="Followed Hyperlink" xfId="26271" builtinId="9" hidden="1"/>
    <cellStyle name="Followed Hyperlink" xfId="26273" builtinId="9" hidden="1"/>
    <cellStyle name="Followed Hyperlink" xfId="26275" builtinId="9" hidden="1"/>
    <cellStyle name="Followed Hyperlink" xfId="26277" builtinId="9" hidden="1"/>
    <cellStyle name="Followed Hyperlink" xfId="26279" builtinId="9" hidden="1"/>
    <cellStyle name="Followed Hyperlink" xfId="26281" builtinId="9" hidden="1"/>
    <cellStyle name="Followed Hyperlink" xfId="26283" builtinId="9" hidden="1"/>
    <cellStyle name="Followed Hyperlink" xfId="26285" builtinId="9" hidden="1"/>
    <cellStyle name="Followed Hyperlink" xfId="26287" builtinId="9" hidden="1"/>
    <cellStyle name="Followed Hyperlink" xfId="26289" builtinId="9" hidden="1"/>
    <cellStyle name="Followed Hyperlink" xfId="26291" builtinId="9" hidden="1"/>
    <cellStyle name="Followed Hyperlink" xfId="26293" builtinId="9" hidden="1"/>
    <cellStyle name="Followed Hyperlink" xfId="26295" builtinId="9" hidden="1"/>
    <cellStyle name="Followed Hyperlink" xfId="26297" builtinId="9" hidden="1"/>
    <cellStyle name="Followed Hyperlink" xfId="26299" builtinId="9" hidden="1"/>
    <cellStyle name="Followed Hyperlink" xfId="26301" builtinId="9" hidden="1"/>
    <cellStyle name="Followed Hyperlink" xfId="26303" builtinId="9" hidden="1"/>
    <cellStyle name="Followed Hyperlink" xfId="26305" builtinId="9" hidden="1"/>
    <cellStyle name="Followed Hyperlink" xfId="26307" builtinId="9" hidden="1"/>
    <cellStyle name="Followed Hyperlink" xfId="26309" builtinId="9" hidden="1"/>
    <cellStyle name="Followed Hyperlink" xfId="26311" builtinId="9" hidden="1"/>
    <cellStyle name="Followed Hyperlink" xfId="26313" builtinId="9" hidden="1"/>
    <cellStyle name="Followed Hyperlink" xfId="26315" builtinId="9" hidden="1"/>
    <cellStyle name="Followed Hyperlink" xfId="26317" builtinId="9" hidden="1"/>
    <cellStyle name="Followed Hyperlink" xfId="26319" builtinId="9" hidden="1"/>
    <cellStyle name="Followed Hyperlink" xfId="26321" builtinId="9" hidden="1"/>
    <cellStyle name="Followed Hyperlink" xfId="26323" builtinId="9" hidden="1"/>
    <cellStyle name="Followed Hyperlink" xfId="26325" builtinId="9" hidden="1"/>
    <cellStyle name="Followed Hyperlink" xfId="26327" builtinId="9" hidden="1"/>
    <cellStyle name="Followed Hyperlink" xfId="26329" builtinId="9" hidden="1"/>
    <cellStyle name="Followed Hyperlink" xfId="26331" builtinId="9" hidden="1"/>
    <cellStyle name="Followed Hyperlink" xfId="26333" builtinId="9" hidden="1"/>
    <cellStyle name="Followed Hyperlink" xfId="26335" builtinId="9" hidden="1"/>
    <cellStyle name="Followed Hyperlink" xfId="26337" builtinId="9" hidden="1"/>
    <cellStyle name="Followed Hyperlink" xfId="26339" builtinId="9" hidden="1"/>
    <cellStyle name="Followed Hyperlink" xfId="26341" builtinId="9" hidden="1"/>
    <cellStyle name="Followed Hyperlink" xfId="26343" builtinId="9" hidden="1"/>
    <cellStyle name="Followed Hyperlink" xfId="26345" builtinId="9" hidden="1"/>
    <cellStyle name="Followed Hyperlink" xfId="26347" builtinId="9" hidden="1"/>
    <cellStyle name="Followed Hyperlink" xfId="26349" builtinId="9" hidden="1"/>
    <cellStyle name="Followed Hyperlink" xfId="26351" builtinId="9" hidden="1"/>
    <cellStyle name="Followed Hyperlink" xfId="26353" builtinId="9" hidden="1"/>
    <cellStyle name="Followed Hyperlink" xfId="26355" builtinId="9" hidden="1"/>
    <cellStyle name="Followed Hyperlink" xfId="26357" builtinId="9" hidden="1"/>
    <cellStyle name="Followed Hyperlink" xfId="26359" builtinId="9" hidden="1"/>
    <cellStyle name="Followed Hyperlink" xfId="26361" builtinId="9" hidden="1"/>
    <cellStyle name="Followed Hyperlink" xfId="26363" builtinId="9" hidden="1"/>
    <cellStyle name="Followed Hyperlink" xfId="26365" builtinId="9" hidden="1"/>
    <cellStyle name="Followed Hyperlink" xfId="26367" builtinId="9" hidden="1"/>
    <cellStyle name="Followed Hyperlink" xfId="26369" builtinId="9" hidden="1"/>
    <cellStyle name="Followed Hyperlink" xfId="26371" builtinId="9" hidden="1"/>
    <cellStyle name="Followed Hyperlink" xfId="26373" builtinId="9" hidden="1"/>
    <cellStyle name="Followed Hyperlink" xfId="26375" builtinId="9" hidden="1"/>
    <cellStyle name="Followed Hyperlink" xfId="26392" builtinId="9" hidden="1"/>
    <cellStyle name="Followed Hyperlink" xfId="26393" builtinId="9" hidden="1"/>
    <cellStyle name="Followed Hyperlink" xfId="26394" builtinId="9" hidden="1"/>
    <cellStyle name="Followed Hyperlink" xfId="26395" builtinId="9" hidden="1"/>
    <cellStyle name="Followed Hyperlink" xfId="26396" builtinId="9" hidden="1"/>
    <cellStyle name="Followed Hyperlink" xfId="26397" builtinId="9" hidden="1"/>
    <cellStyle name="Followed Hyperlink" xfId="26398" builtinId="9" hidden="1"/>
    <cellStyle name="Followed Hyperlink" xfId="26399" builtinId="9" hidden="1"/>
    <cellStyle name="Followed Hyperlink" xfId="26400" builtinId="9" hidden="1"/>
    <cellStyle name="Followed Hyperlink" xfId="26401" builtinId="9" hidden="1"/>
    <cellStyle name="Followed Hyperlink" xfId="26402" builtinId="9" hidden="1"/>
    <cellStyle name="Followed Hyperlink" xfId="26403" builtinId="9" hidden="1"/>
    <cellStyle name="Followed Hyperlink" xfId="26404" builtinId="9" hidden="1"/>
    <cellStyle name="Followed Hyperlink" xfId="26405" builtinId="9" hidden="1"/>
    <cellStyle name="Followed Hyperlink" xfId="26406" builtinId="9" hidden="1"/>
    <cellStyle name="Followed Hyperlink" xfId="26407" builtinId="9" hidden="1"/>
    <cellStyle name="Followed Hyperlink" xfId="26408" builtinId="9" hidden="1"/>
    <cellStyle name="Followed Hyperlink" xfId="26409" builtinId="9" hidden="1"/>
    <cellStyle name="Followed Hyperlink" xfId="26410" builtinId="9" hidden="1"/>
    <cellStyle name="Followed Hyperlink" xfId="26411" builtinId="9" hidden="1"/>
    <cellStyle name="Followed Hyperlink" xfId="26412" builtinId="9" hidden="1"/>
    <cellStyle name="Followed Hyperlink" xfId="26413" builtinId="9" hidden="1"/>
    <cellStyle name="Followed Hyperlink" xfId="26414" builtinId="9" hidden="1"/>
    <cellStyle name="Followed Hyperlink" xfId="26415" builtinId="9" hidden="1"/>
    <cellStyle name="Followed Hyperlink" xfId="26416" builtinId="9" hidden="1"/>
    <cellStyle name="Followed Hyperlink" xfId="26417" builtinId="9" hidden="1"/>
    <cellStyle name="Followed Hyperlink" xfId="26418" builtinId="9" hidden="1"/>
    <cellStyle name="Followed Hyperlink" xfId="26419" builtinId="9" hidden="1"/>
    <cellStyle name="Followed Hyperlink" xfId="26420" builtinId="9" hidden="1"/>
    <cellStyle name="Followed Hyperlink" xfId="26421" builtinId="9" hidden="1"/>
    <cellStyle name="Followed Hyperlink" xfId="26422" builtinId="9" hidden="1"/>
    <cellStyle name="Followed Hyperlink" xfId="26423" builtinId="9" hidden="1"/>
    <cellStyle name="Followed Hyperlink" xfId="26424" builtinId="9" hidden="1"/>
    <cellStyle name="Followed Hyperlink" xfId="26425" builtinId="9" hidden="1"/>
    <cellStyle name="Followed Hyperlink" xfId="26426" builtinId="9" hidden="1"/>
    <cellStyle name="Followed Hyperlink" xfId="26427" builtinId="9" hidden="1"/>
    <cellStyle name="Followed Hyperlink" xfId="26428" builtinId="9" hidden="1"/>
    <cellStyle name="Followed Hyperlink" xfId="26429" builtinId="9" hidden="1"/>
    <cellStyle name="Followed Hyperlink" xfId="26430" builtinId="9" hidden="1"/>
    <cellStyle name="Followed Hyperlink" xfId="26431" builtinId="9" hidden="1"/>
    <cellStyle name="Followed Hyperlink" xfId="26432" builtinId="9" hidden="1"/>
    <cellStyle name="Followed Hyperlink" xfId="26433" builtinId="9" hidden="1"/>
    <cellStyle name="Followed Hyperlink" xfId="26434" builtinId="9" hidden="1"/>
    <cellStyle name="Followed Hyperlink" xfId="26435" builtinId="9" hidden="1"/>
    <cellStyle name="Followed Hyperlink" xfId="26436" builtinId="9" hidden="1"/>
    <cellStyle name="Followed Hyperlink" xfId="26437" builtinId="9" hidden="1"/>
    <cellStyle name="Followed Hyperlink" xfId="26438" builtinId="9" hidden="1"/>
    <cellStyle name="Followed Hyperlink" xfId="26439" builtinId="9" hidden="1"/>
    <cellStyle name="Followed Hyperlink" xfId="26440" builtinId="9" hidden="1"/>
    <cellStyle name="Followed Hyperlink" xfId="26441" builtinId="9" hidden="1"/>
    <cellStyle name="Followed Hyperlink" xfId="26442" builtinId="9" hidden="1"/>
    <cellStyle name="Followed Hyperlink" xfId="26443" builtinId="9" hidden="1"/>
    <cellStyle name="Followed Hyperlink" xfId="26444" builtinId="9" hidden="1"/>
    <cellStyle name="Followed Hyperlink" xfId="26445" builtinId="9" hidden="1"/>
    <cellStyle name="Followed Hyperlink" xfId="26446" builtinId="9" hidden="1"/>
    <cellStyle name="Followed Hyperlink" xfId="26447" builtinId="9" hidden="1"/>
    <cellStyle name="Followed Hyperlink" xfId="26448" builtinId="9" hidden="1"/>
    <cellStyle name="Followed Hyperlink" xfId="26449" builtinId="9" hidden="1"/>
    <cellStyle name="Followed Hyperlink" xfId="26450" builtinId="9" hidden="1"/>
    <cellStyle name="Followed Hyperlink" xfId="26451" builtinId="9" hidden="1"/>
    <cellStyle name="Followed Hyperlink" xfId="26452" builtinId="9" hidden="1"/>
    <cellStyle name="Followed Hyperlink" xfId="26453" builtinId="9" hidden="1"/>
    <cellStyle name="Followed Hyperlink" xfId="26454" builtinId="9" hidden="1"/>
    <cellStyle name="Followed Hyperlink" xfId="26455" builtinId="9" hidden="1"/>
    <cellStyle name="Followed Hyperlink" xfId="26456" builtinId="9" hidden="1"/>
    <cellStyle name="Followed Hyperlink" xfId="26457" builtinId="9" hidden="1"/>
    <cellStyle name="Followed Hyperlink" xfId="26458" builtinId="9" hidden="1"/>
    <cellStyle name="Followed Hyperlink" xfId="26459" builtinId="9" hidden="1"/>
    <cellStyle name="Followed Hyperlink" xfId="26460" builtinId="9" hidden="1"/>
    <cellStyle name="Followed Hyperlink" xfId="26472" builtinId="9" hidden="1"/>
    <cellStyle name="Followed Hyperlink" xfId="26474" builtinId="9" hidden="1"/>
    <cellStyle name="Followed Hyperlink" xfId="26476" builtinId="9" hidden="1"/>
    <cellStyle name="Followed Hyperlink" xfId="26478" builtinId="9" hidden="1"/>
    <cellStyle name="Followed Hyperlink" xfId="26480" builtinId="9" hidden="1"/>
    <cellStyle name="Followed Hyperlink" xfId="26482" builtinId="9" hidden="1"/>
    <cellStyle name="Followed Hyperlink" xfId="26484" builtinId="9" hidden="1"/>
    <cellStyle name="Followed Hyperlink" xfId="26486" builtinId="9" hidden="1"/>
    <cellStyle name="Followed Hyperlink" xfId="26496" builtinId="9" hidden="1"/>
    <cellStyle name="Followed Hyperlink" xfId="26498" builtinId="9" hidden="1"/>
    <cellStyle name="Followed Hyperlink" xfId="26500" builtinId="9" hidden="1"/>
    <cellStyle name="Followed Hyperlink" xfId="26502" builtinId="9" hidden="1"/>
    <cellStyle name="Followed Hyperlink" xfId="26504" builtinId="9" hidden="1"/>
    <cellStyle name="Followed Hyperlink" xfId="26506" builtinId="9" hidden="1"/>
    <cellStyle name="Followed Hyperlink" xfId="26508" builtinId="9" hidden="1"/>
    <cellStyle name="Followed Hyperlink" xfId="26510" builtinId="9" hidden="1"/>
    <cellStyle name="Followed Hyperlink" xfId="26512" builtinId="9" hidden="1"/>
    <cellStyle name="Followed Hyperlink" xfId="26514" builtinId="9" hidden="1"/>
    <cellStyle name="Followed Hyperlink" xfId="26516" builtinId="9" hidden="1"/>
    <cellStyle name="Followed Hyperlink" xfId="26518" builtinId="9" hidden="1"/>
    <cellStyle name="Followed Hyperlink" xfId="26520" builtinId="9" hidden="1"/>
    <cellStyle name="Followed Hyperlink" xfId="26522" builtinId="9" hidden="1"/>
    <cellStyle name="Followed Hyperlink" xfId="26524" builtinId="9" hidden="1"/>
    <cellStyle name="Followed Hyperlink" xfId="26526" builtinId="9" hidden="1"/>
    <cellStyle name="Followed Hyperlink" xfId="26528" builtinId="9" hidden="1"/>
    <cellStyle name="Followed Hyperlink" xfId="26530" builtinId="9" hidden="1"/>
    <cellStyle name="Followed Hyperlink" xfId="26532" builtinId="9" hidden="1"/>
    <cellStyle name="Followed Hyperlink" xfId="26534" builtinId="9" hidden="1"/>
    <cellStyle name="Followed Hyperlink" xfId="26536" builtinId="9" hidden="1"/>
    <cellStyle name="Followed Hyperlink" xfId="26538" builtinId="9" hidden="1"/>
    <cellStyle name="Followed Hyperlink" xfId="26540" builtinId="9" hidden="1"/>
    <cellStyle name="Followed Hyperlink" xfId="26542" builtinId="9" hidden="1"/>
    <cellStyle name="Followed Hyperlink" xfId="26544" builtinId="9" hidden="1"/>
    <cellStyle name="Followed Hyperlink" xfId="26546" builtinId="9" hidden="1"/>
    <cellStyle name="Followed Hyperlink" xfId="26548" builtinId="9" hidden="1"/>
    <cellStyle name="Followed Hyperlink" xfId="26550" builtinId="9" hidden="1"/>
    <cellStyle name="Followed Hyperlink" xfId="26552" builtinId="9" hidden="1"/>
    <cellStyle name="Followed Hyperlink" xfId="26554" builtinId="9" hidden="1"/>
    <cellStyle name="Followed Hyperlink" xfId="26556" builtinId="9" hidden="1"/>
    <cellStyle name="Followed Hyperlink" xfId="26558" builtinId="9" hidden="1"/>
    <cellStyle name="Followed Hyperlink" xfId="26560" builtinId="9" hidden="1"/>
    <cellStyle name="Followed Hyperlink" xfId="26562" builtinId="9" hidden="1"/>
    <cellStyle name="Followed Hyperlink" xfId="26564" builtinId="9" hidden="1"/>
    <cellStyle name="Followed Hyperlink" xfId="26566" builtinId="9" hidden="1"/>
    <cellStyle name="Followed Hyperlink" xfId="26568" builtinId="9" hidden="1"/>
    <cellStyle name="Followed Hyperlink" xfId="26570" builtinId="9" hidden="1"/>
    <cellStyle name="Followed Hyperlink" xfId="26572" builtinId="9" hidden="1"/>
    <cellStyle name="Followed Hyperlink" xfId="26574" builtinId="9" hidden="1"/>
    <cellStyle name="Followed Hyperlink" xfId="26576" builtinId="9" hidden="1"/>
    <cellStyle name="Followed Hyperlink" xfId="26578" builtinId="9" hidden="1"/>
    <cellStyle name="Followed Hyperlink" xfId="26580" builtinId="9" hidden="1"/>
    <cellStyle name="Followed Hyperlink" xfId="26582" builtinId="9" hidden="1"/>
    <cellStyle name="Followed Hyperlink" xfId="26584" builtinId="9" hidden="1"/>
    <cellStyle name="Followed Hyperlink" xfId="26586" builtinId="9" hidden="1"/>
    <cellStyle name="Followed Hyperlink" xfId="26588" builtinId="9" hidden="1"/>
    <cellStyle name="Followed Hyperlink" xfId="26590" builtinId="9" hidden="1"/>
    <cellStyle name="Followed Hyperlink" xfId="26592" builtinId="9" hidden="1"/>
    <cellStyle name="Followed Hyperlink" xfId="26594" builtinId="9" hidden="1"/>
    <cellStyle name="Followed Hyperlink" xfId="26596" builtinId="9" hidden="1"/>
    <cellStyle name="Followed Hyperlink" xfId="26598" builtinId="9" hidden="1"/>
    <cellStyle name="Followed Hyperlink" xfId="26600" builtinId="9" hidden="1"/>
    <cellStyle name="Followed Hyperlink" xfId="26602" builtinId="9" hidden="1"/>
    <cellStyle name="Followed Hyperlink" xfId="26604" builtinId="9" hidden="1"/>
    <cellStyle name="Followed Hyperlink" xfId="26606" builtinId="9" hidden="1"/>
    <cellStyle name="Followed Hyperlink" xfId="26608" builtinId="9" hidden="1"/>
    <cellStyle name="Followed Hyperlink" xfId="26610" builtinId="9" hidden="1"/>
    <cellStyle name="Followed Hyperlink" xfId="26612" builtinId="9" hidden="1"/>
    <cellStyle name="Followed Hyperlink" xfId="26614" builtinId="9" hidden="1"/>
    <cellStyle name="Followed Hyperlink" xfId="26616" builtinId="9" hidden="1"/>
    <cellStyle name="Followed Hyperlink" xfId="26632" builtinId="9" hidden="1"/>
    <cellStyle name="Followed Hyperlink" xfId="26633" builtinId="9" hidden="1"/>
    <cellStyle name="Followed Hyperlink" xfId="26634" builtinId="9" hidden="1"/>
    <cellStyle name="Followed Hyperlink" xfId="26635" builtinId="9" hidden="1"/>
    <cellStyle name="Followed Hyperlink" xfId="26636" builtinId="9" hidden="1"/>
    <cellStyle name="Followed Hyperlink" xfId="26637" builtinId="9" hidden="1"/>
    <cellStyle name="Followed Hyperlink" xfId="26638" builtinId="9" hidden="1"/>
    <cellStyle name="Followed Hyperlink" xfId="26639" builtinId="9" hidden="1"/>
    <cellStyle name="Followed Hyperlink" xfId="26640" builtinId="9" hidden="1"/>
    <cellStyle name="Followed Hyperlink" xfId="26641" builtinId="9" hidden="1"/>
    <cellStyle name="Followed Hyperlink" xfId="26642" builtinId="9" hidden="1"/>
    <cellStyle name="Followed Hyperlink" xfId="26643" builtinId="9" hidden="1"/>
    <cellStyle name="Followed Hyperlink" xfId="26644" builtinId="9" hidden="1"/>
    <cellStyle name="Followed Hyperlink" xfId="26645" builtinId="9" hidden="1"/>
    <cellStyle name="Followed Hyperlink" xfId="26646" builtinId="9" hidden="1"/>
    <cellStyle name="Followed Hyperlink" xfId="26647" builtinId="9" hidden="1"/>
    <cellStyle name="Followed Hyperlink" xfId="26648" builtinId="9" hidden="1"/>
    <cellStyle name="Followed Hyperlink" xfId="26649" builtinId="9" hidden="1"/>
    <cellStyle name="Followed Hyperlink" xfId="26650" builtinId="9" hidden="1"/>
    <cellStyle name="Followed Hyperlink" xfId="26651" builtinId="9" hidden="1"/>
    <cellStyle name="Followed Hyperlink" xfId="26652" builtinId="9" hidden="1"/>
    <cellStyle name="Followed Hyperlink" xfId="26653" builtinId="9" hidden="1"/>
    <cellStyle name="Followed Hyperlink" xfId="26654" builtinId="9" hidden="1"/>
    <cellStyle name="Followed Hyperlink" xfId="26655" builtinId="9" hidden="1"/>
    <cellStyle name="Followed Hyperlink" xfId="26656" builtinId="9" hidden="1"/>
    <cellStyle name="Followed Hyperlink" xfId="26657" builtinId="9" hidden="1"/>
    <cellStyle name="Followed Hyperlink" xfId="26658" builtinId="9" hidden="1"/>
    <cellStyle name="Followed Hyperlink" xfId="26659" builtinId="9" hidden="1"/>
    <cellStyle name="Followed Hyperlink" xfId="26660" builtinId="9" hidden="1"/>
    <cellStyle name="Followed Hyperlink" xfId="26661" builtinId="9" hidden="1"/>
    <cellStyle name="Followed Hyperlink" xfId="26662" builtinId="9" hidden="1"/>
    <cellStyle name="Followed Hyperlink" xfId="26663" builtinId="9" hidden="1"/>
    <cellStyle name="Followed Hyperlink" xfId="26664" builtinId="9" hidden="1"/>
    <cellStyle name="Followed Hyperlink" xfId="26665" builtinId="9" hidden="1"/>
    <cellStyle name="Followed Hyperlink" xfId="26666" builtinId="9" hidden="1"/>
    <cellStyle name="Followed Hyperlink" xfId="26667" builtinId="9" hidden="1"/>
    <cellStyle name="Followed Hyperlink" xfId="26668" builtinId="9" hidden="1"/>
    <cellStyle name="Followed Hyperlink" xfId="26669" builtinId="9" hidden="1"/>
    <cellStyle name="Followed Hyperlink" xfId="26670" builtinId="9" hidden="1"/>
    <cellStyle name="Followed Hyperlink" xfId="26671" builtinId="9" hidden="1"/>
    <cellStyle name="Followed Hyperlink" xfId="26672" builtinId="9" hidden="1"/>
    <cellStyle name="Followed Hyperlink" xfId="26673" builtinId="9" hidden="1"/>
    <cellStyle name="Followed Hyperlink" xfId="26674" builtinId="9" hidden="1"/>
    <cellStyle name="Followed Hyperlink" xfId="26675" builtinId="9" hidden="1"/>
    <cellStyle name="Followed Hyperlink" xfId="26676" builtinId="9" hidden="1"/>
    <cellStyle name="Followed Hyperlink" xfId="26677" builtinId="9" hidden="1"/>
    <cellStyle name="Followed Hyperlink" xfId="26678" builtinId="9" hidden="1"/>
    <cellStyle name="Followed Hyperlink" xfId="26679" builtinId="9" hidden="1"/>
    <cellStyle name="Followed Hyperlink" xfId="26680" builtinId="9" hidden="1"/>
    <cellStyle name="Followed Hyperlink" xfId="26681" builtinId="9" hidden="1"/>
    <cellStyle name="Followed Hyperlink" xfId="26682" builtinId="9" hidden="1"/>
    <cellStyle name="Followed Hyperlink" xfId="26683" builtinId="9" hidden="1"/>
    <cellStyle name="Followed Hyperlink" xfId="26684" builtinId="9" hidden="1"/>
    <cellStyle name="Followed Hyperlink" xfId="26685" builtinId="9" hidden="1"/>
    <cellStyle name="Followed Hyperlink" xfId="26686" builtinId="9" hidden="1"/>
    <cellStyle name="Followed Hyperlink" xfId="26687" builtinId="9" hidden="1"/>
    <cellStyle name="Followed Hyperlink" xfId="26688" builtinId="9" hidden="1"/>
    <cellStyle name="Followed Hyperlink" xfId="26689" builtinId="9" hidden="1"/>
    <cellStyle name="Followed Hyperlink" xfId="26690" builtinId="9" hidden="1"/>
    <cellStyle name="Followed Hyperlink" xfId="26691" builtinId="9" hidden="1"/>
    <cellStyle name="Followed Hyperlink" xfId="26692" builtinId="9" hidden="1"/>
    <cellStyle name="Followed Hyperlink" xfId="26693" builtinId="9" hidden="1"/>
    <cellStyle name="Followed Hyperlink" xfId="26694" builtinId="9" hidden="1"/>
    <cellStyle name="Followed Hyperlink" xfId="26695" builtinId="9" hidden="1"/>
    <cellStyle name="Followed Hyperlink" xfId="26696" builtinId="9" hidden="1"/>
    <cellStyle name="Followed Hyperlink" xfId="26697" builtinId="9" hidden="1"/>
    <cellStyle name="Followed Hyperlink" xfId="26698" builtinId="9" hidden="1"/>
    <cellStyle name="Followed Hyperlink" xfId="26699" builtinId="9" hidden="1"/>
    <cellStyle name="Followed Hyperlink" xfId="26700" builtinId="9" hidden="1"/>
    <cellStyle name="Followed Hyperlink" xfId="26713" builtinId="9" hidden="1"/>
    <cellStyle name="Followed Hyperlink" xfId="26715" builtinId="9" hidden="1"/>
    <cellStyle name="Followed Hyperlink" xfId="26717" builtinId="9" hidden="1"/>
    <cellStyle name="Followed Hyperlink" xfId="26719" builtinId="9" hidden="1"/>
    <cellStyle name="Followed Hyperlink" xfId="26721" builtinId="9" hidden="1"/>
    <cellStyle name="Followed Hyperlink" xfId="26723" builtinId="9" hidden="1"/>
    <cellStyle name="Followed Hyperlink" xfId="26725" builtinId="9" hidden="1"/>
    <cellStyle name="Followed Hyperlink" xfId="26727" builtinId="9" hidden="1"/>
    <cellStyle name="Followed Hyperlink" xfId="26737" builtinId="9" hidden="1"/>
    <cellStyle name="Followed Hyperlink" xfId="26739" builtinId="9" hidden="1"/>
    <cellStyle name="Followed Hyperlink" xfId="26741" builtinId="9" hidden="1"/>
    <cellStyle name="Followed Hyperlink" xfId="26743" builtinId="9" hidden="1"/>
    <cellStyle name="Followed Hyperlink" xfId="26745" builtinId="9" hidden="1"/>
    <cellStyle name="Followed Hyperlink" xfId="26747" builtinId="9" hidden="1"/>
    <cellStyle name="Followed Hyperlink" xfId="26749" builtinId="9" hidden="1"/>
    <cellStyle name="Followed Hyperlink" xfId="26751" builtinId="9" hidden="1"/>
    <cellStyle name="Followed Hyperlink" xfId="26753" builtinId="9" hidden="1"/>
    <cellStyle name="Followed Hyperlink" xfId="26755" builtinId="9" hidden="1"/>
    <cellStyle name="Followed Hyperlink" xfId="26757" builtinId="9" hidden="1"/>
    <cellStyle name="Followed Hyperlink" xfId="26759" builtinId="9" hidden="1"/>
    <cellStyle name="Followed Hyperlink" xfId="26761" builtinId="9" hidden="1"/>
    <cellStyle name="Followed Hyperlink" xfId="26763" builtinId="9" hidden="1"/>
    <cellStyle name="Followed Hyperlink" xfId="26765" builtinId="9" hidden="1"/>
    <cellStyle name="Followed Hyperlink" xfId="26767" builtinId="9" hidden="1"/>
    <cellStyle name="Followed Hyperlink" xfId="26769" builtinId="9" hidden="1"/>
    <cellStyle name="Followed Hyperlink" xfId="26771" builtinId="9" hidden="1"/>
    <cellStyle name="Followed Hyperlink" xfId="26773" builtinId="9" hidden="1"/>
    <cellStyle name="Followed Hyperlink" xfId="26775" builtinId="9" hidden="1"/>
    <cellStyle name="Followed Hyperlink" xfId="26777" builtinId="9" hidden="1"/>
    <cellStyle name="Followed Hyperlink" xfId="26779" builtinId="9" hidden="1"/>
    <cellStyle name="Followed Hyperlink" xfId="26781" builtinId="9" hidden="1"/>
    <cellStyle name="Followed Hyperlink" xfId="26783" builtinId="9" hidden="1"/>
    <cellStyle name="Followed Hyperlink" xfId="26785" builtinId="9" hidden="1"/>
    <cellStyle name="Followed Hyperlink" xfId="26787" builtinId="9" hidden="1"/>
    <cellStyle name="Followed Hyperlink" xfId="26789" builtinId="9" hidden="1"/>
    <cellStyle name="Followed Hyperlink" xfId="26791" builtinId="9" hidden="1"/>
    <cellStyle name="Followed Hyperlink" xfId="26793" builtinId="9" hidden="1"/>
    <cellStyle name="Followed Hyperlink" xfId="26795" builtinId="9" hidden="1"/>
    <cellStyle name="Followed Hyperlink" xfId="26797" builtinId="9" hidden="1"/>
    <cellStyle name="Followed Hyperlink" xfId="26799" builtinId="9" hidden="1"/>
    <cellStyle name="Followed Hyperlink" xfId="26801" builtinId="9" hidden="1"/>
    <cellStyle name="Followed Hyperlink" xfId="26803" builtinId="9" hidden="1"/>
    <cellStyle name="Followed Hyperlink" xfId="26805" builtinId="9" hidden="1"/>
    <cellStyle name="Followed Hyperlink" xfId="26807" builtinId="9" hidden="1"/>
    <cellStyle name="Followed Hyperlink" xfId="26809" builtinId="9" hidden="1"/>
    <cellStyle name="Followed Hyperlink" xfId="26811" builtinId="9" hidden="1"/>
    <cellStyle name="Followed Hyperlink" xfId="26813" builtinId="9" hidden="1"/>
    <cellStyle name="Followed Hyperlink" xfId="26815" builtinId="9" hidden="1"/>
    <cellStyle name="Followed Hyperlink" xfId="26817" builtinId="9" hidden="1"/>
    <cellStyle name="Followed Hyperlink" xfId="26819" builtinId="9" hidden="1"/>
    <cellStyle name="Followed Hyperlink" xfId="26821" builtinId="9" hidden="1"/>
    <cellStyle name="Followed Hyperlink" xfId="26823" builtinId="9" hidden="1"/>
    <cellStyle name="Followed Hyperlink" xfId="26825" builtinId="9" hidden="1"/>
    <cellStyle name="Followed Hyperlink" xfId="26827" builtinId="9" hidden="1"/>
    <cellStyle name="Followed Hyperlink" xfId="26829" builtinId="9" hidden="1"/>
    <cellStyle name="Followed Hyperlink" xfId="26831" builtinId="9" hidden="1"/>
    <cellStyle name="Followed Hyperlink" xfId="26833" builtinId="9" hidden="1"/>
    <cellStyle name="Followed Hyperlink" xfId="26835" builtinId="9" hidden="1"/>
    <cellStyle name="Followed Hyperlink" xfId="26837" builtinId="9" hidden="1"/>
    <cellStyle name="Followed Hyperlink" xfId="26839" builtinId="9" hidden="1"/>
    <cellStyle name="Followed Hyperlink" xfId="26841" builtinId="9" hidden="1"/>
    <cellStyle name="Followed Hyperlink" xfId="26843" builtinId="9" hidden="1"/>
    <cellStyle name="Followed Hyperlink" xfId="26845" builtinId="9" hidden="1"/>
    <cellStyle name="Followed Hyperlink" xfId="26847" builtinId="9" hidden="1"/>
    <cellStyle name="Followed Hyperlink" xfId="26849" builtinId="9" hidden="1"/>
    <cellStyle name="Followed Hyperlink" xfId="26851" builtinId="9" hidden="1"/>
    <cellStyle name="Followed Hyperlink" xfId="26853" builtinId="9" hidden="1"/>
    <cellStyle name="Followed Hyperlink" xfId="26855" builtinId="9" hidden="1"/>
    <cellStyle name="Followed Hyperlink" xfId="26857" builtinId="9" hidden="1"/>
    <cellStyle name="Followed Hyperlink" xfId="26873" builtinId="9" hidden="1"/>
    <cellStyle name="Followed Hyperlink" xfId="26874" builtinId="9" hidden="1"/>
    <cellStyle name="Followed Hyperlink" xfId="26875" builtinId="9" hidden="1"/>
    <cellStyle name="Followed Hyperlink" xfId="26876" builtinId="9" hidden="1"/>
    <cellStyle name="Followed Hyperlink" xfId="26877" builtinId="9" hidden="1"/>
    <cellStyle name="Followed Hyperlink" xfId="26878" builtinId="9" hidden="1"/>
    <cellStyle name="Followed Hyperlink" xfId="26879" builtinId="9" hidden="1"/>
    <cellStyle name="Followed Hyperlink" xfId="26880" builtinId="9" hidden="1"/>
    <cellStyle name="Followed Hyperlink" xfId="26881" builtinId="9" hidden="1"/>
    <cellStyle name="Followed Hyperlink" xfId="26882" builtinId="9" hidden="1"/>
    <cellStyle name="Followed Hyperlink" xfId="26883" builtinId="9" hidden="1"/>
    <cellStyle name="Followed Hyperlink" xfId="26884" builtinId="9" hidden="1"/>
    <cellStyle name="Followed Hyperlink" xfId="26885" builtinId="9" hidden="1"/>
    <cellStyle name="Followed Hyperlink" xfId="26886" builtinId="9" hidden="1"/>
    <cellStyle name="Followed Hyperlink" xfId="26887" builtinId="9" hidden="1"/>
    <cellStyle name="Followed Hyperlink" xfId="26888" builtinId="9" hidden="1"/>
    <cellStyle name="Followed Hyperlink" xfId="26889" builtinId="9" hidden="1"/>
    <cellStyle name="Followed Hyperlink" xfId="26890" builtinId="9" hidden="1"/>
    <cellStyle name="Followed Hyperlink" xfId="26891" builtinId="9" hidden="1"/>
    <cellStyle name="Followed Hyperlink" xfId="26892" builtinId="9" hidden="1"/>
    <cellStyle name="Followed Hyperlink" xfId="26893" builtinId="9" hidden="1"/>
    <cellStyle name="Followed Hyperlink" xfId="26894" builtinId="9" hidden="1"/>
    <cellStyle name="Followed Hyperlink" xfId="26895" builtinId="9" hidden="1"/>
    <cellStyle name="Followed Hyperlink" xfId="26896" builtinId="9" hidden="1"/>
    <cellStyle name="Followed Hyperlink" xfId="26897" builtinId="9" hidden="1"/>
    <cellStyle name="Followed Hyperlink" xfId="26898" builtinId="9" hidden="1"/>
    <cellStyle name="Followed Hyperlink" xfId="26899" builtinId="9" hidden="1"/>
    <cellStyle name="Followed Hyperlink" xfId="26900" builtinId="9" hidden="1"/>
    <cellStyle name="Followed Hyperlink" xfId="26901" builtinId="9" hidden="1"/>
    <cellStyle name="Followed Hyperlink" xfId="26902" builtinId="9" hidden="1"/>
    <cellStyle name="Followed Hyperlink" xfId="26903" builtinId="9" hidden="1"/>
    <cellStyle name="Followed Hyperlink" xfId="26904" builtinId="9" hidden="1"/>
    <cellStyle name="Followed Hyperlink" xfId="26905" builtinId="9" hidden="1"/>
    <cellStyle name="Followed Hyperlink" xfId="26906" builtinId="9" hidden="1"/>
    <cellStyle name="Followed Hyperlink" xfId="26907" builtinId="9" hidden="1"/>
    <cellStyle name="Followed Hyperlink" xfId="26908" builtinId="9" hidden="1"/>
    <cellStyle name="Followed Hyperlink" xfId="26909" builtinId="9" hidden="1"/>
    <cellStyle name="Followed Hyperlink" xfId="26910" builtinId="9" hidden="1"/>
    <cellStyle name="Followed Hyperlink" xfId="26911" builtinId="9" hidden="1"/>
    <cellStyle name="Followed Hyperlink" xfId="26912" builtinId="9" hidden="1"/>
    <cellStyle name="Followed Hyperlink" xfId="26913" builtinId="9" hidden="1"/>
    <cellStyle name="Followed Hyperlink" xfId="26914" builtinId="9" hidden="1"/>
    <cellStyle name="Followed Hyperlink" xfId="26915" builtinId="9" hidden="1"/>
    <cellStyle name="Followed Hyperlink" xfId="26916" builtinId="9" hidden="1"/>
    <cellStyle name="Followed Hyperlink" xfId="26917" builtinId="9" hidden="1"/>
    <cellStyle name="Followed Hyperlink" xfId="26918" builtinId="9" hidden="1"/>
    <cellStyle name="Followed Hyperlink" xfId="26919" builtinId="9" hidden="1"/>
    <cellStyle name="Followed Hyperlink" xfId="26920" builtinId="9" hidden="1"/>
    <cellStyle name="Followed Hyperlink" xfId="26921" builtinId="9" hidden="1"/>
    <cellStyle name="Followed Hyperlink" xfId="26922" builtinId="9" hidden="1"/>
    <cellStyle name="Followed Hyperlink" xfId="26923" builtinId="9" hidden="1"/>
    <cellStyle name="Followed Hyperlink" xfId="26924" builtinId="9" hidden="1"/>
    <cellStyle name="Followed Hyperlink" xfId="26925" builtinId="9" hidden="1"/>
    <cellStyle name="Followed Hyperlink" xfId="26926" builtinId="9" hidden="1"/>
    <cellStyle name="Followed Hyperlink" xfId="26927" builtinId="9" hidden="1"/>
    <cellStyle name="Followed Hyperlink" xfId="26928" builtinId="9" hidden="1"/>
    <cellStyle name="Followed Hyperlink" xfId="26929" builtinId="9" hidden="1"/>
    <cellStyle name="Followed Hyperlink" xfId="26930" builtinId="9" hidden="1"/>
    <cellStyle name="Followed Hyperlink" xfId="26931" builtinId="9" hidden="1"/>
    <cellStyle name="Followed Hyperlink" xfId="26932" builtinId="9" hidden="1"/>
    <cellStyle name="Followed Hyperlink" xfId="26933" builtinId="9" hidden="1"/>
    <cellStyle name="Followed Hyperlink" xfId="26934" builtinId="9" hidden="1"/>
    <cellStyle name="Followed Hyperlink" xfId="26935" builtinId="9" hidden="1"/>
    <cellStyle name="Followed Hyperlink" xfId="26936" builtinId="9" hidden="1"/>
    <cellStyle name="Followed Hyperlink" xfId="26937" builtinId="9" hidden="1"/>
    <cellStyle name="Followed Hyperlink" xfId="26938" builtinId="9" hidden="1"/>
    <cellStyle name="Followed Hyperlink" xfId="26939" builtinId="9" hidden="1"/>
    <cellStyle name="Followed Hyperlink" xfId="26940" builtinId="9" hidden="1"/>
    <cellStyle name="Followed Hyperlink" xfId="26941" builtinId="9" hidden="1"/>
    <cellStyle name="Followed Hyperlink" xfId="26954" builtinId="9" hidden="1"/>
    <cellStyle name="Followed Hyperlink" xfId="26956" builtinId="9" hidden="1"/>
    <cellStyle name="Followed Hyperlink" xfId="26958" builtinId="9" hidden="1"/>
    <cellStyle name="Followed Hyperlink" xfId="26960" builtinId="9" hidden="1"/>
    <cellStyle name="Followed Hyperlink" xfId="26962" builtinId="9" hidden="1"/>
    <cellStyle name="Followed Hyperlink" xfId="26964" builtinId="9" hidden="1"/>
    <cellStyle name="Followed Hyperlink" xfId="26966" builtinId="9" hidden="1"/>
    <cellStyle name="Followed Hyperlink" xfId="26968" builtinId="9" hidden="1"/>
    <cellStyle name="Followed Hyperlink" xfId="26979" builtinId="9" hidden="1"/>
    <cellStyle name="Followed Hyperlink" xfId="26981" builtinId="9" hidden="1"/>
    <cellStyle name="Followed Hyperlink" xfId="26983" builtinId="9" hidden="1"/>
    <cellStyle name="Followed Hyperlink" xfId="26985" builtinId="9" hidden="1"/>
    <cellStyle name="Followed Hyperlink" xfId="26987" builtinId="9" hidden="1"/>
    <cellStyle name="Followed Hyperlink" xfId="26989" builtinId="9" hidden="1"/>
    <cellStyle name="Followed Hyperlink" xfId="26991" builtinId="9" hidden="1"/>
    <cellStyle name="Followed Hyperlink" xfId="26993" builtinId="9" hidden="1"/>
    <cellStyle name="Followed Hyperlink" xfId="26995" builtinId="9" hidden="1"/>
    <cellStyle name="Followed Hyperlink" xfId="26997" builtinId="9" hidden="1"/>
    <cellStyle name="Followed Hyperlink" xfId="26999" builtinId="9" hidden="1"/>
    <cellStyle name="Followed Hyperlink" xfId="27001" builtinId="9" hidden="1"/>
    <cellStyle name="Followed Hyperlink" xfId="27003" builtinId="9" hidden="1"/>
    <cellStyle name="Followed Hyperlink" xfId="27005" builtinId="9" hidden="1"/>
    <cellStyle name="Followed Hyperlink" xfId="27007" builtinId="9" hidden="1"/>
    <cellStyle name="Followed Hyperlink" xfId="27009" builtinId="9" hidden="1"/>
    <cellStyle name="Followed Hyperlink" xfId="27011" builtinId="9" hidden="1"/>
    <cellStyle name="Followed Hyperlink" xfId="27013" builtinId="9" hidden="1"/>
    <cellStyle name="Followed Hyperlink" xfId="27015" builtinId="9" hidden="1"/>
    <cellStyle name="Followed Hyperlink" xfId="27017" builtinId="9" hidden="1"/>
    <cellStyle name="Followed Hyperlink" xfId="27019" builtinId="9" hidden="1"/>
    <cellStyle name="Followed Hyperlink" xfId="27021" builtinId="9" hidden="1"/>
    <cellStyle name="Followed Hyperlink" xfId="27023" builtinId="9" hidden="1"/>
    <cellStyle name="Followed Hyperlink" xfId="27025" builtinId="9" hidden="1"/>
    <cellStyle name="Followed Hyperlink" xfId="27027" builtinId="9" hidden="1"/>
    <cellStyle name="Followed Hyperlink" xfId="27029" builtinId="9" hidden="1"/>
    <cellStyle name="Followed Hyperlink" xfId="27031" builtinId="9" hidden="1"/>
    <cellStyle name="Followed Hyperlink" xfId="27033" builtinId="9" hidden="1"/>
    <cellStyle name="Followed Hyperlink" xfId="27035" builtinId="9" hidden="1"/>
    <cellStyle name="Followed Hyperlink" xfId="27037" builtinId="9" hidden="1"/>
    <cellStyle name="Followed Hyperlink" xfId="27039" builtinId="9" hidden="1"/>
    <cellStyle name="Followed Hyperlink" xfId="27041" builtinId="9" hidden="1"/>
    <cellStyle name="Followed Hyperlink" xfId="27043" builtinId="9" hidden="1"/>
    <cellStyle name="Followed Hyperlink" xfId="27045" builtinId="9" hidden="1"/>
    <cellStyle name="Followed Hyperlink" xfId="27047" builtinId="9" hidden="1"/>
    <cellStyle name="Followed Hyperlink" xfId="27049" builtinId="9" hidden="1"/>
    <cellStyle name="Followed Hyperlink" xfId="27051" builtinId="9" hidden="1"/>
    <cellStyle name="Followed Hyperlink" xfId="27053" builtinId="9" hidden="1"/>
    <cellStyle name="Followed Hyperlink" xfId="27055" builtinId="9" hidden="1"/>
    <cellStyle name="Followed Hyperlink" xfId="27057" builtinId="9" hidden="1"/>
    <cellStyle name="Followed Hyperlink" xfId="27059" builtinId="9" hidden="1"/>
    <cellStyle name="Followed Hyperlink" xfId="27061" builtinId="9" hidden="1"/>
    <cellStyle name="Followed Hyperlink" xfId="27063" builtinId="9" hidden="1"/>
    <cellStyle name="Followed Hyperlink" xfId="27065" builtinId="9" hidden="1"/>
    <cellStyle name="Followed Hyperlink" xfId="27067" builtinId="9" hidden="1"/>
    <cellStyle name="Followed Hyperlink" xfId="27069" builtinId="9" hidden="1"/>
    <cellStyle name="Followed Hyperlink" xfId="27071" builtinId="9" hidden="1"/>
    <cellStyle name="Followed Hyperlink" xfId="27073" builtinId="9" hidden="1"/>
    <cellStyle name="Followed Hyperlink" xfId="27075" builtinId="9" hidden="1"/>
    <cellStyle name="Followed Hyperlink" xfId="27077" builtinId="9" hidden="1"/>
    <cellStyle name="Followed Hyperlink" xfId="27079" builtinId="9" hidden="1"/>
    <cellStyle name="Followed Hyperlink" xfId="27081" builtinId="9" hidden="1"/>
    <cellStyle name="Followed Hyperlink" xfId="27083" builtinId="9" hidden="1"/>
    <cellStyle name="Followed Hyperlink" xfId="27085" builtinId="9" hidden="1"/>
    <cellStyle name="Followed Hyperlink" xfId="27087" builtinId="9" hidden="1"/>
    <cellStyle name="Followed Hyperlink" xfId="27089" builtinId="9" hidden="1"/>
    <cellStyle name="Followed Hyperlink" xfId="27091" builtinId="9" hidden="1"/>
    <cellStyle name="Followed Hyperlink" xfId="27093" builtinId="9" hidden="1"/>
    <cellStyle name="Followed Hyperlink" xfId="27095" builtinId="9" hidden="1"/>
    <cellStyle name="Followed Hyperlink" xfId="27097" builtinId="9" hidden="1"/>
    <cellStyle name="Followed Hyperlink" xfId="27099" builtinId="9" hidden="1"/>
    <cellStyle name="Followed Hyperlink" xfId="27116" builtinId="9" hidden="1"/>
    <cellStyle name="Followed Hyperlink" xfId="27117" builtinId="9" hidden="1"/>
    <cellStyle name="Followed Hyperlink" xfId="27118" builtinId="9" hidden="1"/>
    <cellStyle name="Followed Hyperlink" xfId="27119" builtinId="9" hidden="1"/>
    <cellStyle name="Followed Hyperlink" xfId="27120" builtinId="9" hidden="1"/>
    <cellStyle name="Followed Hyperlink" xfId="27121" builtinId="9" hidden="1"/>
    <cellStyle name="Followed Hyperlink" xfId="27122" builtinId="9" hidden="1"/>
    <cellStyle name="Followed Hyperlink" xfId="27123" builtinId="9" hidden="1"/>
    <cellStyle name="Followed Hyperlink" xfId="27124" builtinId="9" hidden="1"/>
    <cellStyle name="Followed Hyperlink" xfId="27125" builtinId="9" hidden="1"/>
    <cellStyle name="Followed Hyperlink" xfId="27126" builtinId="9" hidden="1"/>
    <cellStyle name="Followed Hyperlink" xfId="27127" builtinId="9" hidden="1"/>
    <cellStyle name="Followed Hyperlink" xfId="27128" builtinId="9" hidden="1"/>
    <cellStyle name="Followed Hyperlink" xfId="27129" builtinId="9" hidden="1"/>
    <cellStyle name="Followed Hyperlink" xfId="27130" builtinId="9" hidden="1"/>
    <cellStyle name="Followed Hyperlink" xfId="27131" builtinId="9" hidden="1"/>
    <cellStyle name="Followed Hyperlink" xfId="27132" builtinId="9" hidden="1"/>
    <cellStyle name="Followed Hyperlink" xfId="27133" builtinId="9" hidden="1"/>
    <cellStyle name="Followed Hyperlink" xfId="27134" builtinId="9" hidden="1"/>
    <cellStyle name="Followed Hyperlink" xfId="27135" builtinId="9" hidden="1"/>
    <cellStyle name="Followed Hyperlink" xfId="27136" builtinId="9" hidden="1"/>
    <cellStyle name="Followed Hyperlink" xfId="27137" builtinId="9" hidden="1"/>
    <cellStyle name="Followed Hyperlink" xfId="27138" builtinId="9" hidden="1"/>
    <cellStyle name="Followed Hyperlink" xfId="27139" builtinId="9" hidden="1"/>
    <cellStyle name="Followed Hyperlink" xfId="27140" builtinId="9" hidden="1"/>
    <cellStyle name="Followed Hyperlink" xfId="27141" builtinId="9" hidden="1"/>
    <cellStyle name="Followed Hyperlink" xfId="27142" builtinId="9" hidden="1"/>
    <cellStyle name="Followed Hyperlink" xfId="27143" builtinId="9" hidden="1"/>
    <cellStyle name="Followed Hyperlink" xfId="27144" builtinId="9" hidden="1"/>
    <cellStyle name="Followed Hyperlink" xfId="27145" builtinId="9" hidden="1"/>
    <cellStyle name="Followed Hyperlink" xfId="27146" builtinId="9" hidden="1"/>
    <cellStyle name="Followed Hyperlink" xfId="27147" builtinId="9" hidden="1"/>
    <cellStyle name="Followed Hyperlink" xfId="27148" builtinId="9" hidden="1"/>
    <cellStyle name="Followed Hyperlink" xfId="27149" builtinId="9" hidden="1"/>
    <cellStyle name="Followed Hyperlink" xfId="27150" builtinId="9" hidden="1"/>
    <cellStyle name="Followed Hyperlink" xfId="27151" builtinId="9" hidden="1"/>
    <cellStyle name="Followed Hyperlink" xfId="27152" builtinId="9" hidden="1"/>
    <cellStyle name="Followed Hyperlink" xfId="27153" builtinId="9" hidden="1"/>
    <cellStyle name="Followed Hyperlink" xfId="27154" builtinId="9" hidden="1"/>
    <cellStyle name="Followed Hyperlink" xfId="27155" builtinId="9" hidden="1"/>
    <cellStyle name="Followed Hyperlink" xfId="27156" builtinId="9" hidden="1"/>
    <cellStyle name="Followed Hyperlink" xfId="27157" builtinId="9" hidden="1"/>
    <cellStyle name="Followed Hyperlink" xfId="27158" builtinId="9" hidden="1"/>
    <cellStyle name="Followed Hyperlink" xfId="27159" builtinId="9" hidden="1"/>
    <cellStyle name="Followed Hyperlink" xfId="27160" builtinId="9" hidden="1"/>
    <cellStyle name="Followed Hyperlink" xfId="27161" builtinId="9" hidden="1"/>
    <cellStyle name="Followed Hyperlink" xfId="27162" builtinId="9" hidden="1"/>
    <cellStyle name="Followed Hyperlink" xfId="27163" builtinId="9" hidden="1"/>
    <cellStyle name="Followed Hyperlink" xfId="27164" builtinId="9" hidden="1"/>
    <cellStyle name="Followed Hyperlink" xfId="27165" builtinId="9" hidden="1"/>
    <cellStyle name="Followed Hyperlink" xfId="27166" builtinId="9" hidden="1"/>
    <cellStyle name="Followed Hyperlink" xfId="27167" builtinId="9" hidden="1"/>
    <cellStyle name="Followed Hyperlink" xfId="27168" builtinId="9" hidden="1"/>
    <cellStyle name="Followed Hyperlink" xfId="27169" builtinId="9" hidden="1"/>
    <cellStyle name="Followed Hyperlink" xfId="27170" builtinId="9" hidden="1"/>
    <cellStyle name="Followed Hyperlink" xfId="27171" builtinId="9" hidden="1"/>
    <cellStyle name="Followed Hyperlink" xfId="27172" builtinId="9" hidden="1"/>
    <cellStyle name="Followed Hyperlink" xfId="27173" builtinId="9" hidden="1"/>
    <cellStyle name="Followed Hyperlink" xfId="27174" builtinId="9" hidden="1"/>
    <cellStyle name="Followed Hyperlink" xfId="27175" builtinId="9" hidden="1"/>
    <cellStyle name="Followed Hyperlink" xfId="27176" builtinId="9" hidden="1"/>
    <cellStyle name="Followed Hyperlink" xfId="27177" builtinId="9" hidden="1"/>
    <cellStyle name="Followed Hyperlink" xfId="27178" builtinId="9" hidden="1"/>
    <cellStyle name="Followed Hyperlink" xfId="27179" builtinId="9" hidden="1"/>
    <cellStyle name="Followed Hyperlink" xfId="27180" builtinId="9" hidden="1"/>
    <cellStyle name="Followed Hyperlink" xfId="27181" builtinId="9" hidden="1"/>
    <cellStyle name="Followed Hyperlink" xfId="27182" builtinId="9" hidden="1"/>
    <cellStyle name="Followed Hyperlink" xfId="27183" builtinId="9" hidden="1"/>
    <cellStyle name="Followed Hyperlink" xfId="27184" builtinId="9" hidden="1"/>
    <cellStyle name="Followed Hyperlink" xfId="27189" builtinId="9" hidden="1"/>
    <cellStyle name="Followed Hyperlink" xfId="27191" builtinId="9" hidden="1"/>
    <cellStyle name="Followed Hyperlink" xfId="27193" builtinId="9" hidden="1"/>
    <cellStyle name="Followed Hyperlink" xfId="27195" builtinId="9" hidden="1"/>
    <cellStyle name="Followed Hyperlink" xfId="27197" builtinId="9" hidden="1"/>
    <cellStyle name="Followed Hyperlink" xfId="27199" builtinId="9" hidden="1"/>
    <cellStyle name="Followed Hyperlink" xfId="27201" builtinId="9" hidden="1"/>
    <cellStyle name="Followed Hyperlink" xfId="27203" builtinId="9" hidden="1"/>
    <cellStyle name="Followed Hyperlink" xfId="27213" builtinId="9" hidden="1"/>
    <cellStyle name="Followed Hyperlink" xfId="27215" builtinId="9" hidden="1"/>
    <cellStyle name="Followed Hyperlink" xfId="27217" builtinId="9" hidden="1"/>
    <cellStyle name="Followed Hyperlink" xfId="27219" builtinId="9" hidden="1"/>
    <cellStyle name="Followed Hyperlink" xfId="27221" builtinId="9" hidden="1"/>
    <cellStyle name="Followed Hyperlink" xfId="27223" builtinId="9" hidden="1"/>
    <cellStyle name="Followed Hyperlink" xfId="27225" builtinId="9" hidden="1"/>
    <cellStyle name="Followed Hyperlink" xfId="27227" builtinId="9" hidden="1"/>
    <cellStyle name="Followed Hyperlink" xfId="27229" builtinId="9" hidden="1"/>
    <cellStyle name="Followed Hyperlink" xfId="27231" builtinId="9" hidden="1"/>
    <cellStyle name="Followed Hyperlink" xfId="27233" builtinId="9" hidden="1"/>
    <cellStyle name="Followed Hyperlink" xfId="27235" builtinId="9" hidden="1"/>
    <cellStyle name="Followed Hyperlink" xfId="27237" builtinId="9" hidden="1"/>
    <cellStyle name="Followed Hyperlink" xfId="27239" builtinId="9" hidden="1"/>
    <cellStyle name="Followed Hyperlink" xfId="27241" builtinId="9" hidden="1"/>
    <cellStyle name="Followed Hyperlink" xfId="27243" builtinId="9" hidden="1"/>
    <cellStyle name="Followed Hyperlink" xfId="27245" builtinId="9" hidden="1"/>
    <cellStyle name="Followed Hyperlink" xfId="27247" builtinId="9" hidden="1"/>
    <cellStyle name="Followed Hyperlink" xfId="27249" builtinId="9" hidden="1"/>
    <cellStyle name="Followed Hyperlink" xfId="27251" builtinId="9" hidden="1"/>
    <cellStyle name="Followed Hyperlink" xfId="27253" builtinId="9" hidden="1"/>
    <cellStyle name="Followed Hyperlink" xfId="27255" builtinId="9" hidden="1"/>
    <cellStyle name="Followed Hyperlink" xfId="27257" builtinId="9" hidden="1"/>
    <cellStyle name="Followed Hyperlink" xfId="27259" builtinId="9" hidden="1"/>
    <cellStyle name="Followed Hyperlink" xfId="27261" builtinId="9" hidden="1"/>
    <cellStyle name="Followed Hyperlink" xfId="27263" builtinId="9" hidden="1"/>
    <cellStyle name="Followed Hyperlink" xfId="27265" builtinId="9" hidden="1"/>
    <cellStyle name="Followed Hyperlink" xfId="27267" builtinId="9" hidden="1"/>
    <cellStyle name="Followed Hyperlink" xfId="27269" builtinId="9" hidden="1"/>
    <cellStyle name="Followed Hyperlink" xfId="27271" builtinId="9" hidden="1"/>
    <cellStyle name="Followed Hyperlink" xfId="27273" builtinId="9" hidden="1"/>
    <cellStyle name="Followed Hyperlink" xfId="27275" builtinId="9" hidden="1"/>
    <cellStyle name="Followed Hyperlink" xfId="27277" builtinId="9" hidden="1"/>
    <cellStyle name="Followed Hyperlink" xfId="27279" builtinId="9" hidden="1"/>
    <cellStyle name="Followed Hyperlink" xfId="27281" builtinId="9" hidden="1"/>
    <cellStyle name="Followed Hyperlink" xfId="27283" builtinId="9" hidden="1"/>
    <cellStyle name="Followed Hyperlink" xfId="27285" builtinId="9" hidden="1"/>
    <cellStyle name="Followed Hyperlink" xfId="27287" builtinId="9" hidden="1"/>
    <cellStyle name="Followed Hyperlink" xfId="27289" builtinId="9" hidden="1"/>
    <cellStyle name="Followed Hyperlink" xfId="27291" builtinId="9" hidden="1"/>
    <cellStyle name="Followed Hyperlink" xfId="27293" builtinId="9" hidden="1"/>
    <cellStyle name="Followed Hyperlink" xfId="27295" builtinId="9" hidden="1"/>
    <cellStyle name="Followed Hyperlink" xfId="27297" builtinId="9" hidden="1"/>
    <cellStyle name="Followed Hyperlink" xfId="27299" builtinId="9" hidden="1"/>
    <cellStyle name="Followed Hyperlink" xfId="27301" builtinId="9" hidden="1"/>
    <cellStyle name="Followed Hyperlink" xfId="27303" builtinId="9" hidden="1"/>
    <cellStyle name="Followed Hyperlink" xfId="27305" builtinId="9" hidden="1"/>
    <cellStyle name="Followed Hyperlink" xfId="27307" builtinId="9" hidden="1"/>
    <cellStyle name="Followed Hyperlink" xfId="27309" builtinId="9" hidden="1"/>
    <cellStyle name="Followed Hyperlink" xfId="27311" builtinId="9" hidden="1"/>
    <cellStyle name="Followed Hyperlink" xfId="27313" builtinId="9" hidden="1"/>
    <cellStyle name="Followed Hyperlink" xfId="27315" builtinId="9" hidden="1"/>
    <cellStyle name="Followed Hyperlink" xfId="27317" builtinId="9" hidden="1"/>
    <cellStyle name="Followed Hyperlink" xfId="27319" builtinId="9" hidden="1"/>
    <cellStyle name="Followed Hyperlink" xfId="27321" builtinId="9" hidden="1"/>
    <cellStyle name="Followed Hyperlink" xfId="27323" builtinId="9" hidden="1"/>
    <cellStyle name="Followed Hyperlink" xfId="27325" builtinId="9" hidden="1"/>
    <cellStyle name="Followed Hyperlink" xfId="27327" builtinId="9" hidden="1"/>
    <cellStyle name="Followed Hyperlink" xfId="27329" builtinId="9" hidden="1"/>
    <cellStyle name="Followed Hyperlink" xfId="27331" builtinId="9" hidden="1"/>
    <cellStyle name="Followed Hyperlink" xfId="27333" builtinId="9" hidden="1"/>
    <cellStyle name="Followed Hyperlink" xfId="27351" builtinId="9" hidden="1"/>
    <cellStyle name="Followed Hyperlink" xfId="27352" builtinId="9" hidden="1"/>
    <cellStyle name="Followed Hyperlink" xfId="27353" builtinId="9" hidden="1"/>
    <cellStyle name="Followed Hyperlink" xfId="27354" builtinId="9" hidden="1"/>
    <cellStyle name="Followed Hyperlink" xfId="27355" builtinId="9" hidden="1"/>
    <cellStyle name="Followed Hyperlink" xfId="27356" builtinId="9" hidden="1"/>
    <cellStyle name="Followed Hyperlink" xfId="27357" builtinId="9" hidden="1"/>
    <cellStyle name="Followed Hyperlink" xfId="27358" builtinId="9" hidden="1"/>
    <cellStyle name="Followed Hyperlink" xfId="27359" builtinId="9" hidden="1"/>
    <cellStyle name="Followed Hyperlink" xfId="27360" builtinId="9" hidden="1"/>
    <cellStyle name="Followed Hyperlink" xfId="27361" builtinId="9" hidden="1"/>
    <cellStyle name="Followed Hyperlink" xfId="27362" builtinId="9" hidden="1"/>
    <cellStyle name="Followed Hyperlink" xfId="27363" builtinId="9" hidden="1"/>
    <cellStyle name="Followed Hyperlink" xfId="27364" builtinId="9" hidden="1"/>
    <cellStyle name="Followed Hyperlink" xfId="27365" builtinId="9" hidden="1"/>
    <cellStyle name="Followed Hyperlink" xfId="27366" builtinId="9" hidden="1"/>
    <cellStyle name="Followed Hyperlink" xfId="27367" builtinId="9" hidden="1"/>
    <cellStyle name="Followed Hyperlink" xfId="27368" builtinId="9" hidden="1"/>
    <cellStyle name="Followed Hyperlink" xfId="27369" builtinId="9" hidden="1"/>
    <cellStyle name="Followed Hyperlink" xfId="27370" builtinId="9" hidden="1"/>
    <cellStyle name="Followed Hyperlink" xfId="27371" builtinId="9" hidden="1"/>
    <cellStyle name="Followed Hyperlink" xfId="27372" builtinId="9" hidden="1"/>
    <cellStyle name="Followed Hyperlink" xfId="27373" builtinId="9" hidden="1"/>
    <cellStyle name="Followed Hyperlink" xfId="27374" builtinId="9" hidden="1"/>
    <cellStyle name="Followed Hyperlink" xfId="27375" builtinId="9" hidden="1"/>
    <cellStyle name="Followed Hyperlink" xfId="27376" builtinId="9" hidden="1"/>
    <cellStyle name="Followed Hyperlink" xfId="27377" builtinId="9" hidden="1"/>
    <cellStyle name="Followed Hyperlink" xfId="27378" builtinId="9" hidden="1"/>
    <cellStyle name="Followed Hyperlink" xfId="27379" builtinId="9" hidden="1"/>
    <cellStyle name="Followed Hyperlink" xfId="27380" builtinId="9" hidden="1"/>
    <cellStyle name="Followed Hyperlink" xfId="27381" builtinId="9" hidden="1"/>
    <cellStyle name="Followed Hyperlink" xfId="27382" builtinId="9" hidden="1"/>
    <cellStyle name="Followed Hyperlink" xfId="27383" builtinId="9" hidden="1"/>
    <cellStyle name="Followed Hyperlink" xfId="27384" builtinId="9" hidden="1"/>
    <cellStyle name="Followed Hyperlink" xfId="27385" builtinId="9" hidden="1"/>
    <cellStyle name="Followed Hyperlink" xfId="27386" builtinId="9" hidden="1"/>
    <cellStyle name="Followed Hyperlink" xfId="27387" builtinId="9" hidden="1"/>
    <cellStyle name="Followed Hyperlink" xfId="27388" builtinId="9" hidden="1"/>
    <cellStyle name="Followed Hyperlink" xfId="27389" builtinId="9" hidden="1"/>
    <cellStyle name="Followed Hyperlink" xfId="27390" builtinId="9" hidden="1"/>
    <cellStyle name="Followed Hyperlink" xfId="27391" builtinId="9" hidden="1"/>
    <cellStyle name="Followed Hyperlink" xfId="27392" builtinId="9" hidden="1"/>
    <cellStyle name="Followed Hyperlink" xfId="27393" builtinId="9" hidden="1"/>
    <cellStyle name="Followed Hyperlink" xfId="27394" builtinId="9" hidden="1"/>
    <cellStyle name="Followed Hyperlink" xfId="27395" builtinId="9" hidden="1"/>
    <cellStyle name="Followed Hyperlink" xfId="27396" builtinId="9" hidden="1"/>
    <cellStyle name="Followed Hyperlink" xfId="27397" builtinId="9" hidden="1"/>
    <cellStyle name="Followed Hyperlink" xfId="27398" builtinId="9" hidden="1"/>
    <cellStyle name="Followed Hyperlink" xfId="27399" builtinId="9" hidden="1"/>
    <cellStyle name="Followed Hyperlink" xfId="27400" builtinId="9" hidden="1"/>
    <cellStyle name="Followed Hyperlink" xfId="27401" builtinId="9" hidden="1"/>
    <cellStyle name="Followed Hyperlink" xfId="27402" builtinId="9" hidden="1"/>
    <cellStyle name="Followed Hyperlink" xfId="27403" builtinId="9" hidden="1"/>
    <cellStyle name="Followed Hyperlink" xfId="27404" builtinId="9" hidden="1"/>
    <cellStyle name="Followed Hyperlink" xfId="27405" builtinId="9" hidden="1"/>
    <cellStyle name="Followed Hyperlink" xfId="27406" builtinId="9" hidden="1"/>
    <cellStyle name="Followed Hyperlink" xfId="27407" builtinId="9" hidden="1"/>
    <cellStyle name="Followed Hyperlink" xfId="27408" builtinId="9" hidden="1"/>
    <cellStyle name="Followed Hyperlink" xfId="27409" builtinId="9" hidden="1"/>
    <cellStyle name="Followed Hyperlink" xfId="27410" builtinId="9" hidden="1"/>
    <cellStyle name="Followed Hyperlink" xfId="27411" builtinId="9" hidden="1"/>
    <cellStyle name="Followed Hyperlink" xfId="27412" builtinId="9" hidden="1"/>
    <cellStyle name="Followed Hyperlink" xfId="27413" builtinId="9" hidden="1"/>
    <cellStyle name="Followed Hyperlink" xfId="27414" builtinId="9" hidden="1"/>
    <cellStyle name="Followed Hyperlink" xfId="27415" builtinId="9" hidden="1"/>
    <cellStyle name="Followed Hyperlink" xfId="27416" builtinId="9" hidden="1"/>
    <cellStyle name="Followed Hyperlink" xfId="27417" builtinId="9" hidden="1"/>
    <cellStyle name="Followed Hyperlink" xfId="27418" builtinId="9" hidden="1"/>
    <cellStyle name="Followed Hyperlink" xfId="27419" builtinId="9" hidden="1"/>
    <cellStyle name="Followed Hyperlink" xfId="27431" builtinId="9" hidden="1"/>
    <cellStyle name="Followed Hyperlink" xfId="27433" builtinId="9" hidden="1"/>
    <cellStyle name="Followed Hyperlink" xfId="27435" builtinId="9" hidden="1"/>
    <cellStyle name="Followed Hyperlink" xfId="27437" builtinId="9" hidden="1"/>
    <cellStyle name="Followed Hyperlink" xfId="27439" builtinId="9" hidden="1"/>
    <cellStyle name="Followed Hyperlink" xfId="27441" builtinId="9" hidden="1"/>
    <cellStyle name="Followed Hyperlink" xfId="27443" builtinId="9" hidden="1"/>
    <cellStyle name="Followed Hyperlink" xfId="27445" builtinId="9" hidden="1"/>
    <cellStyle name="Followed Hyperlink" xfId="27456" builtinId="9" hidden="1"/>
    <cellStyle name="Followed Hyperlink" xfId="27458" builtinId="9" hidden="1"/>
    <cellStyle name="Followed Hyperlink" xfId="27460" builtinId="9" hidden="1"/>
    <cellStyle name="Followed Hyperlink" xfId="27462" builtinId="9" hidden="1"/>
    <cellStyle name="Followed Hyperlink" xfId="27464" builtinId="9" hidden="1"/>
    <cellStyle name="Followed Hyperlink" xfId="27466" builtinId="9" hidden="1"/>
    <cellStyle name="Followed Hyperlink" xfId="27468" builtinId="9" hidden="1"/>
    <cellStyle name="Followed Hyperlink" xfId="27470" builtinId="9" hidden="1"/>
    <cellStyle name="Followed Hyperlink" xfId="27472" builtinId="9" hidden="1"/>
    <cellStyle name="Followed Hyperlink" xfId="27474" builtinId="9" hidden="1"/>
    <cellStyle name="Followed Hyperlink" xfId="27476" builtinId="9" hidden="1"/>
    <cellStyle name="Followed Hyperlink" xfId="27478" builtinId="9" hidden="1"/>
    <cellStyle name="Followed Hyperlink" xfId="27480" builtinId="9" hidden="1"/>
    <cellStyle name="Followed Hyperlink" xfId="27482" builtinId="9" hidden="1"/>
    <cellStyle name="Followed Hyperlink" xfId="27484" builtinId="9" hidden="1"/>
    <cellStyle name="Followed Hyperlink" xfId="27486" builtinId="9" hidden="1"/>
    <cellStyle name="Followed Hyperlink" xfId="27488" builtinId="9" hidden="1"/>
    <cellStyle name="Followed Hyperlink" xfId="27490" builtinId="9" hidden="1"/>
    <cellStyle name="Followed Hyperlink" xfId="27492" builtinId="9" hidden="1"/>
    <cellStyle name="Followed Hyperlink" xfId="27494" builtinId="9" hidden="1"/>
    <cellStyle name="Followed Hyperlink" xfId="27496" builtinId="9" hidden="1"/>
    <cellStyle name="Followed Hyperlink" xfId="27498" builtinId="9" hidden="1"/>
    <cellStyle name="Followed Hyperlink" xfId="27500" builtinId="9" hidden="1"/>
    <cellStyle name="Followed Hyperlink" xfId="27502" builtinId="9" hidden="1"/>
    <cellStyle name="Followed Hyperlink" xfId="27504" builtinId="9" hidden="1"/>
    <cellStyle name="Followed Hyperlink" xfId="27506" builtinId="9" hidden="1"/>
    <cellStyle name="Followed Hyperlink" xfId="27508" builtinId="9" hidden="1"/>
    <cellStyle name="Followed Hyperlink" xfId="27510" builtinId="9" hidden="1"/>
    <cellStyle name="Followed Hyperlink" xfId="27512" builtinId="9" hidden="1"/>
    <cellStyle name="Followed Hyperlink" xfId="27514" builtinId="9" hidden="1"/>
    <cellStyle name="Followed Hyperlink" xfId="27516" builtinId="9" hidden="1"/>
    <cellStyle name="Followed Hyperlink" xfId="27518" builtinId="9" hidden="1"/>
    <cellStyle name="Followed Hyperlink" xfId="27520" builtinId="9" hidden="1"/>
    <cellStyle name="Followed Hyperlink" xfId="27522" builtinId="9" hidden="1"/>
    <cellStyle name="Followed Hyperlink" xfId="27524" builtinId="9" hidden="1"/>
    <cellStyle name="Followed Hyperlink" xfId="27526" builtinId="9" hidden="1"/>
    <cellStyle name="Followed Hyperlink" xfId="27528" builtinId="9" hidden="1"/>
    <cellStyle name="Followed Hyperlink" xfId="27530" builtinId="9" hidden="1"/>
    <cellStyle name="Followed Hyperlink" xfId="27532" builtinId="9" hidden="1"/>
    <cellStyle name="Followed Hyperlink" xfId="27534" builtinId="9" hidden="1"/>
    <cellStyle name="Followed Hyperlink" xfId="27536" builtinId="9" hidden="1"/>
    <cellStyle name="Followed Hyperlink" xfId="27538" builtinId="9" hidden="1"/>
    <cellStyle name="Followed Hyperlink" xfId="27540" builtinId="9" hidden="1"/>
    <cellStyle name="Followed Hyperlink" xfId="27542" builtinId="9" hidden="1"/>
    <cellStyle name="Followed Hyperlink" xfId="27544" builtinId="9" hidden="1"/>
    <cellStyle name="Followed Hyperlink" xfId="27546" builtinId="9" hidden="1"/>
    <cellStyle name="Followed Hyperlink" xfId="27548" builtinId="9" hidden="1"/>
    <cellStyle name="Followed Hyperlink" xfId="27550" builtinId="9" hidden="1"/>
    <cellStyle name="Followed Hyperlink" xfId="27552" builtinId="9" hidden="1"/>
    <cellStyle name="Followed Hyperlink" xfId="27554" builtinId="9" hidden="1"/>
    <cellStyle name="Followed Hyperlink" xfId="27556" builtinId="9" hidden="1"/>
    <cellStyle name="Followed Hyperlink" xfId="27558" builtinId="9" hidden="1"/>
    <cellStyle name="Followed Hyperlink" xfId="27560" builtinId="9" hidden="1"/>
    <cellStyle name="Followed Hyperlink" xfId="27562" builtinId="9" hidden="1"/>
    <cellStyle name="Followed Hyperlink" xfId="27564" builtinId="9" hidden="1"/>
    <cellStyle name="Followed Hyperlink" xfId="27566" builtinId="9" hidden="1"/>
    <cellStyle name="Followed Hyperlink" xfId="27568" builtinId="9" hidden="1"/>
    <cellStyle name="Followed Hyperlink" xfId="27570" builtinId="9" hidden="1"/>
    <cellStyle name="Followed Hyperlink" xfId="27572" builtinId="9" hidden="1"/>
    <cellStyle name="Followed Hyperlink" xfId="27574" builtinId="9" hidden="1"/>
    <cellStyle name="Followed Hyperlink" xfId="27576" builtinId="9" hidden="1"/>
    <cellStyle name="Followed Hyperlink" xfId="27593" builtinId="9" hidden="1"/>
    <cellStyle name="Followed Hyperlink" xfId="27594" builtinId="9" hidden="1"/>
    <cellStyle name="Followed Hyperlink" xfId="27595" builtinId="9" hidden="1"/>
    <cellStyle name="Followed Hyperlink" xfId="27596" builtinId="9" hidden="1"/>
    <cellStyle name="Followed Hyperlink" xfId="27597" builtinId="9" hidden="1"/>
    <cellStyle name="Followed Hyperlink" xfId="27598" builtinId="9" hidden="1"/>
    <cellStyle name="Followed Hyperlink" xfId="27599" builtinId="9" hidden="1"/>
    <cellStyle name="Followed Hyperlink" xfId="27600" builtinId="9" hidden="1"/>
    <cellStyle name="Followed Hyperlink" xfId="27601" builtinId="9" hidden="1"/>
    <cellStyle name="Followed Hyperlink" xfId="27602" builtinId="9" hidden="1"/>
    <cellStyle name="Followed Hyperlink" xfId="27603" builtinId="9" hidden="1"/>
    <cellStyle name="Followed Hyperlink" xfId="27604" builtinId="9" hidden="1"/>
    <cellStyle name="Followed Hyperlink" xfId="27605" builtinId="9" hidden="1"/>
    <cellStyle name="Followed Hyperlink" xfId="27606" builtinId="9" hidden="1"/>
    <cellStyle name="Followed Hyperlink" xfId="27607" builtinId="9" hidden="1"/>
    <cellStyle name="Followed Hyperlink" xfId="27608" builtinId="9" hidden="1"/>
    <cellStyle name="Followed Hyperlink" xfId="27609" builtinId="9" hidden="1"/>
    <cellStyle name="Followed Hyperlink" xfId="27610" builtinId="9" hidden="1"/>
    <cellStyle name="Followed Hyperlink" xfId="27611" builtinId="9" hidden="1"/>
    <cellStyle name="Followed Hyperlink" xfId="27612" builtinId="9" hidden="1"/>
    <cellStyle name="Followed Hyperlink" xfId="27613" builtinId="9" hidden="1"/>
    <cellStyle name="Followed Hyperlink" xfId="27614" builtinId="9" hidden="1"/>
    <cellStyle name="Followed Hyperlink" xfId="27615" builtinId="9" hidden="1"/>
    <cellStyle name="Followed Hyperlink" xfId="27616" builtinId="9" hidden="1"/>
    <cellStyle name="Followed Hyperlink" xfId="27617" builtinId="9" hidden="1"/>
    <cellStyle name="Followed Hyperlink" xfId="27618" builtinId="9" hidden="1"/>
    <cellStyle name="Followed Hyperlink" xfId="27619" builtinId="9" hidden="1"/>
    <cellStyle name="Followed Hyperlink" xfId="27620" builtinId="9" hidden="1"/>
    <cellStyle name="Followed Hyperlink" xfId="27621" builtinId="9" hidden="1"/>
    <cellStyle name="Followed Hyperlink" xfId="27622" builtinId="9" hidden="1"/>
    <cellStyle name="Followed Hyperlink" xfId="27623" builtinId="9" hidden="1"/>
    <cellStyle name="Followed Hyperlink" xfId="27624" builtinId="9" hidden="1"/>
    <cellStyle name="Followed Hyperlink" xfId="27625" builtinId="9" hidden="1"/>
    <cellStyle name="Followed Hyperlink" xfId="27626" builtinId="9" hidden="1"/>
    <cellStyle name="Followed Hyperlink" xfId="27627" builtinId="9" hidden="1"/>
    <cellStyle name="Followed Hyperlink" xfId="27628" builtinId="9" hidden="1"/>
    <cellStyle name="Followed Hyperlink" xfId="27629" builtinId="9" hidden="1"/>
    <cellStyle name="Followed Hyperlink" xfId="27630" builtinId="9" hidden="1"/>
    <cellStyle name="Followed Hyperlink" xfId="27631" builtinId="9" hidden="1"/>
    <cellStyle name="Followed Hyperlink" xfId="27632" builtinId="9" hidden="1"/>
    <cellStyle name="Followed Hyperlink" xfId="27633" builtinId="9" hidden="1"/>
    <cellStyle name="Followed Hyperlink" xfId="27634" builtinId="9" hidden="1"/>
    <cellStyle name="Followed Hyperlink" xfId="27635" builtinId="9" hidden="1"/>
    <cellStyle name="Followed Hyperlink" xfId="27636" builtinId="9" hidden="1"/>
    <cellStyle name="Followed Hyperlink" xfId="27637" builtinId="9" hidden="1"/>
    <cellStyle name="Followed Hyperlink" xfId="27638" builtinId="9" hidden="1"/>
    <cellStyle name="Followed Hyperlink" xfId="27639" builtinId="9" hidden="1"/>
    <cellStyle name="Followed Hyperlink" xfId="27640" builtinId="9" hidden="1"/>
    <cellStyle name="Followed Hyperlink" xfId="27641" builtinId="9" hidden="1"/>
    <cellStyle name="Followed Hyperlink" xfId="27642" builtinId="9" hidden="1"/>
    <cellStyle name="Followed Hyperlink" xfId="27643" builtinId="9" hidden="1"/>
    <cellStyle name="Followed Hyperlink" xfId="27644" builtinId="9" hidden="1"/>
    <cellStyle name="Followed Hyperlink" xfId="27645" builtinId="9" hidden="1"/>
    <cellStyle name="Followed Hyperlink" xfId="27646" builtinId="9" hidden="1"/>
    <cellStyle name="Followed Hyperlink" xfId="27647" builtinId="9" hidden="1"/>
    <cellStyle name="Followed Hyperlink" xfId="27648" builtinId="9" hidden="1"/>
    <cellStyle name="Followed Hyperlink" xfId="27649" builtinId="9" hidden="1"/>
    <cellStyle name="Followed Hyperlink" xfId="27650" builtinId="9" hidden="1"/>
    <cellStyle name="Followed Hyperlink" xfId="27651" builtinId="9" hidden="1"/>
    <cellStyle name="Followed Hyperlink" xfId="27652" builtinId="9" hidden="1"/>
    <cellStyle name="Followed Hyperlink" xfId="27653" builtinId="9" hidden="1"/>
    <cellStyle name="Followed Hyperlink" xfId="27654" builtinId="9" hidden="1"/>
    <cellStyle name="Followed Hyperlink" xfId="27655" builtinId="9" hidden="1"/>
    <cellStyle name="Followed Hyperlink" xfId="27656" builtinId="9" hidden="1"/>
    <cellStyle name="Followed Hyperlink" xfId="27657" builtinId="9" hidden="1"/>
    <cellStyle name="Followed Hyperlink" xfId="27658" builtinId="9" hidden="1"/>
    <cellStyle name="Followed Hyperlink" xfId="27659" builtinId="9" hidden="1"/>
    <cellStyle name="Followed Hyperlink" xfId="27660" builtinId="9" hidden="1"/>
    <cellStyle name="Followed Hyperlink" xfId="27661" builtinId="9" hidden="1"/>
    <cellStyle name="Followed Hyperlink" xfId="27665" builtinId="9" hidden="1"/>
    <cellStyle name="Followed Hyperlink" xfId="27667" builtinId="9" hidden="1"/>
    <cellStyle name="Followed Hyperlink" xfId="27669" builtinId="9" hidden="1"/>
    <cellStyle name="Followed Hyperlink" xfId="27671" builtinId="9" hidden="1"/>
    <cellStyle name="Followed Hyperlink" xfId="27673" builtinId="9" hidden="1"/>
    <cellStyle name="Followed Hyperlink" xfId="27675" builtinId="9" hidden="1"/>
    <cellStyle name="Followed Hyperlink" xfId="27677" builtinId="9" hidden="1"/>
    <cellStyle name="Followed Hyperlink" xfId="27679" builtinId="9" hidden="1"/>
    <cellStyle name="Followed Hyperlink" xfId="27681" builtinId="9" hidden="1"/>
    <cellStyle name="Followed Hyperlink" xfId="27683" builtinId="9" hidden="1"/>
    <cellStyle name="Followed Hyperlink" xfId="27685" builtinId="9" hidden="1"/>
    <cellStyle name="Followed Hyperlink" xfId="27687" builtinId="9" hidden="1"/>
    <cellStyle name="Followed Hyperlink" xfId="27689" builtinId="9" hidden="1"/>
    <cellStyle name="Followed Hyperlink" xfId="27691" builtinId="9" hidden="1"/>
    <cellStyle name="Followed Hyperlink" xfId="27693" builtinId="9" hidden="1"/>
    <cellStyle name="Followed Hyperlink" xfId="27695" builtinId="9" hidden="1"/>
    <cellStyle name="Followed Hyperlink" xfId="27697" builtinId="9" hidden="1"/>
    <cellStyle name="Followed Hyperlink" xfId="27699" builtinId="9" hidden="1"/>
    <cellStyle name="Followed Hyperlink" xfId="27701" builtinId="9" hidden="1"/>
    <cellStyle name="Followed Hyperlink" xfId="27703" builtinId="9" hidden="1"/>
    <cellStyle name="Followed Hyperlink" xfId="27705" builtinId="9" hidden="1"/>
    <cellStyle name="Followed Hyperlink" xfId="27707" builtinId="9" hidden="1"/>
    <cellStyle name="Followed Hyperlink" xfId="27709" builtinId="9" hidden="1"/>
    <cellStyle name="Followed Hyperlink" xfId="27711" builtinId="9" hidden="1"/>
    <cellStyle name="Followed Hyperlink" xfId="27713" builtinId="9" hidden="1"/>
    <cellStyle name="Followed Hyperlink" xfId="27715" builtinId="9" hidden="1"/>
    <cellStyle name="Followed Hyperlink" xfId="27717" builtinId="9" hidden="1"/>
    <cellStyle name="Followed Hyperlink" xfId="27719" builtinId="9" hidden="1"/>
    <cellStyle name="Followed Hyperlink" xfId="27721" builtinId="9" hidden="1"/>
    <cellStyle name="Followed Hyperlink" xfId="27723" builtinId="9" hidden="1"/>
    <cellStyle name="Followed Hyperlink" xfId="27725" builtinId="9" hidden="1"/>
    <cellStyle name="Followed Hyperlink" xfId="27727" builtinId="9" hidden="1"/>
    <cellStyle name="Followed Hyperlink" xfId="27729" builtinId="9" hidden="1"/>
    <cellStyle name="Followed Hyperlink" xfId="27731" builtinId="9" hidden="1"/>
    <cellStyle name="Followed Hyperlink" xfId="27733" builtinId="9" hidden="1"/>
    <cellStyle name="Followed Hyperlink" xfId="27735" builtinId="9" hidden="1"/>
    <cellStyle name="Followed Hyperlink" xfId="27737" builtinId="9" hidden="1"/>
    <cellStyle name="Followed Hyperlink" xfId="27739" builtinId="9" hidden="1"/>
    <cellStyle name="Followed Hyperlink" xfId="27741" builtinId="9" hidden="1"/>
    <cellStyle name="Followed Hyperlink" xfId="27743" builtinId="9" hidden="1"/>
    <cellStyle name="Followed Hyperlink" xfId="27745" builtinId="9" hidden="1"/>
    <cellStyle name="Followed Hyperlink" xfId="27747" builtinId="9" hidden="1"/>
    <cellStyle name="Followed Hyperlink" xfId="27749" builtinId="9" hidden="1"/>
    <cellStyle name="Followed Hyperlink" xfId="27751" builtinId="9" hidden="1"/>
    <cellStyle name="Followed Hyperlink" xfId="27753" builtinId="9" hidden="1"/>
    <cellStyle name="Followed Hyperlink" xfId="27755" builtinId="9" hidden="1"/>
    <cellStyle name="Followed Hyperlink" xfId="27757" builtinId="9" hidden="1"/>
    <cellStyle name="Followed Hyperlink" xfId="27759" builtinId="9" hidden="1"/>
    <cellStyle name="Followed Hyperlink" xfId="27761" builtinId="9" hidden="1"/>
    <cellStyle name="Followed Hyperlink" xfId="27763" builtinId="9" hidden="1"/>
    <cellStyle name="Followed Hyperlink" xfId="27765" builtinId="9" hidden="1"/>
    <cellStyle name="Followed Hyperlink" xfId="27767" builtinId="9" hidden="1"/>
    <cellStyle name="Followed Hyperlink" xfId="27769" builtinId="9" hidden="1"/>
    <cellStyle name="Followed Hyperlink" xfId="27771" builtinId="9" hidden="1"/>
    <cellStyle name="Followed Hyperlink" xfId="27773" builtinId="9" hidden="1"/>
    <cellStyle name="Followed Hyperlink" xfId="27775" builtinId="9" hidden="1"/>
    <cellStyle name="Followed Hyperlink" xfId="27777" builtinId="9" hidden="1"/>
    <cellStyle name="Followed Hyperlink" xfId="27779" builtinId="9" hidden="1"/>
    <cellStyle name="Followed Hyperlink" xfId="27781" builtinId="9" hidden="1"/>
    <cellStyle name="Followed Hyperlink" xfId="27783" builtinId="9" hidden="1"/>
    <cellStyle name="Followed Hyperlink" xfId="27785" builtinId="9" hidden="1"/>
    <cellStyle name="Followed Hyperlink" xfId="27787" builtinId="9" hidden="1"/>
    <cellStyle name="Followed Hyperlink" xfId="27789" builtinId="9" hidden="1"/>
    <cellStyle name="Followed Hyperlink" xfId="27791" builtinId="9" hidden="1"/>
    <cellStyle name="Followed Hyperlink" xfId="27793" builtinId="9" hidden="1"/>
    <cellStyle name="Followed Hyperlink" xfId="27795" builtinId="9" hidden="1"/>
    <cellStyle name="Followed Hyperlink" xfId="27797" builtinId="9" hidden="1"/>
    <cellStyle name="Followed Hyperlink" xfId="27799" builtinId="9" hidden="1"/>
    <cellStyle name="Followed Hyperlink" xfId="27801" builtinId="9" hidden="1"/>
    <cellStyle name="Followed Hyperlink" xfId="27802" builtinId="9" hidden="1"/>
    <cellStyle name="Followed Hyperlink" xfId="27803" builtinId="9" hidden="1"/>
    <cellStyle name="Followed Hyperlink" xfId="27804" builtinId="9" hidden="1"/>
    <cellStyle name="Followed Hyperlink" xfId="27805" builtinId="9" hidden="1"/>
    <cellStyle name="Followed Hyperlink" xfId="27806" builtinId="9" hidden="1"/>
    <cellStyle name="Followed Hyperlink" xfId="27807" builtinId="9" hidden="1"/>
    <cellStyle name="Followed Hyperlink" xfId="27808" builtinId="9" hidden="1"/>
    <cellStyle name="Followed Hyperlink" xfId="27809" builtinId="9" hidden="1"/>
    <cellStyle name="Followed Hyperlink" xfId="27810" builtinId="9" hidden="1"/>
    <cellStyle name="Followed Hyperlink" xfId="27811" builtinId="9" hidden="1"/>
    <cellStyle name="Followed Hyperlink" xfId="27812" builtinId="9" hidden="1"/>
    <cellStyle name="Followed Hyperlink" xfId="27813" builtinId="9" hidden="1"/>
    <cellStyle name="Followed Hyperlink" xfId="27814" builtinId="9" hidden="1"/>
    <cellStyle name="Followed Hyperlink" xfId="27815" builtinId="9" hidden="1"/>
    <cellStyle name="Followed Hyperlink" xfId="27816" builtinId="9" hidden="1"/>
    <cellStyle name="Followed Hyperlink" xfId="27817" builtinId="9" hidden="1"/>
    <cellStyle name="Followed Hyperlink" xfId="27818" builtinId="9" hidden="1"/>
    <cellStyle name="Followed Hyperlink" xfId="27819" builtinId="9" hidden="1"/>
    <cellStyle name="Followed Hyperlink" xfId="27820" builtinId="9" hidden="1"/>
    <cellStyle name="Followed Hyperlink" xfId="27821" builtinId="9" hidden="1"/>
    <cellStyle name="Followed Hyperlink" xfId="27822" builtinId="9" hidden="1"/>
    <cellStyle name="Followed Hyperlink" xfId="27823" builtinId="9" hidden="1"/>
    <cellStyle name="Followed Hyperlink" xfId="27824" builtinId="9" hidden="1"/>
    <cellStyle name="Followed Hyperlink" xfId="27825" builtinId="9" hidden="1"/>
    <cellStyle name="Followed Hyperlink" xfId="27826" builtinId="9" hidden="1"/>
    <cellStyle name="Followed Hyperlink" xfId="27827" builtinId="9" hidden="1"/>
    <cellStyle name="Followed Hyperlink" xfId="27828" builtinId="9" hidden="1"/>
    <cellStyle name="Followed Hyperlink" xfId="27829" builtinId="9" hidden="1"/>
    <cellStyle name="Followed Hyperlink" xfId="27830" builtinId="9" hidden="1"/>
    <cellStyle name="Followed Hyperlink" xfId="27831" builtinId="9" hidden="1"/>
    <cellStyle name="Followed Hyperlink" xfId="27832" builtinId="9" hidden="1"/>
    <cellStyle name="Followed Hyperlink" xfId="27833" builtinId="9" hidden="1"/>
    <cellStyle name="Followed Hyperlink" xfId="27834" builtinId="9" hidden="1"/>
    <cellStyle name="Followed Hyperlink" xfId="27835" builtinId="9" hidden="1"/>
    <cellStyle name="Followed Hyperlink" xfId="27836" builtinId="9" hidden="1"/>
    <cellStyle name="Followed Hyperlink" xfId="27837" builtinId="9" hidden="1"/>
    <cellStyle name="Followed Hyperlink" xfId="27838" builtinId="9" hidden="1"/>
    <cellStyle name="Followed Hyperlink" xfId="27839" builtinId="9" hidden="1"/>
    <cellStyle name="Followed Hyperlink" xfId="27840" builtinId="9" hidden="1"/>
    <cellStyle name="Followed Hyperlink" xfId="27841" builtinId="9" hidden="1"/>
    <cellStyle name="Followed Hyperlink" xfId="27842" builtinId="9" hidden="1"/>
    <cellStyle name="Followed Hyperlink" xfId="27843" builtinId="9" hidden="1"/>
    <cellStyle name="Followed Hyperlink" xfId="27844" builtinId="9" hidden="1"/>
    <cellStyle name="Followed Hyperlink" xfId="27845" builtinId="9" hidden="1"/>
    <cellStyle name="Followed Hyperlink" xfId="27846" builtinId="9" hidden="1"/>
    <cellStyle name="Followed Hyperlink" xfId="27847" builtinId="9" hidden="1"/>
    <cellStyle name="Followed Hyperlink" xfId="27848" builtinId="9" hidden="1"/>
    <cellStyle name="Followed Hyperlink" xfId="27849" builtinId="9" hidden="1"/>
    <cellStyle name="Followed Hyperlink" xfId="27850" builtinId="9" hidden="1"/>
    <cellStyle name="Followed Hyperlink" xfId="27851" builtinId="9" hidden="1"/>
    <cellStyle name="Followed Hyperlink" xfId="27852" builtinId="9" hidden="1"/>
    <cellStyle name="Followed Hyperlink" xfId="27853" builtinId="9" hidden="1"/>
    <cellStyle name="Followed Hyperlink" xfId="27854" builtinId="9" hidden="1"/>
    <cellStyle name="Followed Hyperlink" xfId="27855" builtinId="9" hidden="1"/>
    <cellStyle name="Followed Hyperlink" xfId="27856" builtinId="9" hidden="1"/>
    <cellStyle name="Followed Hyperlink" xfId="27857" builtinId="9" hidden="1"/>
    <cellStyle name="Followed Hyperlink" xfId="27858" builtinId="9" hidden="1"/>
    <cellStyle name="Followed Hyperlink" xfId="27859" builtinId="9" hidden="1"/>
    <cellStyle name="Followed Hyperlink" xfId="27860" builtinId="9" hidden="1"/>
    <cellStyle name="Followed Hyperlink" xfId="27861" builtinId="9" hidden="1"/>
    <cellStyle name="Followed Hyperlink" xfId="27862" builtinId="9" hidden="1"/>
    <cellStyle name="Followed Hyperlink" xfId="27863" builtinId="9" hidden="1"/>
    <cellStyle name="Followed Hyperlink" xfId="27864" builtinId="9" hidden="1"/>
    <cellStyle name="Followed Hyperlink" xfId="27865" builtinId="9" hidden="1"/>
    <cellStyle name="Followed Hyperlink" xfId="27866" builtinId="9" hidden="1"/>
    <cellStyle name="Followed Hyperlink" xfId="27867" builtinId="9" hidden="1"/>
    <cellStyle name="Followed Hyperlink" xfId="27868" builtinId="9" hidden="1"/>
    <cellStyle name="Followed Hyperlink" xfId="27869" builtinId="9" hidden="1"/>
    <cellStyle name="Followed Hyperlink" xfId="27870" builtinId="9" hidden="1"/>
    <cellStyle name="Followed Hyperlink" xfId="27872" builtinId="9" hidden="1"/>
    <cellStyle name="Followed Hyperlink" xfId="27874" builtinId="9" hidden="1"/>
    <cellStyle name="Followed Hyperlink" xfId="27876" builtinId="9" hidden="1"/>
    <cellStyle name="Followed Hyperlink" xfId="27878" builtinId="9" hidden="1"/>
    <cellStyle name="Followed Hyperlink" xfId="27880" builtinId="9" hidden="1"/>
    <cellStyle name="Followed Hyperlink" xfId="27882" builtinId="9" hidden="1"/>
    <cellStyle name="Followed Hyperlink" xfId="27884" builtinId="9" hidden="1"/>
    <cellStyle name="Followed Hyperlink" xfId="27886" builtinId="9" hidden="1"/>
    <cellStyle name="Followed Hyperlink" xfId="27888" builtinId="9" hidden="1"/>
    <cellStyle name="Followed Hyperlink" xfId="27890" builtinId="9" hidden="1"/>
    <cellStyle name="Followed Hyperlink" xfId="27892" builtinId="9" hidden="1"/>
    <cellStyle name="Followed Hyperlink" xfId="27894" builtinId="9" hidden="1"/>
    <cellStyle name="Followed Hyperlink" xfId="27896" builtinId="9" hidden="1"/>
    <cellStyle name="Followed Hyperlink" xfId="27898" builtinId="9" hidden="1"/>
    <cellStyle name="Followed Hyperlink" xfId="27900" builtinId="9" hidden="1"/>
    <cellStyle name="Followed Hyperlink" xfId="27902" builtinId="9" hidden="1"/>
    <cellStyle name="Followed Hyperlink" xfId="27904" builtinId="9" hidden="1"/>
    <cellStyle name="Followed Hyperlink" xfId="27906" builtinId="9" hidden="1"/>
    <cellStyle name="Followed Hyperlink" xfId="27908" builtinId="9" hidden="1"/>
    <cellStyle name="Followed Hyperlink" xfId="27910" builtinId="9" hidden="1"/>
    <cellStyle name="Followed Hyperlink" xfId="27912" builtinId="9" hidden="1"/>
    <cellStyle name="Followed Hyperlink" xfId="27914" builtinId="9" hidden="1"/>
    <cellStyle name="Followed Hyperlink" xfId="27916" builtinId="9" hidden="1"/>
    <cellStyle name="Followed Hyperlink" xfId="27918" builtinId="9" hidden="1"/>
    <cellStyle name="Followed Hyperlink" xfId="27920" builtinId="9" hidden="1"/>
    <cellStyle name="Followed Hyperlink" xfId="27922" builtinId="9" hidden="1"/>
    <cellStyle name="Followed Hyperlink" xfId="27924" builtinId="9" hidden="1"/>
    <cellStyle name="Followed Hyperlink" xfId="27926" builtinId="9" hidden="1"/>
    <cellStyle name="Followed Hyperlink" xfId="27928" builtinId="9" hidden="1"/>
    <cellStyle name="Followed Hyperlink" xfId="27930" builtinId="9" hidden="1"/>
    <cellStyle name="Followed Hyperlink" xfId="27932" builtinId="9" hidden="1"/>
    <cellStyle name="Followed Hyperlink" xfId="27934" builtinId="9" hidden="1"/>
    <cellStyle name="Followed Hyperlink" xfId="27936" builtinId="9" hidden="1"/>
    <cellStyle name="Followed Hyperlink" xfId="27938" builtinId="9" hidden="1"/>
    <cellStyle name="Followed Hyperlink" xfId="27940" builtinId="9" hidden="1"/>
    <cellStyle name="Followed Hyperlink" xfId="27942" builtinId="9" hidden="1"/>
    <cellStyle name="Followed Hyperlink" xfId="27944" builtinId="9" hidden="1"/>
    <cellStyle name="Followed Hyperlink" xfId="27946" builtinId="9" hidden="1"/>
    <cellStyle name="Followed Hyperlink" xfId="27948" builtinId="9" hidden="1"/>
    <cellStyle name="Followed Hyperlink" xfId="27950" builtinId="9" hidden="1"/>
    <cellStyle name="Followed Hyperlink" xfId="27952" builtinId="9" hidden="1"/>
    <cellStyle name="Followed Hyperlink" xfId="27954" builtinId="9" hidden="1"/>
    <cellStyle name="Followed Hyperlink" xfId="27956" builtinId="9" hidden="1"/>
    <cellStyle name="Followed Hyperlink" xfId="27958" builtinId="9" hidden="1"/>
    <cellStyle name="Followed Hyperlink" xfId="27960" builtinId="9" hidden="1"/>
    <cellStyle name="Followed Hyperlink" xfId="27962" builtinId="9" hidden="1"/>
    <cellStyle name="Followed Hyperlink" xfId="27964" builtinId="9" hidden="1"/>
    <cellStyle name="Followed Hyperlink" xfId="27966" builtinId="9" hidden="1"/>
    <cellStyle name="Followed Hyperlink" xfId="27968" builtinId="9" hidden="1"/>
    <cellStyle name="Followed Hyperlink" xfId="27970" builtinId="9" hidden="1"/>
    <cellStyle name="Followed Hyperlink" xfId="27972" builtinId="9" hidden="1"/>
    <cellStyle name="Followed Hyperlink" xfId="27974" builtinId="9" hidden="1"/>
    <cellStyle name="Followed Hyperlink" xfId="27976" builtinId="9" hidden="1"/>
    <cellStyle name="Followed Hyperlink" xfId="27978" builtinId="9" hidden="1"/>
    <cellStyle name="Followed Hyperlink" xfId="27980" builtinId="9" hidden="1"/>
    <cellStyle name="Followed Hyperlink" xfId="27982" builtinId="9" hidden="1"/>
    <cellStyle name="Followed Hyperlink" xfId="27984" builtinId="9" hidden="1"/>
    <cellStyle name="Followed Hyperlink" xfId="27986" builtinId="9" hidden="1"/>
    <cellStyle name="Followed Hyperlink" xfId="27988" builtinId="9" hidden="1"/>
    <cellStyle name="Followed Hyperlink" xfId="27990" builtinId="9" hidden="1"/>
    <cellStyle name="Followed Hyperlink" xfId="27992" builtinId="9" hidden="1"/>
    <cellStyle name="Followed Hyperlink" xfId="27994" builtinId="9" hidden="1"/>
    <cellStyle name="Followed Hyperlink" xfId="27996" builtinId="9" hidden="1"/>
    <cellStyle name="Followed Hyperlink" xfId="27998" builtinId="9" hidden="1"/>
    <cellStyle name="Followed Hyperlink" xfId="28000" builtinId="9" hidden="1"/>
    <cellStyle name="Followed Hyperlink" xfId="28002" builtinId="9" hidden="1"/>
    <cellStyle name="Followed Hyperlink" xfId="28004" builtinId="9" hidden="1"/>
    <cellStyle name="Followed Hyperlink" xfId="28006" builtinId="9" hidden="1"/>
    <cellStyle name="Followed Hyperlink" xfId="28008" builtinId="9" hidden="1"/>
    <cellStyle name="Followed Hyperlink" xfId="28036" builtinId="9" hidden="1"/>
    <cellStyle name="Followed Hyperlink" xfId="28038" builtinId="9" hidden="1"/>
    <cellStyle name="Followed Hyperlink" xfId="28040" builtinId="9" hidden="1"/>
    <cellStyle name="Followed Hyperlink" xfId="28042" builtinId="9" hidden="1"/>
    <cellStyle name="Followed Hyperlink" xfId="28044" builtinId="9" hidden="1"/>
    <cellStyle name="Followed Hyperlink" xfId="28046" builtinId="9" hidden="1"/>
    <cellStyle name="Followed Hyperlink" xfId="28048" builtinId="9" hidden="1"/>
    <cellStyle name="Followed Hyperlink" xfId="28050" builtinId="9" hidden="1"/>
    <cellStyle name="Followed Hyperlink" xfId="28060" builtinId="9" hidden="1"/>
    <cellStyle name="Followed Hyperlink" xfId="28062" builtinId="9" hidden="1"/>
    <cellStyle name="Followed Hyperlink" xfId="28064" builtinId="9" hidden="1"/>
    <cellStyle name="Followed Hyperlink" xfId="28066" builtinId="9" hidden="1"/>
    <cellStyle name="Followed Hyperlink" xfId="28068" builtinId="9" hidden="1"/>
    <cellStyle name="Followed Hyperlink" xfId="28070" builtinId="9" hidden="1"/>
    <cellStyle name="Followed Hyperlink" xfId="28072" builtinId="9" hidden="1"/>
    <cellStyle name="Followed Hyperlink" xfId="28074" builtinId="9" hidden="1"/>
    <cellStyle name="Followed Hyperlink" xfId="28076" builtinId="9" hidden="1"/>
    <cellStyle name="Followed Hyperlink" xfId="28078" builtinId="9" hidden="1"/>
    <cellStyle name="Followed Hyperlink" xfId="28080" builtinId="9" hidden="1"/>
    <cellStyle name="Followed Hyperlink" xfId="28082" builtinId="9" hidden="1"/>
    <cellStyle name="Followed Hyperlink" xfId="28084" builtinId="9" hidden="1"/>
    <cellStyle name="Followed Hyperlink" xfId="28086" builtinId="9" hidden="1"/>
    <cellStyle name="Followed Hyperlink" xfId="28088" builtinId="9" hidden="1"/>
    <cellStyle name="Followed Hyperlink" xfId="28090" builtinId="9" hidden="1"/>
    <cellStyle name="Followed Hyperlink" xfId="28092" builtinId="9" hidden="1"/>
    <cellStyle name="Followed Hyperlink" xfId="28094" builtinId="9" hidden="1"/>
    <cellStyle name="Followed Hyperlink" xfId="28096" builtinId="9" hidden="1"/>
    <cellStyle name="Followed Hyperlink" xfId="28098" builtinId="9" hidden="1"/>
    <cellStyle name="Followed Hyperlink" xfId="28100" builtinId="9" hidden="1"/>
    <cellStyle name="Followed Hyperlink" xfId="28102" builtinId="9" hidden="1"/>
    <cellStyle name="Followed Hyperlink" xfId="28104" builtinId="9" hidden="1"/>
    <cellStyle name="Followed Hyperlink" xfId="28106" builtinId="9" hidden="1"/>
    <cellStyle name="Followed Hyperlink" xfId="28108" builtinId="9" hidden="1"/>
    <cellStyle name="Followed Hyperlink" xfId="28110" builtinId="9" hidden="1"/>
    <cellStyle name="Followed Hyperlink" xfId="28112" builtinId="9" hidden="1"/>
    <cellStyle name="Followed Hyperlink" xfId="28114" builtinId="9" hidden="1"/>
    <cellStyle name="Followed Hyperlink" xfId="28116" builtinId="9" hidden="1"/>
    <cellStyle name="Followed Hyperlink" xfId="28118" builtinId="9" hidden="1"/>
    <cellStyle name="Followed Hyperlink" xfId="28120" builtinId="9" hidden="1"/>
    <cellStyle name="Followed Hyperlink" xfId="28122" builtinId="9" hidden="1"/>
    <cellStyle name="Followed Hyperlink" xfId="28124" builtinId="9" hidden="1"/>
    <cellStyle name="Followed Hyperlink" xfId="28126" builtinId="9" hidden="1"/>
    <cellStyle name="Followed Hyperlink" xfId="28128" builtinId="9" hidden="1"/>
    <cellStyle name="Followed Hyperlink" xfId="28130" builtinId="9" hidden="1"/>
    <cellStyle name="Followed Hyperlink" xfId="28132" builtinId="9" hidden="1"/>
    <cellStyle name="Followed Hyperlink" xfId="28134" builtinId="9" hidden="1"/>
    <cellStyle name="Followed Hyperlink" xfId="28136" builtinId="9" hidden="1"/>
    <cellStyle name="Followed Hyperlink" xfId="28138" builtinId="9" hidden="1"/>
    <cellStyle name="Followed Hyperlink" xfId="28140" builtinId="9" hidden="1"/>
    <cellStyle name="Followed Hyperlink" xfId="28142" builtinId="9" hidden="1"/>
    <cellStyle name="Followed Hyperlink" xfId="28144" builtinId="9" hidden="1"/>
    <cellStyle name="Followed Hyperlink" xfId="28146" builtinId="9" hidden="1"/>
    <cellStyle name="Followed Hyperlink" xfId="28148" builtinId="9" hidden="1"/>
    <cellStyle name="Followed Hyperlink" xfId="28150" builtinId="9" hidden="1"/>
    <cellStyle name="Followed Hyperlink" xfId="28152" builtinId="9" hidden="1"/>
    <cellStyle name="Followed Hyperlink" xfId="28154" builtinId="9" hidden="1"/>
    <cellStyle name="Followed Hyperlink" xfId="28156" builtinId="9" hidden="1"/>
    <cellStyle name="Followed Hyperlink" xfId="28158" builtinId="9" hidden="1"/>
    <cellStyle name="Followed Hyperlink" xfId="28160" builtinId="9" hidden="1"/>
    <cellStyle name="Followed Hyperlink" xfId="28162" builtinId="9" hidden="1"/>
    <cellStyle name="Followed Hyperlink" xfId="28164" builtinId="9" hidden="1"/>
    <cellStyle name="Followed Hyperlink" xfId="28166" builtinId="9" hidden="1"/>
    <cellStyle name="Followed Hyperlink" xfId="28168" builtinId="9" hidden="1"/>
    <cellStyle name="Followed Hyperlink" xfId="28170" builtinId="9" hidden="1"/>
    <cellStyle name="Followed Hyperlink" xfId="28172" builtinId="9" hidden="1"/>
    <cellStyle name="Followed Hyperlink" xfId="28174" builtinId="9" hidden="1"/>
    <cellStyle name="Followed Hyperlink" xfId="28176" builtinId="9" hidden="1"/>
    <cellStyle name="Followed Hyperlink" xfId="28178" builtinId="9" hidden="1"/>
    <cellStyle name="Followed Hyperlink" xfId="28180" builtinId="9" hidden="1"/>
    <cellStyle name="Followed Hyperlink" xfId="28188" builtinId="9" hidden="1"/>
    <cellStyle name="Followed Hyperlink" xfId="28189" builtinId="9" hidden="1"/>
    <cellStyle name="Followed Hyperlink" xfId="28190" builtinId="9" hidden="1"/>
    <cellStyle name="Followed Hyperlink" xfId="28191" builtinId="9" hidden="1"/>
    <cellStyle name="Followed Hyperlink" xfId="28192" builtinId="9" hidden="1"/>
    <cellStyle name="Followed Hyperlink" xfId="28193" builtinId="9" hidden="1"/>
    <cellStyle name="Followed Hyperlink" xfId="28194" builtinId="9" hidden="1"/>
    <cellStyle name="Followed Hyperlink" xfId="28195" builtinId="9" hidden="1"/>
    <cellStyle name="Followed Hyperlink" xfId="28196" builtinId="9" hidden="1"/>
    <cellStyle name="Followed Hyperlink" xfId="28197" builtinId="9" hidden="1"/>
    <cellStyle name="Followed Hyperlink" xfId="28198" builtinId="9" hidden="1"/>
    <cellStyle name="Followed Hyperlink" xfId="28199" builtinId="9" hidden="1"/>
    <cellStyle name="Followed Hyperlink" xfId="28200" builtinId="9" hidden="1"/>
    <cellStyle name="Followed Hyperlink" xfId="28201" builtinId="9" hidden="1"/>
    <cellStyle name="Followed Hyperlink" xfId="28202" builtinId="9" hidden="1"/>
    <cellStyle name="Followed Hyperlink" xfId="28203" builtinId="9" hidden="1"/>
    <cellStyle name="Followed Hyperlink" xfId="28204" builtinId="9" hidden="1"/>
    <cellStyle name="Followed Hyperlink" xfId="28205" builtinId="9" hidden="1"/>
    <cellStyle name="Followed Hyperlink" xfId="28206" builtinId="9" hidden="1"/>
    <cellStyle name="Followed Hyperlink" xfId="28207" builtinId="9" hidden="1"/>
    <cellStyle name="Followed Hyperlink" xfId="28208" builtinId="9" hidden="1"/>
    <cellStyle name="Followed Hyperlink" xfId="28209" builtinId="9" hidden="1"/>
    <cellStyle name="Followed Hyperlink" xfId="28210" builtinId="9" hidden="1"/>
    <cellStyle name="Followed Hyperlink" xfId="28211" builtinId="9" hidden="1"/>
    <cellStyle name="Followed Hyperlink" xfId="28212" builtinId="9" hidden="1"/>
    <cellStyle name="Followed Hyperlink" xfId="28213" builtinId="9" hidden="1"/>
    <cellStyle name="Followed Hyperlink" xfId="28214" builtinId="9" hidden="1"/>
    <cellStyle name="Followed Hyperlink" xfId="28215" builtinId="9" hidden="1"/>
    <cellStyle name="Followed Hyperlink" xfId="28216" builtinId="9" hidden="1"/>
    <cellStyle name="Followed Hyperlink" xfId="28217" builtinId="9" hidden="1"/>
    <cellStyle name="Followed Hyperlink" xfId="28218" builtinId="9" hidden="1"/>
    <cellStyle name="Followed Hyperlink" xfId="28219" builtinId="9" hidden="1"/>
    <cellStyle name="Followed Hyperlink" xfId="28220" builtinId="9" hidden="1"/>
    <cellStyle name="Followed Hyperlink" xfId="28221" builtinId="9" hidden="1"/>
    <cellStyle name="Followed Hyperlink" xfId="28222" builtinId="9" hidden="1"/>
    <cellStyle name="Followed Hyperlink" xfId="28223" builtinId="9" hidden="1"/>
    <cellStyle name="Followed Hyperlink" xfId="28224" builtinId="9" hidden="1"/>
    <cellStyle name="Followed Hyperlink" xfId="28225" builtinId="9" hidden="1"/>
    <cellStyle name="Followed Hyperlink" xfId="28226" builtinId="9" hidden="1"/>
    <cellStyle name="Followed Hyperlink" xfId="28227" builtinId="9" hidden="1"/>
    <cellStyle name="Followed Hyperlink" xfId="28228" builtinId="9" hidden="1"/>
    <cellStyle name="Followed Hyperlink" xfId="28229" builtinId="9" hidden="1"/>
    <cellStyle name="Followed Hyperlink" xfId="28230" builtinId="9" hidden="1"/>
    <cellStyle name="Followed Hyperlink" xfId="28231" builtinId="9" hidden="1"/>
    <cellStyle name="Followed Hyperlink" xfId="28232" builtinId="9" hidden="1"/>
    <cellStyle name="Followed Hyperlink" xfId="28233" builtinId="9" hidden="1"/>
    <cellStyle name="Followed Hyperlink" xfId="28234" builtinId="9" hidden="1"/>
    <cellStyle name="Followed Hyperlink" xfId="28235" builtinId="9" hidden="1"/>
    <cellStyle name="Followed Hyperlink" xfId="28236" builtinId="9" hidden="1"/>
    <cellStyle name="Followed Hyperlink" xfId="28237" builtinId="9" hidden="1"/>
    <cellStyle name="Followed Hyperlink" xfId="28238" builtinId="9" hidden="1"/>
    <cellStyle name="Followed Hyperlink" xfId="28239" builtinId="9" hidden="1"/>
    <cellStyle name="Followed Hyperlink" xfId="28240" builtinId="9" hidden="1"/>
    <cellStyle name="Followed Hyperlink" xfId="28241" builtinId="9" hidden="1"/>
    <cellStyle name="Followed Hyperlink" xfId="28242" builtinId="9" hidden="1"/>
    <cellStyle name="Followed Hyperlink" xfId="28243" builtinId="9" hidden="1"/>
    <cellStyle name="Followed Hyperlink" xfId="28244" builtinId="9" hidden="1"/>
    <cellStyle name="Followed Hyperlink" xfId="28245" builtinId="9" hidden="1"/>
    <cellStyle name="Followed Hyperlink" xfId="28246" builtinId="9" hidden="1"/>
    <cellStyle name="Followed Hyperlink" xfId="28247" builtinId="9" hidden="1"/>
    <cellStyle name="Followed Hyperlink" xfId="28248" builtinId="9" hidden="1"/>
    <cellStyle name="Followed Hyperlink" xfId="28249" builtinId="9" hidden="1"/>
    <cellStyle name="Followed Hyperlink" xfId="28250" builtinId="9" hidden="1"/>
    <cellStyle name="Followed Hyperlink" xfId="28251" builtinId="9" hidden="1"/>
    <cellStyle name="Followed Hyperlink" xfId="28252" builtinId="9" hidden="1"/>
    <cellStyle name="Followed Hyperlink" xfId="28253" builtinId="9" hidden="1"/>
    <cellStyle name="Followed Hyperlink" xfId="28254" builtinId="9" hidden="1"/>
    <cellStyle name="Followed Hyperlink" xfId="28255" builtinId="9" hidden="1"/>
    <cellStyle name="Followed Hyperlink" xfId="28256" builtinId="9" hidden="1"/>
    <cellStyle name="Followed Hyperlink" xfId="28258" builtinId="9" hidden="1"/>
    <cellStyle name="Followed Hyperlink" xfId="28260" builtinId="9" hidden="1"/>
    <cellStyle name="Followed Hyperlink" xfId="28262" builtinId="9" hidden="1"/>
    <cellStyle name="Followed Hyperlink" xfId="28264" builtinId="9" hidden="1"/>
    <cellStyle name="Followed Hyperlink" xfId="28266" builtinId="9" hidden="1"/>
    <cellStyle name="Followed Hyperlink" xfId="28268" builtinId="9" hidden="1"/>
    <cellStyle name="Followed Hyperlink" xfId="28270" builtinId="9" hidden="1"/>
    <cellStyle name="Followed Hyperlink" xfId="28272" builtinId="9" hidden="1"/>
    <cellStyle name="Followed Hyperlink" xfId="28282" builtinId="9" hidden="1"/>
    <cellStyle name="Followed Hyperlink" xfId="28284" builtinId="9" hidden="1"/>
    <cellStyle name="Followed Hyperlink" xfId="28286" builtinId="9" hidden="1"/>
    <cellStyle name="Followed Hyperlink" xfId="28288" builtinId="9" hidden="1"/>
    <cellStyle name="Followed Hyperlink" xfId="28290" builtinId="9" hidden="1"/>
    <cellStyle name="Followed Hyperlink" xfId="28292" builtinId="9" hidden="1"/>
    <cellStyle name="Followed Hyperlink" xfId="28294" builtinId="9" hidden="1"/>
    <cellStyle name="Followed Hyperlink" xfId="28296" builtinId="9" hidden="1"/>
    <cellStyle name="Followed Hyperlink" xfId="28298" builtinId="9" hidden="1"/>
    <cellStyle name="Followed Hyperlink" xfId="28300" builtinId="9" hidden="1"/>
    <cellStyle name="Followed Hyperlink" xfId="28302" builtinId="9" hidden="1"/>
    <cellStyle name="Followed Hyperlink" xfId="28304" builtinId="9" hidden="1"/>
    <cellStyle name="Followed Hyperlink" xfId="28306" builtinId="9" hidden="1"/>
    <cellStyle name="Followed Hyperlink" xfId="28308" builtinId="9" hidden="1"/>
    <cellStyle name="Followed Hyperlink" xfId="28310" builtinId="9" hidden="1"/>
    <cellStyle name="Followed Hyperlink" xfId="28312" builtinId="9" hidden="1"/>
    <cellStyle name="Followed Hyperlink" xfId="28314" builtinId="9" hidden="1"/>
    <cellStyle name="Followed Hyperlink" xfId="28316" builtinId="9" hidden="1"/>
    <cellStyle name="Followed Hyperlink" xfId="28318" builtinId="9" hidden="1"/>
    <cellStyle name="Followed Hyperlink" xfId="28320" builtinId="9" hidden="1"/>
    <cellStyle name="Followed Hyperlink" xfId="28322" builtinId="9" hidden="1"/>
    <cellStyle name="Followed Hyperlink" xfId="28324" builtinId="9" hidden="1"/>
    <cellStyle name="Followed Hyperlink" xfId="28326" builtinId="9" hidden="1"/>
    <cellStyle name="Followed Hyperlink" xfId="28328" builtinId="9" hidden="1"/>
    <cellStyle name="Followed Hyperlink" xfId="28330" builtinId="9" hidden="1"/>
    <cellStyle name="Followed Hyperlink" xfId="28332" builtinId="9" hidden="1"/>
    <cellStyle name="Followed Hyperlink" xfId="28334" builtinId="9" hidden="1"/>
    <cellStyle name="Followed Hyperlink" xfId="28336" builtinId="9" hidden="1"/>
    <cellStyle name="Followed Hyperlink" xfId="28338" builtinId="9" hidden="1"/>
    <cellStyle name="Followed Hyperlink" xfId="28340" builtinId="9" hidden="1"/>
    <cellStyle name="Followed Hyperlink" xfId="28342" builtinId="9" hidden="1"/>
    <cellStyle name="Followed Hyperlink" xfId="28344" builtinId="9" hidden="1"/>
    <cellStyle name="Followed Hyperlink" xfId="28346" builtinId="9" hidden="1"/>
    <cellStyle name="Followed Hyperlink" xfId="28348" builtinId="9" hidden="1"/>
    <cellStyle name="Followed Hyperlink" xfId="28350" builtinId="9" hidden="1"/>
    <cellStyle name="Followed Hyperlink" xfId="28352" builtinId="9" hidden="1"/>
    <cellStyle name="Followed Hyperlink" xfId="28354" builtinId="9" hidden="1"/>
    <cellStyle name="Followed Hyperlink" xfId="28356" builtinId="9" hidden="1"/>
    <cellStyle name="Followed Hyperlink" xfId="28358" builtinId="9" hidden="1"/>
    <cellStyle name="Followed Hyperlink" xfId="28360" builtinId="9" hidden="1"/>
    <cellStyle name="Followed Hyperlink" xfId="28362" builtinId="9" hidden="1"/>
    <cellStyle name="Followed Hyperlink" xfId="28364" builtinId="9" hidden="1"/>
    <cellStyle name="Followed Hyperlink" xfId="28366" builtinId="9" hidden="1"/>
    <cellStyle name="Followed Hyperlink" xfId="28368" builtinId="9" hidden="1"/>
    <cellStyle name="Followed Hyperlink" xfId="28370" builtinId="9" hidden="1"/>
    <cellStyle name="Followed Hyperlink" xfId="28372" builtinId="9" hidden="1"/>
    <cellStyle name="Followed Hyperlink" xfId="28374" builtinId="9" hidden="1"/>
    <cellStyle name="Followed Hyperlink" xfId="28376" builtinId="9" hidden="1"/>
    <cellStyle name="Followed Hyperlink" xfId="28378" builtinId="9" hidden="1"/>
    <cellStyle name="Followed Hyperlink" xfId="28380" builtinId="9" hidden="1"/>
    <cellStyle name="Followed Hyperlink" xfId="28382" builtinId="9" hidden="1"/>
    <cellStyle name="Followed Hyperlink" xfId="28384" builtinId="9" hidden="1"/>
    <cellStyle name="Followed Hyperlink" xfId="28386" builtinId="9" hidden="1"/>
    <cellStyle name="Followed Hyperlink" xfId="28388" builtinId="9" hidden="1"/>
    <cellStyle name="Followed Hyperlink" xfId="28390" builtinId="9" hidden="1"/>
    <cellStyle name="Followed Hyperlink" xfId="28392" builtinId="9" hidden="1"/>
    <cellStyle name="Followed Hyperlink" xfId="28394" builtinId="9" hidden="1"/>
    <cellStyle name="Followed Hyperlink" xfId="28396" builtinId="9" hidden="1"/>
    <cellStyle name="Followed Hyperlink" xfId="28398" builtinId="9" hidden="1"/>
    <cellStyle name="Followed Hyperlink" xfId="28400" builtinId="9" hidden="1"/>
    <cellStyle name="Followed Hyperlink" xfId="28402" builtinId="9" hidden="1"/>
    <cellStyle name="Followed Hyperlink" xfId="28417" builtinId="9" hidden="1"/>
    <cellStyle name="Followed Hyperlink" xfId="28418" builtinId="9" hidden="1"/>
    <cellStyle name="Followed Hyperlink" xfId="28419" builtinId="9" hidden="1"/>
    <cellStyle name="Followed Hyperlink" xfId="28420" builtinId="9" hidden="1"/>
    <cellStyle name="Followed Hyperlink" xfId="28421" builtinId="9" hidden="1"/>
    <cellStyle name="Followed Hyperlink" xfId="28422" builtinId="9" hidden="1"/>
    <cellStyle name="Followed Hyperlink" xfId="28423" builtinId="9" hidden="1"/>
    <cellStyle name="Followed Hyperlink" xfId="28424" builtinId="9" hidden="1"/>
    <cellStyle name="Followed Hyperlink" xfId="28425" builtinId="9" hidden="1"/>
    <cellStyle name="Followed Hyperlink" xfId="28426" builtinId="9" hidden="1"/>
    <cellStyle name="Followed Hyperlink" xfId="28427" builtinId="9" hidden="1"/>
    <cellStyle name="Followed Hyperlink" xfId="28428" builtinId="9" hidden="1"/>
    <cellStyle name="Followed Hyperlink" xfId="28429" builtinId="9" hidden="1"/>
    <cellStyle name="Followed Hyperlink" xfId="28430" builtinId="9" hidden="1"/>
    <cellStyle name="Followed Hyperlink" xfId="28431" builtinId="9" hidden="1"/>
    <cellStyle name="Followed Hyperlink" xfId="28432" builtinId="9" hidden="1"/>
    <cellStyle name="Followed Hyperlink" xfId="28433" builtinId="9" hidden="1"/>
    <cellStyle name="Followed Hyperlink" xfId="28434" builtinId="9" hidden="1"/>
    <cellStyle name="Followed Hyperlink" xfId="28435" builtinId="9" hidden="1"/>
    <cellStyle name="Followed Hyperlink" xfId="28436" builtinId="9" hidden="1"/>
    <cellStyle name="Followed Hyperlink" xfId="28437" builtinId="9" hidden="1"/>
    <cellStyle name="Followed Hyperlink" xfId="28438" builtinId="9" hidden="1"/>
    <cellStyle name="Followed Hyperlink" xfId="28439" builtinId="9" hidden="1"/>
    <cellStyle name="Followed Hyperlink" xfId="28440" builtinId="9" hidden="1"/>
    <cellStyle name="Followed Hyperlink" xfId="28441" builtinId="9" hidden="1"/>
    <cellStyle name="Followed Hyperlink" xfId="28442" builtinId="9" hidden="1"/>
    <cellStyle name="Followed Hyperlink" xfId="28443" builtinId="9" hidden="1"/>
    <cellStyle name="Followed Hyperlink" xfId="28444" builtinId="9" hidden="1"/>
    <cellStyle name="Followed Hyperlink" xfId="28445" builtinId="9" hidden="1"/>
    <cellStyle name="Followed Hyperlink" xfId="28446" builtinId="9" hidden="1"/>
    <cellStyle name="Followed Hyperlink" xfId="28447" builtinId="9" hidden="1"/>
    <cellStyle name="Followed Hyperlink" xfId="28448" builtinId="9" hidden="1"/>
    <cellStyle name="Followed Hyperlink" xfId="28449" builtinId="9" hidden="1"/>
    <cellStyle name="Followed Hyperlink" xfId="28450" builtinId="9" hidden="1"/>
    <cellStyle name="Followed Hyperlink" xfId="28451" builtinId="9" hidden="1"/>
    <cellStyle name="Followed Hyperlink" xfId="28452" builtinId="9" hidden="1"/>
    <cellStyle name="Followed Hyperlink" xfId="28453" builtinId="9" hidden="1"/>
    <cellStyle name="Followed Hyperlink" xfId="28454" builtinId="9" hidden="1"/>
    <cellStyle name="Followed Hyperlink" xfId="28455" builtinId="9" hidden="1"/>
    <cellStyle name="Followed Hyperlink" xfId="28456" builtinId="9" hidden="1"/>
    <cellStyle name="Followed Hyperlink" xfId="28457" builtinId="9" hidden="1"/>
    <cellStyle name="Followed Hyperlink" xfId="28458" builtinId="9" hidden="1"/>
    <cellStyle name="Followed Hyperlink" xfId="28459" builtinId="9" hidden="1"/>
    <cellStyle name="Followed Hyperlink" xfId="28460" builtinId="9" hidden="1"/>
    <cellStyle name="Followed Hyperlink" xfId="28461" builtinId="9" hidden="1"/>
    <cellStyle name="Followed Hyperlink" xfId="28462" builtinId="9" hidden="1"/>
    <cellStyle name="Followed Hyperlink" xfId="28463" builtinId="9" hidden="1"/>
    <cellStyle name="Followed Hyperlink" xfId="28464" builtinId="9" hidden="1"/>
    <cellStyle name="Followed Hyperlink" xfId="28465" builtinId="9" hidden="1"/>
    <cellStyle name="Followed Hyperlink" xfId="28466" builtinId="9" hidden="1"/>
    <cellStyle name="Followed Hyperlink" xfId="28467" builtinId="9" hidden="1"/>
    <cellStyle name="Followed Hyperlink" xfId="28468" builtinId="9" hidden="1"/>
    <cellStyle name="Followed Hyperlink" xfId="28469" builtinId="9" hidden="1"/>
    <cellStyle name="Followed Hyperlink" xfId="28470" builtinId="9" hidden="1"/>
    <cellStyle name="Followed Hyperlink" xfId="28471" builtinId="9" hidden="1"/>
    <cellStyle name="Followed Hyperlink" xfId="28472" builtinId="9" hidden="1"/>
    <cellStyle name="Followed Hyperlink" xfId="28473" builtinId="9" hidden="1"/>
    <cellStyle name="Followed Hyperlink" xfId="28474" builtinId="9" hidden="1"/>
    <cellStyle name="Followed Hyperlink" xfId="28475" builtinId="9" hidden="1"/>
    <cellStyle name="Followed Hyperlink" xfId="28476" builtinId="9" hidden="1"/>
    <cellStyle name="Followed Hyperlink" xfId="28477" builtinId="9" hidden="1"/>
    <cellStyle name="Followed Hyperlink" xfId="28478" builtinId="9" hidden="1"/>
    <cellStyle name="Followed Hyperlink" xfId="28479" builtinId="9" hidden="1"/>
    <cellStyle name="Followed Hyperlink" xfId="28480" builtinId="9" hidden="1"/>
    <cellStyle name="Followed Hyperlink" xfId="28481" builtinId="9" hidden="1"/>
    <cellStyle name="Followed Hyperlink" xfId="28482" builtinId="9" hidden="1"/>
    <cellStyle name="Followed Hyperlink" xfId="28483" builtinId="9" hidden="1"/>
    <cellStyle name="Followed Hyperlink" xfId="28484" builtinId="9" hidden="1"/>
    <cellStyle name="Followed Hyperlink" xfId="28485" builtinId="9" hidden="1"/>
    <cellStyle name="Followed Hyperlink" xfId="28487" builtinId="9" hidden="1"/>
    <cellStyle name="Followed Hyperlink" xfId="28489" builtinId="9" hidden="1"/>
    <cellStyle name="Followed Hyperlink" xfId="28020" builtinId="9" hidden="1"/>
    <cellStyle name="Followed Hyperlink" xfId="27344" builtinId="9" hidden="1"/>
    <cellStyle name="Followed Hyperlink" xfId="26866" builtinId="9" hidden="1"/>
    <cellStyle name="Followed Hyperlink" xfId="26625" builtinId="9" hidden="1"/>
    <cellStyle name="Followed Hyperlink" xfId="26385" builtinId="9" hidden="1"/>
    <cellStyle name="Followed Hyperlink" xfId="27428" builtinId="9" hidden="1"/>
    <cellStyle name="Followed Hyperlink" xfId="26951" builtinId="9" hidden="1"/>
    <cellStyle name="Followed Hyperlink" xfId="26469" builtinId="9" hidden="1"/>
    <cellStyle name="Followed Hyperlink" xfId="25810" builtinId="9" hidden="1"/>
    <cellStyle name="Followed Hyperlink" xfId="25294" builtinId="9" hidden="1"/>
    <cellStyle name="Followed Hyperlink" xfId="28013" builtinId="9" hidden="1"/>
    <cellStyle name="Followed Hyperlink" xfId="27339" builtinId="9" hidden="1"/>
    <cellStyle name="Followed Hyperlink" xfId="26861" builtinId="9" hidden="1"/>
    <cellStyle name="Followed Hyperlink" xfId="28406" builtinId="9" hidden="1"/>
    <cellStyle name="Followed Hyperlink" xfId="25948" builtinId="9" hidden="1"/>
    <cellStyle name="Followed Hyperlink" xfId="27587" builtinId="9" hidden="1"/>
    <cellStyle name="Followed Hyperlink" xfId="27110" builtinId="9" hidden="1"/>
    <cellStyle name="Followed Hyperlink" xfId="28411" builtinId="9" hidden="1"/>
    <cellStyle name="Followed Hyperlink" xfId="28186" builtinId="9" hidden="1"/>
    <cellStyle name="Followed Hyperlink" xfId="25954" builtinId="9" hidden="1"/>
    <cellStyle name="Followed Hyperlink" xfId="27188" builtinId="9" hidden="1"/>
    <cellStyle name="Followed Hyperlink" xfId="26711" builtinId="9" hidden="1"/>
    <cellStyle name="Followed Hyperlink" xfId="25772" builtinId="9" hidden="1"/>
    <cellStyle name="Followed Hyperlink" xfId="26032" builtinId="9" hidden="1"/>
    <cellStyle name="Followed Hyperlink" xfId="27446" builtinId="9" hidden="1"/>
    <cellStyle name="Followed Hyperlink" xfId="26969" builtinId="9" hidden="1"/>
    <cellStyle name="Followed Hyperlink" xfId="26487" builtinId="9" hidden="1"/>
    <cellStyle name="Followed Hyperlink" xfId="26245" builtinId="9" hidden="1"/>
    <cellStyle name="Followed Hyperlink" xfId="25449" builtinId="9" hidden="1"/>
    <cellStyle name="Followed Hyperlink" xfId="3761" builtinId="9" hidden="1"/>
    <cellStyle name="Followed Hyperlink" xfId="25290" builtinId="9" hidden="1"/>
    <cellStyle name="Followed Hyperlink" xfId="25288" builtinId="9" hidden="1"/>
    <cellStyle name="Followed Hyperlink" xfId="25286" builtinId="9" hidden="1"/>
    <cellStyle name="Followed Hyperlink" xfId="25284" builtinId="9" hidden="1"/>
    <cellStyle name="Followed Hyperlink" xfId="25282" builtinId="9" hidden="1"/>
    <cellStyle name="Followed Hyperlink" xfId="25281" builtinId="9" hidden="1"/>
    <cellStyle name="Followed Hyperlink" xfId="25279" builtinId="9" hidden="1"/>
    <cellStyle name="Followed Hyperlink" xfId="25277" builtinId="9" hidden="1"/>
    <cellStyle name="Followed Hyperlink" xfId="25275" builtinId="9" hidden="1"/>
    <cellStyle name="Followed Hyperlink" xfId="25273" builtinId="9" hidden="1"/>
    <cellStyle name="Followed Hyperlink" xfId="3762" builtinId="9" hidden="1"/>
    <cellStyle name="Followed Hyperlink" xfId="25270" builtinId="9" hidden="1"/>
    <cellStyle name="Followed Hyperlink" xfId="25268" builtinId="9" hidden="1"/>
    <cellStyle name="Followed Hyperlink" xfId="25266" builtinId="9" hidden="1"/>
    <cellStyle name="Followed Hyperlink" xfId="25264" builtinId="9" hidden="1"/>
    <cellStyle name="Followed Hyperlink" xfId="25262" builtinId="9" hidden="1"/>
    <cellStyle name="Followed Hyperlink" xfId="24989" builtinId="9" hidden="1"/>
    <cellStyle name="Followed Hyperlink" xfId="25260" builtinId="9" hidden="1"/>
    <cellStyle name="Followed Hyperlink" xfId="25257" builtinId="9" hidden="1"/>
    <cellStyle name="Followed Hyperlink" xfId="25255" builtinId="9" hidden="1"/>
    <cellStyle name="Followed Hyperlink" xfId="4153" builtinId="9" hidden="1"/>
    <cellStyle name="Followed Hyperlink" xfId="25723" builtinId="9" hidden="1"/>
    <cellStyle name="Followed Hyperlink" xfId="25942" builtinId="9" hidden="1"/>
    <cellStyle name="Followed Hyperlink" xfId="24993" builtinId="9" hidden="1"/>
    <cellStyle name="Followed Hyperlink" xfId="3812" builtinId="9" hidden="1"/>
    <cellStyle name="Followed Hyperlink" xfId="25251" builtinId="9" hidden="1"/>
    <cellStyle name="Followed Hyperlink" xfId="25249" builtinId="9" hidden="1"/>
    <cellStyle name="Followed Hyperlink" xfId="25247" builtinId="9" hidden="1"/>
    <cellStyle name="Followed Hyperlink" xfId="25245" builtinId="9" hidden="1"/>
    <cellStyle name="Followed Hyperlink" xfId="3820" builtinId="9" hidden="1"/>
    <cellStyle name="Followed Hyperlink" xfId="25242" builtinId="9" hidden="1"/>
    <cellStyle name="Followed Hyperlink" xfId="25240" builtinId="9" hidden="1"/>
    <cellStyle name="Followed Hyperlink" xfId="25238" builtinId="9" hidden="1"/>
    <cellStyle name="Followed Hyperlink" xfId="25236" builtinId="9" hidden="1"/>
    <cellStyle name="Followed Hyperlink" xfId="25234" builtinId="9" hidden="1"/>
    <cellStyle name="Followed Hyperlink" xfId="25233" builtinId="9" hidden="1"/>
    <cellStyle name="Followed Hyperlink" xfId="25231" builtinId="9" hidden="1"/>
    <cellStyle name="Followed Hyperlink" xfId="25229" builtinId="9" hidden="1"/>
    <cellStyle name="Followed Hyperlink" xfId="25227" builtinId="9" hidden="1"/>
    <cellStyle name="Followed Hyperlink" xfId="25195" builtinId="9" hidden="1"/>
    <cellStyle name="Followed Hyperlink" xfId="25193" builtinId="9" hidden="1"/>
    <cellStyle name="Followed Hyperlink" xfId="25191" builtinId="9" hidden="1"/>
    <cellStyle name="Followed Hyperlink" xfId="4211" builtinId="9" hidden="1"/>
    <cellStyle name="Followed Hyperlink" xfId="25188" builtinId="9" hidden="1"/>
    <cellStyle name="Followed Hyperlink" xfId="25186" builtinId="9" hidden="1"/>
    <cellStyle name="Followed Hyperlink" xfId="25184" builtinId="9" hidden="1"/>
    <cellStyle name="Followed Hyperlink" xfId="25182" builtinId="9" hidden="1"/>
    <cellStyle name="Followed Hyperlink" xfId="25175" builtinId="9" hidden="1"/>
    <cellStyle name="Followed Hyperlink" xfId="25173" builtinId="9" hidden="1"/>
    <cellStyle name="Followed Hyperlink" xfId="25172" builtinId="9" hidden="1"/>
    <cellStyle name="Followed Hyperlink" xfId="25170" builtinId="9" hidden="1"/>
    <cellStyle name="Followed Hyperlink" xfId="25168" builtinId="9" hidden="1"/>
    <cellStyle name="Followed Hyperlink" xfId="25166" builtinId="9" hidden="1"/>
    <cellStyle name="Followed Hyperlink" xfId="25164" builtinId="9" hidden="1"/>
    <cellStyle name="Followed Hyperlink" xfId="3668" builtinId="9" hidden="1"/>
    <cellStyle name="Followed Hyperlink" xfId="25161" builtinId="9" hidden="1"/>
    <cellStyle name="Followed Hyperlink" xfId="25159" builtinId="9" hidden="1"/>
    <cellStyle name="Followed Hyperlink" xfId="25157" builtinId="9" hidden="1"/>
    <cellStyle name="Followed Hyperlink" xfId="25155" builtinId="9" hidden="1"/>
    <cellStyle name="Followed Hyperlink" xfId="25153" builtinId="9" hidden="1"/>
    <cellStyle name="Followed Hyperlink" xfId="25152" builtinId="9" hidden="1"/>
    <cellStyle name="Followed Hyperlink" xfId="25150" builtinId="9" hidden="1"/>
    <cellStyle name="Followed Hyperlink" xfId="25148" builtinId="9" hidden="1"/>
    <cellStyle name="Followed Hyperlink" xfId="25146" builtinId="9" hidden="1"/>
    <cellStyle name="Followed Hyperlink" xfId="25144" builtinId="9" hidden="1"/>
    <cellStyle name="Followed Hyperlink" xfId="3802" builtinId="9" hidden="1"/>
    <cellStyle name="Followed Hyperlink" xfId="25141" builtinId="9" hidden="1"/>
    <cellStyle name="Followed Hyperlink" xfId="25139" builtinId="9" hidden="1"/>
    <cellStyle name="Followed Hyperlink" xfId="25137" builtinId="9" hidden="1"/>
    <cellStyle name="Followed Hyperlink" xfId="25135" builtinId="9" hidden="1"/>
    <cellStyle name="Followed Hyperlink" xfId="25133" builtinId="9" hidden="1"/>
    <cellStyle name="Followed Hyperlink" xfId="25132" builtinId="9" hidden="1"/>
    <cellStyle name="Followed Hyperlink" xfId="25130" builtinId="9" hidden="1"/>
    <cellStyle name="Followed Hyperlink" xfId="25128" builtinId="9" hidden="1"/>
    <cellStyle name="Followed Hyperlink" xfId="25126" builtinId="9" hidden="1"/>
    <cellStyle name="Followed Hyperlink" xfId="25124" builtinId="9" hidden="1"/>
    <cellStyle name="Followed Hyperlink" xfId="3811" builtinId="9" hidden="1"/>
    <cellStyle name="Followed Hyperlink" xfId="25121" builtinId="9" hidden="1"/>
    <cellStyle name="Followed Hyperlink" xfId="25119" builtinId="9" hidden="1"/>
    <cellStyle name="Followed Hyperlink" xfId="25117" builtinId="9" hidden="1"/>
    <cellStyle name="Followed Hyperlink" xfId="25115" builtinId="9" hidden="1"/>
    <cellStyle name="Followed Hyperlink" xfId="25113" builtinId="9" hidden="1"/>
    <cellStyle name="Followed Hyperlink" xfId="25112" builtinId="9" hidden="1"/>
    <cellStyle name="Followed Hyperlink" xfId="25110" builtinId="9" hidden="1"/>
    <cellStyle name="Followed Hyperlink" xfId="25108" builtinId="9" hidden="1"/>
    <cellStyle name="Followed Hyperlink" xfId="25106" builtinId="9" hidden="1"/>
    <cellStyle name="Followed Hyperlink" xfId="25104" builtinId="9" hidden="1"/>
    <cellStyle name="Followed Hyperlink" xfId="3806" builtinId="9" hidden="1"/>
    <cellStyle name="Followed Hyperlink" xfId="25101" builtinId="9" hidden="1"/>
    <cellStyle name="Followed Hyperlink" xfId="25099" builtinId="9" hidden="1"/>
    <cellStyle name="Followed Hyperlink" xfId="25097" builtinId="9" hidden="1"/>
    <cellStyle name="Followed Hyperlink" xfId="25095" builtinId="9" hidden="1"/>
    <cellStyle name="Followed Hyperlink" xfId="25093" builtinId="9" hidden="1"/>
    <cellStyle name="Followed Hyperlink" xfId="25092" builtinId="9" hidden="1"/>
    <cellStyle name="Followed Hyperlink" xfId="25090" builtinId="9" hidden="1"/>
    <cellStyle name="Followed Hyperlink" xfId="25088" builtinId="9" hidden="1"/>
    <cellStyle name="Followed Hyperlink" xfId="25086" builtinId="9" hidden="1"/>
    <cellStyle name="Followed Hyperlink" xfId="25084" builtinId="9" hidden="1"/>
    <cellStyle name="Followed Hyperlink" xfId="5301" builtinId="9" hidden="1"/>
    <cellStyle name="Followed Hyperlink" xfId="25081" builtinId="9" hidden="1"/>
    <cellStyle name="Followed Hyperlink" xfId="25079" builtinId="9" hidden="1"/>
    <cellStyle name="Followed Hyperlink" xfId="25077" builtinId="9" hidden="1"/>
    <cellStyle name="Followed Hyperlink" xfId="25075" builtinId="9" hidden="1"/>
    <cellStyle name="Followed Hyperlink" xfId="25073" builtinId="9" hidden="1"/>
    <cellStyle name="Followed Hyperlink" xfId="25072" builtinId="9" hidden="1"/>
    <cellStyle name="Followed Hyperlink" xfId="25070" builtinId="9" hidden="1"/>
    <cellStyle name="Followed Hyperlink" xfId="25068" builtinId="9" hidden="1"/>
    <cellStyle name="Followed Hyperlink" xfId="25066" builtinId="9" hidden="1"/>
    <cellStyle name="Followed Hyperlink" xfId="25059" builtinId="9" hidden="1"/>
    <cellStyle name="Followed Hyperlink" xfId="25058" builtinId="9" hidden="1"/>
    <cellStyle name="Followed Hyperlink" xfId="25057" builtinId="9" hidden="1"/>
    <cellStyle name="Followed Hyperlink" xfId="3662" builtinId="9" hidden="1"/>
    <cellStyle name="Followed Hyperlink" xfId="25056" builtinId="9" hidden="1"/>
    <cellStyle name="Followed Hyperlink" xfId="25055" builtinId="9" hidden="1"/>
    <cellStyle name="Followed Hyperlink" xfId="25054" builtinId="9" hidden="1"/>
    <cellStyle name="Followed Hyperlink" xfId="25053" builtinId="9" hidden="1"/>
    <cellStyle name="Followed Hyperlink" xfId="25052" builtinId="9" hidden="1"/>
    <cellStyle name="Followed Hyperlink" xfId="25051" builtinId="9" hidden="1"/>
    <cellStyle name="Followed Hyperlink" xfId="25050" builtinId="9" hidden="1"/>
    <cellStyle name="Followed Hyperlink" xfId="25049" builtinId="9" hidden="1"/>
    <cellStyle name="Followed Hyperlink" xfId="25048" builtinId="9" hidden="1"/>
    <cellStyle name="Followed Hyperlink" xfId="25047" builtinId="9" hidden="1"/>
    <cellStyle name="Followed Hyperlink" xfId="3803" builtinId="9" hidden="1"/>
    <cellStyle name="Followed Hyperlink" xfId="25046" builtinId="9" hidden="1"/>
    <cellStyle name="Followed Hyperlink" xfId="25045" builtinId="9" hidden="1"/>
    <cellStyle name="Followed Hyperlink" xfId="25044" builtinId="9" hidden="1"/>
    <cellStyle name="Followed Hyperlink" xfId="25043" builtinId="9" hidden="1"/>
    <cellStyle name="Followed Hyperlink" xfId="25042" builtinId="9" hidden="1"/>
    <cellStyle name="Followed Hyperlink" xfId="25041" builtinId="9" hidden="1"/>
    <cellStyle name="Followed Hyperlink" xfId="25040" builtinId="9" hidden="1"/>
    <cellStyle name="Followed Hyperlink" xfId="25039" builtinId="9" hidden="1"/>
    <cellStyle name="Followed Hyperlink" xfId="25038" builtinId="9" hidden="1"/>
    <cellStyle name="Followed Hyperlink" xfId="3807" builtinId="9" hidden="1"/>
    <cellStyle name="Followed Hyperlink" xfId="25037" builtinId="9" hidden="1"/>
    <cellStyle name="Followed Hyperlink" xfId="25036" builtinId="9" hidden="1"/>
    <cellStyle name="Followed Hyperlink" xfId="25035" builtinId="9" hidden="1"/>
    <cellStyle name="Followed Hyperlink" xfId="25034" builtinId="9" hidden="1"/>
    <cellStyle name="Followed Hyperlink" xfId="25033" builtinId="9" hidden="1"/>
    <cellStyle name="Followed Hyperlink" xfId="25032" builtinId="9" hidden="1"/>
    <cellStyle name="Followed Hyperlink" xfId="25031" builtinId="9" hidden="1"/>
    <cellStyle name="Followed Hyperlink" xfId="25030" builtinId="9" hidden="1"/>
    <cellStyle name="Followed Hyperlink" xfId="25029" builtinId="9" hidden="1"/>
    <cellStyle name="Followed Hyperlink" xfId="25028" builtinId="9" hidden="1"/>
    <cellStyle name="Followed Hyperlink" xfId="3809" builtinId="9" hidden="1"/>
    <cellStyle name="Followed Hyperlink" xfId="25027" builtinId="9" hidden="1"/>
    <cellStyle name="Followed Hyperlink" xfId="25026" builtinId="9" hidden="1"/>
    <cellStyle name="Followed Hyperlink" xfId="25025" builtinId="9" hidden="1"/>
    <cellStyle name="Followed Hyperlink" xfId="25024" builtinId="9" hidden="1"/>
    <cellStyle name="Followed Hyperlink" xfId="25023" builtinId="9" hidden="1"/>
    <cellStyle name="Followed Hyperlink" xfId="25022" builtinId="9" hidden="1"/>
    <cellStyle name="Followed Hyperlink" xfId="25021" builtinId="9" hidden="1"/>
    <cellStyle name="Followed Hyperlink" xfId="25020" builtinId="9" hidden="1"/>
    <cellStyle name="Followed Hyperlink" xfId="25019" builtinId="9" hidden="1"/>
    <cellStyle name="Followed Hyperlink" xfId="25018" builtinId="9" hidden="1"/>
    <cellStyle name="Followed Hyperlink" xfId="3665" builtinId="9" hidden="1"/>
    <cellStyle name="Followed Hyperlink" xfId="25017" builtinId="9" hidden="1"/>
    <cellStyle name="Followed Hyperlink" xfId="25016" builtinId="9" hidden="1"/>
    <cellStyle name="Followed Hyperlink" xfId="25015" builtinId="9" hidden="1"/>
    <cellStyle name="Followed Hyperlink" xfId="25014" builtinId="9" hidden="1"/>
    <cellStyle name="Followed Hyperlink" xfId="25013" builtinId="9" hidden="1"/>
    <cellStyle name="Followed Hyperlink" xfId="25012" builtinId="9" hidden="1"/>
    <cellStyle name="Followed Hyperlink" xfId="25011" builtinId="9" hidden="1"/>
    <cellStyle name="Followed Hyperlink" xfId="25010" builtinId="9" hidden="1"/>
    <cellStyle name="Followed Hyperlink" xfId="25009" builtinId="9" hidden="1"/>
    <cellStyle name="Followed Hyperlink" xfId="25008" builtinId="9" hidden="1"/>
    <cellStyle name="Followed Hyperlink" xfId="3824" builtinId="9" hidden="1"/>
    <cellStyle name="Followed Hyperlink" xfId="25007" builtinId="9" hidden="1"/>
    <cellStyle name="Followed Hyperlink" xfId="25006" builtinId="9" hidden="1"/>
    <cellStyle name="Followed Hyperlink" xfId="25005" builtinId="9" hidden="1"/>
    <cellStyle name="Followed Hyperlink" xfId="25004" builtinId="9" hidden="1"/>
    <cellStyle name="Followed Hyperlink" xfId="25003" builtinId="9" hidden="1"/>
    <cellStyle name="Followed Hyperlink" xfId="25002" builtinId="9" hidden="1"/>
    <cellStyle name="Followed Hyperlink" xfId="25001" builtinId="9" hidden="1"/>
    <cellStyle name="Followed Hyperlink" xfId="25000" builtinId="9" hidden="1"/>
    <cellStyle name="Followed Hyperlink" xfId="24999" builtinId="9" hidden="1"/>
    <cellStyle name="Followed Hyperlink" xfId="24998" builtinId="9" hidden="1"/>
    <cellStyle name="Followed Hyperlink" xfId="3819" builtinId="9" hidden="1"/>
    <cellStyle name="Followed Hyperlink" xfId="28490" builtinId="9" hidden="1"/>
    <cellStyle name="Followed Hyperlink" xfId="28492" builtinId="9" hidden="1"/>
    <cellStyle name="Followed Hyperlink" xfId="28494" builtinId="9" hidden="1"/>
    <cellStyle name="Followed Hyperlink" xfId="28496" builtinId="9" hidden="1"/>
    <cellStyle name="Followed Hyperlink" xfId="28498" builtinId="9" hidden="1"/>
    <cellStyle name="Followed Hyperlink" xfId="28500" builtinId="9" hidden="1"/>
    <cellStyle name="Followed Hyperlink" xfId="28502" builtinId="9" hidden="1"/>
    <cellStyle name="Followed Hyperlink" xfId="28504" builtinId="9" hidden="1"/>
    <cellStyle name="Followed Hyperlink" xfId="28510" builtinId="9" hidden="1"/>
    <cellStyle name="Followed Hyperlink" xfId="28512" builtinId="9" hidden="1"/>
    <cellStyle name="Followed Hyperlink" xfId="28514" builtinId="9" hidden="1"/>
    <cellStyle name="Followed Hyperlink" xfId="28516" builtinId="9" hidden="1"/>
    <cellStyle name="Followed Hyperlink" xfId="28518" builtinId="9" hidden="1"/>
    <cellStyle name="Followed Hyperlink" xfId="28520" builtinId="9" hidden="1"/>
    <cellStyle name="Followed Hyperlink" xfId="28522" builtinId="9" hidden="1"/>
    <cellStyle name="Followed Hyperlink" xfId="28524" builtinId="9" hidden="1"/>
    <cellStyle name="Followed Hyperlink" xfId="28526" builtinId="9" hidden="1"/>
    <cellStyle name="Followed Hyperlink" xfId="28528" builtinId="9" hidden="1"/>
    <cellStyle name="Followed Hyperlink" xfId="28530" builtinId="9" hidden="1"/>
    <cellStyle name="Followed Hyperlink" xfId="28532" builtinId="9" hidden="1"/>
    <cellStyle name="Followed Hyperlink" xfId="28534" builtinId="9" hidden="1"/>
    <cellStyle name="Followed Hyperlink" xfId="28536" builtinId="9" hidden="1"/>
    <cellStyle name="Followed Hyperlink" xfId="28538" builtinId="9" hidden="1"/>
    <cellStyle name="Followed Hyperlink" xfId="28540" builtinId="9" hidden="1"/>
    <cellStyle name="Followed Hyperlink" xfId="28542" builtinId="9" hidden="1"/>
    <cellStyle name="Followed Hyperlink" xfId="28544" builtinId="9" hidden="1"/>
    <cellStyle name="Followed Hyperlink" xfId="28546" builtinId="9" hidden="1"/>
    <cellStyle name="Followed Hyperlink" xfId="28548" builtinId="9" hidden="1"/>
    <cellStyle name="Followed Hyperlink" xfId="28550" builtinId="9" hidden="1"/>
    <cellStyle name="Followed Hyperlink" xfId="28552" builtinId="9" hidden="1"/>
    <cellStyle name="Followed Hyperlink" xfId="28554" builtinId="9" hidden="1"/>
    <cellStyle name="Followed Hyperlink" xfId="28556" builtinId="9" hidden="1"/>
    <cellStyle name="Followed Hyperlink" xfId="28558" builtinId="9" hidden="1"/>
    <cellStyle name="Followed Hyperlink" xfId="28560" builtinId="9" hidden="1"/>
    <cellStyle name="Followed Hyperlink" xfId="28562" builtinId="9" hidden="1"/>
    <cellStyle name="Followed Hyperlink" xfId="28564" builtinId="9" hidden="1"/>
    <cellStyle name="Followed Hyperlink" xfId="28566" builtinId="9" hidden="1"/>
    <cellStyle name="Followed Hyperlink" xfId="28568" builtinId="9" hidden="1"/>
    <cellStyle name="Followed Hyperlink" xfId="28570" builtinId="9" hidden="1"/>
    <cellStyle name="Followed Hyperlink" xfId="28572" builtinId="9" hidden="1"/>
    <cellStyle name="Followed Hyperlink" xfId="28574" builtinId="9" hidden="1"/>
    <cellStyle name="Followed Hyperlink" xfId="28576" builtinId="9" hidden="1"/>
    <cellStyle name="Followed Hyperlink" xfId="28578" builtinId="9" hidden="1"/>
    <cellStyle name="Followed Hyperlink" xfId="28580" builtinId="9" hidden="1"/>
    <cellStyle name="Followed Hyperlink" xfId="28582" builtinId="9" hidden="1"/>
    <cellStyle name="Followed Hyperlink" xfId="28584" builtinId="9" hidden="1"/>
    <cellStyle name="Followed Hyperlink" xfId="28586" builtinId="9" hidden="1"/>
    <cellStyle name="Followed Hyperlink" xfId="28588" builtinId="9" hidden="1"/>
    <cellStyle name="Followed Hyperlink" xfId="28590" builtinId="9" hidden="1"/>
    <cellStyle name="Followed Hyperlink" xfId="28592" builtinId="9" hidden="1"/>
    <cellStyle name="Followed Hyperlink" xfId="28594" builtinId="9" hidden="1"/>
    <cellStyle name="Followed Hyperlink" xfId="28596" builtinId="9" hidden="1"/>
    <cellStyle name="Followed Hyperlink" xfId="28598" builtinId="9" hidden="1"/>
    <cellStyle name="Followed Hyperlink" xfId="28600" builtinId="9" hidden="1"/>
    <cellStyle name="Followed Hyperlink" xfId="28602" builtinId="9" hidden="1"/>
    <cellStyle name="Followed Hyperlink" xfId="28604" builtinId="9" hidden="1"/>
    <cellStyle name="Followed Hyperlink" xfId="28606" builtinId="9" hidden="1"/>
    <cellStyle name="Followed Hyperlink" xfId="28608" builtinId="9" hidden="1"/>
    <cellStyle name="Followed Hyperlink" xfId="28610" builtinId="9" hidden="1"/>
    <cellStyle name="Followed Hyperlink" xfId="28612" builtinId="9" hidden="1"/>
    <cellStyle name="Followed Hyperlink" xfId="28614" builtinId="9" hidden="1"/>
    <cellStyle name="Followed Hyperlink" xfId="28616" builtinId="9" hidden="1"/>
    <cellStyle name="Followed Hyperlink" xfId="28618" builtinId="9" hidden="1"/>
    <cellStyle name="Followed Hyperlink" xfId="28620" builtinId="9" hidden="1"/>
    <cellStyle name="Followed Hyperlink" xfId="28622" builtinId="9" hidden="1"/>
    <cellStyle name="Followed Hyperlink" xfId="28624" builtinId="9" hidden="1"/>
    <cellStyle name="Followed Hyperlink" xfId="28626" builtinId="9" hidden="1"/>
    <cellStyle name="Followed Hyperlink" xfId="28628" builtinId="9" hidden="1"/>
    <cellStyle name="Followed Hyperlink" xfId="28630" builtinId="9" hidden="1"/>
    <cellStyle name="Followed Hyperlink" xfId="28643" builtinId="9" hidden="1"/>
    <cellStyle name="Followed Hyperlink" xfId="28644" builtinId="9" hidden="1"/>
    <cellStyle name="Followed Hyperlink" xfId="28645" builtinId="9" hidden="1"/>
    <cellStyle name="Followed Hyperlink" xfId="28646" builtinId="9" hidden="1"/>
    <cellStyle name="Followed Hyperlink" xfId="28647" builtinId="9" hidden="1"/>
    <cellStyle name="Followed Hyperlink" xfId="28648" builtinId="9" hidden="1"/>
    <cellStyle name="Followed Hyperlink" xfId="28649" builtinId="9" hidden="1"/>
    <cellStyle name="Followed Hyperlink" xfId="28650" builtinId="9" hidden="1"/>
    <cellStyle name="Followed Hyperlink" xfId="28651" builtinId="9" hidden="1"/>
    <cellStyle name="Followed Hyperlink" xfId="28652" builtinId="9" hidden="1"/>
    <cellStyle name="Followed Hyperlink" xfId="28653" builtinId="9" hidden="1"/>
    <cellStyle name="Followed Hyperlink" xfId="28654" builtinId="9" hidden="1"/>
    <cellStyle name="Followed Hyperlink" xfId="28655" builtinId="9" hidden="1"/>
    <cellStyle name="Followed Hyperlink" xfId="28656" builtinId="9" hidden="1"/>
    <cellStyle name="Followed Hyperlink" xfId="28657" builtinId="9" hidden="1"/>
    <cellStyle name="Followed Hyperlink" xfId="28658" builtinId="9" hidden="1"/>
    <cellStyle name="Followed Hyperlink" xfId="28659" builtinId="9" hidden="1"/>
    <cellStyle name="Followed Hyperlink" xfId="28660" builtinId="9" hidden="1"/>
    <cellStyle name="Followed Hyperlink" xfId="28661" builtinId="9" hidden="1"/>
    <cellStyle name="Followed Hyperlink" xfId="28662" builtinId="9" hidden="1"/>
    <cellStyle name="Followed Hyperlink" xfId="28663" builtinId="9" hidden="1"/>
    <cellStyle name="Followed Hyperlink" xfId="28664" builtinId="9" hidden="1"/>
    <cellStyle name="Followed Hyperlink" xfId="28665" builtinId="9" hidden="1"/>
    <cellStyle name="Followed Hyperlink" xfId="28666" builtinId="9" hidden="1"/>
    <cellStyle name="Followed Hyperlink" xfId="28667" builtinId="9" hidden="1"/>
    <cellStyle name="Followed Hyperlink" xfId="28668" builtinId="9" hidden="1"/>
    <cellStyle name="Followed Hyperlink" xfId="28669" builtinId="9" hidden="1"/>
    <cellStyle name="Followed Hyperlink" xfId="28670" builtinId="9" hidden="1"/>
    <cellStyle name="Followed Hyperlink" xfId="28671" builtinId="9" hidden="1"/>
    <cellStyle name="Followed Hyperlink" xfId="28672" builtinId="9" hidden="1"/>
    <cellStyle name="Followed Hyperlink" xfId="28673" builtinId="9" hidden="1"/>
    <cellStyle name="Followed Hyperlink" xfId="28674" builtinId="9" hidden="1"/>
    <cellStyle name="Followed Hyperlink" xfId="28675" builtinId="9" hidden="1"/>
    <cellStyle name="Followed Hyperlink" xfId="28676" builtinId="9" hidden="1"/>
    <cellStyle name="Followed Hyperlink" xfId="28677" builtinId="9" hidden="1"/>
    <cellStyle name="Followed Hyperlink" xfId="28678" builtinId="9" hidden="1"/>
    <cellStyle name="Followed Hyperlink" xfId="28679" builtinId="9" hidden="1"/>
    <cellStyle name="Followed Hyperlink" xfId="28680" builtinId="9" hidden="1"/>
    <cellStyle name="Followed Hyperlink" xfId="28681" builtinId="9" hidden="1"/>
    <cellStyle name="Followed Hyperlink" xfId="28682" builtinId="9" hidden="1"/>
    <cellStyle name="Followed Hyperlink" xfId="28683" builtinId="9" hidden="1"/>
    <cellStyle name="Followed Hyperlink" xfId="28684" builtinId="9" hidden="1"/>
    <cellStyle name="Followed Hyperlink" xfId="28685" builtinId="9" hidden="1"/>
    <cellStyle name="Followed Hyperlink" xfId="28686" builtinId="9" hidden="1"/>
    <cellStyle name="Followed Hyperlink" xfId="28687" builtinId="9" hidden="1"/>
    <cellStyle name="Followed Hyperlink" xfId="28688" builtinId="9" hidden="1"/>
    <cellStyle name="Followed Hyperlink" xfId="28689" builtinId="9" hidden="1"/>
    <cellStyle name="Followed Hyperlink" xfId="28690" builtinId="9" hidden="1"/>
    <cellStyle name="Followed Hyperlink" xfId="28691" builtinId="9" hidden="1"/>
    <cellStyle name="Followed Hyperlink" xfId="28692" builtinId="9" hidden="1"/>
    <cellStyle name="Followed Hyperlink" xfId="28693" builtinId="9" hidden="1"/>
    <cellStyle name="Followed Hyperlink" xfId="28694" builtinId="9" hidden="1"/>
    <cellStyle name="Followed Hyperlink" xfId="28695" builtinId="9" hidden="1"/>
    <cellStyle name="Followed Hyperlink" xfId="28696" builtinId="9" hidden="1"/>
    <cellStyle name="Followed Hyperlink" xfId="28697" builtinId="9" hidden="1"/>
    <cellStyle name="Followed Hyperlink" xfId="28698" builtinId="9" hidden="1"/>
    <cellStyle name="Followed Hyperlink" xfId="28699" builtinId="9" hidden="1"/>
    <cellStyle name="Followed Hyperlink" xfId="28700" builtinId="9" hidden="1"/>
    <cellStyle name="Followed Hyperlink" xfId="28701" builtinId="9" hidden="1"/>
    <cellStyle name="Followed Hyperlink" xfId="28702" builtinId="9" hidden="1"/>
    <cellStyle name="Followed Hyperlink" xfId="28703" builtinId="9" hidden="1"/>
    <cellStyle name="Followed Hyperlink" xfId="28704" builtinId="9" hidden="1"/>
    <cellStyle name="Followed Hyperlink" xfId="28705" builtinId="9" hidden="1"/>
    <cellStyle name="Followed Hyperlink" xfId="28706" builtinId="9" hidden="1"/>
    <cellStyle name="Followed Hyperlink" xfId="28707" builtinId="9" hidden="1"/>
    <cellStyle name="Followed Hyperlink" xfId="28708" builtinId="9" hidden="1"/>
    <cellStyle name="Followed Hyperlink" xfId="28709" builtinId="9" hidden="1"/>
    <cellStyle name="Followed Hyperlink" xfId="28710" builtinId="9" hidden="1"/>
    <cellStyle name="Followed Hyperlink" xfId="28711" builtinId="9" hidden="1"/>
    <cellStyle name="Followed Hyperlink" xfId="28713" builtinId="9" hidden="1"/>
    <cellStyle name="Followed Hyperlink" xfId="28715" builtinId="9" hidden="1"/>
    <cellStyle name="Followed Hyperlink" xfId="28717" builtinId="9" hidden="1"/>
    <cellStyle name="Followed Hyperlink" xfId="28719" builtinId="9" hidden="1"/>
    <cellStyle name="Followed Hyperlink" xfId="28721" builtinId="9" hidden="1"/>
    <cellStyle name="Followed Hyperlink" xfId="25332" builtinId="9" hidden="1"/>
    <cellStyle name="Followed Hyperlink" xfId="25334" builtinId="9" hidden="1"/>
    <cellStyle name="Followed Hyperlink" xfId="25335" builtinId="9" hidden="1"/>
    <cellStyle name="Followed Hyperlink" xfId="25382" builtinId="9" hidden="1"/>
    <cellStyle name="Followed Hyperlink" xfId="25798" builtinId="9" hidden="1"/>
    <cellStyle name="Followed Hyperlink" xfId="25429" builtinId="9" hidden="1"/>
    <cellStyle name="Followed Hyperlink" xfId="25448" builtinId="9" hidden="1"/>
    <cellStyle name="Followed Hyperlink" xfId="25753" builtinId="9" hidden="1"/>
    <cellStyle name="Followed Hyperlink" xfId="25341" builtinId="9" hidden="1"/>
    <cellStyle name="Followed Hyperlink" xfId="25379" builtinId="9" hidden="1"/>
    <cellStyle name="Followed Hyperlink" xfId="25381" builtinId="9" hidden="1"/>
    <cellStyle name="Followed Hyperlink" xfId="25343" builtinId="9" hidden="1"/>
    <cellStyle name="Followed Hyperlink" xfId="25428" builtinId="9" hidden="1"/>
    <cellStyle name="Followed Hyperlink" xfId="25345" builtinId="9" hidden="1"/>
    <cellStyle name="Followed Hyperlink" xfId="25347" builtinId="9" hidden="1"/>
    <cellStyle name="Followed Hyperlink" xfId="25348" builtinId="9" hidden="1"/>
    <cellStyle name="Followed Hyperlink" xfId="25350" builtinId="9" hidden="1"/>
    <cellStyle name="Followed Hyperlink" xfId="25352" builtinId="9" hidden="1"/>
    <cellStyle name="Followed Hyperlink" xfId="25743" builtinId="9" hidden="1"/>
    <cellStyle name="Followed Hyperlink" xfId="25355" builtinId="9" hidden="1"/>
    <cellStyle name="Followed Hyperlink" xfId="25357" builtinId="9" hidden="1"/>
    <cellStyle name="Followed Hyperlink" xfId="25724" builtinId="9" hidden="1"/>
    <cellStyle name="Followed Hyperlink" xfId="25427" builtinId="9" hidden="1"/>
    <cellStyle name="Followed Hyperlink" xfId="25749" builtinId="9" hidden="1"/>
    <cellStyle name="Followed Hyperlink" xfId="3814" builtinId="9" hidden="1"/>
    <cellStyle name="Followed Hyperlink" xfId="25797" builtinId="9" hidden="1"/>
    <cellStyle name="Followed Hyperlink" xfId="25766" builtinId="9" hidden="1"/>
    <cellStyle name="Followed Hyperlink" xfId="26704" builtinId="9" hidden="1"/>
    <cellStyle name="Followed Hyperlink" xfId="27422" builtinId="9" hidden="1"/>
    <cellStyle name="Followed Hyperlink" xfId="27664" builtinId="9" hidden="1"/>
    <cellStyle name="Followed Hyperlink" xfId="25362" builtinId="9" hidden="1"/>
    <cellStyle name="Followed Hyperlink" xfId="25734" builtinId="9" hidden="1"/>
    <cellStyle name="Followed Hyperlink" xfId="26462" builtinId="9" hidden="1"/>
    <cellStyle name="Followed Hyperlink" xfId="25746" builtinId="9" hidden="1"/>
    <cellStyle name="Followed Hyperlink" xfId="25755" builtinId="9" hidden="1"/>
    <cellStyle name="Followed Hyperlink" xfId="25363" builtinId="9" hidden="1"/>
    <cellStyle name="Followed Hyperlink" xfId="25735" builtinId="9" hidden="1"/>
    <cellStyle name="Followed Hyperlink" xfId="26461" builtinId="9" hidden="1"/>
    <cellStyle name="Followed Hyperlink" xfId="25717" builtinId="9" hidden="1"/>
    <cellStyle name="Followed Hyperlink" xfId="27662" builtinId="9" hidden="1"/>
    <cellStyle name="Followed Hyperlink" xfId="25364" builtinId="9" hidden="1"/>
    <cellStyle name="Followed Hyperlink" xfId="25736" builtinId="9" hidden="1"/>
    <cellStyle name="Followed Hyperlink" xfId="25744" builtinId="9" hidden="1"/>
    <cellStyle name="Followed Hyperlink" xfId="25754" builtinId="9" hidden="1"/>
    <cellStyle name="Followed Hyperlink" xfId="25780" builtinId="9" hidden="1"/>
    <cellStyle name="Followed Hyperlink" xfId="25752" builtinId="9" hidden="1"/>
    <cellStyle name="Followed Hyperlink" xfId="28722" builtinId="9" hidden="1"/>
    <cellStyle name="Followed Hyperlink" xfId="28724" builtinId="9" hidden="1"/>
    <cellStyle name="Followed Hyperlink" xfId="28727" builtinId="9" hidden="1"/>
    <cellStyle name="Followed Hyperlink" xfId="28729" builtinId="9" hidden="1"/>
    <cellStyle name="Followed Hyperlink" xfId="28731" builtinId="9" hidden="1"/>
    <cellStyle name="Followed Hyperlink" xfId="28733" builtinId="9" hidden="1"/>
    <cellStyle name="Followed Hyperlink" xfId="28735" builtinId="9" hidden="1"/>
    <cellStyle name="Followed Hyperlink" xfId="28737" builtinId="9" hidden="1"/>
    <cellStyle name="Followed Hyperlink" xfId="28739" builtinId="9" hidden="1"/>
    <cellStyle name="Followed Hyperlink" xfId="28741" builtinId="9" hidden="1"/>
    <cellStyle name="Followed Hyperlink" xfId="28743" builtinId="9" hidden="1"/>
    <cellStyle name="Followed Hyperlink" xfId="28745" builtinId="9" hidden="1"/>
    <cellStyle name="Followed Hyperlink" xfId="28747" builtinId="9" hidden="1"/>
    <cellStyle name="Followed Hyperlink" xfId="28749" builtinId="9" hidden="1"/>
    <cellStyle name="Followed Hyperlink" xfId="28751" builtinId="9" hidden="1"/>
    <cellStyle name="Followed Hyperlink" xfId="28753" builtinId="9" hidden="1"/>
    <cellStyle name="Followed Hyperlink" xfId="28755" builtinId="9" hidden="1"/>
    <cellStyle name="Followed Hyperlink" xfId="28757" builtinId="9" hidden="1"/>
    <cellStyle name="Followed Hyperlink" xfId="28759" builtinId="9" hidden="1"/>
    <cellStyle name="Followed Hyperlink" xfId="28761" builtinId="9" hidden="1"/>
    <cellStyle name="Followed Hyperlink" xfId="28763" builtinId="9" hidden="1"/>
    <cellStyle name="Followed Hyperlink" xfId="28765" builtinId="9" hidden="1"/>
    <cellStyle name="Followed Hyperlink" xfId="28767" builtinId="9" hidden="1"/>
    <cellStyle name="Followed Hyperlink" xfId="28812" builtinId="9" hidden="1"/>
    <cellStyle name="Followed Hyperlink" xfId="28814" builtinId="9" hidden="1"/>
    <cellStyle name="Followed Hyperlink" xfId="28816" builtinId="9" hidden="1"/>
    <cellStyle name="Followed Hyperlink" xfId="28818" builtinId="9" hidden="1"/>
    <cellStyle name="Followed Hyperlink" xfId="28820" builtinId="9" hidden="1"/>
    <cellStyle name="Followed Hyperlink" xfId="28822" builtinId="9" hidden="1"/>
    <cellStyle name="Followed Hyperlink" xfId="28824" builtinId="9" hidden="1"/>
    <cellStyle name="Followed Hyperlink" xfId="28826" builtinId="9" hidden="1"/>
    <cellStyle name="Followed Hyperlink" xfId="28837" builtinId="9" hidden="1"/>
    <cellStyle name="Followed Hyperlink" xfId="28839" builtinId="9" hidden="1"/>
    <cellStyle name="Followed Hyperlink" xfId="28841" builtinId="9" hidden="1"/>
    <cellStyle name="Followed Hyperlink" xfId="28843" builtinId="9" hidden="1"/>
    <cellStyle name="Followed Hyperlink" xfId="28845" builtinId="9" hidden="1"/>
    <cellStyle name="Followed Hyperlink" xfId="28847" builtinId="9" hidden="1"/>
    <cellStyle name="Followed Hyperlink" xfId="28849" builtinId="9" hidden="1"/>
    <cellStyle name="Followed Hyperlink" xfId="28851" builtinId="9" hidden="1"/>
    <cellStyle name="Followed Hyperlink" xfId="28853" builtinId="9" hidden="1"/>
    <cellStyle name="Followed Hyperlink" xfId="28855" builtinId="9" hidden="1"/>
    <cellStyle name="Followed Hyperlink" xfId="28857" builtinId="9" hidden="1"/>
    <cellStyle name="Followed Hyperlink" xfId="28859" builtinId="9" hidden="1"/>
    <cellStyle name="Followed Hyperlink" xfId="28861" builtinId="9" hidden="1"/>
    <cellStyle name="Followed Hyperlink" xfId="28863" builtinId="9" hidden="1"/>
    <cellStyle name="Followed Hyperlink" xfId="28865" builtinId="9" hidden="1"/>
    <cellStyle name="Followed Hyperlink" xfId="28867" builtinId="9" hidden="1"/>
    <cellStyle name="Followed Hyperlink" xfId="28869" builtinId="9" hidden="1"/>
    <cellStyle name="Followed Hyperlink" xfId="28871" builtinId="9" hidden="1"/>
    <cellStyle name="Followed Hyperlink" xfId="28873" builtinId="9" hidden="1"/>
    <cellStyle name="Followed Hyperlink" xfId="28875" builtinId="9" hidden="1"/>
    <cellStyle name="Followed Hyperlink" xfId="28877" builtinId="9" hidden="1"/>
    <cellStyle name="Followed Hyperlink" xfId="28879" builtinId="9" hidden="1"/>
    <cellStyle name="Followed Hyperlink" xfId="28881" builtinId="9" hidden="1"/>
    <cellStyle name="Followed Hyperlink" xfId="28883" builtinId="9" hidden="1"/>
    <cellStyle name="Followed Hyperlink" xfId="28885" builtinId="9" hidden="1"/>
    <cellStyle name="Followed Hyperlink" xfId="28887" builtinId="9" hidden="1"/>
    <cellStyle name="Followed Hyperlink" xfId="28889" builtinId="9" hidden="1"/>
    <cellStyle name="Followed Hyperlink" xfId="28891" builtinId="9" hidden="1"/>
    <cellStyle name="Followed Hyperlink" xfId="28893" builtinId="9" hidden="1"/>
    <cellStyle name="Followed Hyperlink" xfId="28895" builtinId="9" hidden="1"/>
    <cellStyle name="Followed Hyperlink" xfId="28897" builtinId="9" hidden="1"/>
    <cellStyle name="Followed Hyperlink" xfId="28899" builtinId="9" hidden="1"/>
    <cellStyle name="Followed Hyperlink" xfId="28901" builtinId="9" hidden="1"/>
    <cellStyle name="Followed Hyperlink" xfId="28903" builtinId="9" hidden="1"/>
    <cellStyle name="Followed Hyperlink" xfId="28905" builtinId="9" hidden="1"/>
    <cellStyle name="Followed Hyperlink" xfId="28907" builtinId="9" hidden="1"/>
    <cellStyle name="Followed Hyperlink" xfId="28909" builtinId="9" hidden="1"/>
    <cellStyle name="Followed Hyperlink" xfId="28911" builtinId="9" hidden="1"/>
    <cellStyle name="Followed Hyperlink" xfId="28913" builtinId="9" hidden="1"/>
    <cellStyle name="Followed Hyperlink" xfId="28915" builtinId="9" hidden="1"/>
    <cellStyle name="Followed Hyperlink" xfId="28917" builtinId="9" hidden="1"/>
    <cellStyle name="Followed Hyperlink" xfId="28919" builtinId="9" hidden="1"/>
    <cellStyle name="Followed Hyperlink" xfId="28921" builtinId="9" hidden="1"/>
    <cellStyle name="Followed Hyperlink" xfId="28923" builtinId="9" hidden="1"/>
    <cellStyle name="Followed Hyperlink" xfId="28925" builtinId="9" hidden="1"/>
    <cellStyle name="Followed Hyperlink" xfId="28927" builtinId="9" hidden="1"/>
    <cellStyle name="Followed Hyperlink" xfId="28929" builtinId="9" hidden="1"/>
    <cellStyle name="Followed Hyperlink" xfId="28931" builtinId="9" hidden="1"/>
    <cellStyle name="Followed Hyperlink" xfId="28933" builtinId="9" hidden="1"/>
    <cellStyle name="Followed Hyperlink" xfId="28935" builtinId="9" hidden="1"/>
    <cellStyle name="Followed Hyperlink" xfId="28937" builtinId="9" hidden="1"/>
    <cellStyle name="Followed Hyperlink" xfId="28939" builtinId="9" hidden="1"/>
    <cellStyle name="Followed Hyperlink" xfId="28941" builtinId="9" hidden="1"/>
    <cellStyle name="Followed Hyperlink" xfId="28943" builtinId="9" hidden="1"/>
    <cellStyle name="Followed Hyperlink" xfId="28945" builtinId="9" hidden="1"/>
    <cellStyle name="Followed Hyperlink" xfId="28947" builtinId="9" hidden="1"/>
    <cellStyle name="Followed Hyperlink" xfId="28949" builtinId="9" hidden="1"/>
    <cellStyle name="Followed Hyperlink" xfId="28951" builtinId="9" hidden="1"/>
    <cellStyle name="Followed Hyperlink" xfId="28953" builtinId="9" hidden="1"/>
    <cellStyle name="Followed Hyperlink" xfId="28955" builtinId="9" hidden="1"/>
    <cellStyle name="Followed Hyperlink" xfId="28957" builtinId="9" hidden="1"/>
    <cellStyle name="Followed Hyperlink" xfId="28968" builtinId="9" hidden="1"/>
    <cellStyle name="Followed Hyperlink" xfId="28969" builtinId="9" hidden="1"/>
    <cellStyle name="Followed Hyperlink" xfId="28970" builtinId="9" hidden="1"/>
    <cellStyle name="Followed Hyperlink" xfId="28971" builtinId="9" hidden="1"/>
    <cellStyle name="Followed Hyperlink" xfId="28972" builtinId="9" hidden="1"/>
    <cellStyle name="Followed Hyperlink" xfId="28973" builtinId="9" hidden="1"/>
    <cellStyle name="Followed Hyperlink" xfId="28974" builtinId="9" hidden="1"/>
    <cellStyle name="Followed Hyperlink" xfId="28975" builtinId="9" hidden="1"/>
    <cellStyle name="Followed Hyperlink" xfId="28976" builtinId="9" hidden="1"/>
    <cellStyle name="Followed Hyperlink" xfId="28977" builtinId="9" hidden="1"/>
    <cellStyle name="Followed Hyperlink" xfId="28978" builtinId="9" hidden="1"/>
    <cellStyle name="Followed Hyperlink" xfId="28979" builtinId="9" hidden="1"/>
    <cellStyle name="Followed Hyperlink" xfId="28980" builtinId="9" hidden="1"/>
    <cellStyle name="Followed Hyperlink" xfId="28981" builtinId="9" hidden="1"/>
    <cellStyle name="Followed Hyperlink" xfId="28982" builtinId="9" hidden="1"/>
    <cellStyle name="Followed Hyperlink" xfId="28983" builtinId="9" hidden="1"/>
    <cellStyle name="Followed Hyperlink" xfId="28984" builtinId="9" hidden="1"/>
    <cellStyle name="Followed Hyperlink" xfId="28985" builtinId="9" hidden="1"/>
    <cellStyle name="Followed Hyperlink" xfId="28986" builtinId="9" hidden="1"/>
    <cellStyle name="Followed Hyperlink" xfId="28987" builtinId="9" hidden="1"/>
    <cellStyle name="Followed Hyperlink" xfId="28988" builtinId="9" hidden="1"/>
    <cellStyle name="Followed Hyperlink" xfId="28989" builtinId="9" hidden="1"/>
    <cellStyle name="Followed Hyperlink" xfId="28990" builtinId="9" hidden="1"/>
    <cellStyle name="Followed Hyperlink" xfId="28991" builtinId="9" hidden="1"/>
    <cellStyle name="Followed Hyperlink" xfId="28992" builtinId="9" hidden="1"/>
    <cellStyle name="Followed Hyperlink" xfId="28993" builtinId="9" hidden="1"/>
    <cellStyle name="Followed Hyperlink" xfId="28994" builtinId="9" hidden="1"/>
    <cellStyle name="Followed Hyperlink" xfId="28995" builtinId="9" hidden="1"/>
    <cellStyle name="Followed Hyperlink" xfId="28996" builtinId="9" hidden="1"/>
    <cellStyle name="Followed Hyperlink" xfId="28997" builtinId="9" hidden="1"/>
    <cellStyle name="Followed Hyperlink" xfId="28998" builtinId="9" hidden="1"/>
    <cellStyle name="Followed Hyperlink" xfId="28999" builtinId="9" hidden="1"/>
    <cellStyle name="Followed Hyperlink" xfId="29000" builtinId="9" hidden="1"/>
    <cellStyle name="Followed Hyperlink" xfId="29001" builtinId="9" hidden="1"/>
    <cellStyle name="Followed Hyperlink" xfId="29002" builtinId="9" hidden="1"/>
    <cellStyle name="Followed Hyperlink" xfId="29003" builtinId="9" hidden="1"/>
    <cellStyle name="Followed Hyperlink" xfId="29004" builtinId="9" hidden="1"/>
    <cellStyle name="Followed Hyperlink" xfId="29005" builtinId="9" hidden="1"/>
    <cellStyle name="Followed Hyperlink" xfId="29006" builtinId="9" hidden="1"/>
    <cellStyle name="Followed Hyperlink" xfId="29007" builtinId="9" hidden="1"/>
    <cellStyle name="Followed Hyperlink" xfId="29008" builtinId="9" hidden="1"/>
    <cellStyle name="Followed Hyperlink" xfId="29009" builtinId="9" hidden="1"/>
    <cellStyle name="Followed Hyperlink" xfId="29010" builtinId="9" hidden="1"/>
    <cellStyle name="Followed Hyperlink" xfId="29011" builtinId="9" hidden="1"/>
    <cellStyle name="Followed Hyperlink" xfId="29012" builtinId="9" hidden="1"/>
    <cellStyle name="Followed Hyperlink" xfId="29013" builtinId="9" hidden="1"/>
    <cellStyle name="Followed Hyperlink" xfId="29014" builtinId="9" hidden="1"/>
    <cellStyle name="Followed Hyperlink" xfId="29015" builtinId="9" hidden="1"/>
    <cellStyle name="Followed Hyperlink" xfId="29016" builtinId="9" hidden="1"/>
    <cellStyle name="Followed Hyperlink" xfId="29017" builtinId="9" hidden="1"/>
    <cellStyle name="Followed Hyperlink" xfId="29018" builtinId="9" hidden="1"/>
    <cellStyle name="Followed Hyperlink" xfId="29019" builtinId="9" hidden="1"/>
    <cellStyle name="Followed Hyperlink" xfId="29020" builtinId="9" hidden="1"/>
    <cellStyle name="Followed Hyperlink" xfId="29021" builtinId="9" hidden="1"/>
    <cellStyle name="Followed Hyperlink" xfId="29022" builtinId="9" hidden="1"/>
    <cellStyle name="Followed Hyperlink" xfId="29023" builtinId="9" hidden="1"/>
    <cellStyle name="Followed Hyperlink" xfId="29024" builtinId="9" hidden="1"/>
    <cellStyle name="Followed Hyperlink" xfId="29025" builtinId="9" hidden="1"/>
    <cellStyle name="Followed Hyperlink" xfId="29026" builtinId="9" hidden="1"/>
    <cellStyle name="Followed Hyperlink" xfId="29027" builtinId="9" hidden="1"/>
    <cellStyle name="Followed Hyperlink" xfId="29028" builtinId="9" hidden="1"/>
    <cellStyle name="Followed Hyperlink" xfId="29029" builtinId="9" hidden="1"/>
    <cellStyle name="Followed Hyperlink" xfId="29030" builtinId="9" hidden="1"/>
    <cellStyle name="Followed Hyperlink" xfId="29031" builtinId="9" hidden="1"/>
    <cellStyle name="Followed Hyperlink" xfId="29032" builtinId="9" hidden="1"/>
    <cellStyle name="Followed Hyperlink" xfId="29033" builtinId="9" hidden="1"/>
    <cellStyle name="Followed Hyperlink" xfId="29034" builtinId="9" hidden="1"/>
    <cellStyle name="Followed Hyperlink" xfId="29035" builtinId="9" hidden="1"/>
    <cellStyle name="Followed Hyperlink" xfId="29036" builtinId="9" hidden="1"/>
    <cellStyle name="Followed Hyperlink" xfId="29038" builtinId="9" hidden="1"/>
    <cellStyle name="Followed Hyperlink" xfId="29040" builtinId="9" hidden="1"/>
    <cellStyle name="Followed Hyperlink" xfId="29042" builtinId="9" hidden="1"/>
    <cellStyle name="Followed Hyperlink" xfId="29044" builtinId="9" hidden="1"/>
    <cellStyle name="Followed Hyperlink" xfId="29046" builtinId="9" hidden="1"/>
    <cellStyle name="Followed Hyperlink" xfId="29048" builtinId="9" hidden="1"/>
    <cellStyle name="Followed Hyperlink" xfId="29050" builtinId="9" hidden="1"/>
    <cellStyle name="Followed Hyperlink" xfId="29052" builtinId="9" hidden="1"/>
    <cellStyle name="Followed Hyperlink" xfId="29063" builtinId="9" hidden="1"/>
    <cellStyle name="Followed Hyperlink" xfId="29065" builtinId="9" hidden="1"/>
    <cellStyle name="Followed Hyperlink" xfId="29067" builtinId="9" hidden="1"/>
    <cellStyle name="Followed Hyperlink" xfId="29069" builtinId="9" hidden="1"/>
    <cellStyle name="Followed Hyperlink" xfId="29071" builtinId="9" hidden="1"/>
    <cellStyle name="Followed Hyperlink" xfId="29073" builtinId="9" hidden="1"/>
    <cellStyle name="Followed Hyperlink" xfId="29075" builtinId="9" hidden="1"/>
    <cellStyle name="Followed Hyperlink" xfId="29077" builtinId="9" hidden="1"/>
    <cellStyle name="Followed Hyperlink" xfId="29079" builtinId="9" hidden="1"/>
    <cellStyle name="Followed Hyperlink" xfId="29081" builtinId="9" hidden="1"/>
    <cellStyle name="Followed Hyperlink" xfId="29083" builtinId="9" hidden="1"/>
    <cellStyle name="Followed Hyperlink" xfId="29085" builtinId="9" hidden="1"/>
    <cellStyle name="Followed Hyperlink" xfId="29087" builtinId="9" hidden="1"/>
    <cellStyle name="Followed Hyperlink" xfId="29089" builtinId="9" hidden="1"/>
    <cellStyle name="Followed Hyperlink" xfId="29091" builtinId="9" hidden="1"/>
    <cellStyle name="Followed Hyperlink" xfId="29093" builtinId="9" hidden="1"/>
    <cellStyle name="Followed Hyperlink" xfId="29095" builtinId="9" hidden="1"/>
    <cellStyle name="Followed Hyperlink" xfId="29097" builtinId="9" hidden="1"/>
    <cellStyle name="Followed Hyperlink" xfId="29099" builtinId="9" hidden="1"/>
    <cellStyle name="Followed Hyperlink" xfId="29101" builtinId="9" hidden="1"/>
    <cellStyle name="Followed Hyperlink" xfId="29103" builtinId="9" hidden="1"/>
    <cellStyle name="Followed Hyperlink" xfId="29105" builtinId="9" hidden="1"/>
    <cellStyle name="Followed Hyperlink" xfId="29107" builtinId="9" hidden="1"/>
    <cellStyle name="Followed Hyperlink" xfId="29109" builtinId="9" hidden="1"/>
    <cellStyle name="Followed Hyperlink" xfId="29111" builtinId="9" hidden="1"/>
    <cellStyle name="Followed Hyperlink" xfId="29113" builtinId="9" hidden="1"/>
    <cellStyle name="Followed Hyperlink" xfId="29115" builtinId="9" hidden="1"/>
    <cellStyle name="Followed Hyperlink" xfId="29117" builtinId="9" hidden="1"/>
    <cellStyle name="Followed Hyperlink" xfId="29119" builtinId="9" hidden="1"/>
    <cellStyle name="Followed Hyperlink" xfId="29121" builtinId="9" hidden="1"/>
    <cellStyle name="Followed Hyperlink" xfId="29123" builtinId="9" hidden="1"/>
    <cellStyle name="Followed Hyperlink" xfId="29125" builtinId="9" hidden="1"/>
    <cellStyle name="Followed Hyperlink" xfId="29127" builtinId="9" hidden="1"/>
    <cellStyle name="Followed Hyperlink" xfId="29129" builtinId="9" hidden="1"/>
    <cellStyle name="Followed Hyperlink" xfId="29131" builtinId="9" hidden="1"/>
    <cellStyle name="Followed Hyperlink" xfId="29133" builtinId="9" hidden="1"/>
    <cellStyle name="Followed Hyperlink" xfId="29135" builtinId="9" hidden="1"/>
    <cellStyle name="Followed Hyperlink" xfId="29137" builtinId="9" hidden="1"/>
    <cellStyle name="Followed Hyperlink" xfId="29139" builtinId="9" hidden="1"/>
    <cellStyle name="Followed Hyperlink" xfId="29141" builtinId="9" hidden="1"/>
    <cellStyle name="Followed Hyperlink" xfId="29143" builtinId="9" hidden="1"/>
    <cellStyle name="Followed Hyperlink" xfId="29145" builtinId="9" hidden="1"/>
    <cellStyle name="Followed Hyperlink" xfId="29147" builtinId="9" hidden="1"/>
    <cellStyle name="Followed Hyperlink" xfId="29149" builtinId="9" hidden="1"/>
    <cellStyle name="Followed Hyperlink" xfId="29151" builtinId="9" hidden="1"/>
    <cellStyle name="Followed Hyperlink" xfId="29153" builtinId="9" hidden="1"/>
    <cellStyle name="Followed Hyperlink" xfId="29155" builtinId="9" hidden="1"/>
    <cellStyle name="Followed Hyperlink" xfId="29157" builtinId="9" hidden="1"/>
    <cellStyle name="Followed Hyperlink" xfId="29159" builtinId="9" hidden="1"/>
    <cellStyle name="Followed Hyperlink" xfId="29161" builtinId="9" hidden="1"/>
    <cellStyle name="Followed Hyperlink" xfId="29163" builtinId="9" hidden="1"/>
    <cellStyle name="Followed Hyperlink" xfId="29165" builtinId="9" hidden="1"/>
    <cellStyle name="Followed Hyperlink" xfId="29167" builtinId="9" hidden="1"/>
    <cellStyle name="Followed Hyperlink" xfId="29169" builtinId="9" hidden="1"/>
    <cellStyle name="Followed Hyperlink" xfId="29171" builtinId="9" hidden="1"/>
    <cellStyle name="Followed Hyperlink" xfId="29173" builtinId="9" hidden="1"/>
    <cellStyle name="Followed Hyperlink" xfId="29175" builtinId="9" hidden="1"/>
    <cellStyle name="Followed Hyperlink" xfId="29177" builtinId="9" hidden="1"/>
    <cellStyle name="Followed Hyperlink" xfId="29179" builtinId="9" hidden="1"/>
    <cellStyle name="Followed Hyperlink" xfId="29181" builtinId="9" hidden="1"/>
    <cellStyle name="Followed Hyperlink" xfId="29183" builtinId="9" hidden="1"/>
    <cellStyle name="Followed Hyperlink" xfId="29201" builtinId="9" hidden="1"/>
    <cellStyle name="Followed Hyperlink" xfId="29202" builtinId="9" hidden="1"/>
    <cellStyle name="Followed Hyperlink" xfId="29203" builtinId="9" hidden="1"/>
    <cellStyle name="Followed Hyperlink" xfId="29204" builtinId="9" hidden="1"/>
    <cellStyle name="Followed Hyperlink" xfId="29205" builtinId="9" hidden="1"/>
    <cellStyle name="Followed Hyperlink" xfId="29206" builtinId="9" hidden="1"/>
    <cellStyle name="Followed Hyperlink" xfId="29207" builtinId="9" hidden="1"/>
    <cellStyle name="Followed Hyperlink" xfId="29208" builtinId="9" hidden="1"/>
    <cellStyle name="Followed Hyperlink" xfId="29209" builtinId="9" hidden="1"/>
    <cellStyle name="Followed Hyperlink" xfId="29210" builtinId="9" hidden="1"/>
    <cellStyle name="Followed Hyperlink" xfId="29211" builtinId="9" hidden="1"/>
    <cellStyle name="Followed Hyperlink" xfId="29212" builtinId="9" hidden="1"/>
    <cellStyle name="Followed Hyperlink" xfId="29213" builtinId="9" hidden="1"/>
    <cellStyle name="Followed Hyperlink" xfId="29214" builtinId="9" hidden="1"/>
    <cellStyle name="Followed Hyperlink" xfId="29215" builtinId="9" hidden="1"/>
    <cellStyle name="Followed Hyperlink" xfId="29216" builtinId="9" hidden="1"/>
    <cellStyle name="Followed Hyperlink" xfId="29217" builtinId="9" hidden="1"/>
    <cellStyle name="Followed Hyperlink" xfId="29218" builtinId="9" hidden="1"/>
    <cellStyle name="Followed Hyperlink" xfId="29219" builtinId="9" hidden="1"/>
    <cellStyle name="Followed Hyperlink" xfId="29220" builtinId="9" hidden="1"/>
    <cellStyle name="Followed Hyperlink" xfId="29221" builtinId="9" hidden="1"/>
    <cellStyle name="Followed Hyperlink" xfId="29222" builtinId="9" hidden="1"/>
    <cellStyle name="Followed Hyperlink" xfId="29223" builtinId="9" hidden="1"/>
    <cellStyle name="Followed Hyperlink" xfId="29224" builtinId="9" hidden="1"/>
    <cellStyle name="Followed Hyperlink" xfId="29225" builtinId="9" hidden="1"/>
    <cellStyle name="Followed Hyperlink" xfId="29226" builtinId="9" hidden="1"/>
    <cellStyle name="Followed Hyperlink" xfId="29227" builtinId="9" hidden="1"/>
    <cellStyle name="Followed Hyperlink" xfId="29228" builtinId="9" hidden="1"/>
    <cellStyle name="Followed Hyperlink" xfId="29229" builtinId="9" hidden="1"/>
    <cellStyle name="Followed Hyperlink" xfId="29230" builtinId="9" hidden="1"/>
    <cellStyle name="Followed Hyperlink" xfId="29231" builtinId="9" hidden="1"/>
    <cellStyle name="Followed Hyperlink" xfId="29232" builtinId="9" hidden="1"/>
    <cellStyle name="Followed Hyperlink" xfId="29233" builtinId="9" hidden="1"/>
    <cellStyle name="Followed Hyperlink" xfId="29234" builtinId="9" hidden="1"/>
    <cellStyle name="Followed Hyperlink" xfId="29235" builtinId="9" hidden="1"/>
    <cellStyle name="Followed Hyperlink" xfId="29236" builtinId="9" hidden="1"/>
    <cellStyle name="Followed Hyperlink" xfId="29237" builtinId="9" hidden="1"/>
    <cellStyle name="Followed Hyperlink" xfId="29238" builtinId="9" hidden="1"/>
    <cellStyle name="Followed Hyperlink" xfId="29239" builtinId="9" hidden="1"/>
    <cellStyle name="Followed Hyperlink" xfId="29240" builtinId="9" hidden="1"/>
    <cellStyle name="Followed Hyperlink" xfId="29241" builtinId="9" hidden="1"/>
    <cellStyle name="Followed Hyperlink" xfId="29242" builtinId="9" hidden="1"/>
    <cellStyle name="Followed Hyperlink" xfId="29243" builtinId="9" hidden="1"/>
    <cellStyle name="Followed Hyperlink" xfId="29244" builtinId="9" hidden="1"/>
    <cellStyle name="Followed Hyperlink" xfId="29245" builtinId="9" hidden="1"/>
    <cellStyle name="Followed Hyperlink" xfId="29246" builtinId="9" hidden="1"/>
    <cellStyle name="Followed Hyperlink" xfId="29247" builtinId="9" hidden="1"/>
    <cellStyle name="Followed Hyperlink" xfId="29248" builtinId="9" hidden="1"/>
    <cellStyle name="Followed Hyperlink" xfId="29249" builtinId="9" hidden="1"/>
    <cellStyle name="Followed Hyperlink" xfId="29250" builtinId="9" hidden="1"/>
    <cellStyle name="Followed Hyperlink" xfId="29251" builtinId="9" hidden="1"/>
    <cellStyle name="Followed Hyperlink" xfId="29252" builtinId="9" hidden="1"/>
    <cellStyle name="Followed Hyperlink" xfId="29253" builtinId="9" hidden="1"/>
    <cellStyle name="Followed Hyperlink" xfId="29254" builtinId="9" hidden="1"/>
    <cellStyle name="Followed Hyperlink" xfId="29255" builtinId="9" hidden="1"/>
    <cellStyle name="Followed Hyperlink" xfId="29256" builtinId="9" hidden="1"/>
    <cellStyle name="Followed Hyperlink" xfId="29257" builtinId="9" hidden="1"/>
    <cellStyle name="Followed Hyperlink" xfId="29258" builtinId="9" hidden="1"/>
    <cellStyle name="Followed Hyperlink" xfId="29259" builtinId="9" hidden="1"/>
    <cellStyle name="Followed Hyperlink" xfId="29260" builtinId="9" hidden="1"/>
    <cellStyle name="Followed Hyperlink" xfId="29261" builtinId="9" hidden="1"/>
    <cellStyle name="Followed Hyperlink" xfId="29262" builtinId="9" hidden="1"/>
    <cellStyle name="Followed Hyperlink" xfId="29263" builtinId="9" hidden="1"/>
    <cellStyle name="Followed Hyperlink" xfId="29264" builtinId="9" hidden="1"/>
    <cellStyle name="Followed Hyperlink" xfId="29265" builtinId="9" hidden="1"/>
    <cellStyle name="Followed Hyperlink" xfId="29266" builtinId="9" hidden="1"/>
    <cellStyle name="Followed Hyperlink" xfId="29267" builtinId="9" hidden="1"/>
    <cellStyle name="Followed Hyperlink" xfId="29268" builtinId="9" hidden="1"/>
    <cellStyle name="Followed Hyperlink" xfId="29269" builtinId="9" hidden="1"/>
    <cellStyle name="Followed Hyperlink" xfId="29271" builtinId="9" hidden="1"/>
    <cellStyle name="Followed Hyperlink" xfId="29273" builtinId="9" hidden="1"/>
    <cellStyle name="Followed Hyperlink" xfId="29275" builtinId="9" hidden="1"/>
    <cellStyle name="Followed Hyperlink" xfId="29277" builtinId="9" hidden="1"/>
    <cellStyle name="Followed Hyperlink" xfId="29279" builtinId="9" hidden="1"/>
    <cellStyle name="Followed Hyperlink" xfId="25065" builtinId="9" hidden="1"/>
    <cellStyle name="Followed Hyperlink" xfId="26731" builtinId="9" hidden="1"/>
    <cellStyle name="Followed Hyperlink" xfId="28276" builtinId="9" hidden="1"/>
    <cellStyle name="Followed Hyperlink" xfId="25813" builtinId="9" hidden="1"/>
    <cellStyle name="Followed Hyperlink" xfId="25297" builtinId="9" hidden="1"/>
    <cellStyle name="Followed Hyperlink" xfId="27579" builtinId="9" hidden="1"/>
    <cellStyle name="Followed Hyperlink" xfId="27337" builtinId="9" hidden="1"/>
    <cellStyle name="Followed Hyperlink" xfId="3611" builtinId="9" hidden="1"/>
    <cellStyle name="Followed Hyperlink" xfId="27342" builtinId="9" hidden="1"/>
    <cellStyle name="Followed Hyperlink" xfId="25761" builtinId="9" hidden="1"/>
    <cellStyle name="Followed Hyperlink" xfId="28409" builtinId="9" hidden="1"/>
    <cellStyle name="Followed Hyperlink" xfId="28183" builtinId="9" hidden="1"/>
    <cellStyle name="Followed Hyperlink" xfId="26383" builtinId="9" hidden="1"/>
    <cellStyle name="Followed Hyperlink" xfId="27426" builtinId="9" hidden="1"/>
    <cellStyle name="Followed Hyperlink" xfId="26949" builtinId="9" hidden="1"/>
    <cellStyle name="Followed Hyperlink" xfId="25720" builtinId="9" hidden="1"/>
    <cellStyle name="Followed Hyperlink" xfId="25770" builtinId="9" hidden="1"/>
    <cellStyle name="Followed Hyperlink" xfId="27108" builtinId="9" hidden="1"/>
    <cellStyle name="Followed Hyperlink" xfId="28053" builtinId="9" hidden="1"/>
    <cellStyle name="Followed Hyperlink" xfId="27206" builtinId="9" hidden="1"/>
    <cellStyle name="Followed Hyperlink" xfId="26730" builtinId="9" hidden="1"/>
    <cellStyle name="Followed Hyperlink" xfId="25377" builtinId="9" hidden="1"/>
    <cellStyle name="Followed Hyperlink" xfId="25380" builtinId="9" hidden="1"/>
    <cellStyle name="Followed Hyperlink" xfId="25198" builtinId="9" hidden="1"/>
    <cellStyle name="Followed Hyperlink" xfId="25226" builtinId="9" hidden="1"/>
    <cellStyle name="Followed Hyperlink" xfId="25376" builtinId="9" hidden="1"/>
    <cellStyle name="Followed Hyperlink" xfId="28275" builtinId="9" hidden="1"/>
    <cellStyle name="Followed Hyperlink" xfId="25812" builtinId="9" hidden="1"/>
    <cellStyle name="Followed Hyperlink" xfId="25259" builtinId="9" hidden="1"/>
    <cellStyle name="Followed Hyperlink" xfId="25296" builtinId="9" hidden="1"/>
    <cellStyle name="Followed Hyperlink" xfId="28012" builtinId="9" hidden="1"/>
    <cellStyle name="Followed Hyperlink" xfId="27114" builtinId="9" hidden="1"/>
    <cellStyle name="Followed Hyperlink" xfId="26630" builtinId="9" hidden="1"/>
    <cellStyle name="Followed Hyperlink" xfId="27338" builtinId="9" hidden="1"/>
    <cellStyle name="Followed Hyperlink" xfId="25451" builtinId="9" hidden="1"/>
    <cellStyle name="Followed Hyperlink" xfId="29281" builtinId="9" hidden="1"/>
    <cellStyle name="Followed Hyperlink" xfId="29283" builtinId="9" hidden="1"/>
    <cellStyle name="Followed Hyperlink" xfId="29285" builtinId="9" hidden="1"/>
    <cellStyle name="Followed Hyperlink" xfId="29287" builtinId="9" hidden="1"/>
    <cellStyle name="Followed Hyperlink" xfId="29289" builtinId="9" hidden="1"/>
    <cellStyle name="Followed Hyperlink" xfId="29291" builtinId="9" hidden="1"/>
    <cellStyle name="Followed Hyperlink" xfId="29293" builtinId="9" hidden="1"/>
    <cellStyle name="Followed Hyperlink" xfId="29295" builtinId="9" hidden="1"/>
    <cellStyle name="Followed Hyperlink" xfId="29297" builtinId="9" hidden="1"/>
    <cellStyle name="Followed Hyperlink" xfId="29299" builtinId="9" hidden="1"/>
    <cellStyle name="Followed Hyperlink" xfId="29301" builtinId="9" hidden="1"/>
    <cellStyle name="Followed Hyperlink" xfId="29303" builtinId="9" hidden="1"/>
    <cellStyle name="Followed Hyperlink" xfId="29305" builtinId="9" hidden="1"/>
    <cellStyle name="Followed Hyperlink" xfId="29307" builtinId="9" hidden="1"/>
    <cellStyle name="Followed Hyperlink" xfId="29309" builtinId="9" hidden="1"/>
    <cellStyle name="Followed Hyperlink" xfId="29311" builtinId="9" hidden="1"/>
    <cellStyle name="Followed Hyperlink" xfId="29313" builtinId="9" hidden="1"/>
    <cellStyle name="Followed Hyperlink" xfId="29315" builtinId="9" hidden="1"/>
    <cellStyle name="Followed Hyperlink" xfId="29317" builtinId="9" hidden="1"/>
    <cellStyle name="Followed Hyperlink" xfId="29319" builtinId="9" hidden="1"/>
    <cellStyle name="Followed Hyperlink" xfId="29321" builtinId="9" hidden="1"/>
    <cellStyle name="Followed Hyperlink" xfId="29323" builtinId="9" hidden="1"/>
    <cellStyle name="Followed Hyperlink" xfId="29325" builtinId="9" hidden="1"/>
    <cellStyle name="Followed Hyperlink" xfId="29327" builtinId="9" hidden="1"/>
    <cellStyle name="Followed Hyperlink" xfId="29329" builtinId="9" hidden="1"/>
    <cellStyle name="Followed Hyperlink" xfId="29331" builtinId="9" hidden="1"/>
    <cellStyle name="Followed Hyperlink" xfId="29333" builtinId="9" hidden="1"/>
    <cellStyle name="Followed Hyperlink" xfId="29335" builtinId="9" hidden="1"/>
    <cellStyle name="Followed Hyperlink" xfId="29337" builtinId="9" hidden="1"/>
    <cellStyle name="Followed Hyperlink" xfId="29339" builtinId="9" hidden="1"/>
    <cellStyle name="Followed Hyperlink" xfId="29341" builtinId="9" hidden="1"/>
    <cellStyle name="Followed Hyperlink" xfId="29343" builtinId="9" hidden="1"/>
    <cellStyle name="Followed Hyperlink" xfId="29345" builtinId="9" hidden="1"/>
    <cellStyle name="Followed Hyperlink" xfId="29347" builtinId="9" hidden="1"/>
    <cellStyle name="Followed Hyperlink" xfId="29363" builtinId="9" hidden="1"/>
    <cellStyle name="Followed Hyperlink" xfId="29364" builtinId="9" hidden="1"/>
    <cellStyle name="Followed Hyperlink" xfId="29365" builtinId="9" hidden="1"/>
    <cellStyle name="Followed Hyperlink" xfId="29366" builtinId="9" hidden="1"/>
    <cellStyle name="Followed Hyperlink" xfId="29367" builtinId="9" hidden="1"/>
    <cellStyle name="Followed Hyperlink" xfId="29368" builtinId="9" hidden="1"/>
    <cellStyle name="Followed Hyperlink" xfId="29369" builtinId="9" hidden="1"/>
    <cellStyle name="Followed Hyperlink" xfId="29370" builtinId="9" hidden="1"/>
    <cellStyle name="Followed Hyperlink" xfId="29371" builtinId="9" hidden="1"/>
    <cellStyle name="Followed Hyperlink" xfId="29372" builtinId="9" hidden="1"/>
    <cellStyle name="Followed Hyperlink" xfId="29373" builtinId="9" hidden="1"/>
    <cellStyle name="Followed Hyperlink" xfId="29374" builtinId="9" hidden="1"/>
    <cellStyle name="Followed Hyperlink" xfId="29375" builtinId="9" hidden="1"/>
    <cellStyle name="Followed Hyperlink" xfId="29376" builtinId="9" hidden="1"/>
    <cellStyle name="Followed Hyperlink" xfId="29377" builtinId="9" hidden="1"/>
    <cellStyle name="Followed Hyperlink" xfId="29378" builtinId="9" hidden="1"/>
    <cellStyle name="Followed Hyperlink" xfId="29379" builtinId="9" hidden="1"/>
    <cellStyle name="Followed Hyperlink" xfId="29380" builtinId="9" hidden="1"/>
    <cellStyle name="Followed Hyperlink" xfId="29381" builtinId="9" hidden="1"/>
    <cellStyle name="Followed Hyperlink" xfId="29382" builtinId="9" hidden="1"/>
    <cellStyle name="Followed Hyperlink" xfId="29383" builtinId="9" hidden="1"/>
    <cellStyle name="Followed Hyperlink" xfId="29384" builtinId="9" hidden="1"/>
    <cellStyle name="Followed Hyperlink" xfId="29385" builtinId="9" hidden="1"/>
    <cellStyle name="Followed Hyperlink" xfId="29386" builtinId="9" hidden="1"/>
    <cellStyle name="Followed Hyperlink" xfId="29387" builtinId="9" hidden="1"/>
    <cellStyle name="Followed Hyperlink" xfId="29388" builtinId="9" hidden="1"/>
    <cellStyle name="Followed Hyperlink" xfId="29389" builtinId="9" hidden="1"/>
    <cellStyle name="Followed Hyperlink" xfId="29390" builtinId="9" hidden="1"/>
    <cellStyle name="Followed Hyperlink" xfId="29391" builtinId="9" hidden="1"/>
    <cellStyle name="Followed Hyperlink" xfId="29392" builtinId="9" hidden="1"/>
    <cellStyle name="Followed Hyperlink" xfId="29393" builtinId="9" hidden="1"/>
    <cellStyle name="Followed Hyperlink" xfId="29394" builtinId="9" hidden="1"/>
    <cellStyle name="Followed Hyperlink" xfId="29395" builtinId="9" hidden="1"/>
    <cellStyle name="Followed Hyperlink" xfId="29396" builtinId="9" hidden="1"/>
    <cellStyle name="Followed Hyperlink" xfId="29397" builtinId="9" hidden="1"/>
    <cellStyle name="Followed Hyperlink" xfId="29398" builtinId="9" hidden="1"/>
    <cellStyle name="Followed Hyperlink" xfId="29399" builtinId="9" hidden="1"/>
    <cellStyle name="Followed Hyperlink" xfId="29400" builtinId="9" hidden="1"/>
    <cellStyle name="Followed Hyperlink" xfId="29401" builtinId="9" hidden="1"/>
    <cellStyle name="Followed Hyperlink" xfId="29402" builtinId="9" hidden="1"/>
    <cellStyle name="Followed Hyperlink" xfId="29403" builtinId="9" hidden="1"/>
    <cellStyle name="Followed Hyperlink" xfId="29404" builtinId="9" hidden="1"/>
    <cellStyle name="Followed Hyperlink" xfId="29405" builtinId="9" hidden="1"/>
    <cellStyle name="Followed Hyperlink" xfId="29406" builtinId="9" hidden="1"/>
    <cellStyle name="Followed Hyperlink" xfId="29407" builtinId="9" hidden="1"/>
    <cellStyle name="Followed Hyperlink" xfId="29408" builtinId="9" hidden="1"/>
    <cellStyle name="Followed Hyperlink" xfId="29409" builtinId="9" hidden="1"/>
    <cellStyle name="Followed Hyperlink" xfId="29410" builtinId="9" hidden="1"/>
    <cellStyle name="Followed Hyperlink" xfId="29411" builtinId="9" hidden="1"/>
    <cellStyle name="Followed Hyperlink" xfId="29412" builtinId="9" hidden="1"/>
    <cellStyle name="Followed Hyperlink" xfId="29413" builtinId="9" hidden="1"/>
    <cellStyle name="Followed Hyperlink" xfId="29414" builtinId="9" hidden="1"/>
    <cellStyle name="Followed Hyperlink" xfId="29415" builtinId="9" hidden="1"/>
    <cellStyle name="Followed Hyperlink" xfId="29416" builtinId="9" hidden="1"/>
    <cellStyle name="Followed Hyperlink" xfId="29417" builtinId="9" hidden="1"/>
    <cellStyle name="Followed Hyperlink" xfId="29418" builtinId="9" hidden="1"/>
    <cellStyle name="Followed Hyperlink" xfId="29419" builtinId="9" hidden="1"/>
    <cellStyle name="Followed Hyperlink" xfId="29420" builtinId="9" hidden="1"/>
    <cellStyle name="Followed Hyperlink" xfId="29421" builtinId="9" hidden="1"/>
    <cellStyle name="Followed Hyperlink" xfId="29422" builtinId="9" hidden="1"/>
    <cellStyle name="Followed Hyperlink" xfId="29423" builtinId="9" hidden="1"/>
    <cellStyle name="Followed Hyperlink" xfId="29424" builtinId="9" hidden="1"/>
    <cellStyle name="Followed Hyperlink" xfId="29425" builtinId="9" hidden="1"/>
    <cellStyle name="Followed Hyperlink" xfId="29426" builtinId="9" hidden="1"/>
    <cellStyle name="Followed Hyperlink" xfId="29427" builtinId="9" hidden="1"/>
    <cellStyle name="Followed Hyperlink" xfId="29428" builtinId="9" hidden="1"/>
    <cellStyle name="Followed Hyperlink" xfId="29429" builtinId="9" hidden="1"/>
    <cellStyle name="Followed Hyperlink" xfId="29430" builtinId="9" hidden="1"/>
    <cellStyle name="Followed Hyperlink" xfId="29431" builtinId="9" hidden="1"/>
    <cellStyle name="Followed Hyperlink" xfId="29433" builtinId="9" hidden="1"/>
    <cellStyle name="Followed Hyperlink" xfId="29435" builtinId="9" hidden="1"/>
    <cellStyle name="Followed Hyperlink" xfId="29437" builtinId="9" hidden="1"/>
    <cellStyle name="Followed Hyperlink" xfId="29439" builtinId="9" hidden="1"/>
    <cellStyle name="Followed Hyperlink" xfId="29441" builtinId="9" hidden="1"/>
    <cellStyle name="Followed Hyperlink" xfId="29443" builtinId="9" hidden="1"/>
    <cellStyle name="Followed Hyperlink" xfId="29445" builtinId="9" hidden="1"/>
    <cellStyle name="Followed Hyperlink" xfId="29447" builtinId="9" hidden="1"/>
    <cellStyle name="Followed Hyperlink" xfId="29449" builtinId="9" hidden="1"/>
    <cellStyle name="Followed Hyperlink" xfId="29451" builtinId="9" hidden="1"/>
    <cellStyle name="Followed Hyperlink" xfId="29453" builtinId="9" hidden="1"/>
    <cellStyle name="Followed Hyperlink" xfId="29455" builtinId="9" hidden="1"/>
    <cellStyle name="Followed Hyperlink" xfId="29457" builtinId="9" hidden="1"/>
    <cellStyle name="Followed Hyperlink" xfId="29459" builtinId="9" hidden="1"/>
    <cellStyle name="Followed Hyperlink" xfId="29461" builtinId="9" hidden="1"/>
    <cellStyle name="Followed Hyperlink" xfId="29463" builtinId="9" hidden="1"/>
    <cellStyle name="Followed Hyperlink" xfId="29465" builtinId="9" hidden="1"/>
    <cellStyle name="Followed Hyperlink" xfId="29467" builtinId="9" hidden="1"/>
    <cellStyle name="Followed Hyperlink" xfId="29469" builtinId="9" hidden="1"/>
    <cellStyle name="Followed Hyperlink" xfId="29471" builtinId="9" hidden="1"/>
    <cellStyle name="Followed Hyperlink" xfId="29473" builtinId="9" hidden="1"/>
    <cellStyle name="Followed Hyperlink" xfId="29479" builtinId="9" hidden="1"/>
    <cellStyle name="Followed Hyperlink" xfId="29481" builtinId="9" hidden="1"/>
    <cellStyle name="Followed Hyperlink" xfId="29483" builtinId="9" hidden="1"/>
    <cellStyle name="Followed Hyperlink" xfId="29485" builtinId="9" hidden="1"/>
    <cellStyle name="Followed Hyperlink" xfId="29487" builtinId="9" hidden="1"/>
    <cellStyle name="Followed Hyperlink" xfId="29489" builtinId="9" hidden="1"/>
    <cellStyle name="Followed Hyperlink" xfId="29491" builtinId="9" hidden="1"/>
    <cellStyle name="Followed Hyperlink" xfId="29492" builtinId="9" hidden="1"/>
    <cellStyle name="Followed Hyperlink" xfId="29494" builtinId="9" hidden="1"/>
    <cellStyle name="Followed Hyperlink" xfId="29496" builtinId="9" hidden="1"/>
    <cellStyle name="Followed Hyperlink" xfId="29498" builtinId="9" hidden="1"/>
    <cellStyle name="Followed Hyperlink" xfId="29500" builtinId="9" hidden="1"/>
    <cellStyle name="Followed Hyperlink" xfId="29502" builtinId="9" hidden="1"/>
    <cellStyle name="Followed Hyperlink" xfId="29504" builtinId="9" hidden="1"/>
    <cellStyle name="Followed Hyperlink" xfId="29506" builtinId="9" hidden="1"/>
    <cellStyle name="Followed Hyperlink" xfId="29508" builtinId="9" hidden="1"/>
    <cellStyle name="Followed Hyperlink" xfId="29510" builtinId="9" hidden="1"/>
    <cellStyle name="Followed Hyperlink" xfId="29512" builtinId="9" hidden="1"/>
    <cellStyle name="Followed Hyperlink" xfId="29514" builtinId="9" hidden="1"/>
    <cellStyle name="Followed Hyperlink" xfId="29516" builtinId="9" hidden="1"/>
    <cellStyle name="Followed Hyperlink" xfId="29518" builtinId="9" hidden="1"/>
    <cellStyle name="Followed Hyperlink" xfId="29520" builtinId="9" hidden="1"/>
    <cellStyle name="Followed Hyperlink" xfId="29522" builtinId="9" hidden="1"/>
    <cellStyle name="Followed Hyperlink" xfId="29524" builtinId="9" hidden="1"/>
    <cellStyle name="Followed Hyperlink" xfId="29526" builtinId="9" hidden="1"/>
    <cellStyle name="Followed Hyperlink" xfId="29528" builtinId="9" hidden="1"/>
    <cellStyle name="Followed Hyperlink" xfId="29530" builtinId="9" hidden="1"/>
    <cellStyle name="Followed Hyperlink" xfId="29532" builtinId="9" hidden="1"/>
    <cellStyle name="Followed Hyperlink" xfId="29534" builtinId="9" hidden="1"/>
    <cellStyle name="Followed Hyperlink" xfId="29536" builtinId="9" hidden="1"/>
    <cellStyle name="Followed Hyperlink" xfId="29538" builtinId="9" hidden="1"/>
    <cellStyle name="Followed Hyperlink" xfId="29540" builtinId="9" hidden="1"/>
    <cellStyle name="Followed Hyperlink" xfId="29542" builtinId="9" hidden="1"/>
    <cellStyle name="Followed Hyperlink" xfId="29544" builtinId="9" hidden="1"/>
    <cellStyle name="Followed Hyperlink" xfId="29546" builtinId="9" hidden="1"/>
    <cellStyle name="Followed Hyperlink" xfId="29548" builtinId="9" hidden="1"/>
    <cellStyle name="Followed Hyperlink" xfId="29550" builtinId="9" hidden="1"/>
    <cellStyle name="Followed Hyperlink" xfId="29552" builtinId="9" hidden="1"/>
    <cellStyle name="Followed Hyperlink" xfId="29554" builtinId="9" hidden="1"/>
    <cellStyle name="Followed Hyperlink" xfId="29556" builtinId="9" hidden="1"/>
    <cellStyle name="Followed Hyperlink" xfId="29558" builtinId="9" hidden="1"/>
    <cellStyle name="Followed Hyperlink" xfId="29560" builtinId="9" hidden="1"/>
    <cellStyle name="Followed Hyperlink" xfId="29562" builtinId="9" hidden="1"/>
    <cellStyle name="Followed Hyperlink" xfId="29564" builtinId="9" hidden="1"/>
    <cellStyle name="Followed Hyperlink" xfId="29566" builtinId="9" hidden="1"/>
    <cellStyle name="Followed Hyperlink" xfId="29568" builtinId="9" hidden="1"/>
    <cellStyle name="Followed Hyperlink" xfId="29570" builtinId="9" hidden="1"/>
    <cellStyle name="Followed Hyperlink" xfId="29572" builtinId="9" hidden="1"/>
    <cellStyle name="Followed Hyperlink" xfId="29574" builtinId="9" hidden="1"/>
    <cellStyle name="Followed Hyperlink" xfId="29576" builtinId="9" hidden="1"/>
    <cellStyle name="Followed Hyperlink" xfId="29578" builtinId="9" hidden="1"/>
    <cellStyle name="Followed Hyperlink" xfId="29580" builtinId="9" hidden="1"/>
    <cellStyle name="Followed Hyperlink" xfId="29582" builtinId="9" hidden="1"/>
    <cellStyle name="Followed Hyperlink" xfId="29584" builtinId="9" hidden="1"/>
    <cellStyle name="Followed Hyperlink" xfId="29586" builtinId="9" hidden="1"/>
    <cellStyle name="Followed Hyperlink" xfId="29588" builtinId="9" hidden="1"/>
    <cellStyle name="Followed Hyperlink" xfId="29590" builtinId="9" hidden="1"/>
    <cellStyle name="Followed Hyperlink" xfId="29592" builtinId="9" hidden="1"/>
    <cellStyle name="Followed Hyperlink" xfId="29594" builtinId="9" hidden="1"/>
    <cellStyle name="Followed Hyperlink" xfId="29596" builtinId="9" hidden="1"/>
    <cellStyle name="Followed Hyperlink" xfId="29598" builtinId="9" hidden="1"/>
    <cellStyle name="Followed Hyperlink" xfId="29600" builtinId="9" hidden="1"/>
    <cellStyle name="Followed Hyperlink" xfId="29602" builtinId="9" hidden="1"/>
    <cellStyle name="Followed Hyperlink" xfId="29604" builtinId="9" hidden="1"/>
    <cellStyle name="Followed Hyperlink" xfId="29606" builtinId="9" hidden="1"/>
    <cellStyle name="Followed Hyperlink" xfId="29608" builtinId="9" hidden="1"/>
    <cellStyle name="Followed Hyperlink" xfId="29610" builtinId="9" hidden="1"/>
    <cellStyle name="Followed Hyperlink" xfId="29612" builtinId="9" hidden="1"/>
    <cellStyle name="Followed Hyperlink" xfId="29614" builtinId="9" hidden="1"/>
    <cellStyle name="Followed Hyperlink" xfId="29476" builtinId="9" hidden="1"/>
    <cellStyle name="Followed Hyperlink" xfId="29615" builtinId="9" hidden="1"/>
    <cellStyle name="Followed Hyperlink" xfId="29617" builtinId="9" hidden="1"/>
    <cellStyle name="Followed Hyperlink" xfId="29619" builtinId="9" hidden="1"/>
    <cellStyle name="Followed Hyperlink" xfId="29621" builtinId="9" hidden="1"/>
    <cellStyle name="Followed Hyperlink" xfId="29623" builtinId="9" hidden="1"/>
    <cellStyle name="Followed Hyperlink" xfId="29625" builtinId="9" hidden="1"/>
    <cellStyle name="Followed Hyperlink" xfId="29627" builtinId="9" hidden="1"/>
    <cellStyle name="Followed Hyperlink" xfId="29629" builtinId="9" hidden="1"/>
    <cellStyle name="Followed Hyperlink" xfId="29631" builtinId="9" hidden="1"/>
    <cellStyle name="Followed Hyperlink" xfId="29633" builtinId="9" hidden="1"/>
    <cellStyle name="Followed Hyperlink" xfId="29635" builtinId="9" hidden="1"/>
    <cellStyle name="Followed Hyperlink" xfId="29637" builtinId="9" hidden="1"/>
    <cellStyle name="Followed Hyperlink" xfId="29639" builtinId="9" hidden="1"/>
    <cellStyle name="Followed Hyperlink" xfId="29641" builtinId="9" hidden="1"/>
    <cellStyle name="Followed Hyperlink" xfId="29643" builtinId="9" hidden="1"/>
    <cellStyle name="Followed Hyperlink" xfId="29645" builtinId="9" hidden="1"/>
    <cellStyle name="Followed Hyperlink" xfId="29647" builtinId="9" hidden="1"/>
    <cellStyle name="Followed Hyperlink" xfId="29649" builtinId="9" hidden="1"/>
    <cellStyle name="Followed Hyperlink" xfId="29651" builtinId="9" hidden="1"/>
    <cellStyle name="Followed Hyperlink" xfId="29653" builtinId="9" hidden="1"/>
    <cellStyle name="Followed Hyperlink" xfId="29655" builtinId="9" hidden="1"/>
    <cellStyle name="Followed Hyperlink" xfId="29657" builtinId="9" hidden="1"/>
    <cellStyle name="Followed Hyperlink" xfId="29659" builtinId="9" hidden="1"/>
    <cellStyle name="Followed Hyperlink" xfId="29661" builtinId="9" hidden="1"/>
    <cellStyle name="Followed Hyperlink" xfId="29663" builtinId="9" hidden="1"/>
    <cellStyle name="Followed Hyperlink" xfId="29665" builtinId="9" hidden="1"/>
    <cellStyle name="Followed Hyperlink" xfId="29667" builtinId="9" hidden="1"/>
    <cellStyle name="Followed Hyperlink" xfId="29669" builtinId="9" hidden="1"/>
    <cellStyle name="Followed Hyperlink" xfId="29671" builtinId="9" hidden="1"/>
    <cellStyle name="Followed Hyperlink" xfId="29673" builtinId="9" hidden="1"/>
    <cellStyle name="Followed Hyperlink" xfId="29675" builtinId="9" hidden="1"/>
    <cellStyle name="Followed Hyperlink" xfId="29677" builtinId="9" hidden="1"/>
    <cellStyle name="Followed Hyperlink" xfId="29679" builtinId="9" hidden="1"/>
    <cellStyle name="Followed Hyperlink" xfId="29681" builtinId="9" hidden="1"/>
    <cellStyle name="Followed Hyperlink" xfId="29683" builtinId="9" hidden="1"/>
    <cellStyle name="Followed Hyperlink" xfId="29685" builtinId="9" hidden="1"/>
    <cellStyle name="Followed Hyperlink" xfId="29687" builtinId="9" hidden="1"/>
    <cellStyle name="Followed Hyperlink" xfId="29689" builtinId="9" hidden="1"/>
    <cellStyle name="Followed Hyperlink" xfId="29691" builtinId="9" hidden="1"/>
    <cellStyle name="Followed Hyperlink" xfId="29693" builtinId="9" hidden="1"/>
    <cellStyle name="Followed Hyperlink" xfId="29695" builtinId="9" hidden="1"/>
    <cellStyle name="Followed Hyperlink" xfId="29697" builtinId="9" hidden="1"/>
    <cellStyle name="Followed Hyperlink" xfId="29699" builtinId="9" hidden="1"/>
    <cellStyle name="Followed Hyperlink" xfId="29701" builtinId="9" hidden="1"/>
    <cellStyle name="Followed Hyperlink" xfId="29703" builtinId="9" hidden="1"/>
    <cellStyle name="Followed Hyperlink" xfId="29705" builtinId="9" hidden="1"/>
    <cellStyle name="Followed Hyperlink" xfId="29707" builtinId="9" hidden="1"/>
    <cellStyle name="Followed Hyperlink" xfId="29709" builtinId="9" hidden="1"/>
    <cellStyle name="Followed Hyperlink" xfId="29711" builtinId="9" hidden="1"/>
    <cellStyle name="Followed Hyperlink" xfId="29713" builtinId="9" hidden="1"/>
    <cellStyle name="Followed Hyperlink" xfId="29715" builtinId="9" hidden="1"/>
    <cellStyle name="Followed Hyperlink" xfId="29717" builtinId="9" hidden="1"/>
    <cellStyle name="Followed Hyperlink" xfId="29719" builtinId="9" hidden="1"/>
    <cellStyle name="Followed Hyperlink" xfId="29721" builtinId="9" hidden="1"/>
    <cellStyle name="Followed Hyperlink" xfId="29723" builtinId="9" hidden="1"/>
    <cellStyle name="Followed Hyperlink" xfId="29725" builtinId="9" hidden="1"/>
    <cellStyle name="Followed Hyperlink" xfId="29727" builtinId="9" hidden="1"/>
    <cellStyle name="Followed Hyperlink" xfId="29729" builtinId="9" hidden="1"/>
    <cellStyle name="Followed Hyperlink" xfId="29731" builtinId="9" hidden="1"/>
    <cellStyle name="Followed Hyperlink" xfId="29733" builtinId="9" hidden="1"/>
    <cellStyle name="Followed Hyperlink" xfId="29735" builtinId="9" hidden="1"/>
    <cellStyle name="Followed Hyperlink" xfId="29737" builtinId="9" hidden="1"/>
    <cellStyle name="Followed Hyperlink" xfId="29739" builtinId="9" hidden="1"/>
    <cellStyle name="Followed Hyperlink" xfId="29741" builtinId="9" hidden="1"/>
    <cellStyle name="Followed Hyperlink" xfId="29743" builtinId="9" hidden="1"/>
    <cellStyle name="Followed Hyperlink" xfId="29745" builtinId="9" hidden="1"/>
    <cellStyle name="Followed Hyperlink" xfId="29747" builtinId="9" hidden="1"/>
    <cellStyle name="Followed Hyperlink" xfId="29749" builtinId="9" hidden="1"/>
    <cellStyle name="Followed Hyperlink" xfId="29801" builtinId="9" hidden="1"/>
    <cellStyle name="Followed Hyperlink" xfId="29802" builtinId="9" hidden="1"/>
    <cellStyle name="Followed Hyperlink" xfId="29803" builtinId="9" hidden="1"/>
    <cellStyle name="Followed Hyperlink" xfId="29804" builtinId="9" hidden="1"/>
    <cellStyle name="Followed Hyperlink" xfId="29805" builtinId="9" hidden="1"/>
    <cellStyle name="Followed Hyperlink" xfId="29806" builtinId="9" hidden="1"/>
    <cellStyle name="Followed Hyperlink" xfId="29807" builtinId="9" hidden="1"/>
    <cellStyle name="Followed Hyperlink" xfId="29809" builtinId="9" hidden="1"/>
    <cellStyle name="Followed Hyperlink" xfId="29811" builtinId="9" hidden="1"/>
    <cellStyle name="Followed Hyperlink" xfId="29813" builtinId="9" hidden="1"/>
    <cellStyle name="Followed Hyperlink" xfId="29815" builtinId="9" hidden="1"/>
    <cellStyle name="Followed Hyperlink" xfId="29817" builtinId="9" hidden="1"/>
    <cellStyle name="Followed Hyperlink" xfId="29819" builtinId="9" hidden="1"/>
    <cellStyle name="Followed Hyperlink" xfId="29821" builtinId="9" hidden="1"/>
    <cellStyle name="Followed Hyperlink" xfId="29823" builtinId="9" hidden="1"/>
    <cellStyle name="Followed Hyperlink" xfId="29825" builtinId="9" hidden="1"/>
    <cellStyle name="Followed Hyperlink" xfId="29827" builtinId="9" hidden="1"/>
    <cellStyle name="Followed Hyperlink" xfId="29829" builtinId="9" hidden="1"/>
    <cellStyle name="Followed Hyperlink" xfId="29831" builtinId="9" hidden="1"/>
    <cellStyle name="Followed Hyperlink" xfId="29833" builtinId="9" hidden="1"/>
    <cellStyle name="Followed Hyperlink" xfId="29835" builtinId="9" hidden="1"/>
    <cellStyle name="Followed Hyperlink" xfId="29837" builtinId="9" hidden="1"/>
    <cellStyle name="Followed Hyperlink" xfId="29839" builtinId="9" hidden="1"/>
    <cellStyle name="Followed Hyperlink" xfId="29841" builtinId="9" hidden="1"/>
    <cellStyle name="Followed Hyperlink" xfId="29843" builtinId="9" hidden="1"/>
    <cellStyle name="Followed Hyperlink" xfId="29845" builtinId="9" hidden="1"/>
    <cellStyle name="Followed Hyperlink" xfId="29847" builtinId="9" hidden="1"/>
    <cellStyle name="Followed Hyperlink" xfId="29849" builtinId="9" hidden="1"/>
    <cellStyle name="Followed Hyperlink" xfId="29851" builtinId="9" hidden="1"/>
    <cellStyle name="Followed Hyperlink" xfId="29853" builtinId="9" hidden="1"/>
    <cellStyle name="Followed Hyperlink" xfId="29855" builtinId="9" hidden="1"/>
    <cellStyle name="Followed Hyperlink" xfId="29857" builtinId="9" hidden="1"/>
    <cellStyle name="Followed Hyperlink" xfId="29859" builtinId="9" hidden="1"/>
    <cellStyle name="Followed Hyperlink" xfId="29861" builtinId="9" hidden="1"/>
    <cellStyle name="Followed Hyperlink" xfId="29863" builtinId="9" hidden="1"/>
    <cellStyle name="Followed Hyperlink" xfId="29865" builtinId="9" hidden="1"/>
    <cellStyle name="Followed Hyperlink" xfId="29867" builtinId="9" hidden="1"/>
    <cellStyle name="Followed Hyperlink" xfId="29869" builtinId="9" hidden="1"/>
    <cellStyle name="Followed Hyperlink" xfId="29871" builtinId="9" hidden="1"/>
    <cellStyle name="Followed Hyperlink" xfId="29873" builtinId="9" hidden="1"/>
    <cellStyle name="Followed Hyperlink" xfId="29875" builtinId="9" hidden="1"/>
    <cellStyle name="Followed Hyperlink" xfId="29877" builtinId="9" hidden="1"/>
    <cellStyle name="Followed Hyperlink" xfId="29879" builtinId="9" hidden="1"/>
    <cellStyle name="Followed Hyperlink" xfId="29881" builtinId="9" hidden="1"/>
    <cellStyle name="Followed Hyperlink" xfId="29883" builtinId="9" hidden="1"/>
    <cellStyle name="Followed Hyperlink" xfId="29885" builtinId="9" hidden="1"/>
    <cellStyle name="Followed Hyperlink" xfId="29887" builtinId="9" hidden="1"/>
    <cellStyle name="Followed Hyperlink" xfId="29889" builtinId="9" hidden="1"/>
    <cellStyle name="Followed Hyperlink" xfId="29891" builtinId="9" hidden="1"/>
    <cellStyle name="Followed Hyperlink" xfId="29893" builtinId="9" hidden="1"/>
    <cellStyle name="Followed Hyperlink" xfId="29895" builtinId="9" hidden="1"/>
    <cellStyle name="Followed Hyperlink" xfId="29897" builtinId="9" hidden="1"/>
    <cellStyle name="Followed Hyperlink" xfId="29899" builtinId="9" hidden="1"/>
    <cellStyle name="Followed Hyperlink" xfId="29901" builtinId="9" hidden="1"/>
    <cellStyle name="Followed Hyperlink" xfId="29903" builtinId="9" hidden="1"/>
    <cellStyle name="Followed Hyperlink" xfId="29905" builtinId="9" hidden="1"/>
    <cellStyle name="Followed Hyperlink" xfId="29907" builtinId="9" hidden="1"/>
    <cellStyle name="Followed Hyperlink" xfId="29909" builtinId="9" hidden="1"/>
    <cellStyle name="Followed Hyperlink" xfId="29911" builtinId="9" hidden="1"/>
    <cellStyle name="Followed Hyperlink" xfId="29913" builtinId="9" hidden="1"/>
    <cellStyle name="Followed Hyperlink" xfId="29915" builtinId="9" hidden="1"/>
    <cellStyle name="Followed Hyperlink" xfId="29917" builtinId="9" hidden="1"/>
    <cellStyle name="Followed Hyperlink" xfId="29919" builtinId="9" hidden="1"/>
    <cellStyle name="Followed Hyperlink" xfId="29921" builtinId="9" hidden="1"/>
    <cellStyle name="Followed Hyperlink" xfId="29923" builtinId="9" hidden="1"/>
    <cellStyle name="Followed Hyperlink" xfId="29925" builtinId="9" hidden="1"/>
    <cellStyle name="Followed Hyperlink" xfId="29927" builtinId="9" hidden="1"/>
    <cellStyle name="Followed Hyperlink" xfId="29929" builtinId="9" hidden="1"/>
    <cellStyle name="Followed Hyperlink" xfId="29931" builtinId="9" hidden="1"/>
    <cellStyle name="Followed Hyperlink" xfId="29933" builtinId="9" hidden="1"/>
    <cellStyle name="Followed Hyperlink" xfId="29934" builtinId="9" hidden="1"/>
    <cellStyle name="Followed Hyperlink" xfId="29935" builtinId="9" hidden="1"/>
    <cellStyle name="Followed Hyperlink" xfId="29936" builtinId="9" hidden="1"/>
    <cellStyle name="Followed Hyperlink" xfId="29937" builtinId="9" hidden="1"/>
    <cellStyle name="Followed Hyperlink" xfId="29938" builtinId="9" hidden="1"/>
    <cellStyle name="Followed Hyperlink" xfId="29939" builtinId="9" hidden="1"/>
    <cellStyle name="Followed Hyperlink" xfId="29940" builtinId="9" hidden="1"/>
    <cellStyle name="Followed Hyperlink" xfId="29941" builtinId="9" hidden="1"/>
    <cellStyle name="Followed Hyperlink" xfId="29942" builtinId="9" hidden="1"/>
    <cellStyle name="Followed Hyperlink" xfId="29943" builtinId="9" hidden="1"/>
    <cellStyle name="Followed Hyperlink" xfId="29944" builtinId="9" hidden="1"/>
    <cellStyle name="Followed Hyperlink" xfId="29945" builtinId="9" hidden="1"/>
    <cellStyle name="Followed Hyperlink" xfId="29946" builtinId="9" hidden="1"/>
    <cellStyle name="Followed Hyperlink" xfId="29947" builtinId="9" hidden="1"/>
    <cellStyle name="Followed Hyperlink" xfId="29948" builtinId="9" hidden="1"/>
    <cellStyle name="Followed Hyperlink" xfId="29949" builtinId="9" hidden="1"/>
    <cellStyle name="Followed Hyperlink" xfId="29950" builtinId="9" hidden="1"/>
    <cellStyle name="Followed Hyperlink" xfId="29951" builtinId="9" hidden="1"/>
    <cellStyle name="Followed Hyperlink" xfId="29952" builtinId="9" hidden="1"/>
    <cellStyle name="Followed Hyperlink" xfId="29953" builtinId="9" hidden="1"/>
    <cellStyle name="Followed Hyperlink" xfId="29954" builtinId="9" hidden="1"/>
    <cellStyle name="Followed Hyperlink" xfId="29955" builtinId="9" hidden="1"/>
    <cellStyle name="Followed Hyperlink" xfId="29956" builtinId="9" hidden="1"/>
    <cellStyle name="Followed Hyperlink" xfId="29957" builtinId="9" hidden="1"/>
    <cellStyle name="Followed Hyperlink" xfId="29958" builtinId="9" hidden="1"/>
    <cellStyle name="Followed Hyperlink" xfId="29959" builtinId="9" hidden="1"/>
    <cellStyle name="Followed Hyperlink" xfId="29960" builtinId="9" hidden="1"/>
    <cellStyle name="Followed Hyperlink" xfId="29961" builtinId="9" hidden="1"/>
    <cellStyle name="Followed Hyperlink" xfId="29962" builtinId="9" hidden="1"/>
    <cellStyle name="Followed Hyperlink" xfId="29963" builtinId="9" hidden="1"/>
    <cellStyle name="Followed Hyperlink" xfId="29964" builtinId="9" hidden="1"/>
    <cellStyle name="Followed Hyperlink" xfId="29965" builtinId="9" hidden="1"/>
    <cellStyle name="Followed Hyperlink" xfId="29966" builtinId="9" hidden="1"/>
    <cellStyle name="Followed Hyperlink" xfId="29967" builtinId="9" hidden="1"/>
    <cellStyle name="Followed Hyperlink" xfId="29968" builtinId="9" hidden="1"/>
    <cellStyle name="Followed Hyperlink" xfId="29969" builtinId="9" hidden="1"/>
    <cellStyle name="Followed Hyperlink" xfId="29970" builtinId="9" hidden="1"/>
    <cellStyle name="Followed Hyperlink" xfId="29971" builtinId="9" hidden="1"/>
    <cellStyle name="Followed Hyperlink" xfId="29972" builtinId="9" hidden="1"/>
    <cellStyle name="Followed Hyperlink" xfId="29973" builtinId="9" hidden="1"/>
    <cellStyle name="Followed Hyperlink" xfId="29974" builtinId="9" hidden="1"/>
    <cellStyle name="Followed Hyperlink" xfId="29975" builtinId="9" hidden="1"/>
    <cellStyle name="Followed Hyperlink" xfId="29976" builtinId="9" hidden="1"/>
    <cellStyle name="Followed Hyperlink" xfId="29977" builtinId="9" hidden="1"/>
    <cellStyle name="Followed Hyperlink" xfId="29978" builtinId="9" hidden="1"/>
    <cellStyle name="Followed Hyperlink" xfId="29979" builtinId="9" hidden="1"/>
    <cellStyle name="Followed Hyperlink" xfId="29980" builtinId="9" hidden="1"/>
    <cellStyle name="Followed Hyperlink" xfId="29981" builtinId="9" hidden="1"/>
    <cellStyle name="Followed Hyperlink" xfId="29982" builtinId="9" hidden="1"/>
    <cellStyle name="Followed Hyperlink" xfId="29983" builtinId="9" hidden="1"/>
    <cellStyle name="Followed Hyperlink" xfId="29984" builtinId="9" hidden="1"/>
    <cellStyle name="Followed Hyperlink" xfId="29985" builtinId="9" hidden="1"/>
    <cellStyle name="Followed Hyperlink" xfId="29986" builtinId="9" hidden="1"/>
    <cellStyle name="Followed Hyperlink" xfId="29987" builtinId="9" hidden="1"/>
    <cellStyle name="Followed Hyperlink" xfId="29988" builtinId="9" hidden="1"/>
    <cellStyle name="Followed Hyperlink" xfId="29989" builtinId="9" hidden="1"/>
    <cellStyle name="Followed Hyperlink" xfId="29990" builtinId="9" hidden="1"/>
    <cellStyle name="Followed Hyperlink" xfId="29991" builtinId="9" hidden="1"/>
    <cellStyle name="Followed Hyperlink" xfId="29992" builtinId="9" hidden="1"/>
    <cellStyle name="Followed Hyperlink" xfId="29993" builtinId="9" hidden="1"/>
    <cellStyle name="Followed Hyperlink" xfId="29994" builtinId="9" hidden="1"/>
    <cellStyle name="Followed Hyperlink" xfId="29995" builtinId="9" hidden="1"/>
    <cellStyle name="Followed Hyperlink" xfId="29996" builtinId="9" hidden="1"/>
    <cellStyle name="Followed Hyperlink" xfId="29997" builtinId="9" hidden="1"/>
    <cellStyle name="Followed Hyperlink" xfId="29998" builtinId="9" hidden="1"/>
    <cellStyle name="Followed Hyperlink" xfId="29999" builtinId="9" hidden="1"/>
    <cellStyle name="Followed Hyperlink" xfId="30000" builtinId="9" hidden="1"/>
    <cellStyle name="Followed Hyperlink" xfId="30001" builtinId="9" hidden="1"/>
    <cellStyle name="Followed Hyperlink" xfId="30005" builtinId="9" hidden="1"/>
    <cellStyle name="Followed Hyperlink" xfId="30007" builtinId="9" hidden="1"/>
    <cellStyle name="Followed Hyperlink" xfId="30009" builtinId="9" hidden="1"/>
    <cellStyle name="Followed Hyperlink" xfId="30011" builtinId="9" hidden="1"/>
    <cellStyle name="Followed Hyperlink" xfId="30013" builtinId="9" hidden="1"/>
    <cellStyle name="Followed Hyperlink" xfId="30015" builtinId="9" hidden="1"/>
    <cellStyle name="Followed Hyperlink" xfId="30017" builtinId="9" hidden="1"/>
    <cellStyle name="Followed Hyperlink" xfId="30019" builtinId="9" hidden="1"/>
    <cellStyle name="Followed Hyperlink" xfId="30022" builtinId="9" hidden="1"/>
    <cellStyle name="Followed Hyperlink" xfId="30024" builtinId="9" hidden="1"/>
    <cellStyle name="Followed Hyperlink" xfId="30026" builtinId="9" hidden="1"/>
    <cellStyle name="Followed Hyperlink" xfId="30028" builtinId="9" hidden="1"/>
    <cellStyle name="Followed Hyperlink" xfId="30030" builtinId="9" hidden="1"/>
    <cellStyle name="Followed Hyperlink" xfId="30032" builtinId="9" hidden="1"/>
    <cellStyle name="Followed Hyperlink" xfId="30034" builtinId="9" hidden="1"/>
    <cellStyle name="Followed Hyperlink" xfId="30036" builtinId="9" hidden="1"/>
    <cellStyle name="Followed Hyperlink" xfId="30038" builtinId="9" hidden="1"/>
    <cellStyle name="Followed Hyperlink" xfId="30040" builtinId="9" hidden="1"/>
    <cellStyle name="Followed Hyperlink" xfId="30042" builtinId="9" hidden="1"/>
    <cellStyle name="Followed Hyperlink" xfId="30044" builtinId="9" hidden="1"/>
    <cellStyle name="Followed Hyperlink" xfId="30046" builtinId="9" hidden="1"/>
    <cellStyle name="Followed Hyperlink" xfId="30048" builtinId="9" hidden="1"/>
    <cellStyle name="Followed Hyperlink" xfId="30050" builtinId="9" hidden="1"/>
    <cellStyle name="Followed Hyperlink" xfId="30052" builtinId="9" hidden="1"/>
    <cellStyle name="Followed Hyperlink" xfId="30054" builtinId="9" hidden="1"/>
    <cellStyle name="Followed Hyperlink" xfId="30056" builtinId="9" hidden="1"/>
    <cellStyle name="Followed Hyperlink" xfId="30058" builtinId="9" hidden="1"/>
    <cellStyle name="Followed Hyperlink" xfId="30060" builtinId="9" hidden="1"/>
    <cellStyle name="Followed Hyperlink" xfId="30062" builtinId="9" hidden="1"/>
    <cellStyle name="Followed Hyperlink" xfId="30064" builtinId="9" hidden="1"/>
    <cellStyle name="Followed Hyperlink" xfId="30066" builtinId="9" hidden="1"/>
    <cellStyle name="Followed Hyperlink" xfId="30068" builtinId="9" hidden="1"/>
    <cellStyle name="Followed Hyperlink" xfId="30070" builtinId="9" hidden="1"/>
    <cellStyle name="Followed Hyperlink" xfId="30072" builtinId="9" hidden="1"/>
    <cellStyle name="Followed Hyperlink" xfId="30074" builtinId="9" hidden="1"/>
    <cellStyle name="Followed Hyperlink" xfId="30076" builtinId="9" hidden="1"/>
    <cellStyle name="Followed Hyperlink" xfId="30078" builtinId="9" hidden="1"/>
    <cellStyle name="Followed Hyperlink" xfId="30080" builtinId="9" hidden="1"/>
    <cellStyle name="Followed Hyperlink" xfId="30082" builtinId="9" hidden="1"/>
    <cellStyle name="Followed Hyperlink" xfId="30084" builtinId="9" hidden="1"/>
    <cellStyle name="Followed Hyperlink" xfId="30086" builtinId="9" hidden="1"/>
    <cellStyle name="Followed Hyperlink" xfId="30088" builtinId="9" hidden="1"/>
    <cellStyle name="Followed Hyperlink" xfId="30090" builtinId="9" hidden="1"/>
    <cellStyle name="Followed Hyperlink" xfId="30092" builtinId="9" hidden="1"/>
    <cellStyle name="Followed Hyperlink" xfId="30094" builtinId="9" hidden="1"/>
    <cellStyle name="Followed Hyperlink" xfId="30096" builtinId="9" hidden="1"/>
    <cellStyle name="Followed Hyperlink" xfId="30098" builtinId="9" hidden="1"/>
    <cellStyle name="Followed Hyperlink" xfId="30100" builtinId="9" hidden="1"/>
    <cellStyle name="Followed Hyperlink" xfId="30102" builtinId="9" hidden="1"/>
    <cellStyle name="Followed Hyperlink" xfId="30104" builtinId="9" hidden="1"/>
    <cellStyle name="Followed Hyperlink" xfId="30106" builtinId="9" hidden="1"/>
    <cellStyle name="Followed Hyperlink" xfId="30108" builtinId="9" hidden="1"/>
    <cellStyle name="Followed Hyperlink" xfId="30110" builtinId="9" hidden="1"/>
    <cellStyle name="Followed Hyperlink" xfId="30112" builtinId="9" hidden="1"/>
    <cellStyle name="Followed Hyperlink" xfId="30114" builtinId="9" hidden="1"/>
    <cellStyle name="Followed Hyperlink" xfId="30116" builtinId="9" hidden="1"/>
    <cellStyle name="Followed Hyperlink" xfId="30118" builtinId="9" hidden="1"/>
    <cellStyle name="Followed Hyperlink" xfId="30120" builtinId="9" hidden="1"/>
    <cellStyle name="Followed Hyperlink" xfId="30122" builtinId="9" hidden="1"/>
    <cellStyle name="Followed Hyperlink" xfId="30124" builtinId="9" hidden="1"/>
    <cellStyle name="Followed Hyperlink" xfId="30126" builtinId="9" hidden="1"/>
    <cellStyle name="Followed Hyperlink" xfId="30128" builtinId="9" hidden="1"/>
    <cellStyle name="Followed Hyperlink" xfId="30130" builtinId="9" hidden="1"/>
    <cellStyle name="Followed Hyperlink" xfId="30132" builtinId="9" hidden="1"/>
    <cellStyle name="Followed Hyperlink" xfId="30134" builtinId="9" hidden="1"/>
    <cellStyle name="Followed Hyperlink" xfId="30136" builtinId="9" hidden="1"/>
    <cellStyle name="Followed Hyperlink" xfId="30138" builtinId="9" hidden="1"/>
    <cellStyle name="Followed Hyperlink" xfId="30140" builtinId="9" hidden="1"/>
    <cellStyle name="Followed Hyperlink" xfId="30142" builtinId="9" hidden="1"/>
    <cellStyle name="Followed Hyperlink" xfId="30144" builtinId="9" hidden="1"/>
    <cellStyle name="Followed Hyperlink" xfId="30145" builtinId="9" hidden="1"/>
    <cellStyle name="Followed Hyperlink" xfId="30146" builtinId="9" hidden="1"/>
    <cellStyle name="Followed Hyperlink" xfId="30147" builtinId="9" hidden="1"/>
    <cellStyle name="Followed Hyperlink" xfId="30148" builtinId="9" hidden="1"/>
    <cellStyle name="Followed Hyperlink" xfId="30149" builtinId="9" hidden="1"/>
    <cellStyle name="Followed Hyperlink" xfId="30150" builtinId="9" hidden="1"/>
    <cellStyle name="Followed Hyperlink" xfId="30151" builtinId="9" hidden="1"/>
    <cellStyle name="Followed Hyperlink" xfId="30152" builtinId="9" hidden="1"/>
    <cellStyle name="Followed Hyperlink" xfId="30153" builtinId="9" hidden="1"/>
    <cellStyle name="Followed Hyperlink" xfId="30154" builtinId="9" hidden="1"/>
    <cellStyle name="Followed Hyperlink" xfId="30155" builtinId="9" hidden="1"/>
    <cellStyle name="Followed Hyperlink" xfId="30156" builtinId="9" hidden="1"/>
    <cellStyle name="Followed Hyperlink" xfId="30157" builtinId="9" hidden="1"/>
    <cellStyle name="Followed Hyperlink" xfId="30158" builtinId="9" hidden="1"/>
    <cellStyle name="Followed Hyperlink" xfId="30159" builtinId="9" hidden="1"/>
    <cellStyle name="Followed Hyperlink" xfId="30160" builtinId="9" hidden="1"/>
    <cellStyle name="Followed Hyperlink" xfId="30161" builtinId="9" hidden="1"/>
    <cellStyle name="Followed Hyperlink" xfId="30162" builtinId="9" hidden="1"/>
    <cellStyle name="Followed Hyperlink" xfId="30163" builtinId="9" hidden="1"/>
    <cellStyle name="Followed Hyperlink" xfId="30164" builtinId="9" hidden="1"/>
    <cellStyle name="Followed Hyperlink" xfId="30165" builtinId="9" hidden="1"/>
    <cellStyle name="Followed Hyperlink" xfId="30166" builtinId="9" hidden="1"/>
    <cellStyle name="Followed Hyperlink" xfId="30167" builtinId="9" hidden="1"/>
    <cellStyle name="Followed Hyperlink" xfId="30168" builtinId="9" hidden="1"/>
    <cellStyle name="Followed Hyperlink" xfId="30169" builtinId="9" hidden="1"/>
    <cellStyle name="Followed Hyperlink" xfId="30170" builtinId="9" hidden="1"/>
    <cellStyle name="Followed Hyperlink" xfId="30171" builtinId="9" hidden="1"/>
    <cellStyle name="Followed Hyperlink" xfId="30172" builtinId="9" hidden="1"/>
    <cellStyle name="Followed Hyperlink" xfId="30173" builtinId="9" hidden="1"/>
    <cellStyle name="Followed Hyperlink" xfId="30174" builtinId="9" hidden="1"/>
    <cellStyle name="Followed Hyperlink" xfId="30175" builtinId="9" hidden="1"/>
    <cellStyle name="Followed Hyperlink" xfId="30176" builtinId="9" hidden="1"/>
    <cellStyle name="Followed Hyperlink" xfId="30177" builtinId="9" hidden="1"/>
    <cellStyle name="Followed Hyperlink" xfId="30178" builtinId="9" hidden="1"/>
    <cellStyle name="Followed Hyperlink" xfId="30179" builtinId="9" hidden="1"/>
    <cellStyle name="Followed Hyperlink" xfId="30180" builtinId="9" hidden="1"/>
    <cellStyle name="Followed Hyperlink" xfId="30181" builtinId="9" hidden="1"/>
    <cellStyle name="Followed Hyperlink" xfId="30182" builtinId="9" hidden="1"/>
    <cellStyle name="Followed Hyperlink" xfId="30183" builtinId="9" hidden="1"/>
    <cellStyle name="Followed Hyperlink" xfId="30184" builtinId="9" hidden="1"/>
    <cellStyle name="Followed Hyperlink" xfId="30185" builtinId="9" hidden="1"/>
    <cellStyle name="Followed Hyperlink" xfId="30186" builtinId="9" hidden="1"/>
    <cellStyle name="Followed Hyperlink" xfId="30187" builtinId="9" hidden="1"/>
    <cellStyle name="Followed Hyperlink" xfId="30188" builtinId="9" hidden="1"/>
    <cellStyle name="Followed Hyperlink" xfId="30189" builtinId="9" hidden="1"/>
    <cellStyle name="Followed Hyperlink" xfId="30190" builtinId="9" hidden="1"/>
    <cellStyle name="Followed Hyperlink" xfId="30191" builtinId="9" hidden="1"/>
    <cellStyle name="Followed Hyperlink" xfId="30192" builtinId="9" hidden="1"/>
    <cellStyle name="Followed Hyperlink" xfId="30193" builtinId="9" hidden="1"/>
    <cellStyle name="Followed Hyperlink" xfId="30194" builtinId="9" hidden="1"/>
    <cellStyle name="Followed Hyperlink" xfId="30195" builtinId="9" hidden="1"/>
    <cellStyle name="Followed Hyperlink" xfId="30196" builtinId="9" hidden="1"/>
    <cellStyle name="Followed Hyperlink" xfId="30197" builtinId="9" hidden="1"/>
    <cellStyle name="Followed Hyperlink" xfId="30198" builtinId="9" hidden="1"/>
    <cellStyle name="Followed Hyperlink" xfId="30199" builtinId="9" hidden="1"/>
    <cellStyle name="Followed Hyperlink" xfId="30200" builtinId="9" hidden="1"/>
    <cellStyle name="Followed Hyperlink" xfId="30201" builtinId="9" hidden="1"/>
    <cellStyle name="Followed Hyperlink" xfId="30202" builtinId="9" hidden="1"/>
    <cellStyle name="Followed Hyperlink" xfId="30203" builtinId="9" hidden="1"/>
    <cellStyle name="Followed Hyperlink" xfId="30204" builtinId="9" hidden="1"/>
    <cellStyle name="Followed Hyperlink" xfId="30205" builtinId="9" hidden="1"/>
    <cellStyle name="Followed Hyperlink" xfId="30206" builtinId="9" hidden="1"/>
    <cellStyle name="Followed Hyperlink" xfId="30207" builtinId="9" hidden="1"/>
    <cellStyle name="Followed Hyperlink" xfId="30208" builtinId="9" hidden="1"/>
    <cellStyle name="Followed Hyperlink" xfId="30209" builtinId="9" hidden="1"/>
    <cellStyle name="Followed Hyperlink" xfId="30210" builtinId="9" hidden="1"/>
    <cellStyle name="Followed Hyperlink" xfId="30211" builtinId="9" hidden="1"/>
    <cellStyle name="Followed Hyperlink" xfId="30212" builtinId="9" hidden="1"/>
    <cellStyle name="Followed Hyperlink" xfId="29789" builtinId="9" hidden="1"/>
    <cellStyle name="Followed Hyperlink" xfId="29791" builtinId="9" hidden="1"/>
    <cellStyle name="Followed Hyperlink" xfId="29793" builtinId="9" hidden="1"/>
    <cellStyle name="Followed Hyperlink" xfId="29750" builtinId="9" hidden="1"/>
    <cellStyle name="Followed Hyperlink" xfId="29932" builtinId="9" hidden="1"/>
    <cellStyle name="Followed Hyperlink" xfId="29798" builtinId="9" hidden="1"/>
    <cellStyle name="Followed Hyperlink" xfId="30213" builtinId="9" hidden="1"/>
    <cellStyle name="Followed Hyperlink" xfId="30215" builtinId="9" hidden="1"/>
    <cellStyle name="Followed Hyperlink" xfId="30225" builtinId="9" hidden="1"/>
    <cellStyle name="Followed Hyperlink" xfId="30227" builtinId="9" hidden="1"/>
    <cellStyle name="Followed Hyperlink" xfId="30229" builtinId="9" hidden="1"/>
    <cellStyle name="Followed Hyperlink" xfId="30231" builtinId="9" hidden="1"/>
    <cellStyle name="Followed Hyperlink" xfId="30233" builtinId="9" hidden="1"/>
    <cellStyle name="Followed Hyperlink" xfId="30235" builtinId="9" hidden="1"/>
    <cellStyle name="Followed Hyperlink" xfId="30237" builtinId="9" hidden="1"/>
    <cellStyle name="Followed Hyperlink" xfId="30239" builtinId="9" hidden="1"/>
    <cellStyle name="Followed Hyperlink" xfId="30241" builtinId="9" hidden="1"/>
    <cellStyle name="Followed Hyperlink" xfId="30243" builtinId="9" hidden="1"/>
    <cellStyle name="Followed Hyperlink" xfId="30245" builtinId="9" hidden="1"/>
    <cellStyle name="Followed Hyperlink" xfId="30247" builtinId="9" hidden="1"/>
    <cellStyle name="Followed Hyperlink" xfId="30249" builtinId="9" hidden="1"/>
    <cellStyle name="Followed Hyperlink" xfId="30251" builtinId="9" hidden="1"/>
    <cellStyle name="Followed Hyperlink" xfId="30253" builtinId="9" hidden="1"/>
    <cellStyle name="Followed Hyperlink" xfId="30255" builtinId="9" hidden="1"/>
    <cellStyle name="Followed Hyperlink" xfId="30257" builtinId="9" hidden="1"/>
    <cellStyle name="Followed Hyperlink" xfId="30259" builtinId="9" hidden="1"/>
    <cellStyle name="Followed Hyperlink" xfId="30261" builtinId="9" hidden="1"/>
    <cellStyle name="Followed Hyperlink" xfId="30263" builtinId="9" hidden="1"/>
    <cellStyle name="Followed Hyperlink" xfId="30265" builtinId="9" hidden="1"/>
    <cellStyle name="Followed Hyperlink" xfId="30267" builtinId="9" hidden="1"/>
    <cellStyle name="Followed Hyperlink" xfId="30269" builtinId="9" hidden="1"/>
    <cellStyle name="Followed Hyperlink" xfId="30271" builtinId="9" hidden="1"/>
    <cellStyle name="Followed Hyperlink" xfId="30273" builtinId="9" hidden="1"/>
    <cellStyle name="Followed Hyperlink" xfId="30275" builtinId="9" hidden="1"/>
    <cellStyle name="Followed Hyperlink" xfId="30277" builtinId="9" hidden="1"/>
    <cellStyle name="Followed Hyperlink" xfId="30279" builtinId="9" hidden="1"/>
    <cellStyle name="Followed Hyperlink" xfId="30281" builtinId="9" hidden="1"/>
    <cellStyle name="Followed Hyperlink" xfId="30283" builtinId="9" hidden="1"/>
    <cellStyle name="Followed Hyperlink" xfId="30285" builtinId="9" hidden="1"/>
    <cellStyle name="Followed Hyperlink" xfId="30287" builtinId="9" hidden="1"/>
    <cellStyle name="Followed Hyperlink" xfId="30289" builtinId="9" hidden="1"/>
    <cellStyle name="Followed Hyperlink" xfId="30291" builtinId="9" hidden="1"/>
    <cellStyle name="Followed Hyperlink" xfId="30293" builtinId="9" hidden="1"/>
    <cellStyle name="Followed Hyperlink" xfId="30295" builtinId="9" hidden="1"/>
    <cellStyle name="Followed Hyperlink" xfId="30297" builtinId="9" hidden="1"/>
    <cellStyle name="Followed Hyperlink" xfId="30299" builtinId="9" hidden="1"/>
    <cellStyle name="Followed Hyperlink" xfId="30301" builtinId="9" hidden="1"/>
    <cellStyle name="Followed Hyperlink" xfId="30303" builtinId="9" hidden="1"/>
    <cellStyle name="Followed Hyperlink" xfId="30305" builtinId="9" hidden="1"/>
    <cellStyle name="Followed Hyperlink" xfId="30307" builtinId="9" hidden="1"/>
    <cellStyle name="Followed Hyperlink" xfId="30309" builtinId="9" hidden="1"/>
    <cellStyle name="Followed Hyperlink" xfId="30311" builtinId="9" hidden="1"/>
    <cellStyle name="Followed Hyperlink" xfId="30313" builtinId="9" hidden="1"/>
    <cellStyle name="Followed Hyperlink" xfId="30315" builtinId="9" hidden="1"/>
    <cellStyle name="Followed Hyperlink" xfId="30317" builtinId="9" hidden="1"/>
    <cellStyle name="Followed Hyperlink" xfId="30319" builtinId="9" hidden="1"/>
    <cellStyle name="Followed Hyperlink" xfId="30321" builtinId="9" hidden="1"/>
    <cellStyle name="Followed Hyperlink" xfId="30323" builtinId="9" hidden="1"/>
    <cellStyle name="Followed Hyperlink" xfId="30325" builtinId="9" hidden="1"/>
    <cellStyle name="Followed Hyperlink" xfId="30327" builtinId="9" hidden="1"/>
    <cellStyle name="Followed Hyperlink" xfId="30329" builtinId="9" hidden="1"/>
    <cellStyle name="Followed Hyperlink" xfId="30331" builtinId="9" hidden="1"/>
    <cellStyle name="Followed Hyperlink" xfId="30333" builtinId="9" hidden="1"/>
    <cellStyle name="Followed Hyperlink" xfId="30335" builtinId="9" hidden="1"/>
    <cellStyle name="Followed Hyperlink" xfId="30337" builtinId="9" hidden="1"/>
    <cellStyle name="Followed Hyperlink" xfId="30339" builtinId="9" hidden="1"/>
    <cellStyle name="Followed Hyperlink" xfId="30341" builtinId="9" hidden="1"/>
    <cellStyle name="Followed Hyperlink" xfId="30343" builtinId="9" hidden="1"/>
    <cellStyle name="Followed Hyperlink" xfId="30345" builtinId="9" hidden="1"/>
    <cellStyle name="Followed Hyperlink" xfId="30359" builtinId="9" hidden="1"/>
    <cellStyle name="Followed Hyperlink" xfId="30360" builtinId="9" hidden="1"/>
    <cellStyle name="Followed Hyperlink" xfId="30361" builtinId="9" hidden="1"/>
    <cellStyle name="Followed Hyperlink" xfId="30362" builtinId="9" hidden="1"/>
    <cellStyle name="Followed Hyperlink" xfId="30363" builtinId="9" hidden="1"/>
    <cellStyle name="Followed Hyperlink" xfId="30364" builtinId="9" hidden="1"/>
    <cellStyle name="Followed Hyperlink" xfId="30365" builtinId="9" hidden="1"/>
    <cellStyle name="Followed Hyperlink" xfId="30366" builtinId="9" hidden="1"/>
    <cellStyle name="Followed Hyperlink" xfId="30367" builtinId="9" hidden="1"/>
    <cellStyle name="Followed Hyperlink" xfId="30368" builtinId="9" hidden="1"/>
    <cellStyle name="Followed Hyperlink" xfId="30369" builtinId="9" hidden="1"/>
    <cellStyle name="Followed Hyperlink" xfId="30370" builtinId="9" hidden="1"/>
    <cellStyle name="Followed Hyperlink" xfId="30371" builtinId="9" hidden="1"/>
    <cellStyle name="Followed Hyperlink" xfId="30372" builtinId="9" hidden="1"/>
    <cellStyle name="Followed Hyperlink" xfId="30373" builtinId="9" hidden="1"/>
    <cellStyle name="Followed Hyperlink" xfId="30374" builtinId="9" hidden="1"/>
    <cellStyle name="Followed Hyperlink" xfId="30375" builtinId="9" hidden="1"/>
    <cellStyle name="Followed Hyperlink" xfId="30376" builtinId="9" hidden="1"/>
    <cellStyle name="Followed Hyperlink" xfId="30377" builtinId="9" hidden="1"/>
    <cellStyle name="Followed Hyperlink" xfId="30378" builtinId="9" hidden="1"/>
    <cellStyle name="Followed Hyperlink" xfId="30379" builtinId="9" hidden="1"/>
    <cellStyle name="Followed Hyperlink" xfId="30380" builtinId="9" hidden="1"/>
    <cellStyle name="Followed Hyperlink" xfId="30381" builtinId="9" hidden="1"/>
    <cellStyle name="Followed Hyperlink" xfId="30382" builtinId="9" hidden="1"/>
    <cellStyle name="Followed Hyperlink" xfId="30383" builtinId="9" hidden="1"/>
    <cellStyle name="Followed Hyperlink" xfId="30384" builtinId="9" hidden="1"/>
    <cellStyle name="Followed Hyperlink" xfId="30385" builtinId="9" hidden="1"/>
    <cellStyle name="Followed Hyperlink" xfId="30386" builtinId="9" hidden="1"/>
    <cellStyle name="Followed Hyperlink" xfId="30387" builtinId="9" hidden="1"/>
    <cellStyle name="Followed Hyperlink" xfId="30388" builtinId="9" hidden="1"/>
    <cellStyle name="Followed Hyperlink" xfId="30389" builtinId="9" hidden="1"/>
    <cellStyle name="Followed Hyperlink" xfId="30390" builtinId="9" hidden="1"/>
    <cellStyle name="Followed Hyperlink" xfId="30391" builtinId="9" hidden="1"/>
    <cellStyle name="Followed Hyperlink" xfId="30392" builtinId="9" hidden="1"/>
    <cellStyle name="Followed Hyperlink" xfId="30393" builtinId="9" hidden="1"/>
    <cellStyle name="Followed Hyperlink" xfId="30394" builtinId="9" hidden="1"/>
    <cellStyle name="Followed Hyperlink" xfId="30395" builtinId="9" hidden="1"/>
    <cellStyle name="Followed Hyperlink" xfId="30396" builtinId="9" hidden="1"/>
    <cellStyle name="Followed Hyperlink" xfId="30397" builtinId="9" hidden="1"/>
    <cellStyle name="Followed Hyperlink" xfId="30398" builtinId="9" hidden="1"/>
    <cellStyle name="Followed Hyperlink" xfId="30399" builtinId="9" hidden="1"/>
    <cellStyle name="Followed Hyperlink" xfId="30400" builtinId="9" hidden="1"/>
    <cellStyle name="Followed Hyperlink" xfId="30401" builtinId="9" hidden="1"/>
    <cellStyle name="Followed Hyperlink" xfId="30402" builtinId="9" hidden="1"/>
    <cellStyle name="Followed Hyperlink" xfId="30403" builtinId="9" hidden="1"/>
    <cellStyle name="Followed Hyperlink" xfId="30404" builtinId="9" hidden="1"/>
    <cellStyle name="Followed Hyperlink" xfId="30405" builtinId="9" hidden="1"/>
    <cellStyle name="Followed Hyperlink" xfId="30406" builtinId="9" hidden="1"/>
    <cellStyle name="Followed Hyperlink" xfId="30407" builtinId="9" hidden="1"/>
    <cellStyle name="Followed Hyperlink" xfId="30408" builtinId="9" hidden="1"/>
    <cellStyle name="Followed Hyperlink" xfId="30409" builtinId="9" hidden="1"/>
    <cellStyle name="Followed Hyperlink" xfId="30410" builtinId="9" hidden="1"/>
    <cellStyle name="Followed Hyperlink" xfId="30411" builtinId="9" hidden="1"/>
    <cellStyle name="Followed Hyperlink" xfId="30412" builtinId="9" hidden="1"/>
    <cellStyle name="Followed Hyperlink" xfId="30413" builtinId="9" hidden="1"/>
    <cellStyle name="Followed Hyperlink" xfId="30414" builtinId="9" hidden="1"/>
    <cellStyle name="Followed Hyperlink" xfId="30415" builtinId="9" hidden="1"/>
    <cellStyle name="Followed Hyperlink" xfId="30416" builtinId="9" hidden="1"/>
    <cellStyle name="Followed Hyperlink" xfId="30417" builtinId="9" hidden="1"/>
    <cellStyle name="Followed Hyperlink" xfId="30418" builtinId="9" hidden="1"/>
    <cellStyle name="Followed Hyperlink" xfId="30419" builtinId="9" hidden="1"/>
    <cellStyle name="Followed Hyperlink" xfId="30420" builtinId="9" hidden="1"/>
    <cellStyle name="Followed Hyperlink" xfId="30421" builtinId="9" hidden="1"/>
    <cellStyle name="Followed Hyperlink" xfId="30422" builtinId="9" hidden="1"/>
    <cellStyle name="Followed Hyperlink" xfId="30423" builtinId="9" hidden="1"/>
    <cellStyle name="Followed Hyperlink" xfId="30424" builtinId="9" hidden="1"/>
    <cellStyle name="Followed Hyperlink" xfId="30425" builtinId="9" hidden="1"/>
    <cellStyle name="Followed Hyperlink" xfId="30426" builtinId="9" hidden="1"/>
    <cellStyle name="Followed Hyperlink" xfId="30427" builtinId="9" hidden="1"/>
    <cellStyle name="Followed Hyperlink" xfId="30436" builtinId="9" hidden="1"/>
    <cellStyle name="Followed Hyperlink" xfId="30438" builtinId="9" hidden="1"/>
    <cellStyle name="Followed Hyperlink" xfId="30440" builtinId="9" hidden="1"/>
    <cellStyle name="Followed Hyperlink" xfId="30442" builtinId="9" hidden="1"/>
    <cellStyle name="Followed Hyperlink" xfId="30444" builtinId="9" hidden="1"/>
    <cellStyle name="Followed Hyperlink" xfId="30446" builtinId="9" hidden="1"/>
    <cellStyle name="Followed Hyperlink" xfId="30448" builtinId="9" hidden="1"/>
    <cellStyle name="Followed Hyperlink" xfId="30450" builtinId="9" hidden="1"/>
    <cellStyle name="Followed Hyperlink" xfId="30459" builtinId="9" hidden="1"/>
    <cellStyle name="Followed Hyperlink" xfId="30461" builtinId="9" hidden="1"/>
    <cellStyle name="Followed Hyperlink" xfId="30463" builtinId="9" hidden="1"/>
    <cellStyle name="Followed Hyperlink" xfId="30465" builtinId="9" hidden="1"/>
    <cellStyle name="Followed Hyperlink" xfId="30467" builtinId="9" hidden="1"/>
    <cellStyle name="Followed Hyperlink" xfId="30469" builtinId="9" hidden="1"/>
    <cellStyle name="Followed Hyperlink" xfId="30471" builtinId="9" hidden="1"/>
    <cellStyle name="Followed Hyperlink" xfId="30473" builtinId="9" hidden="1"/>
    <cellStyle name="Followed Hyperlink" xfId="30475" builtinId="9" hidden="1"/>
    <cellStyle name="Followed Hyperlink" xfId="30477" builtinId="9" hidden="1"/>
    <cellStyle name="Followed Hyperlink" xfId="30479" builtinId="9" hidden="1"/>
    <cellStyle name="Followed Hyperlink" xfId="30481" builtinId="9" hidden="1"/>
    <cellStyle name="Followed Hyperlink" xfId="30483" builtinId="9" hidden="1"/>
    <cellStyle name="Followed Hyperlink" xfId="30485" builtinId="9" hidden="1"/>
    <cellStyle name="Followed Hyperlink" xfId="30487" builtinId="9" hidden="1"/>
    <cellStyle name="Followed Hyperlink" xfId="30489" builtinId="9" hidden="1"/>
    <cellStyle name="Followed Hyperlink" xfId="30491" builtinId="9" hidden="1"/>
    <cellStyle name="Followed Hyperlink" xfId="30493" builtinId="9" hidden="1"/>
    <cellStyle name="Followed Hyperlink" xfId="30495" builtinId="9" hidden="1"/>
    <cellStyle name="Followed Hyperlink" xfId="30497" builtinId="9" hidden="1"/>
    <cellStyle name="Followed Hyperlink" xfId="30499" builtinId="9" hidden="1"/>
    <cellStyle name="Followed Hyperlink" xfId="30501" builtinId="9" hidden="1"/>
    <cellStyle name="Followed Hyperlink" xfId="30503" builtinId="9" hidden="1"/>
    <cellStyle name="Followed Hyperlink" xfId="30505" builtinId="9" hidden="1"/>
    <cellStyle name="Followed Hyperlink" xfId="30507" builtinId="9" hidden="1"/>
    <cellStyle name="Followed Hyperlink" xfId="30509" builtinId="9" hidden="1"/>
    <cellStyle name="Followed Hyperlink" xfId="30511" builtinId="9" hidden="1"/>
    <cellStyle name="Followed Hyperlink" xfId="30513" builtinId="9" hidden="1"/>
    <cellStyle name="Followed Hyperlink" xfId="30515" builtinId="9" hidden="1"/>
    <cellStyle name="Followed Hyperlink" xfId="30517" builtinId="9" hidden="1"/>
    <cellStyle name="Followed Hyperlink" xfId="30519" builtinId="9" hidden="1"/>
    <cellStyle name="Followed Hyperlink" xfId="30521" builtinId="9" hidden="1"/>
    <cellStyle name="Followed Hyperlink" xfId="30523" builtinId="9" hidden="1"/>
    <cellStyle name="Followed Hyperlink" xfId="30525" builtinId="9" hidden="1"/>
    <cellStyle name="Followed Hyperlink" xfId="30527" builtinId="9" hidden="1"/>
    <cellStyle name="Followed Hyperlink" xfId="30529" builtinId="9" hidden="1"/>
    <cellStyle name="Followed Hyperlink" xfId="30531" builtinId="9" hidden="1"/>
    <cellStyle name="Followed Hyperlink" xfId="30533" builtinId="9" hidden="1"/>
    <cellStyle name="Followed Hyperlink" xfId="30535" builtinId="9" hidden="1"/>
    <cellStyle name="Followed Hyperlink" xfId="30537" builtinId="9" hidden="1"/>
    <cellStyle name="Followed Hyperlink" xfId="30539" builtinId="9" hidden="1"/>
    <cellStyle name="Followed Hyperlink" xfId="30541" builtinId="9" hidden="1"/>
    <cellStyle name="Followed Hyperlink" xfId="30543" builtinId="9" hidden="1"/>
    <cellStyle name="Followed Hyperlink" xfId="30545" builtinId="9" hidden="1"/>
    <cellStyle name="Followed Hyperlink" xfId="30547" builtinId="9" hidden="1"/>
    <cellStyle name="Followed Hyperlink" xfId="30549" builtinId="9" hidden="1"/>
    <cellStyle name="Followed Hyperlink" xfId="30551" builtinId="9" hidden="1"/>
    <cellStyle name="Followed Hyperlink" xfId="30553" builtinId="9" hidden="1"/>
    <cellStyle name="Followed Hyperlink" xfId="30555" builtinId="9" hidden="1"/>
    <cellStyle name="Followed Hyperlink" xfId="30557" builtinId="9" hidden="1"/>
    <cellStyle name="Followed Hyperlink" xfId="30559" builtinId="9" hidden="1"/>
    <cellStyle name="Followed Hyperlink" xfId="30561" builtinId="9" hidden="1"/>
    <cellStyle name="Followed Hyperlink" xfId="30563" builtinId="9" hidden="1"/>
    <cellStyle name="Followed Hyperlink" xfId="30565" builtinId="9" hidden="1"/>
    <cellStyle name="Followed Hyperlink" xfId="30567" builtinId="9" hidden="1"/>
    <cellStyle name="Followed Hyperlink" xfId="30569" builtinId="9" hidden="1"/>
    <cellStyle name="Followed Hyperlink" xfId="30571" builtinId="9" hidden="1"/>
    <cellStyle name="Followed Hyperlink" xfId="30573" builtinId="9" hidden="1"/>
    <cellStyle name="Followed Hyperlink" xfId="30575" builtinId="9" hidden="1"/>
    <cellStyle name="Followed Hyperlink" xfId="30577" builtinId="9" hidden="1"/>
    <cellStyle name="Followed Hyperlink" xfId="30579" builtinId="9" hidden="1"/>
    <cellStyle name="Followed Hyperlink" xfId="30593" builtinId="9" hidden="1"/>
    <cellStyle name="Followed Hyperlink" xfId="30594" builtinId="9" hidden="1"/>
    <cellStyle name="Followed Hyperlink" xfId="30595" builtinId="9" hidden="1"/>
    <cellStyle name="Followed Hyperlink" xfId="30596" builtinId="9" hidden="1"/>
    <cellStyle name="Followed Hyperlink" xfId="30597" builtinId="9" hidden="1"/>
    <cellStyle name="Followed Hyperlink" xfId="30598" builtinId="9" hidden="1"/>
    <cellStyle name="Followed Hyperlink" xfId="30599" builtinId="9" hidden="1"/>
    <cellStyle name="Followed Hyperlink" xfId="30600" builtinId="9" hidden="1"/>
    <cellStyle name="Followed Hyperlink" xfId="30601" builtinId="9" hidden="1"/>
    <cellStyle name="Followed Hyperlink" xfId="30602" builtinId="9" hidden="1"/>
    <cellStyle name="Followed Hyperlink" xfId="30603" builtinId="9" hidden="1"/>
    <cellStyle name="Followed Hyperlink" xfId="30604" builtinId="9" hidden="1"/>
    <cellStyle name="Followed Hyperlink" xfId="30605" builtinId="9" hidden="1"/>
    <cellStyle name="Followed Hyperlink" xfId="30606" builtinId="9" hidden="1"/>
    <cellStyle name="Followed Hyperlink" xfId="30607" builtinId="9" hidden="1"/>
    <cellStyle name="Followed Hyperlink" xfId="30608" builtinId="9" hidden="1"/>
    <cellStyle name="Followed Hyperlink" xfId="30609" builtinId="9" hidden="1"/>
    <cellStyle name="Followed Hyperlink" xfId="30610" builtinId="9" hidden="1"/>
    <cellStyle name="Followed Hyperlink" xfId="30611" builtinId="9" hidden="1"/>
    <cellStyle name="Followed Hyperlink" xfId="30612" builtinId="9" hidden="1"/>
    <cellStyle name="Followed Hyperlink" xfId="30613" builtinId="9" hidden="1"/>
    <cellStyle name="Followed Hyperlink" xfId="30614" builtinId="9" hidden="1"/>
    <cellStyle name="Followed Hyperlink" xfId="30615" builtinId="9" hidden="1"/>
    <cellStyle name="Followed Hyperlink" xfId="30616" builtinId="9" hidden="1"/>
    <cellStyle name="Followed Hyperlink" xfId="30617" builtinId="9" hidden="1"/>
    <cellStyle name="Followed Hyperlink" xfId="30618" builtinId="9" hidden="1"/>
    <cellStyle name="Followed Hyperlink" xfId="30619" builtinId="9" hidden="1"/>
    <cellStyle name="Followed Hyperlink" xfId="30620" builtinId="9" hidden="1"/>
    <cellStyle name="Followed Hyperlink" xfId="30621" builtinId="9" hidden="1"/>
    <cellStyle name="Followed Hyperlink" xfId="30622" builtinId="9" hidden="1"/>
    <cellStyle name="Followed Hyperlink" xfId="30623" builtinId="9" hidden="1"/>
    <cellStyle name="Followed Hyperlink" xfId="30624" builtinId="9" hidden="1"/>
    <cellStyle name="Followed Hyperlink" xfId="30625" builtinId="9" hidden="1"/>
    <cellStyle name="Followed Hyperlink" xfId="30626" builtinId="9" hidden="1"/>
    <cellStyle name="Followed Hyperlink" xfId="30627" builtinId="9" hidden="1"/>
    <cellStyle name="Followed Hyperlink" xfId="30628" builtinId="9" hidden="1"/>
    <cellStyle name="Followed Hyperlink" xfId="30629" builtinId="9" hidden="1"/>
    <cellStyle name="Followed Hyperlink" xfId="30630" builtinId="9" hidden="1"/>
    <cellStyle name="Followed Hyperlink" xfId="30631" builtinId="9" hidden="1"/>
    <cellStyle name="Followed Hyperlink" xfId="30632" builtinId="9" hidden="1"/>
    <cellStyle name="Followed Hyperlink" xfId="30633" builtinId="9" hidden="1"/>
    <cellStyle name="Followed Hyperlink" xfId="30634" builtinId="9" hidden="1"/>
    <cellStyle name="Followed Hyperlink" xfId="30635" builtinId="9" hidden="1"/>
    <cellStyle name="Followed Hyperlink" xfId="30636" builtinId="9" hidden="1"/>
    <cellStyle name="Followed Hyperlink" xfId="30637" builtinId="9" hidden="1"/>
    <cellStyle name="Followed Hyperlink" xfId="30638" builtinId="9" hidden="1"/>
    <cellStyle name="Followed Hyperlink" xfId="30639" builtinId="9" hidden="1"/>
    <cellStyle name="Followed Hyperlink" xfId="30640" builtinId="9" hidden="1"/>
    <cellStyle name="Followed Hyperlink" xfId="30641" builtinId="9" hidden="1"/>
    <cellStyle name="Followed Hyperlink" xfId="30642" builtinId="9" hidden="1"/>
    <cellStyle name="Followed Hyperlink" xfId="30643" builtinId="9" hidden="1"/>
    <cellStyle name="Followed Hyperlink" xfId="30644" builtinId="9" hidden="1"/>
    <cellStyle name="Followed Hyperlink" xfId="30645" builtinId="9" hidden="1"/>
    <cellStyle name="Followed Hyperlink" xfId="30646" builtinId="9" hidden="1"/>
    <cellStyle name="Followed Hyperlink" xfId="30647" builtinId="9" hidden="1"/>
    <cellStyle name="Followed Hyperlink" xfId="30648" builtinId="9" hidden="1"/>
    <cellStyle name="Followed Hyperlink" xfId="30649" builtinId="9" hidden="1"/>
    <cellStyle name="Followed Hyperlink" xfId="30650" builtinId="9" hidden="1"/>
    <cellStyle name="Followed Hyperlink" xfId="30651" builtinId="9" hidden="1"/>
    <cellStyle name="Followed Hyperlink" xfId="30652" builtinId="9" hidden="1"/>
    <cellStyle name="Followed Hyperlink" xfId="30653" builtinId="9" hidden="1"/>
    <cellStyle name="Followed Hyperlink" xfId="30654" builtinId="9" hidden="1"/>
    <cellStyle name="Followed Hyperlink" xfId="30655" builtinId="9" hidden="1"/>
    <cellStyle name="Followed Hyperlink" xfId="30656" builtinId="9" hidden="1"/>
    <cellStyle name="Followed Hyperlink" xfId="30657" builtinId="9" hidden="1"/>
    <cellStyle name="Followed Hyperlink" xfId="30658" builtinId="9" hidden="1"/>
    <cellStyle name="Followed Hyperlink" xfId="30659" builtinId="9" hidden="1"/>
    <cellStyle name="Followed Hyperlink" xfId="30660" builtinId="9" hidden="1"/>
    <cellStyle name="Followed Hyperlink" xfId="30661" builtinId="9" hidden="1"/>
    <cellStyle name="Followed Hyperlink" xfId="30673" builtinId="9" hidden="1"/>
    <cellStyle name="Followed Hyperlink" xfId="30675" builtinId="9" hidden="1"/>
    <cellStyle name="Followed Hyperlink" xfId="30677" builtinId="9" hidden="1"/>
    <cellStyle name="Followed Hyperlink" xfId="30679" builtinId="9" hidden="1"/>
    <cellStyle name="Followed Hyperlink" xfId="30681" builtinId="9" hidden="1"/>
    <cellStyle name="Followed Hyperlink" xfId="30683" builtinId="9" hidden="1"/>
    <cellStyle name="Followed Hyperlink" xfId="30685" builtinId="9" hidden="1"/>
    <cellStyle name="Followed Hyperlink" xfId="30687" builtinId="9" hidden="1"/>
    <cellStyle name="Followed Hyperlink" xfId="30695" builtinId="9" hidden="1"/>
    <cellStyle name="Followed Hyperlink" xfId="30697" builtinId="9" hidden="1"/>
    <cellStyle name="Followed Hyperlink" xfId="30699" builtinId="9" hidden="1"/>
    <cellStyle name="Followed Hyperlink" xfId="30701" builtinId="9" hidden="1"/>
    <cellStyle name="Followed Hyperlink" xfId="30703" builtinId="9" hidden="1"/>
    <cellStyle name="Followed Hyperlink" xfId="30705" builtinId="9" hidden="1"/>
    <cellStyle name="Followed Hyperlink" xfId="30707" builtinId="9" hidden="1"/>
    <cellStyle name="Followed Hyperlink" xfId="30709" builtinId="9" hidden="1"/>
    <cellStyle name="Followed Hyperlink" xfId="30711" builtinId="9" hidden="1"/>
    <cellStyle name="Followed Hyperlink" xfId="30713" builtinId="9" hidden="1"/>
    <cellStyle name="Followed Hyperlink" xfId="30715" builtinId="9" hidden="1"/>
    <cellStyle name="Followed Hyperlink" xfId="30717" builtinId="9" hidden="1"/>
    <cellStyle name="Followed Hyperlink" xfId="30719" builtinId="9" hidden="1"/>
    <cellStyle name="Followed Hyperlink" xfId="30721" builtinId="9" hidden="1"/>
    <cellStyle name="Followed Hyperlink" xfId="30723" builtinId="9" hidden="1"/>
    <cellStyle name="Followed Hyperlink" xfId="30725" builtinId="9" hidden="1"/>
    <cellStyle name="Followed Hyperlink" xfId="30727" builtinId="9" hidden="1"/>
    <cellStyle name="Followed Hyperlink" xfId="30729" builtinId="9" hidden="1"/>
    <cellStyle name="Followed Hyperlink" xfId="30731" builtinId="9" hidden="1"/>
    <cellStyle name="Followed Hyperlink" xfId="30733" builtinId="9" hidden="1"/>
    <cellStyle name="Followed Hyperlink" xfId="30735" builtinId="9" hidden="1"/>
    <cellStyle name="Followed Hyperlink" xfId="30737" builtinId="9" hidden="1"/>
    <cellStyle name="Followed Hyperlink" xfId="30739" builtinId="9" hidden="1"/>
    <cellStyle name="Followed Hyperlink" xfId="30741" builtinId="9" hidden="1"/>
    <cellStyle name="Followed Hyperlink" xfId="30743" builtinId="9" hidden="1"/>
    <cellStyle name="Followed Hyperlink" xfId="30745" builtinId="9" hidden="1"/>
    <cellStyle name="Followed Hyperlink" xfId="30747" builtinId="9" hidden="1"/>
    <cellStyle name="Followed Hyperlink" xfId="30749" builtinId="9" hidden="1"/>
    <cellStyle name="Followed Hyperlink" xfId="30751" builtinId="9" hidden="1"/>
    <cellStyle name="Followed Hyperlink" xfId="30753" builtinId="9" hidden="1"/>
    <cellStyle name="Followed Hyperlink" xfId="30755" builtinId="9" hidden="1"/>
    <cellStyle name="Followed Hyperlink" xfId="30757" builtinId="9" hidden="1"/>
    <cellStyle name="Followed Hyperlink" xfId="30759" builtinId="9" hidden="1"/>
    <cellStyle name="Followed Hyperlink" xfId="30761" builtinId="9" hidden="1"/>
    <cellStyle name="Followed Hyperlink" xfId="30763" builtinId="9" hidden="1"/>
    <cellStyle name="Followed Hyperlink" xfId="30765" builtinId="9" hidden="1"/>
    <cellStyle name="Followed Hyperlink" xfId="30767" builtinId="9" hidden="1"/>
    <cellStyle name="Followed Hyperlink" xfId="30769" builtinId="9" hidden="1"/>
    <cellStyle name="Followed Hyperlink" xfId="30771" builtinId="9" hidden="1"/>
    <cellStyle name="Followed Hyperlink" xfId="30773" builtinId="9" hidden="1"/>
    <cellStyle name="Followed Hyperlink" xfId="30775" builtinId="9" hidden="1"/>
    <cellStyle name="Followed Hyperlink" xfId="30777" builtinId="9" hidden="1"/>
    <cellStyle name="Followed Hyperlink" xfId="30779" builtinId="9" hidden="1"/>
    <cellStyle name="Followed Hyperlink" xfId="30781" builtinId="9" hidden="1"/>
    <cellStyle name="Followed Hyperlink" xfId="30783" builtinId="9" hidden="1"/>
    <cellStyle name="Followed Hyperlink" xfId="30785" builtinId="9" hidden="1"/>
    <cellStyle name="Followed Hyperlink" xfId="30787" builtinId="9" hidden="1"/>
    <cellStyle name="Followed Hyperlink" xfId="30789" builtinId="9" hidden="1"/>
    <cellStyle name="Followed Hyperlink" xfId="30791" builtinId="9" hidden="1"/>
    <cellStyle name="Followed Hyperlink" xfId="30793" builtinId="9" hidden="1"/>
    <cellStyle name="Followed Hyperlink" xfId="30795" builtinId="9" hidden="1"/>
    <cellStyle name="Followed Hyperlink" xfId="30797" builtinId="9" hidden="1"/>
    <cellStyle name="Followed Hyperlink" xfId="30799" builtinId="9" hidden="1"/>
    <cellStyle name="Followed Hyperlink" xfId="30801" builtinId="9" hidden="1"/>
    <cellStyle name="Followed Hyperlink" xfId="30803" builtinId="9" hidden="1"/>
    <cellStyle name="Followed Hyperlink" xfId="30805" builtinId="9" hidden="1"/>
    <cellStyle name="Followed Hyperlink" xfId="30807" builtinId="9" hidden="1"/>
    <cellStyle name="Followed Hyperlink" xfId="30809" builtinId="9" hidden="1"/>
    <cellStyle name="Followed Hyperlink" xfId="30811" builtinId="9" hidden="1"/>
    <cellStyle name="Followed Hyperlink" xfId="30813" builtinId="9" hidden="1"/>
    <cellStyle name="Followed Hyperlink" xfId="30815" builtinId="9" hidden="1"/>
    <cellStyle name="Followed Hyperlink" xfId="30828" builtinId="9" hidden="1"/>
    <cellStyle name="Followed Hyperlink" xfId="30829" builtinId="9" hidden="1"/>
    <cellStyle name="Followed Hyperlink" xfId="30830" builtinId="9" hidden="1"/>
    <cellStyle name="Followed Hyperlink" xfId="30831" builtinId="9" hidden="1"/>
    <cellStyle name="Followed Hyperlink" xfId="30832" builtinId="9" hidden="1"/>
    <cellStyle name="Followed Hyperlink" xfId="30833" builtinId="9" hidden="1"/>
    <cellStyle name="Followed Hyperlink" xfId="30834" builtinId="9" hidden="1"/>
    <cellStyle name="Followed Hyperlink" xfId="30835" builtinId="9" hidden="1"/>
    <cellStyle name="Followed Hyperlink" xfId="30836" builtinId="9" hidden="1"/>
    <cellStyle name="Followed Hyperlink" xfId="30837" builtinId="9" hidden="1"/>
    <cellStyle name="Followed Hyperlink" xfId="30838" builtinId="9" hidden="1"/>
    <cellStyle name="Followed Hyperlink" xfId="30839" builtinId="9" hidden="1"/>
    <cellStyle name="Followed Hyperlink" xfId="30840" builtinId="9" hidden="1"/>
    <cellStyle name="Followed Hyperlink" xfId="30841" builtinId="9" hidden="1"/>
    <cellStyle name="Followed Hyperlink" xfId="30842" builtinId="9" hidden="1"/>
    <cellStyle name="Followed Hyperlink" xfId="30843" builtinId="9" hidden="1"/>
    <cellStyle name="Followed Hyperlink" xfId="30844" builtinId="9" hidden="1"/>
    <cellStyle name="Followed Hyperlink" xfId="30845" builtinId="9" hidden="1"/>
    <cellStyle name="Followed Hyperlink" xfId="30846" builtinId="9" hidden="1"/>
    <cellStyle name="Followed Hyperlink" xfId="30847" builtinId="9" hidden="1"/>
    <cellStyle name="Followed Hyperlink" xfId="30848" builtinId="9" hidden="1"/>
    <cellStyle name="Followed Hyperlink" xfId="30849" builtinId="9" hidden="1"/>
    <cellStyle name="Followed Hyperlink" xfId="30850" builtinId="9" hidden="1"/>
    <cellStyle name="Followed Hyperlink" xfId="30851" builtinId="9" hidden="1"/>
    <cellStyle name="Followed Hyperlink" xfId="30852" builtinId="9" hidden="1"/>
    <cellStyle name="Followed Hyperlink" xfId="30853" builtinId="9" hidden="1"/>
    <cellStyle name="Followed Hyperlink" xfId="30854" builtinId="9" hidden="1"/>
    <cellStyle name="Followed Hyperlink" xfId="30855" builtinId="9" hidden="1"/>
    <cellStyle name="Followed Hyperlink" xfId="30856" builtinId="9" hidden="1"/>
    <cellStyle name="Followed Hyperlink" xfId="30857" builtinId="9" hidden="1"/>
    <cellStyle name="Followed Hyperlink" xfId="30858" builtinId="9" hidden="1"/>
    <cellStyle name="Followed Hyperlink" xfId="30859" builtinId="9" hidden="1"/>
    <cellStyle name="Followed Hyperlink" xfId="30860" builtinId="9" hidden="1"/>
    <cellStyle name="Followed Hyperlink" xfId="30861" builtinId="9" hidden="1"/>
    <cellStyle name="Followed Hyperlink" xfId="30862" builtinId="9" hidden="1"/>
    <cellStyle name="Followed Hyperlink" xfId="30863" builtinId="9" hidden="1"/>
    <cellStyle name="Followed Hyperlink" xfId="30864" builtinId="9" hidden="1"/>
    <cellStyle name="Followed Hyperlink" xfId="30865" builtinId="9" hidden="1"/>
    <cellStyle name="Followed Hyperlink" xfId="30866" builtinId="9" hidden="1"/>
    <cellStyle name="Followed Hyperlink" xfId="30867" builtinId="9" hidden="1"/>
    <cellStyle name="Followed Hyperlink" xfId="30868" builtinId="9" hidden="1"/>
    <cellStyle name="Followed Hyperlink" xfId="30869" builtinId="9" hidden="1"/>
    <cellStyle name="Followed Hyperlink" xfId="30870" builtinId="9" hidden="1"/>
    <cellStyle name="Followed Hyperlink" xfId="30871" builtinId="9" hidden="1"/>
    <cellStyle name="Followed Hyperlink" xfId="30872" builtinId="9" hidden="1"/>
    <cellStyle name="Followed Hyperlink" xfId="30873" builtinId="9" hidden="1"/>
    <cellStyle name="Followed Hyperlink" xfId="30874" builtinId="9" hidden="1"/>
    <cellStyle name="Followed Hyperlink" xfId="30875" builtinId="9" hidden="1"/>
    <cellStyle name="Followed Hyperlink" xfId="30876" builtinId="9" hidden="1"/>
    <cellStyle name="Followed Hyperlink" xfId="30877" builtinId="9" hidden="1"/>
    <cellStyle name="Followed Hyperlink" xfId="30878" builtinId="9" hidden="1"/>
    <cellStyle name="Followed Hyperlink" xfId="30879" builtinId="9" hidden="1"/>
    <cellStyle name="Followed Hyperlink" xfId="30880" builtinId="9" hidden="1"/>
    <cellStyle name="Followed Hyperlink" xfId="30881" builtinId="9" hidden="1"/>
    <cellStyle name="Followed Hyperlink" xfId="30882" builtinId="9" hidden="1"/>
    <cellStyle name="Followed Hyperlink" xfId="30883" builtinId="9" hidden="1"/>
    <cellStyle name="Followed Hyperlink" xfId="30884" builtinId="9" hidden="1"/>
    <cellStyle name="Followed Hyperlink" xfId="30885" builtinId="9" hidden="1"/>
    <cellStyle name="Followed Hyperlink" xfId="30886" builtinId="9" hidden="1"/>
    <cellStyle name="Followed Hyperlink" xfId="30887" builtinId="9" hidden="1"/>
    <cellStyle name="Followed Hyperlink" xfId="30888" builtinId="9" hidden="1"/>
    <cellStyle name="Followed Hyperlink" xfId="30889" builtinId="9" hidden="1"/>
    <cellStyle name="Followed Hyperlink" xfId="30890" builtinId="9" hidden="1"/>
    <cellStyle name="Followed Hyperlink" xfId="30891" builtinId="9" hidden="1"/>
    <cellStyle name="Followed Hyperlink" xfId="30892" builtinId="9" hidden="1"/>
    <cellStyle name="Followed Hyperlink" xfId="30893" builtinId="9" hidden="1"/>
    <cellStyle name="Followed Hyperlink" xfId="30894" builtinId="9" hidden="1"/>
    <cellStyle name="Followed Hyperlink" xfId="30895" builtinId="9" hidden="1"/>
    <cellStyle name="Followed Hyperlink" xfId="30896" builtinId="9" hidden="1"/>
    <cellStyle name="Followed Hyperlink" xfId="30908" builtinId="9" hidden="1"/>
    <cellStyle name="Followed Hyperlink" xfId="30910" builtinId="9" hidden="1"/>
    <cellStyle name="Followed Hyperlink" xfId="30912" builtinId="9" hidden="1"/>
    <cellStyle name="Followed Hyperlink" xfId="30914" builtinId="9" hidden="1"/>
    <cellStyle name="Followed Hyperlink" xfId="30916" builtinId="9" hidden="1"/>
    <cellStyle name="Followed Hyperlink" xfId="30918" builtinId="9" hidden="1"/>
    <cellStyle name="Followed Hyperlink" xfId="30920" builtinId="9" hidden="1"/>
    <cellStyle name="Followed Hyperlink" xfId="30922" builtinId="9" hidden="1"/>
    <cellStyle name="Followed Hyperlink" xfId="30931" builtinId="9" hidden="1"/>
    <cellStyle name="Followed Hyperlink" xfId="30933" builtinId="9" hidden="1"/>
    <cellStyle name="Followed Hyperlink" xfId="30935" builtinId="9" hidden="1"/>
    <cellStyle name="Followed Hyperlink" xfId="30937" builtinId="9" hidden="1"/>
    <cellStyle name="Followed Hyperlink" xfId="30939" builtinId="9" hidden="1"/>
    <cellStyle name="Followed Hyperlink" xfId="30941" builtinId="9" hidden="1"/>
    <cellStyle name="Followed Hyperlink" xfId="30943" builtinId="9" hidden="1"/>
    <cellStyle name="Followed Hyperlink" xfId="30945" builtinId="9" hidden="1"/>
    <cellStyle name="Followed Hyperlink" xfId="30947" builtinId="9" hidden="1"/>
    <cellStyle name="Followed Hyperlink" xfId="30949" builtinId="9" hidden="1"/>
    <cellStyle name="Followed Hyperlink" xfId="30951" builtinId="9" hidden="1"/>
    <cellStyle name="Followed Hyperlink" xfId="30953" builtinId="9" hidden="1"/>
    <cellStyle name="Followed Hyperlink" xfId="30955" builtinId="9" hidden="1"/>
    <cellStyle name="Followed Hyperlink" xfId="30957" builtinId="9" hidden="1"/>
    <cellStyle name="Followed Hyperlink" xfId="30959" builtinId="9" hidden="1"/>
    <cellStyle name="Followed Hyperlink" xfId="30961" builtinId="9" hidden="1"/>
    <cellStyle name="Followed Hyperlink" xfId="30963" builtinId="9" hidden="1"/>
    <cellStyle name="Followed Hyperlink" xfId="30965" builtinId="9" hidden="1"/>
    <cellStyle name="Followed Hyperlink" xfId="30967" builtinId="9" hidden="1"/>
    <cellStyle name="Followed Hyperlink" xfId="30969" builtinId="9" hidden="1"/>
    <cellStyle name="Followed Hyperlink" xfId="30971" builtinId="9" hidden="1"/>
    <cellStyle name="Followed Hyperlink" xfId="30973" builtinId="9" hidden="1"/>
    <cellStyle name="Followed Hyperlink" xfId="30975" builtinId="9" hidden="1"/>
    <cellStyle name="Followed Hyperlink" xfId="30977" builtinId="9" hidden="1"/>
    <cellStyle name="Followed Hyperlink" xfId="30979" builtinId="9" hidden="1"/>
    <cellStyle name="Followed Hyperlink" xfId="30981" builtinId="9" hidden="1"/>
    <cellStyle name="Followed Hyperlink" xfId="30983" builtinId="9" hidden="1"/>
    <cellStyle name="Followed Hyperlink" xfId="30985" builtinId="9" hidden="1"/>
    <cellStyle name="Followed Hyperlink" xfId="30987" builtinId="9" hidden="1"/>
    <cellStyle name="Followed Hyperlink" xfId="30989" builtinId="9" hidden="1"/>
    <cellStyle name="Followed Hyperlink" xfId="30991" builtinId="9" hidden="1"/>
    <cellStyle name="Followed Hyperlink" xfId="30993" builtinId="9" hidden="1"/>
    <cellStyle name="Followed Hyperlink" xfId="30995" builtinId="9" hidden="1"/>
    <cellStyle name="Followed Hyperlink" xfId="30997" builtinId="9" hidden="1"/>
    <cellStyle name="Followed Hyperlink" xfId="30999" builtinId="9" hidden="1"/>
    <cellStyle name="Followed Hyperlink" xfId="31001" builtinId="9" hidden="1"/>
    <cellStyle name="Followed Hyperlink" xfId="31003" builtinId="9" hidden="1"/>
    <cellStyle name="Followed Hyperlink" xfId="31005" builtinId="9" hidden="1"/>
    <cellStyle name="Followed Hyperlink" xfId="31007" builtinId="9" hidden="1"/>
    <cellStyle name="Followed Hyperlink" xfId="31009" builtinId="9" hidden="1"/>
    <cellStyle name="Followed Hyperlink" xfId="31011" builtinId="9" hidden="1"/>
    <cellStyle name="Followed Hyperlink" xfId="31013" builtinId="9" hidden="1"/>
    <cellStyle name="Followed Hyperlink" xfId="31015" builtinId="9" hidden="1"/>
    <cellStyle name="Followed Hyperlink" xfId="31017" builtinId="9" hidden="1"/>
    <cellStyle name="Followed Hyperlink" xfId="31019" builtinId="9" hidden="1"/>
    <cellStyle name="Followed Hyperlink" xfId="31021" builtinId="9" hidden="1"/>
    <cellStyle name="Followed Hyperlink" xfId="31023" builtinId="9" hidden="1"/>
    <cellStyle name="Followed Hyperlink" xfId="31025" builtinId="9" hidden="1"/>
    <cellStyle name="Followed Hyperlink" xfId="31027" builtinId="9" hidden="1"/>
    <cellStyle name="Followed Hyperlink" xfId="31029" builtinId="9" hidden="1"/>
    <cellStyle name="Followed Hyperlink" xfId="31031" builtinId="9" hidden="1"/>
    <cellStyle name="Followed Hyperlink" xfId="31033" builtinId="9" hidden="1"/>
    <cellStyle name="Followed Hyperlink" xfId="31035" builtinId="9" hidden="1"/>
    <cellStyle name="Followed Hyperlink" xfId="31037" builtinId="9" hidden="1"/>
    <cellStyle name="Followed Hyperlink" xfId="31039" builtinId="9" hidden="1"/>
    <cellStyle name="Followed Hyperlink" xfId="31041" builtinId="9" hidden="1"/>
    <cellStyle name="Followed Hyperlink" xfId="31043" builtinId="9" hidden="1"/>
    <cellStyle name="Followed Hyperlink" xfId="31045" builtinId="9" hidden="1"/>
    <cellStyle name="Followed Hyperlink" xfId="31047" builtinId="9" hidden="1"/>
    <cellStyle name="Followed Hyperlink" xfId="31049" builtinId="9" hidden="1"/>
    <cellStyle name="Followed Hyperlink" xfId="31051" builtinId="9" hidden="1"/>
    <cellStyle name="Followed Hyperlink" xfId="31063" builtinId="9" hidden="1"/>
    <cellStyle name="Followed Hyperlink" xfId="31064" builtinId="9" hidden="1"/>
    <cellStyle name="Followed Hyperlink" xfId="31065" builtinId="9" hidden="1"/>
    <cellStyle name="Followed Hyperlink" xfId="31066" builtinId="9" hidden="1"/>
    <cellStyle name="Followed Hyperlink" xfId="31067" builtinId="9" hidden="1"/>
    <cellStyle name="Followed Hyperlink" xfId="31068" builtinId="9" hidden="1"/>
    <cellStyle name="Followed Hyperlink" xfId="31069" builtinId="9" hidden="1"/>
    <cellStyle name="Followed Hyperlink" xfId="31070" builtinId="9" hidden="1"/>
    <cellStyle name="Followed Hyperlink" xfId="31071" builtinId="9" hidden="1"/>
    <cellStyle name="Followed Hyperlink" xfId="31072" builtinId="9" hidden="1"/>
    <cellStyle name="Followed Hyperlink" xfId="31073" builtinId="9" hidden="1"/>
    <cellStyle name="Followed Hyperlink" xfId="31074" builtinId="9" hidden="1"/>
    <cellStyle name="Followed Hyperlink" xfId="31075" builtinId="9" hidden="1"/>
    <cellStyle name="Followed Hyperlink" xfId="31076" builtinId="9" hidden="1"/>
    <cellStyle name="Followed Hyperlink" xfId="31077" builtinId="9" hidden="1"/>
    <cellStyle name="Followed Hyperlink" xfId="31078" builtinId="9" hidden="1"/>
    <cellStyle name="Followed Hyperlink" xfId="31079" builtinId="9" hidden="1"/>
    <cellStyle name="Followed Hyperlink" xfId="31080" builtinId="9" hidden="1"/>
    <cellStyle name="Followed Hyperlink" xfId="31081" builtinId="9" hidden="1"/>
    <cellStyle name="Followed Hyperlink" xfId="31082" builtinId="9" hidden="1"/>
    <cellStyle name="Followed Hyperlink" xfId="31083" builtinId="9" hidden="1"/>
    <cellStyle name="Followed Hyperlink" xfId="31084" builtinId="9" hidden="1"/>
    <cellStyle name="Followed Hyperlink" xfId="31085" builtinId="9" hidden="1"/>
    <cellStyle name="Followed Hyperlink" xfId="31086" builtinId="9" hidden="1"/>
    <cellStyle name="Followed Hyperlink" xfId="31087" builtinId="9" hidden="1"/>
    <cellStyle name="Followed Hyperlink" xfId="31088" builtinId="9" hidden="1"/>
    <cellStyle name="Followed Hyperlink" xfId="31089" builtinId="9" hidden="1"/>
    <cellStyle name="Followed Hyperlink" xfId="31090" builtinId="9" hidden="1"/>
    <cellStyle name="Followed Hyperlink" xfId="31091" builtinId="9" hidden="1"/>
    <cellStyle name="Followed Hyperlink" xfId="31092" builtinId="9" hidden="1"/>
    <cellStyle name="Followed Hyperlink" xfId="31093" builtinId="9" hidden="1"/>
    <cellStyle name="Followed Hyperlink" xfId="31094" builtinId="9" hidden="1"/>
    <cellStyle name="Followed Hyperlink" xfId="31095" builtinId="9" hidden="1"/>
    <cellStyle name="Followed Hyperlink" xfId="31096" builtinId="9" hidden="1"/>
    <cellStyle name="Followed Hyperlink" xfId="31097" builtinId="9" hidden="1"/>
    <cellStyle name="Followed Hyperlink" xfId="31098" builtinId="9" hidden="1"/>
    <cellStyle name="Followed Hyperlink" xfId="31099" builtinId="9" hidden="1"/>
    <cellStyle name="Followed Hyperlink" xfId="31100" builtinId="9" hidden="1"/>
    <cellStyle name="Followed Hyperlink" xfId="31101" builtinId="9" hidden="1"/>
    <cellStyle name="Followed Hyperlink" xfId="31102" builtinId="9" hidden="1"/>
    <cellStyle name="Followed Hyperlink" xfId="31103" builtinId="9" hidden="1"/>
    <cellStyle name="Followed Hyperlink" xfId="31104" builtinId="9" hidden="1"/>
    <cellStyle name="Followed Hyperlink" xfId="31105" builtinId="9" hidden="1"/>
    <cellStyle name="Followed Hyperlink" xfId="31106" builtinId="9" hidden="1"/>
    <cellStyle name="Followed Hyperlink" xfId="31107" builtinId="9" hidden="1"/>
    <cellStyle name="Followed Hyperlink" xfId="31108" builtinId="9" hidden="1"/>
    <cellStyle name="Followed Hyperlink" xfId="31109" builtinId="9" hidden="1"/>
    <cellStyle name="Followed Hyperlink" xfId="31110" builtinId="9" hidden="1"/>
    <cellStyle name="Followed Hyperlink" xfId="31111" builtinId="9" hidden="1"/>
    <cellStyle name="Followed Hyperlink" xfId="31112" builtinId="9" hidden="1"/>
    <cellStyle name="Followed Hyperlink" xfId="31113" builtinId="9" hidden="1"/>
    <cellStyle name="Followed Hyperlink" xfId="31114" builtinId="9" hidden="1"/>
    <cellStyle name="Followed Hyperlink" xfId="31115" builtinId="9" hidden="1"/>
    <cellStyle name="Followed Hyperlink" xfId="31116" builtinId="9" hidden="1"/>
    <cellStyle name="Followed Hyperlink" xfId="31117" builtinId="9" hidden="1"/>
    <cellStyle name="Followed Hyperlink" xfId="31118" builtinId="9" hidden="1"/>
    <cellStyle name="Followed Hyperlink" xfId="31119" builtinId="9" hidden="1"/>
    <cellStyle name="Followed Hyperlink" xfId="31120" builtinId="9" hidden="1"/>
    <cellStyle name="Followed Hyperlink" xfId="31121" builtinId="9" hidden="1"/>
    <cellStyle name="Followed Hyperlink" xfId="31122" builtinId="9" hidden="1"/>
    <cellStyle name="Followed Hyperlink" xfId="31123" builtinId="9" hidden="1"/>
    <cellStyle name="Followed Hyperlink" xfId="31124" builtinId="9" hidden="1"/>
    <cellStyle name="Followed Hyperlink" xfId="31125" builtinId="9" hidden="1"/>
    <cellStyle name="Followed Hyperlink" xfId="31126" builtinId="9" hidden="1"/>
    <cellStyle name="Followed Hyperlink" xfId="31127" builtinId="9" hidden="1"/>
    <cellStyle name="Followed Hyperlink" xfId="31128" builtinId="9" hidden="1"/>
    <cellStyle name="Followed Hyperlink" xfId="31129" builtinId="9" hidden="1"/>
    <cellStyle name="Followed Hyperlink" xfId="31130" builtinId="9" hidden="1"/>
    <cellStyle name="Followed Hyperlink" xfId="31131" builtinId="9" hidden="1"/>
    <cellStyle name="Followed Hyperlink" xfId="31135" builtinId="9" hidden="1"/>
    <cellStyle name="Followed Hyperlink" xfId="31137" builtinId="9" hidden="1"/>
    <cellStyle name="Followed Hyperlink" xfId="31139" builtinId="9" hidden="1"/>
    <cellStyle name="Followed Hyperlink" xfId="31141" builtinId="9" hidden="1"/>
    <cellStyle name="Followed Hyperlink" xfId="31143" builtinId="9" hidden="1"/>
    <cellStyle name="Followed Hyperlink" xfId="31145" builtinId="9" hidden="1"/>
    <cellStyle name="Followed Hyperlink" xfId="31147" builtinId="9" hidden="1"/>
    <cellStyle name="Followed Hyperlink" xfId="31149" builtinId="9" hidden="1"/>
    <cellStyle name="Followed Hyperlink" xfId="31158" builtinId="9" hidden="1"/>
    <cellStyle name="Followed Hyperlink" xfId="31160" builtinId="9" hidden="1"/>
    <cellStyle name="Followed Hyperlink" xfId="31162" builtinId="9" hidden="1"/>
    <cellStyle name="Followed Hyperlink" xfId="31164" builtinId="9" hidden="1"/>
    <cellStyle name="Followed Hyperlink" xfId="31166" builtinId="9" hidden="1"/>
    <cellStyle name="Followed Hyperlink" xfId="31168" builtinId="9" hidden="1"/>
    <cellStyle name="Followed Hyperlink" xfId="31170" builtinId="9" hidden="1"/>
    <cellStyle name="Followed Hyperlink" xfId="31172" builtinId="9" hidden="1"/>
    <cellStyle name="Followed Hyperlink" xfId="31174" builtinId="9" hidden="1"/>
    <cellStyle name="Followed Hyperlink" xfId="31176" builtinId="9" hidden="1"/>
    <cellStyle name="Followed Hyperlink" xfId="31178" builtinId="9" hidden="1"/>
    <cellStyle name="Followed Hyperlink" xfId="31180" builtinId="9" hidden="1"/>
    <cellStyle name="Followed Hyperlink" xfId="31182" builtinId="9" hidden="1"/>
    <cellStyle name="Followed Hyperlink" xfId="31184" builtinId="9" hidden="1"/>
    <cellStyle name="Followed Hyperlink" xfId="31186" builtinId="9" hidden="1"/>
    <cellStyle name="Followed Hyperlink" xfId="31188" builtinId="9" hidden="1"/>
    <cellStyle name="Followed Hyperlink" xfId="31190" builtinId="9" hidden="1"/>
    <cellStyle name="Followed Hyperlink" xfId="31192" builtinId="9" hidden="1"/>
    <cellStyle name="Followed Hyperlink" xfId="31194" builtinId="9" hidden="1"/>
    <cellStyle name="Followed Hyperlink" xfId="31196" builtinId="9" hidden="1"/>
    <cellStyle name="Followed Hyperlink" xfId="31198" builtinId="9" hidden="1"/>
    <cellStyle name="Followed Hyperlink" xfId="31200" builtinId="9" hidden="1"/>
    <cellStyle name="Followed Hyperlink" xfId="31202" builtinId="9" hidden="1"/>
    <cellStyle name="Followed Hyperlink" xfId="31204" builtinId="9" hidden="1"/>
    <cellStyle name="Followed Hyperlink" xfId="31206" builtinId="9" hidden="1"/>
    <cellStyle name="Followed Hyperlink" xfId="31208" builtinId="9" hidden="1"/>
    <cellStyle name="Followed Hyperlink" xfId="31210" builtinId="9" hidden="1"/>
    <cellStyle name="Followed Hyperlink" xfId="31212" builtinId="9" hidden="1"/>
    <cellStyle name="Followed Hyperlink" xfId="31214" builtinId="9" hidden="1"/>
    <cellStyle name="Followed Hyperlink" xfId="31216" builtinId="9" hidden="1"/>
    <cellStyle name="Followed Hyperlink" xfId="31218" builtinId="9" hidden="1"/>
    <cellStyle name="Followed Hyperlink" xfId="31220" builtinId="9" hidden="1"/>
    <cellStyle name="Followed Hyperlink" xfId="31222" builtinId="9" hidden="1"/>
    <cellStyle name="Followed Hyperlink" xfId="31224" builtinId="9" hidden="1"/>
    <cellStyle name="Followed Hyperlink" xfId="31226" builtinId="9" hidden="1"/>
    <cellStyle name="Followed Hyperlink" xfId="31228" builtinId="9" hidden="1"/>
    <cellStyle name="Followed Hyperlink" xfId="31230" builtinId="9" hidden="1"/>
    <cellStyle name="Followed Hyperlink" xfId="31232" builtinId="9" hidden="1"/>
    <cellStyle name="Followed Hyperlink" xfId="31234" builtinId="9" hidden="1"/>
    <cellStyle name="Followed Hyperlink" xfId="31236" builtinId="9" hidden="1"/>
    <cellStyle name="Followed Hyperlink" xfId="31238" builtinId="9" hidden="1"/>
    <cellStyle name="Followed Hyperlink" xfId="31240" builtinId="9" hidden="1"/>
    <cellStyle name="Followed Hyperlink" xfId="31242" builtinId="9" hidden="1"/>
    <cellStyle name="Followed Hyperlink" xfId="31244" builtinId="9" hidden="1"/>
    <cellStyle name="Followed Hyperlink" xfId="31246" builtinId="9" hidden="1"/>
    <cellStyle name="Followed Hyperlink" xfId="31248" builtinId="9" hidden="1"/>
    <cellStyle name="Followed Hyperlink" xfId="31250" builtinId="9" hidden="1"/>
    <cellStyle name="Followed Hyperlink" xfId="31252" builtinId="9" hidden="1"/>
    <cellStyle name="Followed Hyperlink" xfId="31254" builtinId="9" hidden="1"/>
    <cellStyle name="Followed Hyperlink" xfId="31256" builtinId="9" hidden="1"/>
    <cellStyle name="Followed Hyperlink" xfId="31258" builtinId="9" hidden="1"/>
    <cellStyle name="Followed Hyperlink" xfId="31260" builtinId="9" hidden="1"/>
    <cellStyle name="Followed Hyperlink" xfId="31262" builtinId="9" hidden="1"/>
    <cellStyle name="Followed Hyperlink" xfId="31264" builtinId="9" hidden="1"/>
    <cellStyle name="Followed Hyperlink" xfId="31266" builtinId="9" hidden="1"/>
    <cellStyle name="Followed Hyperlink" xfId="31268" builtinId="9" hidden="1"/>
    <cellStyle name="Followed Hyperlink" xfId="31270" builtinId="9" hidden="1"/>
    <cellStyle name="Followed Hyperlink" xfId="31272" builtinId="9" hidden="1"/>
    <cellStyle name="Followed Hyperlink" xfId="31274" builtinId="9" hidden="1"/>
    <cellStyle name="Followed Hyperlink" xfId="31276" builtinId="9" hidden="1"/>
    <cellStyle name="Followed Hyperlink" xfId="31278" builtinId="9" hidden="1"/>
    <cellStyle name="Followed Hyperlink" xfId="31294" builtinId="9" hidden="1"/>
    <cellStyle name="Followed Hyperlink" xfId="31295" builtinId="9" hidden="1"/>
    <cellStyle name="Followed Hyperlink" xfId="31296" builtinId="9" hidden="1"/>
    <cellStyle name="Followed Hyperlink" xfId="31297" builtinId="9" hidden="1"/>
    <cellStyle name="Followed Hyperlink" xfId="31298" builtinId="9" hidden="1"/>
    <cellStyle name="Followed Hyperlink" xfId="31299" builtinId="9" hidden="1"/>
    <cellStyle name="Followed Hyperlink" xfId="31300" builtinId="9" hidden="1"/>
    <cellStyle name="Followed Hyperlink" xfId="31301" builtinId="9" hidden="1"/>
    <cellStyle name="Followed Hyperlink" xfId="31302" builtinId="9" hidden="1"/>
    <cellStyle name="Followed Hyperlink" xfId="31303" builtinId="9" hidden="1"/>
    <cellStyle name="Followed Hyperlink" xfId="31304" builtinId="9" hidden="1"/>
    <cellStyle name="Followed Hyperlink" xfId="31305" builtinId="9" hidden="1"/>
    <cellStyle name="Followed Hyperlink" xfId="31306" builtinId="9" hidden="1"/>
    <cellStyle name="Followed Hyperlink" xfId="31307" builtinId="9" hidden="1"/>
    <cellStyle name="Followed Hyperlink" xfId="31308" builtinId="9" hidden="1"/>
    <cellStyle name="Followed Hyperlink" xfId="31309" builtinId="9" hidden="1"/>
    <cellStyle name="Followed Hyperlink" xfId="31310" builtinId="9" hidden="1"/>
    <cellStyle name="Followed Hyperlink" xfId="31311" builtinId="9" hidden="1"/>
    <cellStyle name="Followed Hyperlink" xfId="31312" builtinId="9" hidden="1"/>
    <cellStyle name="Followed Hyperlink" xfId="31313" builtinId="9" hidden="1"/>
    <cellStyle name="Followed Hyperlink" xfId="31314" builtinId="9" hidden="1"/>
    <cellStyle name="Followed Hyperlink" xfId="31315" builtinId="9" hidden="1"/>
    <cellStyle name="Followed Hyperlink" xfId="31316" builtinId="9" hidden="1"/>
    <cellStyle name="Followed Hyperlink" xfId="31317" builtinId="9" hidden="1"/>
    <cellStyle name="Followed Hyperlink" xfId="31318" builtinId="9" hidden="1"/>
    <cellStyle name="Followed Hyperlink" xfId="31319" builtinId="9" hidden="1"/>
    <cellStyle name="Followed Hyperlink" xfId="31320" builtinId="9" hidden="1"/>
    <cellStyle name="Followed Hyperlink" xfId="31321" builtinId="9" hidden="1"/>
    <cellStyle name="Followed Hyperlink" xfId="31322" builtinId="9" hidden="1"/>
    <cellStyle name="Followed Hyperlink" xfId="31323" builtinId="9" hidden="1"/>
    <cellStyle name="Followed Hyperlink" xfId="31324" builtinId="9" hidden="1"/>
    <cellStyle name="Followed Hyperlink" xfId="31325" builtinId="9" hidden="1"/>
    <cellStyle name="Followed Hyperlink" xfId="31326" builtinId="9" hidden="1"/>
    <cellStyle name="Followed Hyperlink" xfId="31327" builtinId="9" hidden="1"/>
    <cellStyle name="Followed Hyperlink" xfId="31328" builtinId="9" hidden="1"/>
    <cellStyle name="Followed Hyperlink" xfId="31329" builtinId="9" hidden="1"/>
    <cellStyle name="Followed Hyperlink" xfId="31330" builtinId="9" hidden="1"/>
    <cellStyle name="Followed Hyperlink" xfId="31331" builtinId="9" hidden="1"/>
    <cellStyle name="Followed Hyperlink" xfId="31332" builtinId="9" hidden="1"/>
    <cellStyle name="Followed Hyperlink" xfId="31333" builtinId="9" hidden="1"/>
    <cellStyle name="Followed Hyperlink" xfId="31334" builtinId="9" hidden="1"/>
    <cellStyle name="Followed Hyperlink" xfId="31335" builtinId="9" hidden="1"/>
    <cellStyle name="Followed Hyperlink" xfId="31336" builtinId="9" hidden="1"/>
    <cellStyle name="Followed Hyperlink" xfId="31337" builtinId="9" hidden="1"/>
    <cellStyle name="Followed Hyperlink" xfId="31338" builtinId="9" hidden="1"/>
    <cellStyle name="Followed Hyperlink" xfId="31339" builtinId="9" hidden="1"/>
    <cellStyle name="Followed Hyperlink" xfId="31340" builtinId="9" hidden="1"/>
    <cellStyle name="Followed Hyperlink" xfId="31341" builtinId="9" hidden="1"/>
    <cellStyle name="Followed Hyperlink" xfId="31342" builtinId="9" hidden="1"/>
    <cellStyle name="Followed Hyperlink" xfId="31343" builtinId="9" hidden="1"/>
    <cellStyle name="Followed Hyperlink" xfId="31344" builtinId="9" hidden="1"/>
    <cellStyle name="Followed Hyperlink" xfId="31345" builtinId="9" hidden="1"/>
    <cellStyle name="Followed Hyperlink" xfId="31346" builtinId="9" hidden="1"/>
    <cellStyle name="Followed Hyperlink" xfId="31347" builtinId="9" hidden="1"/>
    <cellStyle name="Followed Hyperlink" xfId="31348" builtinId="9" hidden="1"/>
    <cellStyle name="Followed Hyperlink" xfId="31349" builtinId="9" hidden="1"/>
    <cellStyle name="Followed Hyperlink" xfId="31350" builtinId="9" hidden="1"/>
    <cellStyle name="Followed Hyperlink" xfId="31351" builtinId="9" hidden="1"/>
    <cellStyle name="Followed Hyperlink" xfId="31352" builtinId="9" hidden="1"/>
    <cellStyle name="Followed Hyperlink" xfId="31353" builtinId="9" hidden="1"/>
    <cellStyle name="Followed Hyperlink" xfId="31354" builtinId="9" hidden="1"/>
    <cellStyle name="Followed Hyperlink" xfId="31355" builtinId="9" hidden="1"/>
    <cellStyle name="Followed Hyperlink" xfId="31356" builtinId="9" hidden="1"/>
    <cellStyle name="Followed Hyperlink" xfId="31357" builtinId="9" hidden="1"/>
    <cellStyle name="Followed Hyperlink" xfId="31358" builtinId="9" hidden="1"/>
    <cellStyle name="Followed Hyperlink" xfId="31359" builtinId="9" hidden="1"/>
    <cellStyle name="Followed Hyperlink" xfId="31360" builtinId="9" hidden="1"/>
    <cellStyle name="Followed Hyperlink" xfId="31361" builtinId="9" hidden="1"/>
    <cellStyle name="Followed Hyperlink" xfId="31362" builtinId="9" hidden="1"/>
    <cellStyle name="Followed Hyperlink" xfId="31373" builtinId="9" hidden="1"/>
    <cellStyle name="Followed Hyperlink" xfId="31375" builtinId="9" hidden="1"/>
    <cellStyle name="Followed Hyperlink" xfId="31377" builtinId="9" hidden="1"/>
    <cellStyle name="Followed Hyperlink" xfId="31379" builtinId="9" hidden="1"/>
    <cellStyle name="Followed Hyperlink" xfId="31381" builtinId="9" hidden="1"/>
    <cellStyle name="Followed Hyperlink" xfId="31383" builtinId="9" hidden="1"/>
    <cellStyle name="Followed Hyperlink" xfId="31385" builtinId="9" hidden="1"/>
    <cellStyle name="Followed Hyperlink" xfId="31387" builtinId="9" hidden="1"/>
    <cellStyle name="Followed Hyperlink" xfId="31394" builtinId="9" hidden="1"/>
    <cellStyle name="Followed Hyperlink" xfId="31396" builtinId="9" hidden="1"/>
    <cellStyle name="Followed Hyperlink" xfId="31398" builtinId="9" hidden="1"/>
    <cellStyle name="Followed Hyperlink" xfId="31400" builtinId="9" hidden="1"/>
    <cellStyle name="Followed Hyperlink" xfId="31402" builtinId="9" hidden="1"/>
    <cellStyle name="Followed Hyperlink" xfId="31404" builtinId="9" hidden="1"/>
    <cellStyle name="Followed Hyperlink" xfId="31406" builtinId="9" hidden="1"/>
    <cellStyle name="Followed Hyperlink" xfId="31408" builtinId="9" hidden="1"/>
    <cellStyle name="Followed Hyperlink" xfId="31410" builtinId="9" hidden="1"/>
    <cellStyle name="Followed Hyperlink" xfId="31412" builtinId="9" hidden="1"/>
    <cellStyle name="Followed Hyperlink" xfId="31414" builtinId="9" hidden="1"/>
    <cellStyle name="Followed Hyperlink" xfId="31416" builtinId="9" hidden="1"/>
    <cellStyle name="Followed Hyperlink" xfId="31418" builtinId="9" hidden="1"/>
    <cellStyle name="Followed Hyperlink" xfId="31420" builtinId="9" hidden="1"/>
    <cellStyle name="Followed Hyperlink" xfId="31422" builtinId="9" hidden="1"/>
    <cellStyle name="Followed Hyperlink" xfId="31424" builtinId="9" hidden="1"/>
    <cellStyle name="Followed Hyperlink" xfId="31426" builtinId="9" hidden="1"/>
    <cellStyle name="Followed Hyperlink" xfId="31428" builtinId="9" hidden="1"/>
    <cellStyle name="Followed Hyperlink" xfId="31430" builtinId="9" hidden="1"/>
    <cellStyle name="Followed Hyperlink" xfId="31432" builtinId="9" hidden="1"/>
    <cellStyle name="Followed Hyperlink" xfId="31434" builtinId="9" hidden="1"/>
    <cellStyle name="Followed Hyperlink" xfId="31436" builtinId="9" hidden="1"/>
    <cellStyle name="Followed Hyperlink" xfId="31438" builtinId="9" hidden="1"/>
    <cellStyle name="Followed Hyperlink" xfId="31440" builtinId="9" hidden="1"/>
    <cellStyle name="Followed Hyperlink" xfId="31442" builtinId="9" hidden="1"/>
    <cellStyle name="Followed Hyperlink" xfId="31444" builtinId="9" hidden="1"/>
    <cellStyle name="Followed Hyperlink" xfId="31446" builtinId="9" hidden="1"/>
    <cellStyle name="Followed Hyperlink" xfId="31448" builtinId="9" hidden="1"/>
    <cellStyle name="Followed Hyperlink" xfId="31450" builtinId="9" hidden="1"/>
    <cellStyle name="Followed Hyperlink" xfId="31452" builtinId="9" hidden="1"/>
    <cellStyle name="Followed Hyperlink" xfId="31454" builtinId="9" hidden="1"/>
    <cellStyle name="Followed Hyperlink" xfId="31456" builtinId="9" hidden="1"/>
    <cellStyle name="Followed Hyperlink" xfId="31458" builtinId="9" hidden="1"/>
    <cellStyle name="Followed Hyperlink" xfId="31460" builtinId="9" hidden="1"/>
    <cellStyle name="Followed Hyperlink" xfId="31462" builtinId="9" hidden="1"/>
    <cellStyle name="Followed Hyperlink" xfId="31464" builtinId="9" hidden="1"/>
    <cellStyle name="Followed Hyperlink" xfId="31466" builtinId="9" hidden="1"/>
    <cellStyle name="Followed Hyperlink" xfId="31468" builtinId="9" hidden="1"/>
    <cellStyle name="Followed Hyperlink" xfId="31470" builtinId="9" hidden="1"/>
    <cellStyle name="Followed Hyperlink" xfId="31472" builtinId="9" hidden="1"/>
    <cellStyle name="Followed Hyperlink" xfId="31474" builtinId="9" hidden="1"/>
    <cellStyle name="Followed Hyperlink" xfId="31476" builtinId="9" hidden="1"/>
    <cellStyle name="Followed Hyperlink" xfId="31478" builtinId="9" hidden="1"/>
    <cellStyle name="Followed Hyperlink" xfId="31480" builtinId="9" hidden="1"/>
    <cellStyle name="Followed Hyperlink" xfId="31482" builtinId="9" hidden="1"/>
    <cellStyle name="Followed Hyperlink" xfId="31484" builtinId="9" hidden="1"/>
    <cellStyle name="Followed Hyperlink" xfId="31486" builtinId="9" hidden="1"/>
    <cellStyle name="Followed Hyperlink" xfId="31488" builtinId="9" hidden="1"/>
    <cellStyle name="Followed Hyperlink" xfId="31490" builtinId="9" hidden="1"/>
    <cellStyle name="Followed Hyperlink" xfId="31492" builtinId="9" hidden="1"/>
    <cellStyle name="Followed Hyperlink" xfId="31494" builtinId="9" hidden="1"/>
    <cellStyle name="Followed Hyperlink" xfId="31496" builtinId="9" hidden="1"/>
    <cellStyle name="Followed Hyperlink" xfId="31498" builtinId="9" hidden="1"/>
    <cellStyle name="Followed Hyperlink" xfId="31500" builtinId="9" hidden="1"/>
    <cellStyle name="Followed Hyperlink" xfId="31502" builtinId="9" hidden="1"/>
    <cellStyle name="Followed Hyperlink" xfId="31504" builtinId="9" hidden="1"/>
    <cellStyle name="Followed Hyperlink" xfId="31506" builtinId="9" hidden="1"/>
    <cellStyle name="Followed Hyperlink" xfId="31508" builtinId="9" hidden="1"/>
    <cellStyle name="Followed Hyperlink" xfId="31510" builtinId="9" hidden="1"/>
    <cellStyle name="Followed Hyperlink" xfId="31512" builtinId="9" hidden="1"/>
    <cellStyle name="Followed Hyperlink" xfId="31514" builtinId="9" hidden="1"/>
    <cellStyle name="Followed Hyperlink" xfId="31526" builtinId="9" hidden="1"/>
    <cellStyle name="Followed Hyperlink" xfId="31527" builtinId="9" hidden="1"/>
    <cellStyle name="Followed Hyperlink" xfId="31528" builtinId="9" hidden="1"/>
    <cellStyle name="Followed Hyperlink" xfId="31529" builtinId="9" hidden="1"/>
    <cellStyle name="Followed Hyperlink" xfId="31530" builtinId="9" hidden="1"/>
    <cellStyle name="Followed Hyperlink" xfId="31531" builtinId="9" hidden="1"/>
    <cellStyle name="Followed Hyperlink" xfId="31532" builtinId="9" hidden="1"/>
    <cellStyle name="Followed Hyperlink" xfId="31533" builtinId="9" hidden="1"/>
    <cellStyle name="Followed Hyperlink" xfId="31534" builtinId="9" hidden="1"/>
    <cellStyle name="Followed Hyperlink" xfId="31535" builtinId="9" hidden="1"/>
    <cellStyle name="Followed Hyperlink" xfId="31536" builtinId="9" hidden="1"/>
    <cellStyle name="Followed Hyperlink" xfId="31537" builtinId="9" hidden="1"/>
    <cellStyle name="Followed Hyperlink" xfId="31538" builtinId="9" hidden="1"/>
    <cellStyle name="Followed Hyperlink" xfId="31539" builtinId="9" hidden="1"/>
    <cellStyle name="Followed Hyperlink" xfId="31540" builtinId="9" hidden="1"/>
    <cellStyle name="Followed Hyperlink" xfId="31541" builtinId="9" hidden="1"/>
    <cellStyle name="Followed Hyperlink" xfId="31542" builtinId="9" hidden="1"/>
    <cellStyle name="Followed Hyperlink" xfId="31543" builtinId="9" hidden="1"/>
    <cellStyle name="Followed Hyperlink" xfId="31544" builtinId="9" hidden="1"/>
    <cellStyle name="Followed Hyperlink" xfId="31545" builtinId="9" hidden="1"/>
    <cellStyle name="Followed Hyperlink" xfId="31546" builtinId="9" hidden="1"/>
    <cellStyle name="Followed Hyperlink" xfId="31547" builtinId="9" hidden="1"/>
    <cellStyle name="Followed Hyperlink" xfId="31548" builtinId="9" hidden="1"/>
    <cellStyle name="Followed Hyperlink" xfId="31549" builtinId="9" hidden="1"/>
    <cellStyle name="Followed Hyperlink" xfId="31550" builtinId="9" hidden="1"/>
    <cellStyle name="Followed Hyperlink" xfId="31551" builtinId="9" hidden="1"/>
    <cellStyle name="Followed Hyperlink" xfId="31552" builtinId="9" hidden="1"/>
    <cellStyle name="Followed Hyperlink" xfId="31553" builtinId="9" hidden="1"/>
    <cellStyle name="Followed Hyperlink" xfId="31554" builtinId="9" hidden="1"/>
    <cellStyle name="Followed Hyperlink" xfId="31555" builtinId="9" hidden="1"/>
    <cellStyle name="Followed Hyperlink" xfId="31556" builtinId="9" hidden="1"/>
    <cellStyle name="Followed Hyperlink" xfId="31557" builtinId="9" hidden="1"/>
    <cellStyle name="Followed Hyperlink" xfId="31558" builtinId="9" hidden="1"/>
    <cellStyle name="Followed Hyperlink" xfId="31559" builtinId="9" hidden="1"/>
    <cellStyle name="Followed Hyperlink" xfId="31560" builtinId="9" hidden="1"/>
    <cellStyle name="Followed Hyperlink" xfId="31561" builtinId="9" hidden="1"/>
    <cellStyle name="Followed Hyperlink" xfId="31562" builtinId="9" hidden="1"/>
    <cellStyle name="Followed Hyperlink" xfId="31563" builtinId="9" hidden="1"/>
    <cellStyle name="Followed Hyperlink" xfId="31564" builtinId="9" hidden="1"/>
    <cellStyle name="Followed Hyperlink" xfId="31565" builtinId="9" hidden="1"/>
    <cellStyle name="Followed Hyperlink" xfId="31566" builtinId="9" hidden="1"/>
    <cellStyle name="Followed Hyperlink" xfId="31567" builtinId="9" hidden="1"/>
    <cellStyle name="Followed Hyperlink" xfId="31568" builtinId="9" hidden="1"/>
    <cellStyle name="Followed Hyperlink" xfId="31569" builtinId="9" hidden="1"/>
    <cellStyle name="Followed Hyperlink" xfId="31570" builtinId="9" hidden="1"/>
    <cellStyle name="Followed Hyperlink" xfId="31571" builtinId="9" hidden="1"/>
    <cellStyle name="Followed Hyperlink" xfId="31572" builtinId="9" hidden="1"/>
    <cellStyle name="Followed Hyperlink" xfId="31573" builtinId="9" hidden="1"/>
    <cellStyle name="Followed Hyperlink" xfId="31574" builtinId="9" hidden="1"/>
    <cellStyle name="Followed Hyperlink" xfId="31575" builtinId="9" hidden="1"/>
    <cellStyle name="Followed Hyperlink" xfId="31576" builtinId="9" hidden="1"/>
    <cellStyle name="Followed Hyperlink" xfId="31577" builtinId="9" hidden="1"/>
    <cellStyle name="Followed Hyperlink" xfId="31578" builtinId="9" hidden="1"/>
    <cellStyle name="Followed Hyperlink" xfId="31579" builtinId="9" hidden="1"/>
    <cellStyle name="Followed Hyperlink" xfId="31580" builtinId="9" hidden="1"/>
    <cellStyle name="Followed Hyperlink" xfId="31581" builtinId="9" hidden="1"/>
    <cellStyle name="Followed Hyperlink" xfId="31582" builtinId="9" hidden="1"/>
    <cellStyle name="Followed Hyperlink" xfId="31583" builtinId="9" hidden="1"/>
    <cellStyle name="Followed Hyperlink" xfId="31584" builtinId="9" hidden="1"/>
    <cellStyle name="Followed Hyperlink" xfId="31585" builtinId="9" hidden="1"/>
    <cellStyle name="Followed Hyperlink" xfId="31586" builtinId="9" hidden="1"/>
    <cellStyle name="Followed Hyperlink" xfId="31587" builtinId="9" hidden="1"/>
    <cellStyle name="Followed Hyperlink" xfId="31588" builtinId="9" hidden="1"/>
    <cellStyle name="Followed Hyperlink" xfId="31589" builtinId="9" hidden="1"/>
    <cellStyle name="Followed Hyperlink" xfId="31590" builtinId="9" hidden="1"/>
    <cellStyle name="Followed Hyperlink" xfId="31591" builtinId="9" hidden="1"/>
    <cellStyle name="Followed Hyperlink" xfId="31592" builtinId="9" hidden="1"/>
    <cellStyle name="Followed Hyperlink" xfId="31593" builtinId="9" hidden="1"/>
    <cellStyle name="Followed Hyperlink" xfId="31594" builtinId="9" hidden="1"/>
    <cellStyle name="Followed Hyperlink" xfId="31597" builtinId="9" hidden="1"/>
    <cellStyle name="Followed Hyperlink" xfId="31599" builtinId="9" hidden="1"/>
    <cellStyle name="Followed Hyperlink" xfId="31601" builtinId="9" hidden="1"/>
    <cellStyle name="Followed Hyperlink" xfId="31603" builtinId="9" hidden="1"/>
    <cellStyle name="Followed Hyperlink" xfId="31605" builtinId="9" hidden="1"/>
    <cellStyle name="Followed Hyperlink" xfId="31607" builtinId="9" hidden="1"/>
    <cellStyle name="Followed Hyperlink" xfId="31609" builtinId="9" hidden="1"/>
    <cellStyle name="Followed Hyperlink" xfId="31611" builtinId="9" hidden="1"/>
    <cellStyle name="Followed Hyperlink" xfId="31613" builtinId="9" hidden="1"/>
    <cellStyle name="Followed Hyperlink" xfId="31615" builtinId="9" hidden="1"/>
    <cellStyle name="Followed Hyperlink" xfId="31617" builtinId="9" hidden="1"/>
    <cellStyle name="Followed Hyperlink" xfId="31619" builtinId="9" hidden="1"/>
    <cellStyle name="Followed Hyperlink" xfId="31621" builtinId="9" hidden="1"/>
    <cellStyle name="Followed Hyperlink" xfId="31623" builtinId="9" hidden="1"/>
    <cellStyle name="Followed Hyperlink" xfId="31625" builtinId="9" hidden="1"/>
    <cellStyle name="Followed Hyperlink" xfId="31627" builtinId="9" hidden="1"/>
    <cellStyle name="Followed Hyperlink" xfId="31629" builtinId="9" hidden="1"/>
    <cellStyle name="Followed Hyperlink" xfId="31631" builtinId="9" hidden="1"/>
    <cellStyle name="Followed Hyperlink" xfId="31633" builtinId="9" hidden="1"/>
    <cellStyle name="Followed Hyperlink" xfId="31635" builtinId="9" hidden="1"/>
    <cellStyle name="Followed Hyperlink" xfId="31637" builtinId="9" hidden="1"/>
    <cellStyle name="Followed Hyperlink" xfId="31639" builtinId="9" hidden="1"/>
    <cellStyle name="Followed Hyperlink" xfId="31641" builtinId="9" hidden="1"/>
    <cellStyle name="Followed Hyperlink" xfId="31643" builtinId="9" hidden="1"/>
    <cellStyle name="Followed Hyperlink" xfId="31645" builtinId="9" hidden="1"/>
    <cellStyle name="Followed Hyperlink" xfId="31647" builtinId="9" hidden="1"/>
    <cellStyle name="Followed Hyperlink" xfId="31649" builtinId="9" hidden="1"/>
    <cellStyle name="Followed Hyperlink" xfId="31651" builtinId="9" hidden="1"/>
    <cellStyle name="Followed Hyperlink" xfId="31653" builtinId="9" hidden="1"/>
    <cellStyle name="Followed Hyperlink" xfId="31655" builtinId="9" hidden="1"/>
    <cellStyle name="Followed Hyperlink" xfId="31657" builtinId="9" hidden="1"/>
    <cellStyle name="Followed Hyperlink" xfId="31659" builtinId="9" hidden="1"/>
    <cellStyle name="Followed Hyperlink" xfId="31661" builtinId="9" hidden="1"/>
    <cellStyle name="Followed Hyperlink" xfId="31663" builtinId="9" hidden="1"/>
    <cellStyle name="Followed Hyperlink" xfId="31665" builtinId="9" hidden="1"/>
    <cellStyle name="Followed Hyperlink" xfId="31667" builtinId="9" hidden="1"/>
    <cellStyle name="Followed Hyperlink" xfId="31669" builtinId="9" hidden="1"/>
    <cellStyle name="Followed Hyperlink" xfId="31671" builtinId="9" hidden="1"/>
    <cellStyle name="Followed Hyperlink" xfId="31673" builtinId="9" hidden="1"/>
    <cellStyle name="Followed Hyperlink" xfId="31675" builtinId="9" hidden="1"/>
    <cellStyle name="Followed Hyperlink" xfId="31677" builtinId="9" hidden="1"/>
    <cellStyle name="Followed Hyperlink" xfId="31679" builtinId="9" hidden="1"/>
    <cellStyle name="Followed Hyperlink" xfId="31681" builtinId="9" hidden="1"/>
    <cellStyle name="Followed Hyperlink" xfId="31683" builtinId="9" hidden="1"/>
    <cellStyle name="Followed Hyperlink" xfId="31685" builtinId="9" hidden="1"/>
    <cellStyle name="Followed Hyperlink" xfId="31687" builtinId="9" hidden="1"/>
    <cellStyle name="Followed Hyperlink" xfId="31689" builtinId="9" hidden="1"/>
    <cellStyle name="Followed Hyperlink" xfId="31691" builtinId="9" hidden="1"/>
    <cellStyle name="Followed Hyperlink" xfId="31693" builtinId="9" hidden="1"/>
    <cellStyle name="Followed Hyperlink" xfId="31695" builtinId="9" hidden="1"/>
    <cellStyle name="Followed Hyperlink" xfId="31697" builtinId="9" hidden="1"/>
    <cellStyle name="Followed Hyperlink" xfId="31699" builtinId="9" hidden="1"/>
    <cellStyle name="Followed Hyperlink" xfId="31701" builtinId="9" hidden="1"/>
    <cellStyle name="Followed Hyperlink" xfId="31703" builtinId="9" hidden="1"/>
    <cellStyle name="Followed Hyperlink" xfId="31705" builtinId="9" hidden="1"/>
    <cellStyle name="Followed Hyperlink" xfId="31707" builtinId="9" hidden="1"/>
    <cellStyle name="Followed Hyperlink" xfId="31709" builtinId="9" hidden="1"/>
    <cellStyle name="Followed Hyperlink" xfId="31711" builtinId="9" hidden="1"/>
    <cellStyle name="Followed Hyperlink" xfId="31713" builtinId="9" hidden="1"/>
    <cellStyle name="Followed Hyperlink" xfId="31715" builtinId="9" hidden="1"/>
    <cellStyle name="Followed Hyperlink" xfId="31717" builtinId="9" hidden="1"/>
    <cellStyle name="Followed Hyperlink" xfId="31719" builtinId="9" hidden="1"/>
    <cellStyle name="Followed Hyperlink" xfId="31721" builtinId="9" hidden="1"/>
    <cellStyle name="Followed Hyperlink" xfId="31723" builtinId="9" hidden="1"/>
    <cellStyle name="Followed Hyperlink" xfId="31725" builtinId="9" hidden="1"/>
    <cellStyle name="Followed Hyperlink" xfId="31727" builtinId="9" hidden="1"/>
    <cellStyle name="Followed Hyperlink" xfId="31729" builtinId="9" hidden="1"/>
    <cellStyle name="Followed Hyperlink" xfId="31731" builtinId="9" hidden="1"/>
    <cellStyle name="Followed Hyperlink" xfId="31733" builtinId="9" hidden="1"/>
    <cellStyle name="Followed Hyperlink" xfId="31734" builtinId="9" hidden="1"/>
    <cellStyle name="Followed Hyperlink" xfId="31735" builtinId="9" hidden="1"/>
    <cellStyle name="Followed Hyperlink" xfId="31736" builtinId="9" hidden="1"/>
    <cellStyle name="Followed Hyperlink" xfId="31737" builtinId="9" hidden="1"/>
    <cellStyle name="Followed Hyperlink" xfId="31738" builtinId="9" hidden="1"/>
    <cellStyle name="Followed Hyperlink" xfId="31739" builtinId="9" hidden="1"/>
    <cellStyle name="Followed Hyperlink" xfId="31740" builtinId="9" hidden="1"/>
    <cellStyle name="Followed Hyperlink" xfId="31741" builtinId="9" hidden="1"/>
    <cellStyle name="Followed Hyperlink" xfId="31742" builtinId="9" hidden="1"/>
    <cellStyle name="Followed Hyperlink" xfId="31743" builtinId="9" hidden="1"/>
    <cellStyle name="Followed Hyperlink" xfId="31744" builtinId="9" hidden="1"/>
    <cellStyle name="Followed Hyperlink" xfId="31745" builtinId="9" hidden="1"/>
    <cellStyle name="Followed Hyperlink" xfId="31746" builtinId="9" hidden="1"/>
    <cellStyle name="Followed Hyperlink" xfId="31747" builtinId="9" hidden="1"/>
    <cellStyle name="Followed Hyperlink" xfId="31748" builtinId="9" hidden="1"/>
    <cellStyle name="Followed Hyperlink" xfId="31749" builtinId="9" hidden="1"/>
    <cellStyle name="Followed Hyperlink" xfId="31750" builtinId="9" hidden="1"/>
    <cellStyle name="Followed Hyperlink" xfId="31751" builtinId="9" hidden="1"/>
    <cellStyle name="Followed Hyperlink" xfId="31752" builtinId="9" hidden="1"/>
    <cellStyle name="Followed Hyperlink" xfId="31753" builtinId="9" hidden="1"/>
    <cellStyle name="Followed Hyperlink" xfId="31754" builtinId="9" hidden="1"/>
    <cellStyle name="Followed Hyperlink" xfId="31755" builtinId="9" hidden="1"/>
    <cellStyle name="Followed Hyperlink" xfId="31756" builtinId="9" hidden="1"/>
    <cellStyle name="Followed Hyperlink" xfId="31757" builtinId="9" hidden="1"/>
    <cellStyle name="Followed Hyperlink" xfId="31758" builtinId="9" hidden="1"/>
    <cellStyle name="Followed Hyperlink" xfId="31759" builtinId="9" hidden="1"/>
    <cellStyle name="Followed Hyperlink" xfId="31760" builtinId="9" hidden="1"/>
    <cellStyle name="Followed Hyperlink" xfId="31761" builtinId="9" hidden="1"/>
    <cellStyle name="Followed Hyperlink" xfId="31762" builtinId="9" hidden="1"/>
    <cellStyle name="Followed Hyperlink" xfId="31763" builtinId="9" hidden="1"/>
    <cellStyle name="Followed Hyperlink" xfId="31764" builtinId="9" hidden="1"/>
    <cellStyle name="Followed Hyperlink" xfId="31765" builtinId="9" hidden="1"/>
    <cellStyle name="Followed Hyperlink" xfId="31766" builtinId="9" hidden="1"/>
    <cellStyle name="Followed Hyperlink" xfId="31767" builtinId="9" hidden="1"/>
    <cellStyle name="Followed Hyperlink" xfId="31768" builtinId="9" hidden="1"/>
    <cellStyle name="Followed Hyperlink" xfId="31769" builtinId="9" hidden="1"/>
    <cellStyle name="Followed Hyperlink" xfId="31770" builtinId="9" hidden="1"/>
    <cellStyle name="Followed Hyperlink" xfId="31771" builtinId="9" hidden="1"/>
    <cellStyle name="Followed Hyperlink" xfId="31772" builtinId="9" hidden="1"/>
    <cellStyle name="Followed Hyperlink" xfId="31773" builtinId="9" hidden="1"/>
    <cellStyle name="Followed Hyperlink" xfId="31774" builtinId="9" hidden="1"/>
    <cellStyle name="Followed Hyperlink" xfId="31775" builtinId="9" hidden="1"/>
    <cellStyle name="Followed Hyperlink" xfId="31776" builtinId="9" hidden="1"/>
    <cellStyle name="Followed Hyperlink" xfId="31777" builtinId="9" hidden="1"/>
    <cellStyle name="Followed Hyperlink" xfId="31778" builtinId="9" hidden="1"/>
    <cellStyle name="Followed Hyperlink" xfId="31779" builtinId="9" hidden="1"/>
    <cellStyle name="Followed Hyperlink" xfId="31780" builtinId="9" hidden="1"/>
    <cellStyle name="Followed Hyperlink" xfId="31781" builtinId="9" hidden="1"/>
    <cellStyle name="Followed Hyperlink" xfId="31782" builtinId="9" hidden="1"/>
    <cellStyle name="Followed Hyperlink" xfId="31783" builtinId="9" hidden="1"/>
    <cellStyle name="Followed Hyperlink" xfId="31784" builtinId="9" hidden="1"/>
    <cellStyle name="Followed Hyperlink" xfId="31785" builtinId="9" hidden="1"/>
    <cellStyle name="Followed Hyperlink" xfId="31786" builtinId="9" hidden="1"/>
    <cellStyle name="Followed Hyperlink" xfId="31787" builtinId="9" hidden="1"/>
    <cellStyle name="Followed Hyperlink" xfId="31788" builtinId="9" hidden="1"/>
    <cellStyle name="Followed Hyperlink" xfId="31789" builtinId="9" hidden="1"/>
    <cellStyle name="Followed Hyperlink" xfId="31790" builtinId="9" hidden="1"/>
    <cellStyle name="Followed Hyperlink" xfId="31791" builtinId="9" hidden="1"/>
    <cellStyle name="Followed Hyperlink" xfId="31792" builtinId="9" hidden="1"/>
    <cellStyle name="Followed Hyperlink" xfId="31793" builtinId="9" hidden="1"/>
    <cellStyle name="Followed Hyperlink" xfId="31794" builtinId="9" hidden="1"/>
    <cellStyle name="Followed Hyperlink" xfId="31795" builtinId="9" hidden="1"/>
    <cellStyle name="Followed Hyperlink" xfId="31796" builtinId="9" hidden="1"/>
    <cellStyle name="Followed Hyperlink" xfId="31797" builtinId="9" hidden="1"/>
    <cellStyle name="Followed Hyperlink" xfId="31798" builtinId="9" hidden="1"/>
    <cellStyle name="Followed Hyperlink" xfId="31799" builtinId="9" hidden="1"/>
    <cellStyle name="Followed Hyperlink" xfId="31800" builtinId="9" hidden="1"/>
    <cellStyle name="Followed Hyperlink" xfId="31801" builtinId="9" hidden="1"/>
    <cellStyle name="Followed Hyperlink" xfId="31802" builtinId="9" hidden="1"/>
    <cellStyle name="Followed Hyperlink" xfId="31804" builtinId="9" hidden="1"/>
    <cellStyle name="Followed Hyperlink" xfId="31806" builtinId="9" hidden="1"/>
    <cellStyle name="Followed Hyperlink" xfId="31808" builtinId="9" hidden="1"/>
    <cellStyle name="Followed Hyperlink" xfId="31810" builtinId="9" hidden="1"/>
    <cellStyle name="Followed Hyperlink" xfId="31812" builtinId="9" hidden="1"/>
    <cellStyle name="Followed Hyperlink" xfId="31814" builtinId="9" hidden="1"/>
    <cellStyle name="Followed Hyperlink" xfId="31816" builtinId="9" hidden="1"/>
    <cellStyle name="Followed Hyperlink" xfId="31818" builtinId="9" hidden="1"/>
    <cellStyle name="Followed Hyperlink" xfId="31820" builtinId="9" hidden="1"/>
    <cellStyle name="Followed Hyperlink" xfId="31822" builtinId="9" hidden="1"/>
    <cellStyle name="Followed Hyperlink" xfId="31824" builtinId="9" hidden="1"/>
    <cellStyle name="Followed Hyperlink" xfId="31826" builtinId="9" hidden="1"/>
    <cellStyle name="Followed Hyperlink" xfId="31828" builtinId="9" hidden="1"/>
    <cellStyle name="Followed Hyperlink" xfId="31830" builtinId="9" hidden="1"/>
    <cellStyle name="Followed Hyperlink" xfId="31832" builtinId="9" hidden="1"/>
    <cellStyle name="Followed Hyperlink" xfId="31834" builtinId="9" hidden="1"/>
    <cellStyle name="Followed Hyperlink" xfId="31836" builtinId="9" hidden="1"/>
    <cellStyle name="Followed Hyperlink" xfId="31838" builtinId="9" hidden="1"/>
    <cellStyle name="Followed Hyperlink" xfId="31840" builtinId="9" hidden="1"/>
    <cellStyle name="Followed Hyperlink" xfId="31842" builtinId="9" hidden="1"/>
    <cellStyle name="Followed Hyperlink" xfId="31844" builtinId="9" hidden="1"/>
    <cellStyle name="Followed Hyperlink" xfId="31846" builtinId="9" hidden="1"/>
    <cellStyle name="Followed Hyperlink" xfId="31848" builtinId="9" hidden="1"/>
    <cellStyle name="Followed Hyperlink" xfId="31850" builtinId="9" hidden="1"/>
    <cellStyle name="Followed Hyperlink" xfId="31852" builtinId="9" hidden="1"/>
    <cellStyle name="Followed Hyperlink" xfId="31854" builtinId="9" hidden="1"/>
    <cellStyle name="Followed Hyperlink" xfId="31856" builtinId="9" hidden="1"/>
    <cellStyle name="Followed Hyperlink" xfId="31858" builtinId="9" hidden="1"/>
    <cellStyle name="Followed Hyperlink" xfId="31860" builtinId="9" hidden="1"/>
    <cellStyle name="Followed Hyperlink" xfId="31862" builtinId="9" hidden="1"/>
    <cellStyle name="Followed Hyperlink" xfId="31864" builtinId="9" hidden="1"/>
    <cellStyle name="Followed Hyperlink" xfId="31866" builtinId="9" hidden="1"/>
    <cellStyle name="Followed Hyperlink" xfId="31868" builtinId="9" hidden="1"/>
    <cellStyle name="Followed Hyperlink" xfId="31870" builtinId="9" hidden="1"/>
    <cellStyle name="Followed Hyperlink" xfId="31872" builtinId="9" hidden="1"/>
    <cellStyle name="Followed Hyperlink" xfId="31874" builtinId="9" hidden="1"/>
    <cellStyle name="Followed Hyperlink" xfId="31876" builtinId="9" hidden="1"/>
    <cellStyle name="Followed Hyperlink" xfId="31878" builtinId="9" hidden="1"/>
    <cellStyle name="Followed Hyperlink" xfId="31880" builtinId="9" hidden="1"/>
    <cellStyle name="Followed Hyperlink" xfId="31882" builtinId="9" hidden="1"/>
    <cellStyle name="Followed Hyperlink" xfId="31884" builtinId="9" hidden="1"/>
    <cellStyle name="Followed Hyperlink" xfId="31886" builtinId="9" hidden="1"/>
    <cellStyle name="Followed Hyperlink" xfId="31888" builtinId="9" hidden="1"/>
    <cellStyle name="Followed Hyperlink" xfId="31890" builtinId="9" hidden="1"/>
    <cellStyle name="Followed Hyperlink" xfId="31892" builtinId="9" hidden="1"/>
    <cellStyle name="Followed Hyperlink" xfId="31894" builtinId="9" hidden="1"/>
    <cellStyle name="Followed Hyperlink" xfId="31896" builtinId="9" hidden="1"/>
    <cellStyle name="Followed Hyperlink" xfId="31898" builtinId="9" hidden="1"/>
    <cellStyle name="Followed Hyperlink" xfId="31900" builtinId="9" hidden="1"/>
    <cellStyle name="Followed Hyperlink" xfId="31902" builtinId="9" hidden="1"/>
    <cellStyle name="Followed Hyperlink" xfId="31904" builtinId="9" hidden="1"/>
    <cellStyle name="Followed Hyperlink" xfId="31906" builtinId="9" hidden="1"/>
    <cellStyle name="Followed Hyperlink" xfId="31908" builtinId="9" hidden="1"/>
    <cellStyle name="Followed Hyperlink" xfId="31910" builtinId="9" hidden="1"/>
    <cellStyle name="Followed Hyperlink" xfId="31912" builtinId="9" hidden="1"/>
    <cellStyle name="Followed Hyperlink" xfId="31914" builtinId="9" hidden="1"/>
    <cellStyle name="Followed Hyperlink" xfId="31916" builtinId="9" hidden="1"/>
    <cellStyle name="Followed Hyperlink" xfId="31918" builtinId="9" hidden="1"/>
    <cellStyle name="Followed Hyperlink" xfId="31920" builtinId="9" hidden="1"/>
    <cellStyle name="Followed Hyperlink" xfId="31922" builtinId="9" hidden="1"/>
    <cellStyle name="Followed Hyperlink" xfId="31924" builtinId="9" hidden="1"/>
    <cellStyle name="Followed Hyperlink" xfId="31926" builtinId="9" hidden="1"/>
    <cellStyle name="Followed Hyperlink" xfId="31928" builtinId="9" hidden="1"/>
    <cellStyle name="Followed Hyperlink" xfId="31930" builtinId="9" hidden="1"/>
    <cellStyle name="Followed Hyperlink" xfId="31932" builtinId="9" hidden="1"/>
    <cellStyle name="Followed Hyperlink" xfId="31934" builtinId="9" hidden="1"/>
    <cellStyle name="Followed Hyperlink" xfId="31936" builtinId="9" hidden="1"/>
    <cellStyle name="Followed Hyperlink" xfId="31938" builtinId="9" hidden="1"/>
    <cellStyle name="Followed Hyperlink" xfId="31940" builtinId="9" hidden="1"/>
    <cellStyle name="Followed Hyperlink" xfId="31960" builtinId="9" hidden="1"/>
    <cellStyle name="Followed Hyperlink" xfId="31962" builtinId="9" hidden="1"/>
    <cellStyle name="Followed Hyperlink" xfId="31964" builtinId="9" hidden="1"/>
    <cellStyle name="Followed Hyperlink" xfId="31966" builtinId="9" hidden="1"/>
    <cellStyle name="Followed Hyperlink" xfId="31968" builtinId="9" hidden="1"/>
    <cellStyle name="Followed Hyperlink" xfId="31970" builtinId="9" hidden="1"/>
    <cellStyle name="Followed Hyperlink" xfId="31972" builtinId="9" hidden="1"/>
    <cellStyle name="Followed Hyperlink" xfId="31974" builtinId="9" hidden="1"/>
    <cellStyle name="Followed Hyperlink" xfId="31982" builtinId="9" hidden="1"/>
    <cellStyle name="Followed Hyperlink" xfId="31984" builtinId="9" hidden="1"/>
    <cellStyle name="Followed Hyperlink" xfId="31986" builtinId="9" hidden="1"/>
    <cellStyle name="Followed Hyperlink" xfId="31988" builtinId="9" hidden="1"/>
    <cellStyle name="Followed Hyperlink" xfId="31990" builtinId="9" hidden="1"/>
    <cellStyle name="Followed Hyperlink" xfId="31992" builtinId="9" hidden="1"/>
    <cellStyle name="Followed Hyperlink" xfId="31994" builtinId="9" hidden="1"/>
    <cellStyle name="Followed Hyperlink" xfId="31996" builtinId="9" hidden="1"/>
    <cellStyle name="Followed Hyperlink" xfId="31998" builtinId="9" hidden="1"/>
    <cellStyle name="Followed Hyperlink" xfId="32000" builtinId="9" hidden="1"/>
    <cellStyle name="Followed Hyperlink" xfId="32002" builtinId="9" hidden="1"/>
    <cellStyle name="Followed Hyperlink" xfId="32004" builtinId="9" hidden="1"/>
    <cellStyle name="Followed Hyperlink" xfId="32006" builtinId="9" hidden="1"/>
    <cellStyle name="Followed Hyperlink" xfId="32008" builtinId="9" hidden="1"/>
    <cellStyle name="Followed Hyperlink" xfId="32010" builtinId="9" hidden="1"/>
    <cellStyle name="Followed Hyperlink" xfId="32012" builtinId="9" hidden="1"/>
    <cellStyle name="Followed Hyperlink" xfId="32014" builtinId="9" hidden="1"/>
    <cellStyle name="Followed Hyperlink" xfId="32016" builtinId="9" hidden="1"/>
    <cellStyle name="Followed Hyperlink" xfId="32018" builtinId="9" hidden="1"/>
    <cellStyle name="Followed Hyperlink" xfId="32020" builtinId="9" hidden="1"/>
    <cellStyle name="Followed Hyperlink" xfId="32022" builtinId="9" hidden="1"/>
    <cellStyle name="Followed Hyperlink" xfId="32024" builtinId="9" hidden="1"/>
    <cellStyle name="Followed Hyperlink" xfId="32026" builtinId="9" hidden="1"/>
    <cellStyle name="Followed Hyperlink" xfId="32028" builtinId="9" hidden="1"/>
    <cellStyle name="Followed Hyperlink" xfId="32030" builtinId="9" hidden="1"/>
    <cellStyle name="Followed Hyperlink" xfId="32032" builtinId="9" hidden="1"/>
    <cellStyle name="Followed Hyperlink" xfId="32034" builtinId="9" hidden="1"/>
    <cellStyle name="Followed Hyperlink" xfId="32036" builtinId="9" hidden="1"/>
    <cellStyle name="Followed Hyperlink" xfId="32038" builtinId="9" hidden="1"/>
    <cellStyle name="Followed Hyperlink" xfId="32040" builtinId="9" hidden="1"/>
    <cellStyle name="Followed Hyperlink" xfId="32042" builtinId="9" hidden="1"/>
    <cellStyle name="Followed Hyperlink" xfId="32044" builtinId="9" hidden="1"/>
    <cellStyle name="Followed Hyperlink" xfId="32046" builtinId="9" hidden="1"/>
    <cellStyle name="Followed Hyperlink" xfId="32048" builtinId="9" hidden="1"/>
    <cellStyle name="Followed Hyperlink" xfId="32050" builtinId="9" hidden="1"/>
    <cellStyle name="Followed Hyperlink" xfId="32052" builtinId="9" hidden="1"/>
    <cellStyle name="Followed Hyperlink" xfId="32054" builtinId="9" hidden="1"/>
    <cellStyle name="Followed Hyperlink" xfId="32056" builtinId="9" hidden="1"/>
    <cellStyle name="Followed Hyperlink" xfId="32058" builtinId="9" hidden="1"/>
    <cellStyle name="Followed Hyperlink" xfId="32060" builtinId="9" hidden="1"/>
    <cellStyle name="Followed Hyperlink" xfId="32062" builtinId="9" hidden="1"/>
    <cellStyle name="Followed Hyperlink" xfId="32064" builtinId="9" hidden="1"/>
    <cellStyle name="Followed Hyperlink" xfId="32066" builtinId="9" hidden="1"/>
    <cellStyle name="Followed Hyperlink" xfId="32068" builtinId="9" hidden="1"/>
    <cellStyle name="Followed Hyperlink" xfId="32070" builtinId="9" hidden="1"/>
    <cellStyle name="Followed Hyperlink" xfId="32072" builtinId="9" hidden="1"/>
    <cellStyle name="Followed Hyperlink" xfId="32074" builtinId="9" hidden="1"/>
    <cellStyle name="Followed Hyperlink" xfId="32076" builtinId="9" hidden="1"/>
    <cellStyle name="Followed Hyperlink" xfId="32078" builtinId="9" hidden="1"/>
    <cellStyle name="Followed Hyperlink" xfId="32080" builtinId="9" hidden="1"/>
    <cellStyle name="Followed Hyperlink" xfId="32082" builtinId="9" hidden="1"/>
    <cellStyle name="Followed Hyperlink" xfId="32084" builtinId="9" hidden="1"/>
    <cellStyle name="Followed Hyperlink" xfId="32086" builtinId="9" hidden="1"/>
    <cellStyle name="Followed Hyperlink" xfId="32088" builtinId="9" hidden="1"/>
    <cellStyle name="Followed Hyperlink" xfId="32090" builtinId="9" hidden="1"/>
    <cellStyle name="Followed Hyperlink" xfId="32092" builtinId="9" hidden="1"/>
    <cellStyle name="Followed Hyperlink" xfId="32094" builtinId="9" hidden="1"/>
    <cellStyle name="Followed Hyperlink" xfId="32096" builtinId="9" hidden="1"/>
    <cellStyle name="Followed Hyperlink" xfId="32098" builtinId="9" hidden="1"/>
    <cellStyle name="Followed Hyperlink" xfId="32100" builtinId="9" hidden="1"/>
    <cellStyle name="Followed Hyperlink" xfId="32102" builtinId="9" hidden="1"/>
    <cellStyle name="Followed Hyperlink" xfId="32108" builtinId="9" hidden="1"/>
    <cellStyle name="Followed Hyperlink" xfId="32109" builtinId="9" hidden="1"/>
    <cellStyle name="Followed Hyperlink" xfId="32110" builtinId="9" hidden="1"/>
    <cellStyle name="Followed Hyperlink" xfId="32111" builtinId="9" hidden="1"/>
    <cellStyle name="Followed Hyperlink" xfId="32112" builtinId="9" hidden="1"/>
    <cellStyle name="Followed Hyperlink" xfId="32113" builtinId="9" hidden="1"/>
    <cellStyle name="Followed Hyperlink" xfId="32114" builtinId="9" hidden="1"/>
    <cellStyle name="Followed Hyperlink" xfId="32115" builtinId="9" hidden="1"/>
    <cellStyle name="Followed Hyperlink" xfId="32116" builtinId="9" hidden="1"/>
    <cellStyle name="Followed Hyperlink" xfId="32117" builtinId="9" hidden="1"/>
    <cellStyle name="Followed Hyperlink" xfId="32118" builtinId="9" hidden="1"/>
    <cellStyle name="Followed Hyperlink" xfId="32119" builtinId="9" hidden="1"/>
    <cellStyle name="Followed Hyperlink" xfId="32120" builtinId="9" hidden="1"/>
    <cellStyle name="Followed Hyperlink" xfId="32121" builtinId="9" hidden="1"/>
    <cellStyle name="Followed Hyperlink" xfId="32122" builtinId="9" hidden="1"/>
    <cellStyle name="Followed Hyperlink" xfId="32123" builtinId="9" hidden="1"/>
    <cellStyle name="Followed Hyperlink" xfId="32124" builtinId="9" hidden="1"/>
    <cellStyle name="Followed Hyperlink" xfId="32125" builtinId="9" hidden="1"/>
    <cellStyle name="Followed Hyperlink" xfId="32126" builtinId="9" hidden="1"/>
    <cellStyle name="Followed Hyperlink" xfId="32127" builtinId="9" hidden="1"/>
    <cellStyle name="Followed Hyperlink" xfId="32128" builtinId="9" hidden="1"/>
    <cellStyle name="Followed Hyperlink" xfId="32129" builtinId="9" hidden="1"/>
    <cellStyle name="Followed Hyperlink" xfId="32130" builtinId="9" hidden="1"/>
    <cellStyle name="Followed Hyperlink" xfId="32131" builtinId="9" hidden="1"/>
    <cellStyle name="Followed Hyperlink" xfId="32132" builtinId="9" hidden="1"/>
    <cellStyle name="Followed Hyperlink" xfId="32133" builtinId="9" hidden="1"/>
    <cellStyle name="Followed Hyperlink" xfId="32134" builtinId="9" hidden="1"/>
    <cellStyle name="Followed Hyperlink" xfId="32135" builtinId="9" hidden="1"/>
    <cellStyle name="Followed Hyperlink" xfId="32136" builtinId="9" hidden="1"/>
    <cellStyle name="Followed Hyperlink" xfId="32137" builtinId="9" hidden="1"/>
    <cellStyle name="Followed Hyperlink" xfId="32138" builtinId="9" hidden="1"/>
    <cellStyle name="Followed Hyperlink" xfId="32139" builtinId="9" hidden="1"/>
    <cellStyle name="Followed Hyperlink" xfId="32140" builtinId="9" hidden="1"/>
    <cellStyle name="Followed Hyperlink" xfId="32141" builtinId="9" hidden="1"/>
    <cellStyle name="Followed Hyperlink" xfId="32142" builtinId="9" hidden="1"/>
    <cellStyle name="Followed Hyperlink" xfId="32143" builtinId="9" hidden="1"/>
    <cellStyle name="Followed Hyperlink" xfId="32144" builtinId="9" hidden="1"/>
    <cellStyle name="Followed Hyperlink" xfId="32145" builtinId="9" hidden="1"/>
    <cellStyle name="Followed Hyperlink" xfId="32146" builtinId="9" hidden="1"/>
    <cellStyle name="Followed Hyperlink" xfId="32147" builtinId="9" hidden="1"/>
    <cellStyle name="Followed Hyperlink" xfId="32148" builtinId="9" hidden="1"/>
    <cellStyle name="Followed Hyperlink" xfId="32149" builtinId="9" hidden="1"/>
    <cellStyle name="Followed Hyperlink" xfId="32150" builtinId="9" hidden="1"/>
    <cellStyle name="Followed Hyperlink" xfId="32151" builtinId="9" hidden="1"/>
    <cellStyle name="Followed Hyperlink" xfId="32152" builtinId="9" hidden="1"/>
    <cellStyle name="Followed Hyperlink" xfId="32153" builtinId="9" hidden="1"/>
    <cellStyle name="Followed Hyperlink" xfId="32154" builtinId="9" hidden="1"/>
    <cellStyle name="Followed Hyperlink" xfId="32155" builtinId="9" hidden="1"/>
    <cellStyle name="Followed Hyperlink" xfId="32156" builtinId="9" hidden="1"/>
    <cellStyle name="Followed Hyperlink" xfId="32157" builtinId="9" hidden="1"/>
    <cellStyle name="Followed Hyperlink" xfId="32158" builtinId="9" hidden="1"/>
    <cellStyle name="Followed Hyperlink" xfId="32159" builtinId="9" hidden="1"/>
    <cellStyle name="Followed Hyperlink" xfId="32160" builtinId="9" hidden="1"/>
    <cellStyle name="Followed Hyperlink" xfId="32161" builtinId="9" hidden="1"/>
    <cellStyle name="Followed Hyperlink" xfId="32162" builtinId="9" hidden="1"/>
    <cellStyle name="Followed Hyperlink" xfId="32163" builtinId="9" hidden="1"/>
    <cellStyle name="Followed Hyperlink" xfId="32164" builtinId="9" hidden="1"/>
    <cellStyle name="Followed Hyperlink" xfId="32165" builtinId="9" hidden="1"/>
    <cellStyle name="Followed Hyperlink" xfId="32166" builtinId="9" hidden="1"/>
    <cellStyle name="Followed Hyperlink" xfId="32167" builtinId="9" hidden="1"/>
    <cellStyle name="Followed Hyperlink" xfId="32168" builtinId="9" hidden="1"/>
    <cellStyle name="Followed Hyperlink" xfId="32169" builtinId="9" hidden="1"/>
    <cellStyle name="Followed Hyperlink" xfId="32170" builtinId="9" hidden="1"/>
    <cellStyle name="Followed Hyperlink" xfId="32171" builtinId="9" hidden="1"/>
    <cellStyle name="Followed Hyperlink" xfId="32172" builtinId="9" hidden="1"/>
    <cellStyle name="Followed Hyperlink" xfId="32173" builtinId="9" hidden="1"/>
    <cellStyle name="Followed Hyperlink" xfId="32174" builtinId="9" hidden="1"/>
    <cellStyle name="Followed Hyperlink" xfId="32175" builtinId="9" hidden="1"/>
    <cellStyle name="Followed Hyperlink" xfId="32176" builtinId="9" hidden="1"/>
    <cellStyle name="Followed Hyperlink" xfId="32178" builtinId="9" hidden="1"/>
    <cellStyle name="Followed Hyperlink" xfId="32180" builtinId="9" hidden="1"/>
    <cellStyle name="Followed Hyperlink" xfId="32182" builtinId="9" hidden="1"/>
    <cellStyle name="Followed Hyperlink" xfId="32184" builtinId="9" hidden="1"/>
    <cellStyle name="Followed Hyperlink" xfId="32186" builtinId="9" hidden="1"/>
    <cellStyle name="Followed Hyperlink" xfId="32188" builtinId="9" hidden="1"/>
    <cellStyle name="Followed Hyperlink" xfId="32190" builtinId="9" hidden="1"/>
    <cellStyle name="Followed Hyperlink" xfId="32192" builtinId="9" hidden="1"/>
    <cellStyle name="Followed Hyperlink" xfId="32201" builtinId="9" hidden="1"/>
    <cellStyle name="Followed Hyperlink" xfId="32203" builtinId="9" hidden="1"/>
    <cellStyle name="Followed Hyperlink" xfId="32205" builtinId="9" hidden="1"/>
    <cellStyle name="Followed Hyperlink" xfId="32207" builtinId="9" hidden="1"/>
    <cellStyle name="Followed Hyperlink" xfId="32209" builtinId="9" hidden="1"/>
    <cellStyle name="Followed Hyperlink" xfId="32211" builtinId="9" hidden="1"/>
    <cellStyle name="Followed Hyperlink" xfId="32213" builtinId="9" hidden="1"/>
    <cellStyle name="Followed Hyperlink" xfId="32215" builtinId="9" hidden="1"/>
    <cellStyle name="Followed Hyperlink" xfId="32217" builtinId="9" hidden="1"/>
    <cellStyle name="Followed Hyperlink" xfId="32219" builtinId="9" hidden="1"/>
    <cellStyle name="Followed Hyperlink" xfId="32221" builtinId="9" hidden="1"/>
    <cellStyle name="Followed Hyperlink" xfId="32223" builtinId="9" hidden="1"/>
    <cellStyle name="Followed Hyperlink" xfId="32225" builtinId="9" hidden="1"/>
    <cellStyle name="Followed Hyperlink" xfId="32227" builtinId="9" hidden="1"/>
    <cellStyle name="Followed Hyperlink" xfId="32229" builtinId="9" hidden="1"/>
    <cellStyle name="Followed Hyperlink" xfId="32231" builtinId="9" hidden="1"/>
    <cellStyle name="Followed Hyperlink" xfId="32233" builtinId="9" hidden="1"/>
    <cellStyle name="Followed Hyperlink" xfId="32235" builtinId="9" hidden="1"/>
    <cellStyle name="Followed Hyperlink" xfId="32237" builtinId="9" hidden="1"/>
    <cellStyle name="Followed Hyperlink" xfId="32239" builtinId="9" hidden="1"/>
    <cellStyle name="Followed Hyperlink" xfId="32241" builtinId="9" hidden="1"/>
    <cellStyle name="Followed Hyperlink" xfId="32243" builtinId="9" hidden="1"/>
    <cellStyle name="Followed Hyperlink" xfId="32245" builtinId="9" hidden="1"/>
    <cellStyle name="Followed Hyperlink" xfId="32247" builtinId="9" hidden="1"/>
    <cellStyle name="Followed Hyperlink" xfId="32249" builtinId="9" hidden="1"/>
    <cellStyle name="Followed Hyperlink" xfId="32251" builtinId="9" hidden="1"/>
    <cellStyle name="Followed Hyperlink" xfId="32253" builtinId="9" hidden="1"/>
    <cellStyle name="Followed Hyperlink" xfId="32255" builtinId="9" hidden="1"/>
    <cellStyle name="Followed Hyperlink" xfId="32257" builtinId="9" hidden="1"/>
    <cellStyle name="Followed Hyperlink" xfId="32259" builtinId="9" hidden="1"/>
    <cellStyle name="Followed Hyperlink" xfId="32261" builtinId="9" hidden="1"/>
    <cellStyle name="Followed Hyperlink" xfId="32263" builtinId="9" hidden="1"/>
    <cellStyle name="Followed Hyperlink" xfId="32265" builtinId="9" hidden="1"/>
    <cellStyle name="Followed Hyperlink" xfId="32267" builtinId="9" hidden="1"/>
    <cellStyle name="Followed Hyperlink" xfId="32269" builtinId="9" hidden="1"/>
    <cellStyle name="Followed Hyperlink" xfId="32271" builtinId="9" hidden="1"/>
    <cellStyle name="Followed Hyperlink" xfId="32273" builtinId="9" hidden="1"/>
    <cellStyle name="Followed Hyperlink" xfId="32275" builtinId="9" hidden="1"/>
    <cellStyle name="Followed Hyperlink" xfId="32277" builtinId="9" hidden="1"/>
    <cellStyle name="Followed Hyperlink" xfId="32279" builtinId="9" hidden="1"/>
    <cellStyle name="Followed Hyperlink" xfId="32281" builtinId="9" hidden="1"/>
    <cellStyle name="Followed Hyperlink" xfId="32283" builtinId="9" hidden="1"/>
    <cellStyle name="Followed Hyperlink" xfId="32285" builtinId="9" hidden="1"/>
    <cellStyle name="Followed Hyperlink" xfId="32287" builtinId="9" hidden="1"/>
    <cellStyle name="Followed Hyperlink" xfId="32289" builtinId="9" hidden="1"/>
    <cellStyle name="Followed Hyperlink" xfId="32291" builtinId="9" hidden="1"/>
    <cellStyle name="Followed Hyperlink" xfId="32293" builtinId="9" hidden="1"/>
    <cellStyle name="Followed Hyperlink" xfId="32295" builtinId="9" hidden="1"/>
    <cellStyle name="Followed Hyperlink" xfId="32297" builtinId="9" hidden="1"/>
    <cellStyle name="Followed Hyperlink" xfId="32299" builtinId="9" hidden="1"/>
    <cellStyle name="Followed Hyperlink" xfId="32301" builtinId="9" hidden="1"/>
    <cellStyle name="Followed Hyperlink" xfId="32303" builtinId="9" hidden="1"/>
    <cellStyle name="Followed Hyperlink" xfId="32305" builtinId="9" hidden="1"/>
    <cellStyle name="Followed Hyperlink" xfId="32307" builtinId="9" hidden="1"/>
    <cellStyle name="Followed Hyperlink" xfId="32309" builtinId="9" hidden="1"/>
    <cellStyle name="Followed Hyperlink" xfId="32311" builtinId="9" hidden="1"/>
    <cellStyle name="Followed Hyperlink" xfId="32313" builtinId="9" hidden="1"/>
    <cellStyle name="Followed Hyperlink" xfId="32315" builtinId="9" hidden="1"/>
    <cellStyle name="Followed Hyperlink" xfId="32317" builtinId="9" hidden="1"/>
    <cellStyle name="Followed Hyperlink" xfId="32319" builtinId="9" hidden="1"/>
    <cellStyle name="Followed Hyperlink" xfId="32321" builtinId="9" hidden="1"/>
    <cellStyle name="Followed Hyperlink" xfId="32333" builtinId="9" hidden="1"/>
    <cellStyle name="Followed Hyperlink" xfId="32334" builtinId="9" hidden="1"/>
    <cellStyle name="Followed Hyperlink" xfId="32335" builtinId="9" hidden="1"/>
    <cellStyle name="Followed Hyperlink" xfId="32336" builtinId="9" hidden="1"/>
    <cellStyle name="Followed Hyperlink" xfId="32337" builtinId="9" hidden="1"/>
    <cellStyle name="Followed Hyperlink" xfId="32338" builtinId="9" hidden="1"/>
    <cellStyle name="Followed Hyperlink" xfId="32339" builtinId="9" hidden="1"/>
    <cellStyle name="Followed Hyperlink" xfId="32340" builtinId="9" hidden="1"/>
    <cellStyle name="Followed Hyperlink" xfId="32341" builtinId="9" hidden="1"/>
    <cellStyle name="Followed Hyperlink" xfId="32342" builtinId="9" hidden="1"/>
    <cellStyle name="Followed Hyperlink" xfId="32343" builtinId="9" hidden="1"/>
    <cellStyle name="Followed Hyperlink" xfId="32344" builtinId="9" hidden="1"/>
    <cellStyle name="Followed Hyperlink" xfId="32345" builtinId="9" hidden="1"/>
    <cellStyle name="Followed Hyperlink" xfId="32346" builtinId="9" hidden="1"/>
    <cellStyle name="Followed Hyperlink" xfId="32347" builtinId="9" hidden="1"/>
    <cellStyle name="Followed Hyperlink" xfId="32348" builtinId="9" hidden="1"/>
    <cellStyle name="Followed Hyperlink" xfId="32349" builtinId="9" hidden="1"/>
    <cellStyle name="Followed Hyperlink" xfId="32350" builtinId="9" hidden="1"/>
    <cellStyle name="Followed Hyperlink" xfId="32351" builtinId="9" hidden="1"/>
    <cellStyle name="Followed Hyperlink" xfId="32352" builtinId="9" hidden="1"/>
    <cellStyle name="Followed Hyperlink" xfId="32353" builtinId="9" hidden="1"/>
    <cellStyle name="Followed Hyperlink" xfId="32354" builtinId="9" hidden="1"/>
    <cellStyle name="Followed Hyperlink" xfId="32355" builtinId="9" hidden="1"/>
    <cellStyle name="Followed Hyperlink" xfId="32356" builtinId="9" hidden="1"/>
    <cellStyle name="Followed Hyperlink" xfId="32357" builtinId="9" hidden="1"/>
    <cellStyle name="Followed Hyperlink" xfId="32358" builtinId="9" hidden="1"/>
    <cellStyle name="Followed Hyperlink" xfId="32359" builtinId="9" hidden="1"/>
    <cellStyle name="Followed Hyperlink" xfId="32360" builtinId="9" hidden="1"/>
    <cellStyle name="Followed Hyperlink" xfId="32361" builtinId="9" hidden="1"/>
    <cellStyle name="Followed Hyperlink" xfId="32362" builtinId="9" hidden="1"/>
    <cellStyle name="Followed Hyperlink" xfId="32363" builtinId="9" hidden="1"/>
    <cellStyle name="Followed Hyperlink" xfId="32364" builtinId="9" hidden="1"/>
    <cellStyle name="Followed Hyperlink" xfId="32365" builtinId="9" hidden="1"/>
    <cellStyle name="Followed Hyperlink" xfId="32366" builtinId="9" hidden="1"/>
    <cellStyle name="Followed Hyperlink" xfId="32367" builtinId="9" hidden="1"/>
    <cellStyle name="Followed Hyperlink" xfId="32368" builtinId="9" hidden="1"/>
    <cellStyle name="Followed Hyperlink" xfId="32369" builtinId="9" hidden="1"/>
    <cellStyle name="Followed Hyperlink" xfId="32370" builtinId="9" hidden="1"/>
    <cellStyle name="Followed Hyperlink" xfId="32371" builtinId="9" hidden="1"/>
    <cellStyle name="Followed Hyperlink" xfId="32372" builtinId="9" hidden="1"/>
    <cellStyle name="Followed Hyperlink" xfId="32373" builtinId="9" hidden="1"/>
    <cellStyle name="Followed Hyperlink" xfId="32374" builtinId="9" hidden="1"/>
    <cellStyle name="Followed Hyperlink" xfId="32375" builtinId="9" hidden="1"/>
    <cellStyle name="Followed Hyperlink" xfId="32376" builtinId="9" hidden="1"/>
    <cellStyle name="Followed Hyperlink" xfId="32377" builtinId="9" hidden="1"/>
    <cellStyle name="Followed Hyperlink" xfId="32378" builtinId="9" hidden="1"/>
    <cellStyle name="Followed Hyperlink" xfId="32379" builtinId="9" hidden="1"/>
    <cellStyle name="Followed Hyperlink" xfId="32380" builtinId="9" hidden="1"/>
    <cellStyle name="Followed Hyperlink" xfId="32381" builtinId="9" hidden="1"/>
    <cellStyle name="Followed Hyperlink" xfId="32382" builtinId="9" hidden="1"/>
    <cellStyle name="Followed Hyperlink" xfId="32383" builtinId="9" hidden="1"/>
    <cellStyle name="Followed Hyperlink" xfId="32384" builtinId="9" hidden="1"/>
    <cellStyle name="Followed Hyperlink" xfId="32385" builtinId="9" hidden="1"/>
    <cellStyle name="Followed Hyperlink" xfId="32386" builtinId="9" hidden="1"/>
    <cellStyle name="Followed Hyperlink" xfId="32387" builtinId="9" hidden="1"/>
    <cellStyle name="Followed Hyperlink" xfId="32388" builtinId="9" hidden="1"/>
    <cellStyle name="Followed Hyperlink" xfId="32389" builtinId="9" hidden="1"/>
    <cellStyle name="Followed Hyperlink" xfId="32390" builtinId="9" hidden="1"/>
    <cellStyle name="Followed Hyperlink" xfId="32391" builtinId="9" hidden="1"/>
    <cellStyle name="Followed Hyperlink" xfId="32392" builtinId="9" hidden="1"/>
    <cellStyle name="Followed Hyperlink" xfId="32393" builtinId="9" hidden="1"/>
    <cellStyle name="Followed Hyperlink" xfId="32394" builtinId="9" hidden="1"/>
    <cellStyle name="Followed Hyperlink" xfId="32395" builtinId="9" hidden="1"/>
    <cellStyle name="Followed Hyperlink" xfId="32396" builtinId="9" hidden="1"/>
    <cellStyle name="Followed Hyperlink" xfId="32397" builtinId="9" hidden="1"/>
    <cellStyle name="Followed Hyperlink" xfId="32398" builtinId="9" hidden="1"/>
    <cellStyle name="Followed Hyperlink" xfId="32399" builtinId="9" hidden="1"/>
    <cellStyle name="Followed Hyperlink" xfId="32400" builtinId="9" hidden="1"/>
    <cellStyle name="Followed Hyperlink" xfId="32401" builtinId="9" hidden="1"/>
    <cellStyle name="Followed Hyperlink" xfId="32403" builtinId="9" hidden="1"/>
    <cellStyle name="Followed Hyperlink" xfId="30452" builtinId="9" hidden="1"/>
    <cellStyle name="Followed Hyperlink" xfId="30217" builtinId="9" hidden="1"/>
    <cellStyle name="Followed Hyperlink" xfId="25222" builtinId="9" hidden="1"/>
    <cellStyle name="Followed Hyperlink" xfId="26858" builtinId="9" hidden="1"/>
    <cellStyle name="Followed Hyperlink" xfId="31518" builtinId="9" hidden="1"/>
    <cellStyle name="Followed Hyperlink" xfId="31055" builtinId="9" hidden="1"/>
    <cellStyle name="Followed Hyperlink" xfId="30583" builtinId="9" hidden="1"/>
    <cellStyle name="Followed Hyperlink" xfId="30349" builtinId="9" hidden="1"/>
    <cellStyle name="Followed Hyperlink" xfId="29359" builtinId="9" hidden="1"/>
    <cellStyle name="Followed Hyperlink" xfId="31134" builtinId="9" hidden="1"/>
    <cellStyle name="Followed Hyperlink" xfId="30671" builtinId="9" hidden="1"/>
    <cellStyle name="Followed Hyperlink" xfId="29788" builtinId="9" hidden="1"/>
    <cellStyle name="Followed Hyperlink" xfId="30003" builtinId="9" hidden="1"/>
    <cellStyle name="Followed Hyperlink" xfId="31388" builtinId="9" hidden="1"/>
    <cellStyle name="Followed Hyperlink" xfId="30923" builtinId="9" hidden="1"/>
    <cellStyle name="Followed Hyperlink" xfId="30451" builtinId="9" hidden="1"/>
    <cellStyle name="Followed Hyperlink" xfId="30216" builtinId="9" hidden="1"/>
    <cellStyle name="Followed Hyperlink" xfId="25064" builtinId="9" hidden="1"/>
    <cellStyle name="Followed Hyperlink" xfId="25321" builtinId="9" hidden="1"/>
    <cellStyle name="Followed Hyperlink" xfId="27577" builtinId="9" hidden="1"/>
    <cellStyle name="Followed Hyperlink" xfId="28009" builtinId="9" hidden="1"/>
    <cellStyle name="Followed Hyperlink" xfId="25454" builtinId="9" hidden="1"/>
    <cellStyle name="Followed Hyperlink" xfId="26250" builtinId="9" hidden="1"/>
    <cellStyle name="Followed Hyperlink" xfId="28277" builtinId="9" hidden="1"/>
    <cellStyle name="Followed Hyperlink" xfId="26491" builtinId="9" hidden="1"/>
    <cellStyle name="Followed Hyperlink" xfId="26974" builtinId="9" hidden="1"/>
    <cellStyle name="Followed Hyperlink" xfId="25369" builtinId="9" hidden="1"/>
    <cellStyle name="Followed Hyperlink" xfId="27451" builtinId="9" hidden="1"/>
    <cellStyle name="Followed Hyperlink" xfId="25727" builtinId="9" hidden="1"/>
    <cellStyle name="Followed Hyperlink" xfId="25323" builtinId="9" hidden="1"/>
    <cellStyle name="Followed Hyperlink" xfId="25769" builtinId="9" hidden="1"/>
    <cellStyle name="Followed Hyperlink" xfId="26708" builtinId="9" hidden="1"/>
    <cellStyle name="Followed Hyperlink" xfId="25756" builtinId="9" hidden="1"/>
    <cellStyle name="Followed Hyperlink" xfId="28025" builtinId="9" hidden="1"/>
    <cellStyle name="Followed Hyperlink" xfId="25197" builtinId="9" hidden="1"/>
    <cellStyle name="Followed Hyperlink" xfId="3664" builtinId="9" hidden="1"/>
    <cellStyle name="Followed Hyperlink" xfId="25224" builtinId="9" hidden="1"/>
    <cellStyle name="Followed Hyperlink" xfId="27334" builtinId="9" hidden="1"/>
    <cellStyle name="Followed Hyperlink" xfId="27349" builtinId="9" hidden="1"/>
    <cellStyle name="Followed Hyperlink" xfId="26382" builtinId="9" hidden="1"/>
    <cellStyle name="Followed Hyperlink" xfId="28793" builtinId="9" hidden="1"/>
    <cellStyle name="Followed Hyperlink" xfId="29757" builtinId="9" hidden="1"/>
    <cellStyle name="Followed Hyperlink" xfId="29350" builtinId="9" hidden="1"/>
    <cellStyle name="Followed Hyperlink" xfId="25304" builtinId="9" hidden="1"/>
    <cellStyle name="Followed Hyperlink" xfId="25324" builtinId="9" hidden="1"/>
    <cellStyle name="Followed Hyperlink" xfId="28019" builtinId="9" hidden="1"/>
    <cellStyle name="Followed Hyperlink" xfId="27106" builtinId="9" hidden="1"/>
    <cellStyle name="Followed Hyperlink" xfId="27583" builtinId="9" hidden="1"/>
    <cellStyle name="Followed Hyperlink" xfId="28016" builtinId="9" hidden="1"/>
    <cellStyle name="Followed Hyperlink" xfId="28792" builtinId="9" hidden="1"/>
    <cellStyle name="Followed Hyperlink" xfId="28403" builtinId="9" hidden="1"/>
    <cellStyle name="Followed Hyperlink" xfId="26617" builtinId="9" hidden="1"/>
    <cellStyle name="Followed Hyperlink" xfId="27101" builtinId="9" hidden="1"/>
    <cellStyle name="Followed Hyperlink" xfId="27578" builtinId="9" hidden="1"/>
    <cellStyle name="Followed Hyperlink" xfId="25786" builtinId="9" hidden="1"/>
    <cellStyle name="Followed Hyperlink" xfId="25299" builtinId="9" hidden="1"/>
    <cellStyle name="Followed Hyperlink" xfId="25815" builtinId="9" hidden="1"/>
    <cellStyle name="Followed Hyperlink" xfId="26971" builtinId="9" hidden="1"/>
    <cellStyle name="Followed Hyperlink" xfId="25327" builtinId="9" hidden="1"/>
    <cellStyle name="Followed Hyperlink" xfId="28278" builtinId="9" hidden="1"/>
    <cellStyle name="Followed Hyperlink" xfId="25319" builtinId="9" hidden="1"/>
    <cellStyle name="Followed Hyperlink" xfId="26733" builtinId="9" hidden="1"/>
    <cellStyle name="Followed Hyperlink" xfId="25307" builtinId="9" hidden="1"/>
    <cellStyle name="Followed Hyperlink" xfId="27209" builtinId="9" hidden="1"/>
    <cellStyle name="Followed Hyperlink" xfId="25750" builtinId="9" hidden="1"/>
    <cellStyle name="Followed Hyperlink" xfId="28056" builtinId="9" hidden="1"/>
    <cellStyle name="Followed Hyperlink" xfId="26468" builtinId="9" hidden="1"/>
    <cellStyle name="Followed Hyperlink" xfId="25721" builtinId="9" hidden="1"/>
    <cellStyle name="Followed Hyperlink" xfId="28029" builtinId="9" hidden="1"/>
    <cellStyle name="Followed Hyperlink" xfId="25330" builtinId="9" hidden="1"/>
    <cellStyle name="Followed Hyperlink" xfId="28770" builtinId="9" hidden="1"/>
    <cellStyle name="Followed Hyperlink" xfId="28810" builtinId="9" hidden="1"/>
    <cellStyle name="Followed Hyperlink" xfId="28015" builtinId="9" hidden="1"/>
    <cellStyle name="Followed Hyperlink" xfId="25325" builtinId="9" hidden="1"/>
    <cellStyle name="Followed Hyperlink" xfId="26950" builtinId="9" hidden="1"/>
    <cellStyle name="Followed Hyperlink" xfId="25955" builtinId="9" hidden="1"/>
    <cellStyle name="Followed Hyperlink" xfId="25366" builtinId="9" hidden="1"/>
    <cellStyle name="Followed Hyperlink" xfId="28798" builtinId="9" hidden="1"/>
    <cellStyle name="Followed Hyperlink" xfId="26387" builtinId="9" hidden="1"/>
    <cellStyle name="Followed Hyperlink" xfId="28412" builtinId="9" hidden="1"/>
    <cellStyle name="Followed Hyperlink" xfId="26627" builtinId="9" hidden="1"/>
    <cellStyle name="Followed Hyperlink" xfId="26868" builtinId="9" hidden="1"/>
    <cellStyle name="Followed Hyperlink" xfId="27111" builtinId="9" hidden="1"/>
    <cellStyle name="Followed Hyperlink" xfId="27346" builtinId="9" hidden="1"/>
    <cellStyle name="Followed Hyperlink" xfId="27588" builtinId="9" hidden="1"/>
    <cellStyle name="Followed Hyperlink" xfId="26247" builtinId="9" hidden="1"/>
    <cellStyle name="Followed Hyperlink" xfId="25209" builtinId="9" hidden="1"/>
    <cellStyle name="Followed Hyperlink" xfId="28022" builtinId="9" hidden="1"/>
    <cellStyle name="Followed Hyperlink" xfId="28796" builtinId="9" hidden="1"/>
    <cellStyle name="Followed Hyperlink" xfId="25300" builtinId="9" hidden="1"/>
    <cellStyle name="Followed Hyperlink" xfId="25456" builtinId="9" hidden="1"/>
    <cellStyle name="Followed Hyperlink" xfId="25745" builtinId="9" hidden="1"/>
    <cellStyle name="Followed Hyperlink" xfId="25816" builtinId="9" hidden="1"/>
    <cellStyle name="Followed Hyperlink" xfId="26252" builtinId="9" hidden="1"/>
    <cellStyle name="Followed Hyperlink" xfId="28279" builtinId="9" hidden="1"/>
    <cellStyle name="Followed Hyperlink" xfId="26493" builtinId="9" hidden="1"/>
    <cellStyle name="Followed Hyperlink" xfId="26734" builtinId="9" hidden="1"/>
    <cellStyle name="Followed Hyperlink" xfId="26976" builtinId="9" hidden="1"/>
    <cellStyle name="Followed Hyperlink" xfId="25211" builtinId="9" hidden="1"/>
    <cellStyle name="Followed Hyperlink" xfId="28794" builtinId="9" hidden="1"/>
    <cellStyle name="Followed Hyperlink" xfId="27210" builtinId="9" hidden="1"/>
    <cellStyle name="Followed Hyperlink" xfId="27453" builtinId="9" hidden="1"/>
    <cellStyle name="Followed Hyperlink" xfId="28057" builtinId="9" hidden="1"/>
    <cellStyle name="Followed Hyperlink" xfId="25731" builtinId="9" hidden="1"/>
    <cellStyle name="Followed Hyperlink" xfId="26172" builtinId="9" hidden="1"/>
    <cellStyle name="Followed Hyperlink" xfId="28028" builtinId="9" hidden="1"/>
    <cellStyle name="Followed Hyperlink" xfId="25767" builtinId="9" hidden="1"/>
    <cellStyle name="Followed Hyperlink" xfId="26465" builtinId="9" hidden="1"/>
    <cellStyle name="Followed Hyperlink" xfId="26706" builtinId="9" hidden="1"/>
    <cellStyle name="Followed Hyperlink" xfId="26947" builtinId="9" hidden="1"/>
    <cellStyle name="Followed Hyperlink" xfId="26033" builtinId="9" hidden="1"/>
    <cellStyle name="Followed Hyperlink" xfId="28052" builtinId="9" hidden="1"/>
    <cellStyle name="Followed Hyperlink" xfId="25742" builtinId="9" hidden="1"/>
    <cellStyle name="Followed Hyperlink" xfId="27424" builtinId="9" hidden="1"/>
    <cellStyle name="Followed Hyperlink" xfId="25959" builtinId="9" hidden="1"/>
    <cellStyle name="Followed Hyperlink" xfId="26391" builtinId="9" hidden="1"/>
    <cellStyle name="Followed Hyperlink" xfId="28187" builtinId="9" hidden="1"/>
    <cellStyle name="Followed Hyperlink" xfId="25762" builtinId="9" hidden="1"/>
    <cellStyle name="Followed Hyperlink" xfId="26631" builtinId="9" hidden="1"/>
    <cellStyle name="Followed Hyperlink" xfId="28416" builtinId="9" hidden="1"/>
    <cellStyle name="Followed Hyperlink" xfId="26872" builtinId="9" hidden="1"/>
    <cellStyle name="Followed Hyperlink" xfId="25212" builtinId="9" hidden="1"/>
    <cellStyle name="Followed Hyperlink" xfId="27115" builtinId="9" hidden="1"/>
    <cellStyle name="Followed Hyperlink" xfId="25210" builtinId="9" hidden="1"/>
    <cellStyle name="Followed Hyperlink" xfId="27350" builtinId="9" hidden="1"/>
    <cellStyle name="Followed Hyperlink" xfId="3825" builtinId="9" hidden="1"/>
    <cellStyle name="Followed Hyperlink" xfId="28827" builtinId="9" hidden="1"/>
    <cellStyle name="Followed Hyperlink" xfId="29053" builtinId="9" hidden="1"/>
    <cellStyle name="Followed Hyperlink" xfId="28808" builtinId="9" hidden="1"/>
    <cellStyle name="Followed Hyperlink" xfId="28784" builtinId="9" hidden="1"/>
    <cellStyle name="Followed Hyperlink" xfId="28966" builtinId="9" hidden="1"/>
    <cellStyle name="Followed Hyperlink" xfId="29195" builtinId="9" hidden="1"/>
    <cellStyle name="Followed Hyperlink" xfId="25312" builtinId="9" hidden="1"/>
    <cellStyle name="Followed Hyperlink" xfId="28776" builtinId="9" hidden="1"/>
    <cellStyle name="Followed Hyperlink" xfId="29188" builtinId="9" hidden="1"/>
    <cellStyle name="Followed Hyperlink" xfId="27592" builtinId="9" hidden="1"/>
    <cellStyle name="Followed Hyperlink" xfId="28026" builtinId="9" hidden="1"/>
    <cellStyle name="Followed Hyperlink" xfId="24994" builtinId="9" hidden="1"/>
    <cellStyle name="Followed Hyperlink" xfId="29054" builtinId="9" hidden="1"/>
    <cellStyle name="Followed Hyperlink" xfId="28783" builtinId="9" hidden="1"/>
    <cellStyle name="Followed Hyperlink" xfId="28799" builtinId="9" hidden="1"/>
    <cellStyle name="Followed Hyperlink" xfId="28788" builtinId="9" hidden="1"/>
    <cellStyle name="Followed Hyperlink" xfId="25956" builtinId="9" hidden="1"/>
    <cellStyle name="Followed Hyperlink" xfId="28829" builtinId="9" hidden="1"/>
    <cellStyle name="Followed Hyperlink" xfId="28806" builtinId="9" hidden="1"/>
    <cellStyle name="Followed Hyperlink" xfId="28964" builtinId="9" hidden="1"/>
    <cellStyle name="Followed Hyperlink" xfId="29193" builtinId="9" hidden="1"/>
    <cellStyle name="Followed Hyperlink" xfId="29187" builtinId="9" hidden="1"/>
    <cellStyle name="Followed Hyperlink" xfId="25337" builtinId="9" hidden="1"/>
    <cellStyle name="Followed Hyperlink" xfId="29056" builtinId="9" hidden="1"/>
    <cellStyle name="Followed Hyperlink" xfId="28781" builtinId="9" hidden="1"/>
    <cellStyle name="Followed Hyperlink" xfId="25317" builtinId="9" hidden="1"/>
    <cellStyle name="Followed Hyperlink" xfId="28774" builtinId="9" hidden="1"/>
    <cellStyle name="Followed Hyperlink" xfId="28413" builtinId="9" hidden="1"/>
    <cellStyle name="Followed Hyperlink" xfId="28831" builtinId="9" hidden="1"/>
    <cellStyle name="Followed Hyperlink" xfId="28804" builtinId="9" hidden="1"/>
    <cellStyle name="Followed Hyperlink" xfId="28962" builtinId="9" hidden="1"/>
    <cellStyle name="Followed Hyperlink" xfId="29191" builtinId="9" hidden="1"/>
    <cellStyle name="Followed Hyperlink" xfId="29184" builtinId="9" hidden="1"/>
    <cellStyle name="Followed Hyperlink" xfId="28779" builtinId="9" hidden="1"/>
    <cellStyle name="Followed Hyperlink" xfId="28771" builtinId="9" hidden="1"/>
    <cellStyle name="Followed Hyperlink" xfId="28773" builtinId="9" hidden="1"/>
    <cellStyle name="Followed Hyperlink" xfId="26628" builtinId="9" hidden="1"/>
    <cellStyle name="Followed Hyperlink" xfId="28833" builtinId="9" hidden="1"/>
    <cellStyle name="Followed Hyperlink" xfId="28802" builtinId="9" hidden="1"/>
    <cellStyle name="Followed Hyperlink" xfId="28960" builtinId="9" hidden="1"/>
    <cellStyle name="Followed Hyperlink" xfId="25779" builtinId="9" hidden="1"/>
    <cellStyle name="Followed Hyperlink" xfId="29196" builtinId="9" hidden="1"/>
    <cellStyle name="Followed Hyperlink" xfId="25340" builtinId="9" hidden="1"/>
    <cellStyle name="Followed Hyperlink" xfId="29060" builtinId="9" hidden="1"/>
    <cellStyle name="Followed Hyperlink" xfId="28789" builtinId="9" hidden="1"/>
    <cellStyle name="Followed Hyperlink" xfId="25313" builtinId="9" hidden="1"/>
    <cellStyle name="Followed Hyperlink" xfId="28786" builtinId="9" hidden="1"/>
    <cellStyle name="Followed Hyperlink" xfId="27112" builtinId="9" hidden="1"/>
    <cellStyle name="Followed Hyperlink" xfId="28835" builtinId="9" hidden="1"/>
    <cellStyle name="Followed Hyperlink" xfId="28800" builtinId="9" hidden="1"/>
    <cellStyle name="Followed Hyperlink" xfId="28797" builtinId="9" hidden="1"/>
    <cellStyle name="Followed Hyperlink" xfId="29189" builtinId="9" hidden="1"/>
    <cellStyle name="Followed Hyperlink" xfId="29198" builtinId="9" hidden="1"/>
    <cellStyle name="Followed Hyperlink" xfId="27347" builtinId="9" hidden="1"/>
    <cellStyle name="Followed Hyperlink" xfId="28023" builtinId="9" hidden="1"/>
    <cellStyle name="Followed Hyperlink" xfId="25457" builtinId="9" hidden="1"/>
    <cellStyle name="Followed Hyperlink" xfId="25817" builtinId="9" hidden="1"/>
    <cellStyle name="Followed Hyperlink" xfId="25737" builtinId="9" hidden="1"/>
    <cellStyle name="Followed Hyperlink" xfId="26494" builtinId="9" hidden="1"/>
    <cellStyle name="Followed Hyperlink" xfId="29037" builtinId="9" hidden="1"/>
    <cellStyle name="Followed Hyperlink" xfId="26735" builtinId="9" hidden="1"/>
    <cellStyle name="Followed Hyperlink" xfId="3821" builtinId="9" hidden="1"/>
    <cellStyle name="Followed Hyperlink" xfId="27454" builtinId="9" hidden="1"/>
    <cellStyle name="Followed Hyperlink" xfId="25732" builtinId="9" hidden="1"/>
    <cellStyle name="Followed Hyperlink" xfId="25781" builtinId="9" hidden="1"/>
    <cellStyle name="Followed Hyperlink" xfId="26464" builtinId="9" hidden="1"/>
    <cellStyle name="Followed Hyperlink" xfId="28958" builtinId="9" hidden="1"/>
    <cellStyle name="Followed Hyperlink" xfId="26946" builtinId="9" hidden="1"/>
    <cellStyle name="Followed Hyperlink" xfId="27423" builtinId="9" hidden="1"/>
    <cellStyle name="Followed Hyperlink" xfId="26381" builtinId="9" hidden="1"/>
    <cellStyle name="Followed Hyperlink" xfId="26621" builtinId="9" hidden="1"/>
    <cellStyle name="Followed Hyperlink" xfId="25792" builtinId="9" hidden="1"/>
    <cellStyle name="Followed Hyperlink" xfId="25208" builtinId="9" hidden="1"/>
    <cellStyle name="Followed Hyperlink" xfId="27105" builtinId="9" hidden="1"/>
    <cellStyle name="Followed Hyperlink" xfId="27582" builtinId="9" hidden="1"/>
    <cellStyle name="Followed Hyperlink" xfId="25957" builtinId="9" hidden="1"/>
    <cellStyle name="Followed Hyperlink" xfId="28414" builtinId="9" hidden="1"/>
    <cellStyle name="Followed Hyperlink" xfId="25314" builtinId="9" hidden="1"/>
    <cellStyle name="Followed Hyperlink" xfId="25372" builtinId="9" hidden="1"/>
    <cellStyle name="Followed Hyperlink" xfId="28772" builtinId="9" hidden="1"/>
    <cellStyle name="Followed Hyperlink" xfId="26944" builtinId="9" hidden="1"/>
    <cellStyle name="Followed Hyperlink" xfId="28790" builtinId="9" hidden="1"/>
    <cellStyle name="Followed Hyperlink" xfId="25790" builtinId="9" hidden="1"/>
    <cellStyle name="Followed Hyperlink" xfId="25783" builtinId="9" hidden="1"/>
    <cellStyle name="Followed Hyperlink" xfId="27348" builtinId="9" hidden="1"/>
    <cellStyle name="Followed Hyperlink" xfId="26488" builtinId="9" hidden="1"/>
    <cellStyle name="Followed Hyperlink" xfId="27448" builtinId="9" hidden="1"/>
    <cellStyle name="Followed Hyperlink" xfId="27103" builtinId="9" hidden="1"/>
    <cellStyle name="Followed Hyperlink" xfId="25318" builtinId="9" hidden="1"/>
    <cellStyle name="Followed Hyperlink" xfId="32404" builtinId="9" hidden="1"/>
    <cellStyle name="Followed Hyperlink" xfId="32406" builtinId="9" hidden="1"/>
    <cellStyle name="Followed Hyperlink" xfId="32408" builtinId="9" hidden="1"/>
    <cellStyle name="Followed Hyperlink" xfId="32410" builtinId="9" hidden="1"/>
    <cellStyle name="Followed Hyperlink" xfId="32412" builtinId="9" hidden="1"/>
    <cellStyle name="Followed Hyperlink" xfId="32414" builtinId="9" hidden="1"/>
    <cellStyle name="Followed Hyperlink" xfId="32416" builtinId="9" hidden="1"/>
    <cellStyle name="Followed Hyperlink" xfId="32418" builtinId="9" hidden="1"/>
    <cellStyle name="Followed Hyperlink" xfId="32420" builtinId="9" hidden="1"/>
    <cellStyle name="Followed Hyperlink" xfId="32422" builtinId="9" hidden="1"/>
    <cellStyle name="Followed Hyperlink" xfId="32424" builtinId="9" hidden="1"/>
    <cellStyle name="Followed Hyperlink" xfId="32426" builtinId="9" hidden="1"/>
    <cellStyle name="Followed Hyperlink" xfId="32428" builtinId="9" hidden="1"/>
    <cellStyle name="Followed Hyperlink" xfId="28832" builtinId="9" hidden="1"/>
    <cellStyle name="Followed Hyperlink" xfId="32429" builtinId="9" hidden="1"/>
    <cellStyle name="Followed Hyperlink" xfId="32431" builtinId="9" hidden="1"/>
    <cellStyle name="Followed Hyperlink" xfId="32433" builtinId="9" hidden="1"/>
    <cellStyle name="Followed Hyperlink" xfId="32435" builtinId="9" hidden="1"/>
    <cellStyle name="Followed Hyperlink" xfId="32437" builtinId="9" hidden="1"/>
    <cellStyle name="Followed Hyperlink" xfId="32439" builtinId="9" hidden="1"/>
    <cellStyle name="Followed Hyperlink" xfId="32441" builtinId="9" hidden="1"/>
    <cellStyle name="Followed Hyperlink" xfId="32443" builtinId="9" hidden="1"/>
    <cellStyle name="Followed Hyperlink" xfId="32445" builtinId="9" hidden="1"/>
    <cellStyle name="Followed Hyperlink" xfId="32447" builtinId="9" hidden="1"/>
    <cellStyle name="Followed Hyperlink" xfId="32449" builtinId="9" hidden="1"/>
    <cellStyle name="Followed Hyperlink" xfId="32451" builtinId="9" hidden="1"/>
    <cellStyle name="Followed Hyperlink" xfId="32453" builtinId="9" hidden="1"/>
    <cellStyle name="Followed Hyperlink" xfId="32455" builtinId="9" hidden="1"/>
    <cellStyle name="Followed Hyperlink" xfId="32457" builtinId="9" hidden="1"/>
    <cellStyle name="Followed Hyperlink" xfId="32459" builtinId="9" hidden="1"/>
    <cellStyle name="Followed Hyperlink" xfId="32461" builtinId="9" hidden="1"/>
    <cellStyle name="Followed Hyperlink" xfId="32463" builtinId="9" hidden="1"/>
    <cellStyle name="Followed Hyperlink" xfId="32465" builtinId="9" hidden="1"/>
    <cellStyle name="Followed Hyperlink" xfId="32467" builtinId="9" hidden="1"/>
    <cellStyle name="Followed Hyperlink" xfId="32469" builtinId="9" hidden="1"/>
    <cellStyle name="Followed Hyperlink" xfId="32471" builtinId="9" hidden="1"/>
    <cellStyle name="Followed Hyperlink" xfId="32473" builtinId="9" hidden="1"/>
    <cellStyle name="Followed Hyperlink" xfId="32475" builtinId="9" hidden="1"/>
    <cellStyle name="Followed Hyperlink" xfId="32477" builtinId="9" hidden="1"/>
    <cellStyle name="Followed Hyperlink" xfId="32479" builtinId="9" hidden="1"/>
    <cellStyle name="Followed Hyperlink" xfId="32481" builtinId="9" hidden="1"/>
    <cellStyle name="Followed Hyperlink" xfId="32483" builtinId="9" hidden="1"/>
    <cellStyle name="Followed Hyperlink" xfId="32485" builtinId="9" hidden="1"/>
    <cellStyle name="Followed Hyperlink" xfId="32487" builtinId="9" hidden="1"/>
    <cellStyle name="Followed Hyperlink" xfId="32489" builtinId="9" hidden="1"/>
    <cellStyle name="Followed Hyperlink" xfId="32491" builtinId="9" hidden="1"/>
    <cellStyle name="Followed Hyperlink" xfId="32493" builtinId="9" hidden="1"/>
    <cellStyle name="Followed Hyperlink" xfId="32495" builtinId="9" hidden="1"/>
    <cellStyle name="Followed Hyperlink" xfId="32497" builtinId="9" hidden="1"/>
    <cellStyle name="Followed Hyperlink" xfId="32499" builtinId="9" hidden="1"/>
    <cellStyle name="Followed Hyperlink" xfId="32501" builtinId="9" hidden="1"/>
    <cellStyle name="Followed Hyperlink" xfId="32503" builtinId="9" hidden="1"/>
    <cellStyle name="Followed Hyperlink" xfId="32505" builtinId="9" hidden="1"/>
    <cellStyle name="Followed Hyperlink" xfId="32507" builtinId="9" hidden="1"/>
    <cellStyle name="Followed Hyperlink" xfId="32509" builtinId="9" hidden="1"/>
    <cellStyle name="Followed Hyperlink" xfId="32511" builtinId="9" hidden="1"/>
    <cellStyle name="Followed Hyperlink" xfId="32513" builtinId="9" hidden="1"/>
    <cellStyle name="Followed Hyperlink" xfId="32515" builtinId="9" hidden="1"/>
    <cellStyle name="Followed Hyperlink" xfId="32517" builtinId="9" hidden="1"/>
    <cellStyle name="Followed Hyperlink" xfId="32519" builtinId="9" hidden="1"/>
    <cellStyle name="Followed Hyperlink" xfId="32521" builtinId="9" hidden="1"/>
    <cellStyle name="Followed Hyperlink" xfId="32523" builtinId="9" hidden="1"/>
    <cellStyle name="Followed Hyperlink" xfId="32525" builtinId="9" hidden="1"/>
    <cellStyle name="Followed Hyperlink" xfId="32527" builtinId="9" hidden="1"/>
    <cellStyle name="Followed Hyperlink" xfId="32529" builtinId="9" hidden="1"/>
    <cellStyle name="Followed Hyperlink" xfId="32531" builtinId="9" hidden="1"/>
    <cellStyle name="Followed Hyperlink" xfId="32533" builtinId="9" hidden="1"/>
    <cellStyle name="Followed Hyperlink" xfId="32535" builtinId="9" hidden="1"/>
    <cellStyle name="Followed Hyperlink" xfId="32537" builtinId="9" hidden="1"/>
    <cellStyle name="Followed Hyperlink" xfId="32539" builtinId="9" hidden="1"/>
    <cellStyle name="Followed Hyperlink" xfId="32541" builtinId="9" hidden="1"/>
    <cellStyle name="Followed Hyperlink" xfId="32543" builtinId="9" hidden="1"/>
    <cellStyle name="Followed Hyperlink" xfId="32545" builtinId="9" hidden="1"/>
    <cellStyle name="Followed Hyperlink" xfId="32547" builtinId="9" hidden="1"/>
    <cellStyle name="Followed Hyperlink" xfId="32549" builtinId="9" hidden="1"/>
    <cellStyle name="Followed Hyperlink" xfId="32551" builtinId="9" hidden="1"/>
    <cellStyle name="Followed Hyperlink" xfId="32553" builtinId="9" hidden="1"/>
    <cellStyle name="Followed Hyperlink" xfId="32555" builtinId="9" hidden="1"/>
    <cellStyle name="Followed Hyperlink" xfId="32557" builtinId="9" hidden="1"/>
    <cellStyle name="Followed Hyperlink" xfId="32559" builtinId="9" hidden="1"/>
    <cellStyle name="Followed Hyperlink" xfId="32561" builtinId="9" hidden="1"/>
    <cellStyle name="Followed Hyperlink" xfId="32563" builtinId="9" hidden="1"/>
    <cellStyle name="Followed Hyperlink" xfId="32603" builtinId="9" hidden="1"/>
    <cellStyle name="Followed Hyperlink" xfId="32604" builtinId="9" hidden="1"/>
    <cellStyle name="Followed Hyperlink" xfId="32605" builtinId="9" hidden="1"/>
    <cellStyle name="Followed Hyperlink" xfId="32606" builtinId="9" hidden="1"/>
    <cellStyle name="Followed Hyperlink" xfId="32607" builtinId="9" hidden="1"/>
    <cellStyle name="Followed Hyperlink" xfId="32608" builtinId="9" hidden="1"/>
    <cellStyle name="Followed Hyperlink" xfId="32609" builtinId="9" hidden="1"/>
    <cellStyle name="Followed Hyperlink" xfId="32611" builtinId="9" hidden="1"/>
    <cellStyle name="Followed Hyperlink" xfId="32613" builtinId="9" hidden="1"/>
    <cellStyle name="Followed Hyperlink" xfId="32615" builtinId="9" hidden="1"/>
    <cellStyle name="Followed Hyperlink" xfId="32617" builtinId="9" hidden="1"/>
    <cellStyle name="Followed Hyperlink" xfId="32619" builtinId="9" hidden="1"/>
    <cellStyle name="Followed Hyperlink" xfId="32621" builtinId="9" hidden="1"/>
    <cellStyle name="Followed Hyperlink" xfId="32623" builtinId="9" hidden="1"/>
    <cellStyle name="Followed Hyperlink" xfId="32625" builtinId="9" hidden="1"/>
    <cellStyle name="Followed Hyperlink" xfId="32627" builtinId="9" hidden="1"/>
    <cellStyle name="Followed Hyperlink" xfId="32629" builtinId="9" hidden="1"/>
    <cellStyle name="Followed Hyperlink" xfId="32631" builtinId="9" hidden="1"/>
    <cellStyle name="Followed Hyperlink" xfId="32633" builtinId="9" hidden="1"/>
    <cellStyle name="Followed Hyperlink" xfId="32635" builtinId="9" hidden="1"/>
    <cellStyle name="Followed Hyperlink" xfId="32637" builtinId="9" hidden="1"/>
    <cellStyle name="Followed Hyperlink" xfId="32639" builtinId="9" hidden="1"/>
    <cellStyle name="Followed Hyperlink" xfId="32641" builtinId="9" hidden="1"/>
    <cellStyle name="Followed Hyperlink" xfId="32643" builtinId="9" hidden="1"/>
    <cellStyle name="Followed Hyperlink" xfId="32645" builtinId="9" hidden="1"/>
    <cellStyle name="Followed Hyperlink" xfId="32647" builtinId="9" hidden="1"/>
    <cellStyle name="Followed Hyperlink" xfId="32649" builtinId="9" hidden="1"/>
    <cellStyle name="Followed Hyperlink" xfId="32651" builtinId="9" hidden="1"/>
    <cellStyle name="Followed Hyperlink" xfId="32653" builtinId="9" hidden="1"/>
    <cellStyle name="Followed Hyperlink" xfId="32655" builtinId="9" hidden="1"/>
    <cellStyle name="Followed Hyperlink" xfId="32657" builtinId="9" hidden="1"/>
    <cellStyle name="Followed Hyperlink" xfId="32659" builtinId="9" hidden="1"/>
    <cellStyle name="Followed Hyperlink" xfId="32661" builtinId="9" hidden="1"/>
    <cellStyle name="Followed Hyperlink" xfId="32663" builtinId="9" hidden="1"/>
    <cellStyle name="Followed Hyperlink" xfId="32665" builtinId="9" hidden="1"/>
    <cellStyle name="Followed Hyperlink" xfId="32667" builtinId="9" hidden="1"/>
    <cellStyle name="Followed Hyperlink" xfId="32669" builtinId="9" hidden="1"/>
    <cellStyle name="Followed Hyperlink" xfId="32671" builtinId="9" hidden="1"/>
    <cellStyle name="Followed Hyperlink" xfId="32673" builtinId="9" hidden="1"/>
    <cellStyle name="Followed Hyperlink" xfId="32675" builtinId="9" hidden="1"/>
    <cellStyle name="Followed Hyperlink" xfId="32677" builtinId="9" hidden="1"/>
    <cellStyle name="Followed Hyperlink" xfId="32679" builtinId="9" hidden="1"/>
    <cellStyle name="Followed Hyperlink" xfId="32681" builtinId="9" hidden="1"/>
    <cellStyle name="Followed Hyperlink" xfId="32683" builtinId="9" hidden="1"/>
    <cellStyle name="Followed Hyperlink" xfId="32685" builtinId="9" hidden="1"/>
    <cellStyle name="Followed Hyperlink" xfId="32687" builtinId="9" hidden="1"/>
    <cellStyle name="Followed Hyperlink" xfId="32689" builtinId="9" hidden="1"/>
    <cellStyle name="Followed Hyperlink" xfId="32691" builtinId="9" hidden="1"/>
    <cellStyle name="Followed Hyperlink" xfId="32693" builtinId="9" hidden="1"/>
    <cellStyle name="Followed Hyperlink" xfId="32695" builtinId="9" hidden="1"/>
    <cellStyle name="Followed Hyperlink" xfId="32697" builtinId="9" hidden="1"/>
    <cellStyle name="Followed Hyperlink" xfId="32699" builtinId="9" hidden="1"/>
    <cellStyle name="Followed Hyperlink" xfId="32701" builtinId="9" hidden="1"/>
    <cellStyle name="Followed Hyperlink" xfId="32703" builtinId="9" hidden="1"/>
    <cellStyle name="Followed Hyperlink" xfId="32705" builtinId="9" hidden="1"/>
    <cellStyle name="Followed Hyperlink" xfId="32707" builtinId="9" hidden="1"/>
    <cellStyle name="Followed Hyperlink" xfId="32709" builtinId="9" hidden="1"/>
    <cellStyle name="Followed Hyperlink" xfId="32711" builtinId="9" hidden="1"/>
    <cellStyle name="Followed Hyperlink" xfId="32713" builtinId="9" hidden="1"/>
    <cellStyle name="Followed Hyperlink" xfId="32715" builtinId="9" hidden="1"/>
    <cellStyle name="Followed Hyperlink" xfId="32717" builtinId="9" hidden="1"/>
    <cellStyle name="Followed Hyperlink" xfId="32719" builtinId="9" hidden="1"/>
    <cellStyle name="Followed Hyperlink" xfId="32721" builtinId="9" hidden="1"/>
    <cellStyle name="Followed Hyperlink" xfId="32723" builtinId="9" hidden="1"/>
    <cellStyle name="Followed Hyperlink" xfId="32725" builtinId="9" hidden="1"/>
    <cellStyle name="Followed Hyperlink" xfId="32727" builtinId="9" hidden="1"/>
    <cellStyle name="Followed Hyperlink" xfId="32729" builtinId="9" hidden="1"/>
    <cellStyle name="Followed Hyperlink" xfId="32731" builtinId="9" hidden="1"/>
    <cellStyle name="Followed Hyperlink" xfId="32733" builtinId="9" hidden="1"/>
    <cellStyle name="Followed Hyperlink" xfId="32735" builtinId="9" hidden="1"/>
    <cellStyle name="Followed Hyperlink" xfId="32736" builtinId="9" hidden="1"/>
    <cellStyle name="Followed Hyperlink" xfId="32737" builtinId="9" hidden="1"/>
    <cellStyle name="Followed Hyperlink" xfId="32738" builtinId="9" hidden="1"/>
    <cellStyle name="Followed Hyperlink" xfId="32739" builtinId="9" hidden="1"/>
    <cellStyle name="Followed Hyperlink" xfId="32740" builtinId="9" hidden="1"/>
    <cellStyle name="Followed Hyperlink" xfId="32741" builtinId="9" hidden="1"/>
    <cellStyle name="Followed Hyperlink" xfId="32742" builtinId="9" hidden="1"/>
    <cellStyle name="Followed Hyperlink" xfId="32743" builtinId="9" hidden="1"/>
    <cellStyle name="Followed Hyperlink" xfId="32744" builtinId="9" hidden="1"/>
    <cellStyle name="Followed Hyperlink" xfId="32745" builtinId="9" hidden="1"/>
    <cellStyle name="Followed Hyperlink" xfId="32746" builtinId="9" hidden="1"/>
    <cellStyle name="Followed Hyperlink" xfId="32747" builtinId="9" hidden="1"/>
    <cellStyle name="Followed Hyperlink" xfId="32748" builtinId="9" hidden="1"/>
    <cellStyle name="Followed Hyperlink" xfId="32749" builtinId="9" hidden="1"/>
    <cellStyle name="Followed Hyperlink" xfId="32750" builtinId="9" hidden="1"/>
    <cellStyle name="Followed Hyperlink" xfId="32751" builtinId="9" hidden="1"/>
    <cellStyle name="Followed Hyperlink" xfId="32752" builtinId="9" hidden="1"/>
    <cellStyle name="Followed Hyperlink" xfId="32753" builtinId="9" hidden="1"/>
    <cellStyle name="Followed Hyperlink" xfId="32754" builtinId="9" hidden="1"/>
    <cellStyle name="Followed Hyperlink" xfId="32755" builtinId="9" hidden="1"/>
    <cellStyle name="Followed Hyperlink" xfId="32756" builtinId="9" hidden="1"/>
    <cellStyle name="Followed Hyperlink" xfId="32757" builtinId="9" hidden="1"/>
    <cellStyle name="Followed Hyperlink" xfId="32758" builtinId="9" hidden="1"/>
    <cellStyle name="Followed Hyperlink" xfId="32759" builtinId="9" hidden="1"/>
    <cellStyle name="Followed Hyperlink" xfId="32760" builtinId="9" hidden="1"/>
    <cellStyle name="Followed Hyperlink" xfId="32761" builtinId="9" hidden="1"/>
    <cellStyle name="Followed Hyperlink" xfId="32762" builtinId="9" hidden="1"/>
    <cellStyle name="Followed Hyperlink" xfId="32763" builtinId="9" hidden="1"/>
    <cellStyle name="Followed Hyperlink" xfId="32764" builtinId="9" hidden="1"/>
    <cellStyle name="Followed Hyperlink" xfId="32765" builtinId="9" hidden="1"/>
    <cellStyle name="Followed Hyperlink" xfId="32766" builtinId="9" hidden="1"/>
    <cellStyle name="Followed Hyperlink" xfId="32767" builtinId="9" hidden="1"/>
    <cellStyle name="Followed Hyperlink" xfId="32768" builtinId="9" hidden="1"/>
    <cellStyle name="Followed Hyperlink" xfId="32769" builtinId="9" hidden="1"/>
    <cellStyle name="Followed Hyperlink" xfId="32770" builtinId="9" hidden="1"/>
    <cellStyle name="Followed Hyperlink" xfId="32771" builtinId="9" hidden="1"/>
    <cellStyle name="Followed Hyperlink" xfId="32772" builtinId="9" hidden="1"/>
    <cellStyle name="Followed Hyperlink" xfId="32773" builtinId="9" hidden="1"/>
    <cellStyle name="Followed Hyperlink" xfId="32774" builtinId="9" hidden="1"/>
    <cellStyle name="Followed Hyperlink" xfId="32775" builtinId="9" hidden="1"/>
    <cellStyle name="Followed Hyperlink" xfId="32776" builtinId="9" hidden="1"/>
    <cellStyle name="Followed Hyperlink" xfId="32777" builtinId="9" hidden="1"/>
    <cellStyle name="Followed Hyperlink" xfId="32778" builtinId="9" hidden="1"/>
    <cellStyle name="Followed Hyperlink" xfId="32779" builtinId="9" hidden="1"/>
    <cellStyle name="Followed Hyperlink" xfId="32780" builtinId="9" hidden="1"/>
    <cellStyle name="Followed Hyperlink" xfId="32781" builtinId="9" hidden="1"/>
    <cellStyle name="Followed Hyperlink" xfId="32782" builtinId="9" hidden="1"/>
    <cellStyle name="Followed Hyperlink" xfId="32783" builtinId="9" hidden="1"/>
    <cellStyle name="Followed Hyperlink" xfId="32784" builtinId="9" hidden="1"/>
    <cellStyle name="Followed Hyperlink" xfId="32785" builtinId="9" hidden="1"/>
    <cellStyle name="Followed Hyperlink" xfId="32786" builtinId="9" hidden="1"/>
    <cellStyle name="Followed Hyperlink" xfId="32787" builtinId="9" hidden="1"/>
    <cellStyle name="Followed Hyperlink" xfId="32788" builtinId="9" hidden="1"/>
    <cellStyle name="Followed Hyperlink" xfId="32789" builtinId="9" hidden="1"/>
    <cellStyle name="Followed Hyperlink" xfId="32790" builtinId="9" hidden="1"/>
    <cellStyle name="Followed Hyperlink" xfId="32791" builtinId="9" hidden="1"/>
    <cellStyle name="Followed Hyperlink" xfId="32792" builtinId="9" hidden="1"/>
    <cellStyle name="Followed Hyperlink" xfId="32793" builtinId="9" hidden="1"/>
    <cellStyle name="Followed Hyperlink" xfId="32794" builtinId="9" hidden="1"/>
    <cellStyle name="Followed Hyperlink" xfId="32795" builtinId="9" hidden="1"/>
    <cellStyle name="Followed Hyperlink" xfId="32796" builtinId="9" hidden="1"/>
    <cellStyle name="Followed Hyperlink" xfId="32797" builtinId="9" hidden="1"/>
    <cellStyle name="Followed Hyperlink" xfId="32798" builtinId="9" hidden="1"/>
    <cellStyle name="Followed Hyperlink" xfId="32799" builtinId="9" hidden="1"/>
    <cellStyle name="Followed Hyperlink" xfId="32800" builtinId="9" hidden="1"/>
    <cellStyle name="Followed Hyperlink" xfId="32801" builtinId="9" hidden="1"/>
    <cellStyle name="Followed Hyperlink" xfId="32802" builtinId="9" hidden="1"/>
    <cellStyle name="Followed Hyperlink" xfId="32803" builtinId="9" hidden="1"/>
    <cellStyle name="Followed Hyperlink" xfId="32805" builtinId="9" hidden="1"/>
    <cellStyle name="Followed Hyperlink" xfId="32807" builtinId="9" hidden="1"/>
    <cellStyle name="Followed Hyperlink" xfId="32809" builtinId="9" hidden="1"/>
    <cellStyle name="Followed Hyperlink" xfId="32811" builtinId="9" hidden="1"/>
    <cellStyle name="Followed Hyperlink" xfId="32813" builtinId="9" hidden="1"/>
    <cellStyle name="Followed Hyperlink" xfId="32815" builtinId="9" hidden="1"/>
    <cellStyle name="Followed Hyperlink" xfId="32817" builtinId="9" hidden="1"/>
    <cellStyle name="Followed Hyperlink" xfId="32819" builtinId="9" hidden="1"/>
    <cellStyle name="Followed Hyperlink" xfId="32821" builtinId="9" hidden="1"/>
    <cellStyle name="Followed Hyperlink" xfId="32823" builtinId="9" hidden="1"/>
    <cellStyle name="Followed Hyperlink" xfId="32825" builtinId="9" hidden="1"/>
    <cellStyle name="Followed Hyperlink" xfId="32827" builtinId="9" hidden="1"/>
    <cellStyle name="Followed Hyperlink" xfId="32829" builtinId="9" hidden="1"/>
    <cellStyle name="Followed Hyperlink" xfId="32831" builtinId="9" hidden="1"/>
    <cellStyle name="Followed Hyperlink" xfId="32833" builtinId="9" hidden="1"/>
    <cellStyle name="Followed Hyperlink" xfId="32835" builtinId="9" hidden="1"/>
    <cellStyle name="Followed Hyperlink" xfId="32837" builtinId="9" hidden="1"/>
    <cellStyle name="Followed Hyperlink" xfId="32839" builtinId="9" hidden="1"/>
    <cellStyle name="Followed Hyperlink" xfId="32841" builtinId="9" hidden="1"/>
    <cellStyle name="Followed Hyperlink" xfId="32843" builtinId="9" hidden="1"/>
    <cellStyle name="Followed Hyperlink" xfId="32845" builtinId="9" hidden="1"/>
    <cellStyle name="Followed Hyperlink" xfId="32847" builtinId="9" hidden="1"/>
    <cellStyle name="Followed Hyperlink" xfId="32849" builtinId="9" hidden="1"/>
    <cellStyle name="Followed Hyperlink" xfId="32851" builtinId="9" hidden="1"/>
    <cellStyle name="Followed Hyperlink" xfId="32853" builtinId="9" hidden="1"/>
    <cellStyle name="Followed Hyperlink" xfId="32855" builtinId="9" hidden="1"/>
    <cellStyle name="Followed Hyperlink" xfId="32857" builtinId="9" hidden="1"/>
    <cellStyle name="Followed Hyperlink" xfId="32859" builtinId="9" hidden="1"/>
    <cellStyle name="Followed Hyperlink" xfId="32861" builtinId="9" hidden="1"/>
    <cellStyle name="Followed Hyperlink" xfId="32863" builtinId="9" hidden="1"/>
    <cellStyle name="Followed Hyperlink" xfId="32865" builtinId="9" hidden="1"/>
    <cellStyle name="Followed Hyperlink" xfId="32867" builtinId="9" hidden="1"/>
    <cellStyle name="Followed Hyperlink" xfId="32869" builtinId="9" hidden="1"/>
    <cellStyle name="Followed Hyperlink" xfId="32871" builtinId="9" hidden="1"/>
    <cellStyle name="Followed Hyperlink" xfId="32873" builtinId="9" hidden="1"/>
    <cellStyle name="Followed Hyperlink" xfId="32875" builtinId="9" hidden="1"/>
    <cellStyle name="Followed Hyperlink" xfId="32877" builtinId="9" hidden="1"/>
    <cellStyle name="Followed Hyperlink" xfId="32879" builtinId="9" hidden="1"/>
    <cellStyle name="Followed Hyperlink" xfId="32881" builtinId="9" hidden="1"/>
    <cellStyle name="Followed Hyperlink" xfId="32883" builtinId="9" hidden="1"/>
    <cellStyle name="Followed Hyperlink" xfId="32885" builtinId="9" hidden="1"/>
    <cellStyle name="Followed Hyperlink" xfId="32887" builtinId="9" hidden="1"/>
    <cellStyle name="Followed Hyperlink" xfId="32889" builtinId="9" hidden="1"/>
    <cellStyle name="Followed Hyperlink" xfId="32891" builtinId="9" hidden="1"/>
    <cellStyle name="Followed Hyperlink" xfId="32893" builtinId="9" hidden="1"/>
    <cellStyle name="Followed Hyperlink" xfId="32895" builtinId="9" hidden="1"/>
    <cellStyle name="Followed Hyperlink" xfId="32897" builtinId="9" hidden="1"/>
    <cellStyle name="Followed Hyperlink" xfId="32899" builtinId="9" hidden="1"/>
    <cellStyle name="Followed Hyperlink" xfId="32901" builtinId="9" hidden="1"/>
    <cellStyle name="Followed Hyperlink" xfId="32903" builtinId="9" hidden="1"/>
    <cellStyle name="Followed Hyperlink" xfId="32905" builtinId="9" hidden="1"/>
    <cellStyle name="Followed Hyperlink" xfId="32907" builtinId="9" hidden="1"/>
    <cellStyle name="Followed Hyperlink" xfId="32909" builtinId="9" hidden="1"/>
    <cellStyle name="Followed Hyperlink" xfId="32911" builtinId="9" hidden="1"/>
    <cellStyle name="Followed Hyperlink" xfId="32913" builtinId="9" hidden="1"/>
    <cellStyle name="Followed Hyperlink" xfId="32915" builtinId="9" hidden="1"/>
    <cellStyle name="Followed Hyperlink" xfId="32917" builtinId="9" hidden="1"/>
    <cellStyle name="Followed Hyperlink" xfId="32919" builtinId="9" hidden="1"/>
    <cellStyle name="Followed Hyperlink" xfId="32921" builtinId="9" hidden="1"/>
    <cellStyle name="Followed Hyperlink" xfId="32923" builtinId="9" hidden="1"/>
    <cellStyle name="Followed Hyperlink" xfId="32925" builtinId="9" hidden="1"/>
    <cellStyle name="Followed Hyperlink" xfId="32927" builtinId="9" hidden="1"/>
    <cellStyle name="Followed Hyperlink" xfId="32929" builtinId="9" hidden="1"/>
    <cellStyle name="Followed Hyperlink" xfId="32931" builtinId="9" hidden="1"/>
    <cellStyle name="Followed Hyperlink" xfId="32933" builtinId="9" hidden="1"/>
    <cellStyle name="Followed Hyperlink" xfId="32935" builtinId="9" hidden="1"/>
    <cellStyle name="Followed Hyperlink" xfId="32937" builtinId="9" hidden="1"/>
    <cellStyle name="Followed Hyperlink" xfId="32939" builtinId="9" hidden="1"/>
    <cellStyle name="Followed Hyperlink" xfId="32941" builtinId="9" hidden="1"/>
    <cellStyle name="Followed Hyperlink" xfId="32942" builtinId="9" hidden="1"/>
    <cellStyle name="Followed Hyperlink" xfId="32943" builtinId="9" hidden="1"/>
    <cellStyle name="Followed Hyperlink" xfId="32944" builtinId="9" hidden="1"/>
    <cellStyle name="Followed Hyperlink" xfId="32945" builtinId="9" hidden="1"/>
    <cellStyle name="Followed Hyperlink" xfId="32946" builtinId="9" hidden="1"/>
    <cellStyle name="Followed Hyperlink" xfId="32947" builtinId="9" hidden="1"/>
    <cellStyle name="Followed Hyperlink" xfId="32948" builtinId="9" hidden="1"/>
    <cellStyle name="Followed Hyperlink" xfId="32949" builtinId="9" hidden="1"/>
    <cellStyle name="Followed Hyperlink" xfId="32950" builtinId="9" hidden="1"/>
    <cellStyle name="Followed Hyperlink" xfId="32951" builtinId="9" hidden="1"/>
    <cellStyle name="Followed Hyperlink" xfId="32952" builtinId="9" hidden="1"/>
    <cellStyle name="Followed Hyperlink" xfId="32953" builtinId="9" hidden="1"/>
    <cellStyle name="Followed Hyperlink" xfId="32954" builtinId="9" hidden="1"/>
    <cellStyle name="Followed Hyperlink" xfId="32955" builtinId="9" hidden="1"/>
    <cellStyle name="Followed Hyperlink" xfId="32956" builtinId="9" hidden="1"/>
    <cellStyle name="Followed Hyperlink" xfId="32957" builtinId="9" hidden="1"/>
    <cellStyle name="Followed Hyperlink" xfId="32958" builtinId="9" hidden="1"/>
    <cellStyle name="Followed Hyperlink" xfId="32959" builtinId="9" hidden="1"/>
    <cellStyle name="Followed Hyperlink" xfId="32960" builtinId="9" hidden="1"/>
    <cellStyle name="Followed Hyperlink" xfId="32961" builtinId="9" hidden="1"/>
    <cellStyle name="Followed Hyperlink" xfId="32962" builtinId="9" hidden="1"/>
    <cellStyle name="Followed Hyperlink" xfId="32963" builtinId="9" hidden="1"/>
    <cellStyle name="Followed Hyperlink" xfId="32964" builtinId="9" hidden="1"/>
    <cellStyle name="Followed Hyperlink" xfId="32965" builtinId="9" hidden="1"/>
    <cellStyle name="Followed Hyperlink" xfId="32966" builtinId="9" hidden="1"/>
    <cellStyle name="Followed Hyperlink" xfId="32967" builtinId="9" hidden="1"/>
    <cellStyle name="Followed Hyperlink" xfId="32968" builtinId="9" hidden="1"/>
    <cellStyle name="Followed Hyperlink" xfId="32969" builtinId="9" hidden="1"/>
    <cellStyle name="Followed Hyperlink" xfId="32970" builtinId="9" hidden="1"/>
    <cellStyle name="Followed Hyperlink" xfId="32971" builtinId="9" hidden="1"/>
    <cellStyle name="Followed Hyperlink" xfId="32972" builtinId="9" hidden="1"/>
    <cellStyle name="Followed Hyperlink" xfId="32973" builtinId="9" hidden="1"/>
    <cellStyle name="Followed Hyperlink" xfId="32974" builtinId="9" hidden="1"/>
    <cellStyle name="Followed Hyperlink" xfId="32975" builtinId="9" hidden="1"/>
    <cellStyle name="Followed Hyperlink" xfId="32976" builtinId="9" hidden="1"/>
    <cellStyle name="Followed Hyperlink" xfId="32977" builtinId="9" hidden="1"/>
    <cellStyle name="Followed Hyperlink" xfId="32978" builtinId="9" hidden="1"/>
    <cellStyle name="Followed Hyperlink" xfId="32979" builtinId="9" hidden="1"/>
    <cellStyle name="Followed Hyperlink" xfId="32980" builtinId="9" hidden="1"/>
    <cellStyle name="Followed Hyperlink" xfId="32981" builtinId="9" hidden="1"/>
    <cellStyle name="Followed Hyperlink" xfId="32982" builtinId="9" hidden="1"/>
    <cellStyle name="Followed Hyperlink" xfId="32983" builtinId="9" hidden="1"/>
    <cellStyle name="Followed Hyperlink" xfId="32984" builtinId="9" hidden="1"/>
    <cellStyle name="Followed Hyperlink" xfId="32985" builtinId="9" hidden="1"/>
    <cellStyle name="Followed Hyperlink" xfId="32986" builtinId="9" hidden="1"/>
    <cellStyle name="Followed Hyperlink" xfId="32987" builtinId="9" hidden="1"/>
    <cellStyle name="Followed Hyperlink" xfId="32988" builtinId="9" hidden="1"/>
    <cellStyle name="Followed Hyperlink" xfId="32989" builtinId="9" hidden="1"/>
    <cellStyle name="Followed Hyperlink" xfId="32990" builtinId="9" hidden="1"/>
    <cellStyle name="Followed Hyperlink" xfId="32991" builtinId="9" hidden="1"/>
    <cellStyle name="Followed Hyperlink" xfId="32992" builtinId="9" hidden="1"/>
    <cellStyle name="Followed Hyperlink" xfId="32993" builtinId="9" hidden="1"/>
    <cellStyle name="Followed Hyperlink" xfId="32994" builtinId="9" hidden="1"/>
    <cellStyle name="Followed Hyperlink" xfId="32995" builtinId="9" hidden="1"/>
    <cellStyle name="Followed Hyperlink" xfId="32996" builtinId="9" hidden="1"/>
    <cellStyle name="Followed Hyperlink" xfId="32997" builtinId="9" hidden="1"/>
    <cellStyle name="Followed Hyperlink" xfId="32998" builtinId="9" hidden="1"/>
    <cellStyle name="Followed Hyperlink" xfId="32999" builtinId="9" hidden="1"/>
    <cellStyle name="Followed Hyperlink" xfId="33000" builtinId="9" hidden="1"/>
    <cellStyle name="Followed Hyperlink" xfId="33001" builtinId="9" hidden="1"/>
    <cellStyle name="Followed Hyperlink" xfId="33002" builtinId="9" hidden="1"/>
    <cellStyle name="Followed Hyperlink" xfId="33003" builtinId="9" hidden="1"/>
    <cellStyle name="Followed Hyperlink" xfId="33004" builtinId="9" hidden="1"/>
    <cellStyle name="Followed Hyperlink" xfId="33005" builtinId="9" hidden="1"/>
    <cellStyle name="Followed Hyperlink" xfId="33006" builtinId="9" hidden="1"/>
    <cellStyle name="Followed Hyperlink" xfId="33007" builtinId="9" hidden="1"/>
    <cellStyle name="Followed Hyperlink" xfId="33008" builtinId="9" hidden="1"/>
    <cellStyle name="Followed Hyperlink" xfId="33009" builtinId="9" hidden="1"/>
    <cellStyle name="Followed Hyperlink" xfId="33010" builtinId="9" hidden="1"/>
    <cellStyle name="Followed Hyperlink" xfId="32591" builtinId="9" hidden="1"/>
    <cellStyle name="Followed Hyperlink" xfId="32593" builtinId="9" hidden="1"/>
    <cellStyle name="Followed Hyperlink" xfId="32595" builtinId="9" hidden="1"/>
    <cellStyle name="Followed Hyperlink" xfId="32564" builtinId="9" hidden="1"/>
    <cellStyle name="Followed Hyperlink" xfId="32734" builtinId="9" hidden="1"/>
    <cellStyle name="Followed Hyperlink" xfId="32599" builtinId="9" hidden="1"/>
    <cellStyle name="Followed Hyperlink" xfId="33011" builtinId="9" hidden="1"/>
    <cellStyle name="Followed Hyperlink" xfId="33013" builtinId="9" hidden="1"/>
    <cellStyle name="Followed Hyperlink" xfId="33015" builtinId="9" hidden="1"/>
    <cellStyle name="Followed Hyperlink" xfId="33017" builtinId="9" hidden="1"/>
    <cellStyle name="Followed Hyperlink" xfId="33019" builtinId="9" hidden="1"/>
    <cellStyle name="Followed Hyperlink" xfId="33021" builtinId="9" hidden="1"/>
    <cellStyle name="Followed Hyperlink" xfId="33023" builtinId="9" hidden="1"/>
    <cellStyle name="Followed Hyperlink" xfId="33025" builtinId="9" hidden="1"/>
    <cellStyle name="Followed Hyperlink" xfId="33027" builtinId="9" hidden="1"/>
    <cellStyle name="Followed Hyperlink" xfId="33029" builtinId="9" hidden="1"/>
    <cellStyle name="Followed Hyperlink" xfId="33031" builtinId="9" hidden="1"/>
    <cellStyle name="Followed Hyperlink" xfId="33033" builtinId="9" hidden="1"/>
    <cellStyle name="Followed Hyperlink" xfId="33035" builtinId="9" hidden="1"/>
    <cellStyle name="Followed Hyperlink" xfId="33037" builtinId="9" hidden="1"/>
    <cellStyle name="Followed Hyperlink" xfId="33039" builtinId="9" hidden="1"/>
    <cellStyle name="Followed Hyperlink" xfId="33041" builtinId="9" hidden="1"/>
    <cellStyle name="Followed Hyperlink" xfId="33043" builtinId="9" hidden="1"/>
    <cellStyle name="Followed Hyperlink" xfId="33045" builtinId="9" hidden="1"/>
    <cellStyle name="Followed Hyperlink" xfId="33047" builtinId="9" hidden="1"/>
    <cellStyle name="Followed Hyperlink" xfId="33049" builtinId="9" hidden="1"/>
    <cellStyle name="Followed Hyperlink" xfId="33051" builtinId="9" hidden="1"/>
    <cellStyle name="Followed Hyperlink" xfId="33053" builtinId="9" hidden="1"/>
    <cellStyle name="Followed Hyperlink" xfId="33055" builtinId="9" hidden="1"/>
    <cellStyle name="Followed Hyperlink" xfId="33057" builtinId="9" hidden="1"/>
    <cellStyle name="Followed Hyperlink" xfId="33059" builtinId="9" hidden="1"/>
    <cellStyle name="Followed Hyperlink" xfId="33061" builtinId="9" hidden="1"/>
    <cellStyle name="Followed Hyperlink" xfId="33063" builtinId="9" hidden="1"/>
    <cellStyle name="Followed Hyperlink" xfId="33065" builtinId="9" hidden="1"/>
    <cellStyle name="Followed Hyperlink" xfId="33067" builtinId="9" hidden="1"/>
    <cellStyle name="Followed Hyperlink" xfId="33069" builtinId="9" hidden="1"/>
    <cellStyle name="Followed Hyperlink" xfId="33071" builtinId="9" hidden="1"/>
    <cellStyle name="Followed Hyperlink" xfId="33073" builtinId="9" hidden="1"/>
    <cellStyle name="Followed Hyperlink" xfId="33075" builtinId="9" hidden="1"/>
    <cellStyle name="Followed Hyperlink" xfId="33077" builtinId="9" hidden="1"/>
    <cellStyle name="Followed Hyperlink" xfId="33079" builtinId="9" hidden="1"/>
    <cellStyle name="Followed Hyperlink" xfId="33081" builtinId="9" hidden="1"/>
    <cellStyle name="Followed Hyperlink" xfId="33083" builtinId="9" hidden="1"/>
    <cellStyle name="Followed Hyperlink" xfId="33085" builtinId="9" hidden="1"/>
    <cellStyle name="Followed Hyperlink" xfId="33087" builtinId="9" hidden="1"/>
    <cellStyle name="Followed Hyperlink" xfId="33089" builtinId="9" hidden="1"/>
    <cellStyle name="Followed Hyperlink" xfId="33091" builtinId="9" hidden="1"/>
    <cellStyle name="Followed Hyperlink" xfId="33093" builtinId="9" hidden="1"/>
    <cellStyle name="Followed Hyperlink" xfId="33095" builtinId="9" hidden="1"/>
    <cellStyle name="Followed Hyperlink" xfId="33097" builtinId="9" hidden="1"/>
    <cellStyle name="Followed Hyperlink" xfId="33099" builtinId="9" hidden="1"/>
    <cellStyle name="Followed Hyperlink" xfId="33101" builtinId="9" hidden="1"/>
    <cellStyle name="Followed Hyperlink" xfId="33103" builtinId="9" hidden="1"/>
    <cellStyle name="Followed Hyperlink" xfId="33105" builtinId="9" hidden="1"/>
    <cellStyle name="Followed Hyperlink" xfId="33107" builtinId="9" hidden="1"/>
    <cellStyle name="Followed Hyperlink" xfId="33109" builtinId="9" hidden="1"/>
    <cellStyle name="Followed Hyperlink" xfId="33111" builtinId="9" hidden="1"/>
    <cellStyle name="Followed Hyperlink" xfId="33113" builtinId="9" hidden="1"/>
    <cellStyle name="Followed Hyperlink" xfId="33115" builtinId="9" hidden="1"/>
    <cellStyle name="Followed Hyperlink" xfId="33117" builtinId="9" hidden="1"/>
    <cellStyle name="Followed Hyperlink" xfId="33119" builtinId="9" hidden="1"/>
    <cellStyle name="Followed Hyperlink" xfId="33121" builtinId="9" hidden="1"/>
    <cellStyle name="Followed Hyperlink" xfId="33123" builtinId="9" hidden="1"/>
    <cellStyle name="Followed Hyperlink" xfId="33125" builtinId="9" hidden="1"/>
    <cellStyle name="Followed Hyperlink" xfId="33127" builtinId="9" hidden="1"/>
    <cellStyle name="Followed Hyperlink" xfId="33129" builtinId="9" hidden="1"/>
    <cellStyle name="Followed Hyperlink" xfId="33131" builtinId="9" hidden="1"/>
    <cellStyle name="Followed Hyperlink" xfId="33133" builtinId="9" hidden="1"/>
    <cellStyle name="Followed Hyperlink" xfId="33135" builtinId="9" hidden="1"/>
    <cellStyle name="Followed Hyperlink" xfId="33136" builtinId="9" hidden="1"/>
    <cellStyle name="Followed Hyperlink" xfId="33137" builtinId="9" hidden="1"/>
    <cellStyle name="Followed Hyperlink" xfId="33138" builtinId="9" hidden="1"/>
    <cellStyle name="Followed Hyperlink" xfId="33139" builtinId="9" hidden="1"/>
    <cellStyle name="Followed Hyperlink" xfId="33140" builtinId="9" hidden="1"/>
    <cellStyle name="Followed Hyperlink" xfId="33141" builtinId="9" hidden="1"/>
    <cellStyle name="Followed Hyperlink" xfId="33142" builtinId="9" hidden="1"/>
    <cellStyle name="Followed Hyperlink" xfId="33143" builtinId="9" hidden="1"/>
    <cellStyle name="Followed Hyperlink" xfId="33144" builtinId="9" hidden="1"/>
    <cellStyle name="Followed Hyperlink" xfId="33145" builtinId="9" hidden="1"/>
    <cellStyle name="Followed Hyperlink" xfId="33146" builtinId="9" hidden="1"/>
    <cellStyle name="Followed Hyperlink" xfId="33147" builtinId="9" hidden="1"/>
    <cellStyle name="Followed Hyperlink" xfId="33148" builtinId="9" hidden="1"/>
    <cellStyle name="Followed Hyperlink" xfId="33149" builtinId="9" hidden="1"/>
    <cellStyle name="Followed Hyperlink" xfId="33150" builtinId="9" hidden="1"/>
    <cellStyle name="Followed Hyperlink" xfId="33151" builtinId="9" hidden="1"/>
    <cellStyle name="Followed Hyperlink" xfId="33152" builtinId="9" hidden="1"/>
    <cellStyle name="Followed Hyperlink" xfId="33153" builtinId="9" hidden="1"/>
    <cellStyle name="Followed Hyperlink" xfId="33154" builtinId="9" hidden="1"/>
    <cellStyle name="Followed Hyperlink" xfId="33155" builtinId="9" hidden="1"/>
    <cellStyle name="Followed Hyperlink" xfId="33156" builtinId="9" hidden="1"/>
    <cellStyle name="Followed Hyperlink" xfId="33157" builtinId="9" hidden="1"/>
    <cellStyle name="Followed Hyperlink" xfId="33158" builtinId="9" hidden="1"/>
    <cellStyle name="Followed Hyperlink" xfId="33159" builtinId="9" hidden="1"/>
    <cellStyle name="Followed Hyperlink" xfId="33160" builtinId="9" hidden="1"/>
    <cellStyle name="Followed Hyperlink" xfId="33161" builtinId="9" hidden="1"/>
    <cellStyle name="Followed Hyperlink" xfId="33162" builtinId="9" hidden="1"/>
    <cellStyle name="Followed Hyperlink" xfId="33163" builtinId="9" hidden="1"/>
    <cellStyle name="Followed Hyperlink" xfId="33164" builtinId="9" hidden="1"/>
    <cellStyle name="Followed Hyperlink" xfId="33165" builtinId="9" hidden="1"/>
    <cellStyle name="Followed Hyperlink" xfId="33166" builtinId="9" hidden="1"/>
    <cellStyle name="Followed Hyperlink" xfId="33167" builtinId="9" hidden="1"/>
    <cellStyle name="Followed Hyperlink" xfId="33168" builtinId="9" hidden="1"/>
    <cellStyle name="Followed Hyperlink" xfId="33169" builtinId="9" hidden="1"/>
    <cellStyle name="Followed Hyperlink" xfId="33170" builtinId="9" hidden="1"/>
    <cellStyle name="Followed Hyperlink" xfId="33171" builtinId="9" hidden="1"/>
    <cellStyle name="Followed Hyperlink" xfId="33172" builtinId="9" hidden="1"/>
    <cellStyle name="Followed Hyperlink" xfId="33173" builtinId="9" hidden="1"/>
    <cellStyle name="Followed Hyperlink" xfId="33174" builtinId="9" hidden="1"/>
    <cellStyle name="Followed Hyperlink" xfId="33175" builtinId="9" hidden="1"/>
    <cellStyle name="Followed Hyperlink" xfId="33176" builtinId="9" hidden="1"/>
    <cellStyle name="Followed Hyperlink" xfId="33177" builtinId="9" hidden="1"/>
    <cellStyle name="Followed Hyperlink" xfId="33178" builtinId="9" hidden="1"/>
    <cellStyle name="Followed Hyperlink" xfId="33179" builtinId="9" hidden="1"/>
    <cellStyle name="Followed Hyperlink" xfId="33180" builtinId="9" hidden="1"/>
    <cellStyle name="Followed Hyperlink" xfId="33181" builtinId="9" hidden="1"/>
    <cellStyle name="Followed Hyperlink" xfId="33182" builtinId="9" hidden="1"/>
    <cellStyle name="Followed Hyperlink" xfId="33183" builtinId="9" hidden="1"/>
    <cellStyle name="Followed Hyperlink" xfId="33184" builtinId="9" hidden="1"/>
    <cellStyle name="Followed Hyperlink" xfId="33185" builtinId="9" hidden="1"/>
    <cellStyle name="Followed Hyperlink" xfId="33186" builtinId="9" hidden="1"/>
    <cellStyle name="Followed Hyperlink" xfId="33187" builtinId="9" hidden="1"/>
    <cellStyle name="Followed Hyperlink" xfId="33188" builtinId="9" hidden="1"/>
    <cellStyle name="Followed Hyperlink" xfId="33189" builtinId="9" hidden="1"/>
    <cellStyle name="Followed Hyperlink" xfId="33190" builtinId="9" hidden="1"/>
    <cellStyle name="Followed Hyperlink" xfId="33191" builtinId="9" hidden="1"/>
    <cellStyle name="Followed Hyperlink" xfId="33192" builtinId="9" hidden="1"/>
    <cellStyle name="Followed Hyperlink" xfId="33193" builtinId="9" hidden="1"/>
    <cellStyle name="Followed Hyperlink" xfId="33194" builtinId="9" hidden="1"/>
    <cellStyle name="Followed Hyperlink" xfId="33195" builtinId="9" hidden="1"/>
    <cellStyle name="Followed Hyperlink" xfId="33196" builtinId="9" hidden="1"/>
    <cellStyle name="Followed Hyperlink" xfId="33197" builtinId="9" hidden="1"/>
    <cellStyle name="Followed Hyperlink" xfId="33198" builtinId="9" hidden="1"/>
    <cellStyle name="Followed Hyperlink" xfId="33199" builtinId="9" hidden="1"/>
    <cellStyle name="Followed Hyperlink" xfId="33200" builtinId="9" hidden="1"/>
    <cellStyle name="Followed Hyperlink" xfId="33201" builtinId="9" hidden="1"/>
    <cellStyle name="Followed Hyperlink" xfId="33202" builtinId="9" hidden="1"/>
    <cellStyle name="Followed Hyperlink" xfId="33203" builtinId="9" hidden="1"/>
    <cellStyle name="Followed Hyperlink" xfId="33204" builtinId="9" hidden="1"/>
    <cellStyle name="Followed Hyperlink" xfId="33208" builtinId="9" hidden="1"/>
    <cellStyle name="Followed Hyperlink" xfId="33210" builtinId="9" hidden="1"/>
    <cellStyle name="Followed Hyperlink" xfId="33212" builtinId="9" hidden="1"/>
    <cellStyle name="Followed Hyperlink" xfId="33214" builtinId="9" hidden="1"/>
    <cellStyle name="Followed Hyperlink" xfId="33216" builtinId="9" hidden="1"/>
    <cellStyle name="Followed Hyperlink" xfId="33218" builtinId="9" hidden="1"/>
    <cellStyle name="Followed Hyperlink" xfId="33220" builtinId="9" hidden="1"/>
    <cellStyle name="Followed Hyperlink" xfId="33222" builtinId="9" hidden="1"/>
    <cellStyle name="Followed Hyperlink" xfId="33224" builtinId="9" hidden="1"/>
    <cellStyle name="Followed Hyperlink" xfId="33226" builtinId="9" hidden="1"/>
    <cellStyle name="Followed Hyperlink" xfId="33228" builtinId="9" hidden="1"/>
    <cellStyle name="Followed Hyperlink" xfId="33230" builtinId="9" hidden="1"/>
    <cellStyle name="Followed Hyperlink" xfId="33232" builtinId="9" hidden="1"/>
    <cellStyle name="Followed Hyperlink" xfId="33234" builtinId="9" hidden="1"/>
    <cellStyle name="Followed Hyperlink" xfId="33236" builtinId="9" hidden="1"/>
    <cellStyle name="Followed Hyperlink" xfId="33238" builtinId="9" hidden="1"/>
    <cellStyle name="Followed Hyperlink" xfId="33240" builtinId="9" hidden="1"/>
    <cellStyle name="Followed Hyperlink" xfId="33242" builtinId="9" hidden="1"/>
    <cellStyle name="Followed Hyperlink" xfId="33244" builtinId="9" hidden="1"/>
    <cellStyle name="Followed Hyperlink" xfId="33246" builtinId="9" hidden="1"/>
    <cellStyle name="Followed Hyperlink" xfId="33248" builtinId="9" hidden="1"/>
    <cellStyle name="Followed Hyperlink" xfId="33250" builtinId="9" hidden="1"/>
    <cellStyle name="Followed Hyperlink" xfId="33252" builtinId="9" hidden="1"/>
    <cellStyle name="Followed Hyperlink" xfId="33254" builtinId="9" hidden="1"/>
    <cellStyle name="Followed Hyperlink" xfId="33256" builtinId="9" hidden="1"/>
    <cellStyle name="Followed Hyperlink" xfId="33258" builtinId="9" hidden="1"/>
    <cellStyle name="Followed Hyperlink" xfId="33260" builtinId="9" hidden="1"/>
    <cellStyle name="Followed Hyperlink" xfId="33262" builtinId="9" hidden="1"/>
    <cellStyle name="Followed Hyperlink" xfId="33264" builtinId="9" hidden="1"/>
    <cellStyle name="Followed Hyperlink" xfId="33266" builtinId="9" hidden="1"/>
    <cellStyle name="Followed Hyperlink" xfId="33268" builtinId="9" hidden="1"/>
    <cellStyle name="Followed Hyperlink" xfId="33270" builtinId="9" hidden="1"/>
    <cellStyle name="Followed Hyperlink" xfId="33272" builtinId="9" hidden="1"/>
    <cellStyle name="Followed Hyperlink" xfId="33274" builtinId="9" hidden="1"/>
    <cellStyle name="Followed Hyperlink" xfId="33276" builtinId="9" hidden="1"/>
    <cellStyle name="Followed Hyperlink" xfId="33278" builtinId="9" hidden="1"/>
    <cellStyle name="Followed Hyperlink" xfId="33280" builtinId="9" hidden="1"/>
    <cellStyle name="Followed Hyperlink" xfId="33282" builtinId="9" hidden="1"/>
    <cellStyle name="Followed Hyperlink" xfId="33284" builtinId="9" hidden="1"/>
    <cellStyle name="Followed Hyperlink" xfId="33286" builtinId="9" hidden="1"/>
    <cellStyle name="Followed Hyperlink" xfId="33288" builtinId="9" hidden="1"/>
    <cellStyle name="Followed Hyperlink" xfId="33290" builtinId="9" hidden="1"/>
    <cellStyle name="Followed Hyperlink" xfId="33292" builtinId="9" hidden="1"/>
    <cellStyle name="Followed Hyperlink" xfId="33294" builtinId="9" hidden="1"/>
    <cellStyle name="Followed Hyperlink" xfId="33296" builtinId="9" hidden="1"/>
    <cellStyle name="Followed Hyperlink" xfId="33298" builtinId="9" hidden="1"/>
    <cellStyle name="Followed Hyperlink" xfId="33300" builtinId="9" hidden="1"/>
    <cellStyle name="Followed Hyperlink" xfId="33302" builtinId="9" hidden="1"/>
    <cellStyle name="Followed Hyperlink" xfId="33304" builtinId="9" hidden="1"/>
    <cellStyle name="Followed Hyperlink" xfId="33306" builtinId="9" hidden="1"/>
    <cellStyle name="Followed Hyperlink" xfId="33308" builtinId="9" hidden="1"/>
    <cellStyle name="Followed Hyperlink" xfId="33310" builtinId="9" hidden="1"/>
    <cellStyle name="Followed Hyperlink" xfId="33312" builtinId="9" hidden="1"/>
    <cellStyle name="Followed Hyperlink" xfId="33314" builtinId="9" hidden="1"/>
    <cellStyle name="Followed Hyperlink" xfId="33316" builtinId="9" hidden="1"/>
    <cellStyle name="Followed Hyperlink" xfId="33318" builtinId="9" hidden="1"/>
    <cellStyle name="Followed Hyperlink" xfId="33320" builtinId="9" hidden="1"/>
    <cellStyle name="Followed Hyperlink" xfId="33322" builtinId="9" hidden="1"/>
    <cellStyle name="Followed Hyperlink" xfId="33324" builtinId="9" hidden="1"/>
    <cellStyle name="Followed Hyperlink" xfId="33326" builtinId="9" hidden="1"/>
    <cellStyle name="Followed Hyperlink" xfId="33328" builtinId="9" hidden="1"/>
    <cellStyle name="Followed Hyperlink" xfId="33330" builtinId="9" hidden="1"/>
    <cellStyle name="Followed Hyperlink" xfId="33332" builtinId="9" hidden="1"/>
    <cellStyle name="Followed Hyperlink" xfId="33334" builtinId="9" hidden="1"/>
    <cellStyle name="Followed Hyperlink" xfId="33336" builtinId="9" hidden="1"/>
    <cellStyle name="Followed Hyperlink" xfId="33338" builtinId="9" hidden="1"/>
    <cellStyle name="Followed Hyperlink" xfId="33340" builtinId="9" hidden="1"/>
    <cellStyle name="Followed Hyperlink" xfId="33342" builtinId="9" hidden="1"/>
    <cellStyle name="Followed Hyperlink" xfId="33344" builtinId="9" hidden="1"/>
    <cellStyle name="Followed Hyperlink" xfId="33345" builtinId="9" hidden="1"/>
    <cellStyle name="Followed Hyperlink" xfId="33346" builtinId="9" hidden="1"/>
    <cellStyle name="Followed Hyperlink" xfId="33347" builtinId="9" hidden="1"/>
    <cellStyle name="Followed Hyperlink" xfId="33348" builtinId="9" hidden="1"/>
    <cellStyle name="Followed Hyperlink" xfId="33349" builtinId="9" hidden="1"/>
    <cellStyle name="Followed Hyperlink" xfId="33350" builtinId="9" hidden="1"/>
    <cellStyle name="Followed Hyperlink" xfId="33351" builtinId="9" hidden="1"/>
    <cellStyle name="Followed Hyperlink" xfId="33352" builtinId="9" hidden="1"/>
    <cellStyle name="Followed Hyperlink" xfId="33353" builtinId="9" hidden="1"/>
    <cellStyle name="Followed Hyperlink" xfId="33354" builtinId="9" hidden="1"/>
    <cellStyle name="Followed Hyperlink" xfId="33355" builtinId="9" hidden="1"/>
    <cellStyle name="Followed Hyperlink" xfId="33356" builtinId="9" hidden="1"/>
    <cellStyle name="Followed Hyperlink" xfId="33357" builtinId="9" hidden="1"/>
    <cellStyle name="Followed Hyperlink" xfId="33358" builtinId="9" hidden="1"/>
    <cellStyle name="Followed Hyperlink" xfId="33359" builtinId="9" hidden="1"/>
    <cellStyle name="Followed Hyperlink" xfId="33360" builtinId="9" hidden="1"/>
    <cellStyle name="Followed Hyperlink" xfId="33361" builtinId="9" hidden="1"/>
    <cellStyle name="Followed Hyperlink" xfId="33362" builtinId="9" hidden="1"/>
    <cellStyle name="Followed Hyperlink" xfId="33363" builtinId="9" hidden="1"/>
    <cellStyle name="Followed Hyperlink" xfId="33364" builtinId="9" hidden="1"/>
    <cellStyle name="Followed Hyperlink" xfId="33365" builtinId="9" hidden="1"/>
    <cellStyle name="Followed Hyperlink" xfId="33366" builtinId="9" hidden="1"/>
    <cellStyle name="Followed Hyperlink" xfId="33367" builtinId="9" hidden="1"/>
    <cellStyle name="Followed Hyperlink" xfId="33368" builtinId="9" hidden="1"/>
    <cellStyle name="Followed Hyperlink" xfId="33369" builtinId="9" hidden="1"/>
    <cellStyle name="Followed Hyperlink" xfId="33370" builtinId="9" hidden="1"/>
    <cellStyle name="Followed Hyperlink" xfId="33371" builtinId="9" hidden="1"/>
    <cellStyle name="Followed Hyperlink" xfId="33372" builtinId="9" hidden="1"/>
    <cellStyle name="Followed Hyperlink" xfId="33373" builtinId="9" hidden="1"/>
    <cellStyle name="Followed Hyperlink" xfId="33374" builtinId="9" hidden="1"/>
    <cellStyle name="Followed Hyperlink" xfId="33375" builtinId="9" hidden="1"/>
    <cellStyle name="Followed Hyperlink" xfId="33376" builtinId="9" hidden="1"/>
    <cellStyle name="Followed Hyperlink" xfId="33377" builtinId="9" hidden="1"/>
    <cellStyle name="Followed Hyperlink" xfId="33378" builtinId="9" hidden="1"/>
    <cellStyle name="Followed Hyperlink" xfId="33379" builtinId="9" hidden="1"/>
    <cellStyle name="Followed Hyperlink" xfId="33380" builtinId="9" hidden="1"/>
    <cellStyle name="Followed Hyperlink" xfId="33381" builtinId="9" hidden="1"/>
    <cellStyle name="Followed Hyperlink" xfId="33382" builtinId="9" hidden="1"/>
    <cellStyle name="Followed Hyperlink" xfId="33383" builtinId="9" hidden="1"/>
    <cellStyle name="Followed Hyperlink" xfId="33384" builtinId="9" hidden="1"/>
    <cellStyle name="Followed Hyperlink" xfId="33385" builtinId="9" hidden="1"/>
    <cellStyle name="Followed Hyperlink" xfId="33386" builtinId="9" hidden="1"/>
    <cellStyle name="Followed Hyperlink" xfId="33387" builtinId="9" hidden="1"/>
    <cellStyle name="Followed Hyperlink" xfId="33388" builtinId="9" hidden="1"/>
    <cellStyle name="Followed Hyperlink" xfId="33389" builtinId="9" hidden="1"/>
    <cellStyle name="Followed Hyperlink" xfId="33390" builtinId="9" hidden="1"/>
    <cellStyle name="Followed Hyperlink" xfId="33391" builtinId="9" hidden="1"/>
    <cellStyle name="Followed Hyperlink" xfId="33392" builtinId="9" hidden="1"/>
    <cellStyle name="Followed Hyperlink" xfId="33393" builtinId="9" hidden="1"/>
    <cellStyle name="Followed Hyperlink" xfId="33394" builtinId="9" hidden="1"/>
    <cellStyle name="Followed Hyperlink" xfId="33395" builtinId="9" hidden="1"/>
    <cellStyle name="Followed Hyperlink" xfId="33396" builtinId="9" hidden="1"/>
    <cellStyle name="Followed Hyperlink" xfId="33397" builtinId="9" hidden="1"/>
    <cellStyle name="Followed Hyperlink" xfId="33398" builtinId="9" hidden="1"/>
    <cellStyle name="Followed Hyperlink" xfId="33399" builtinId="9" hidden="1"/>
    <cellStyle name="Followed Hyperlink" xfId="33400" builtinId="9" hidden="1"/>
    <cellStyle name="Followed Hyperlink" xfId="33401" builtinId="9" hidden="1"/>
    <cellStyle name="Followed Hyperlink" xfId="33402" builtinId="9" hidden="1"/>
    <cellStyle name="Followed Hyperlink" xfId="33403" builtinId="9" hidden="1"/>
    <cellStyle name="Followed Hyperlink" xfId="33404" builtinId="9" hidden="1"/>
    <cellStyle name="Followed Hyperlink" xfId="33405" builtinId="9" hidden="1"/>
    <cellStyle name="Followed Hyperlink" xfId="33406" builtinId="9" hidden="1"/>
    <cellStyle name="Followed Hyperlink" xfId="33407" builtinId="9" hidden="1"/>
    <cellStyle name="Followed Hyperlink" xfId="33408" builtinId="9" hidden="1"/>
    <cellStyle name="Followed Hyperlink" xfId="33409" builtinId="9" hidden="1"/>
    <cellStyle name="Followed Hyperlink" xfId="33410" builtinId="9" hidden="1"/>
    <cellStyle name="Followed Hyperlink" xfId="33411" builtinId="9" hidden="1"/>
    <cellStyle name="Followed Hyperlink" xfId="33412" builtinId="9" hidden="1"/>
    <cellStyle name="Followed Hyperlink" xfId="33413" builtinId="9" hidden="1"/>
    <cellStyle name="Followed Hyperlink" xfId="33416" builtinId="9" hidden="1"/>
    <cellStyle name="Followed Hyperlink" xfId="33418" builtinId="9" hidden="1"/>
    <cellStyle name="Followed Hyperlink" xfId="33420" builtinId="9" hidden="1"/>
    <cellStyle name="Followed Hyperlink" xfId="33422" builtinId="9" hidden="1"/>
    <cellStyle name="Followed Hyperlink" xfId="33424" builtinId="9" hidden="1"/>
    <cellStyle name="Followed Hyperlink" xfId="33426" builtinId="9" hidden="1"/>
    <cellStyle name="Followed Hyperlink" xfId="33428" builtinId="9" hidden="1"/>
    <cellStyle name="Followed Hyperlink" xfId="33430" builtinId="9" hidden="1"/>
    <cellStyle name="Followed Hyperlink" xfId="33432" builtinId="9" hidden="1"/>
    <cellStyle name="Followed Hyperlink" xfId="33434" builtinId="9" hidden="1"/>
    <cellStyle name="Followed Hyperlink" xfId="33436" builtinId="9" hidden="1"/>
    <cellStyle name="Followed Hyperlink" xfId="33438" builtinId="9" hidden="1"/>
    <cellStyle name="Followed Hyperlink" xfId="33440" builtinId="9" hidden="1"/>
    <cellStyle name="Followed Hyperlink" xfId="33442" builtinId="9" hidden="1"/>
    <cellStyle name="Followed Hyperlink" xfId="33444" builtinId="9" hidden="1"/>
    <cellStyle name="Followed Hyperlink" xfId="33446" builtinId="9" hidden="1"/>
    <cellStyle name="Followed Hyperlink" xfId="33448" builtinId="9" hidden="1"/>
    <cellStyle name="Followed Hyperlink" xfId="33450" builtinId="9" hidden="1"/>
    <cellStyle name="Followed Hyperlink" xfId="33452" builtinId="9" hidden="1"/>
    <cellStyle name="Followed Hyperlink" xfId="33454" builtinId="9" hidden="1"/>
    <cellStyle name="Followed Hyperlink" xfId="33456" builtinId="9" hidden="1"/>
    <cellStyle name="Followed Hyperlink" xfId="33458" builtinId="9" hidden="1"/>
    <cellStyle name="Followed Hyperlink" xfId="33460" builtinId="9" hidden="1"/>
    <cellStyle name="Followed Hyperlink" xfId="33462" builtinId="9" hidden="1"/>
    <cellStyle name="Followed Hyperlink" xfId="33464" builtinId="9" hidden="1"/>
    <cellStyle name="Followed Hyperlink" xfId="33466" builtinId="9" hidden="1"/>
    <cellStyle name="Followed Hyperlink" xfId="33468" builtinId="9" hidden="1"/>
    <cellStyle name="Followed Hyperlink" xfId="33470" builtinId="9" hidden="1"/>
    <cellStyle name="Followed Hyperlink" xfId="33472" builtinId="9" hidden="1"/>
    <cellStyle name="Followed Hyperlink" xfId="33474" builtinId="9" hidden="1"/>
    <cellStyle name="Followed Hyperlink" xfId="33476" builtinId="9" hidden="1"/>
    <cellStyle name="Followed Hyperlink" xfId="33478" builtinId="9" hidden="1"/>
    <cellStyle name="Followed Hyperlink" xfId="33480" builtinId="9" hidden="1"/>
    <cellStyle name="Followed Hyperlink" xfId="33482" builtinId="9" hidden="1"/>
    <cellStyle name="Followed Hyperlink" xfId="33484" builtinId="9" hidden="1"/>
    <cellStyle name="Followed Hyperlink" xfId="33486" builtinId="9" hidden="1"/>
    <cellStyle name="Followed Hyperlink" xfId="33488" builtinId="9" hidden="1"/>
    <cellStyle name="Followed Hyperlink" xfId="33490" builtinId="9" hidden="1"/>
    <cellStyle name="Followed Hyperlink" xfId="33492" builtinId="9" hidden="1"/>
    <cellStyle name="Followed Hyperlink" xfId="33494" builtinId="9" hidden="1"/>
    <cellStyle name="Followed Hyperlink" xfId="33496" builtinId="9" hidden="1"/>
    <cellStyle name="Followed Hyperlink" xfId="33498" builtinId="9" hidden="1"/>
    <cellStyle name="Followed Hyperlink" xfId="33500" builtinId="9" hidden="1"/>
    <cellStyle name="Followed Hyperlink" xfId="33502" builtinId="9" hidden="1"/>
    <cellStyle name="Followed Hyperlink" xfId="33504" builtinId="9" hidden="1"/>
    <cellStyle name="Followed Hyperlink" xfId="33506" builtinId="9" hidden="1"/>
    <cellStyle name="Followed Hyperlink" xfId="33508" builtinId="9" hidden="1"/>
    <cellStyle name="Followed Hyperlink" xfId="33510" builtinId="9" hidden="1"/>
    <cellStyle name="Followed Hyperlink" xfId="33512" builtinId="9" hidden="1"/>
    <cellStyle name="Followed Hyperlink" xfId="33514" builtinId="9" hidden="1"/>
    <cellStyle name="Followed Hyperlink" xfId="33516" builtinId="9" hidden="1"/>
    <cellStyle name="Followed Hyperlink" xfId="33518" builtinId="9" hidden="1"/>
    <cellStyle name="Followed Hyperlink" xfId="33520" builtinId="9" hidden="1"/>
    <cellStyle name="Followed Hyperlink" xfId="33522" builtinId="9" hidden="1"/>
    <cellStyle name="Followed Hyperlink" xfId="33524" builtinId="9" hidden="1"/>
    <cellStyle name="Followed Hyperlink" xfId="33526" builtinId="9" hidden="1"/>
    <cellStyle name="Followed Hyperlink" xfId="33528" builtinId="9" hidden="1"/>
    <cellStyle name="Followed Hyperlink" xfId="33530" builtinId="9" hidden="1"/>
    <cellStyle name="Followed Hyperlink" xfId="33532" builtinId="9" hidden="1"/>
    <cellStyle name="Followed Hyperlink" xfId="33534" builtinId="9" hidden="1"/>
    <cellStyle name="Followed Hyperlink" xfId="33536" builtinId="9" hidden="1"/>
    <cellStyle name="Followed Hyperlink" xfId="33538" builtinId="9" hidden="1"/>
    <cellStyle name="Followed Hyperlink" xfId="33540" builtinId="9" hidden="1"/>
    <cellStyle name="Followed Hyperlink" xfId="33542" builtinId="9" hidden="1"/>
    <cellStyle name="Followed Hyperlink" xfId="33544" builtinId="9" hidden="1"/>
    <cellStyle name="Followed Hyperlink" xfId="33546" builtinId="9" hidden="1"/>
    <cellStyle name="Followed Hyperlink" xfId="33548" builtinId="9" hidden="1"/>
    <cellStyle name="Followed Hyperlink" xfId="33550" builtinId="9" hidden="1"/>
    <cellStyle name="Followed Hyperlink" xfId="33552" builtinId="9" hidden="1"/>
    <cellStyle name="Followed Hyperlink" xfId="33553" builtinId="9" hidden="1"/>
    <cellStyle name="Followed Hyperlink" xfId="33554" builtinId="9" hidden="1"/>
    <cellStyle name="Followed Hyperlink" xfId="33555" builtinId="9" hidden="1"/>
    <cellStyle name="Followed Hyperlink" xfId="33556" builtinId="9" hidden="1"/>
    <cellStyle name="Followed Hyperlink" xfId="33557" builtinId="9" hidden="1"/>
    <cellStyle name="Followed Hyperlink" xfId="33558" builtinId="9" hidden="1"/>
    <cellStyle name="Followed Hyperlink" xfId="33559" builtinId="9" hidden="1"/>
    <cellStyle name="Followed Hyperlink" xfId="33560" builtinId="9" hidden="1"/>
    <cellStyle name="Followed Hyperlink" xfId="33561" builtinId="9" hidden="1"/>
    <cellStyle name="Followed Hyperlink" xfId="33562" builtinId="9" hidden="1"/>
    <cellStyle name="Followed Hyperlink" xfId="33563" builtinId="9" hidden="1"/>
    <cellStyle name="Followed Hyperlink" xfId="33564" builtinId="9" hidden="1"/>
    <cellStyle name="Followed Hyperlink" xfId="33565" builtinId="9" hidden="1"/>
    <cellStyle name="Followed Hyperlink" xfId="33566" builtinId="9" hidden="1"/>
    <cellStyle name="Followed Hyperlink" xfId="33567" builtinId="9" hidden="1"/>
    <cellStyle name="Followed Hyperlink" xfId="33568" builtinId="9" hidden="1"/>
    <cellStyle name="Followed Hyperlink" xfId="33569" builtinId="9" hidden="1"/>
    <cellStyle name="Followed Hyperlink" xfId="33570" builtinId="9" hidden="1"/>
    <cellStyle name="Followed Hyperlink" xfId="33571" builtinId="9" hidden="1"/>
    <cellStyle name="Followed Hyperlink" xfId="33572" builtinId="9" hidden="1"/>
    <cellStyle name="Followed Hyperlink" xfId="33573" builtinId="9" hidden="1"/>
    <cellStyle name="Followed Hyperlink" xfId="33574" builtinId="9" hidden="1"/>
    <cellStyle name="Followed Hyperlink" xfId="33575" builtinId="9" hidden="1"/>
    <cellStyle name="Followed Hyperlink" xfId="33576" builtinId="9" hidden="1"/>
    <cellStyle name="Followed Hyperlink" xfId="33577" builtinId="9" hidden="1"/>
    <cellStyle name="Followed Hyperlink" xfId="33578" builtinId="9" hidden="1"/>
    <cellStyle name="Followed Hyperlink" xfId="33579" builtinId="9" hidden="1"/>
    <cellStyle name="Followed Hyperlink" xfId="33580" builtinId="9" hidden="1"/>
    <cellStyle name="Followed Hyperlink" xfId="33581" builtinId="9" hidden="1"/>
    <cellStyle name="Followed Hyperlink" xfId="33582" builtinId="9" hidden="1"/>
    <cellStyle name="Followed Hyperlink" xfId="33583" builtinId="9" hidden="1"/>
    <cellStyle name="Followed Hyperlink" xfId="33584" builtinId="9" hidden="1"/>
    <cellStyle name="Followed Hyperlink" xfId="33585" builtinId="9" hidden="1"/>
    <cellStyle name="Followed Hyperlink" xfId="33586" builtinId="9" hidden="1"/>
    <cellStyle name="Followed Hyperlink" xfId="33587" builtinId="9" hidden="1"/>
    <cellStyle name="Followed Hyperlink" xfId="33588" builtinId="9" hidden="1"/>
    <cellStyle name="Followed Hyperlink" xfId="33589" builtinId="9" hidden="1"/>
    <cellStyle name="Followed Hyperlink" xfId="33590" builtinId="9" hidden="1"/>
    <cellStyle name="Followed Hyperlink" xfId="33591" builtinId="9" hidden="1"/>
    <cellStyle name="Followed Hyperlink" xfId="33592" builtinId="9" hidden="1"/>
    <cellStyle name="Followed Hyperlink" xfId="33593" builtinId="9" hidden="1"/>
    <cellStyle name="Followed Hyperlink" xfId="33594" builtinId="9" hidden="1"/>
    <cellStyle name="Followed Hyperlink" xfId="33595" builtinId="9" hidden="1"/>
    <cellStyle name="Followed Hyperlink" xfId="33596" builtinId="9" hidden="1"/>
    <cellStyle name="Followed Hyperlink" xfId="33597" builtinId="9" hidden="1"/>
    <cellStyle name="Followed Hyperlink" xfId="33598" builtinId="9" hidden="1"/>
    <cellStyle name="Followed Hyperlink" xfId="33599" builtinId="9" hidden="1"/>
    <cellStyle name="Followed Hyperlink" xfId="33600" builtinId="9" hidden="1"/>
    <cellStyle name="Followed Hyperlink" xfId="33601" builtinId="9" hidden="1"/>
    <cellStyle name="Followed Hyperlink" xfId="33602" builtinId="9" hidden="1"/>
    <cellStyle name="Followed Hyperlink" xfId="33603" builtinId="9" hidden="1"/>
    <cellStyle name="Followed Hyperlink" xfId="33604" builtinId="9" hidden="1"/>
    <cellStyle name="Followed Hyperlink" xfId="33605" builtinId="9" hidden="1"/>
    <cellStyle name="Followed Hyperlink" xfId="33606" builtinId="9" hidden="1"/>
    <cellStyle name="Followed Hyperlink" xfId="33607" builtinId="9" hidden="1"/>
    <cellStyle name="Followed Hyperlink" xfId="33608" builtinId="9" hidden="1"/>
    <cellStyle name="Followed Hyperlink" xfId="33609" builtinId="9" hidden="1"/>
    <cellStyle name="Followed Hyperlink" xfId="33610" builtinId="9" hidden="1"/>
    <cellStyle name="Followed Hyperlink" xfId="33611" builtinId="9" hidden="1"/>
    <cellStyle name="Followed Hyperlink" xfId="33612" builtinId="9" hidden="1"/>
    <cellStyle name="Followed Hyperlink" xfId="33613" builtinId="9" hidden="1"/>
    <cellStyle name="Followed Hyperlink" xfId="33614" builtinId="9" hidden="1"/>
    <cellStyle name="Followed Hyperlink" xfId="33615" builtinId="9" hidden="1"/>
    <cellStyle name="Followed Hyperlink" xfId="33616" builtinId="9" hidden="1"/>
    <cellStyle name="Followed Hyperlink" xfId="33617" builtinId="9" hidden="1"/>
    <cellStyle name="Followed Hyperlink" xfId="33618" builtinId="9" hidden="1"/>
    <cellStyle name="Followed Hyperlink" xfId="33619" builtinId="9" hidden="1"/>
    <cellStyle name="Followed Hyperlink" xfId="33620" builtinId="9" hidden="1"/>
    <cellStyle name="Followed Hyperlink" xfId="33621" builtinId="9" hidden="1"/>
    <cellStyle name="Followed Hyperlink" xfId="33625" builtinId="9" hidden="1"/>
    <cellStyle name="Followed Hyperlink" xfId="33627" builtinId="9" hidden="1"/>
    <cellStyle name="Followed Hyperlink" xfId="33629" builtinId="9" hidden="1"/>
    <cellStyle name="Followed Hyperlink" xfId="33631" builtinId="9" hidden="1"/>
    <cellStyle name="Followed Hyperlink" xfId="33633" builtinId="9" hidden="1"/>
    <cellStyle name="Followed Hyperlink" xfId="33635" builtinId="9" hidden="1"/>
    <cellStyle name="Followed Hyperlink" xfId="33637" builtinId="9" hidden="1"/>
    <cellStyle name="Followed Hyperlink" xfId="33639" builtinId="9" hidden="1"/>
    <cellStyle name="Followed Hyperlink" xfId="33641" builtinId="9" hidden="1"/>
    <cellStyle name="Followed Hyperlink" xfId="33643" builtinId="9" hidden="1"/>
    <cellStyle name="Followed Hyperlink" xfId="33645" builtinId="9" hidden="1"/>
    <cellStyle name="Followed Hyperlink" xfId="33647" builtinId="9" hidden="1"/>
    <cellStyle name="Followed Hyperlink" xfId="33649" builtinId="9" hidden="1"/>
    <cellStyle name="Followed Hyperlink" xfId="33651" builtinId="9" hidden="1"/>
    <cellStyle name="Followed Hyperlink" xfId="33653" builtinId="9" hidden="1"/>
    <cellStyle name="Followed Hyperlink" xfId="33655" builtinId="9" hidden="1"/>
    <cellStyle name="Followed Hyperlink" xfId="33657" builtinId="9" hidden="1"/>
    <cellStyle name="Followed Hyperlink" xfId="33659" builtinId="9" hidden="1"/>
    <cellStyle name="Followed Hyperlink" xfId="33661" builtinId="9" hidden="1"/>
    <cellStyle name="Followed Hyperlink" xfId="33663" builtinId="9" hidden="1"/>
    <cellStyle name="Followed Hyperlink" xfId="33665" builtinId="9" hidden="1"/>
    <cellStyle name="Followed Hyperlink" xfId="33667" builtinId="9" hidden="1"/>
    <cellStyle name="Followed Hyperlink" xfId="33669" builtinId="9" hidden="1"/>
    <cellStyle name="Followed Hyperlink" xfId="33671" builtinId="9" hidden="1"/>
    <cellStyle name="Followed Hyperlink" xfId="33673" builtinId="9" hidden="1"/>
    <cellStyle name="Followed Hyperlink" xfId="33675" builtinId="9" hidden="1"/>
    <cellStyle name="Followed Hyperlink" xfId="33677" builtinId="9" hidden="1"/>
    <cellStyle name="Followed Hyperlink" xfId="33679" builtinId="9" hidden="1"/>
    <cellStyle name="Followed Hyperlink" xfId="33681" builtinId="9" hidden="1"/>
    <cellStyle name="Followed Hyperlink" xfId="33683" builtinId="9" hidden="1"/>
    <cellStyle name="Followed Hyperlink" xfId="33685" builtinId="9" hidden="1"/>
    <cellStyle name="Followed Hyperlink" xfId="33687" builtinId="9" hidden="1"/>
    <cellStyle name="Followed Hyperlink" xfId="33689" builtinId="9" hidden="1"/>
    <cellStyle name="Followed Hyperlink" xfId="33691" builtinId="9" hidden="1"/>
    <cellStyle name="Followed Hyperlink" xfId="33693" builtinId="9" hidden="1"/>
    <cellStyle name="Followed Hyperlink" xfId="33695" builtinId="9" hidden="1"/>
    <cellStyle name="Followed Hyperlink" xfId="33697" builtinId="9" hidden="1"/>
    <cellStyle name="Followed Hyperlink" xfId="33699" builtinId="9" hidden="1"/>
    <cellStyle name="Followed Hyperlink" xfId="33701" builtinId="9" hidden="1"/>
    <cellStyle name="Followed Hyperlink" xfId="33703" builtinId="9" hidden="1"/>
    <cellStyle name="Followed Hyperlink" xfId="33705" builtinId="9" hidden="1"/>
    <cellStyle name="Followed Hyperlink" xfId="33707" builtinId="9" hidden="1"/>
    <cellStyle name="Followed Hyperlink" xfId="33709" builtinId="9" hidden="1"/>
    <cellStyle name="Followed Hyperlink" xfId="33711" builtinId="9" hidden="1"/>
    <cellStyle name="Followed Hyperlink" xfId="33713" builtinId="9" hidden="1"/>
    <cellStyle name="Followed Hyperlink" xfId="33715" builtinId="9" hidden="1"/>
    <cellStyle name="Followed Hyperlink" xfId="33717" builtinId="9" hidden="1"/>
    <cellStyle name="Followed Hyperlink" xfId="33719" builtinId="9" hidden="1"/>
    <cellStyle name="Followed Hyperlink" xfId="33721" builtinId="9" hidden="1"/>
    <cellStyle name="Followed Hyperlink" xfId="33723" builtinId="9" hidden="1"/>
    <cellStyle name="Followed Hyperlink" xfId="33725" builtinId="9" hidden="1"/>
    <cellStyle name="Followed Hyperlink" xfId="33727" builtinId="9" hidden="1"/>
    <cellStyle name="Followed Hyperlink" xfId="33729" builtinId="9" hidden="1"/>
    <cellStyle name="Followed Hyperlink" xfId="33731" builtinId="9" hidden="1"/>
    <cellStyle name="Followed Hyperlink" xfId="33733" builtinId="9" hidden="1"/>
    <cellStyle name="Followed Hyperlink" xfId="33735" builtinId="9" hidden="1"/>
    <cellStyle name="Followed Hyperlink" xfId="33737" builtinId="9" hidden="1"/>
    <cellStyle name="Followed Hyperlink" xfId="33739" builtinId="9" hidden="1"/>
    <cellStyle name="Followed Hyperlink" xfId="33741" builtinId="9" hidden="1"/>
    <cellStyle name="Followed Hyperlink" xfId="33743" builtinId="9" hidden="1"/>
    <cellStyle name="Followed Hyperlink" xfId="33745" builtinId="9" hidden="1"/>
    <cellStyle name="Followed Hyperlink" xfId="33747" builtinId="9" hidden="1"/>
    <cellStyle name="Followed Hyperlink" xfId="33749" builtinId="9" hidden="1"/>
    <cellStyle name="Followed Hyperlink" xfId="33751" builtinId="9" hidden="1"/>
    <cellStyle name="Followed Hyperlink" xfId="33753" builtinId="9" hidden="1"/>
    <cellStyle name="Followed Hyperlink" xfId="33755" builtinId="9" hidden="1"/>
    <cellStyle name="Followed Hyperlink" xfId="33757" builtinId="9" hidden="1"/>
    <cellStyle name="Followed Hyperlink" xfId="33759" builtinId="9" hidden="1"/>
    <cellStyle name="Followed Hyperlink" xfId="33761" builtinId="9" hidden="1"/>
    <cellStyle name="Followed Hyperlink" xfId="33762" builtinId="9" hidden="1"/>
    <cellStyle name="Followed Hyperlink" xfId="33763" builtinId="9" hidden="1"/>
    <cellStyle name="Followed Hyperlink" xfId="33764" builtinId="9" hidden="1"/>
    <cellStyle name="Followed Hyperlink" xfId="33765" builtinId="9" hidden="1"/>
    <cellStyle name="Followed Hyperlink" xfId="33766" builtinId="9" hidden="1"/>
    <cellStyle name="Followed Hyperlink" xfId="33767" builtinId="9" hidden="1"/>
    <cellStyle name="Followed Hyperlink" xfId="33768" builtinId="9" hidden="1"/>
    <cellStyle name="Followed Hyperlink" xfId="33769" builtinId="9" hidden="1"/>
    <cellStyle name="Followed Hyperlink" xfId="33770" builtinId="9" hidden="1"/>
    <cellStyle name="Followed Hyperlink" xfId="33771" builtinId="9" hidden="1"/>
    <cellStyle name="Followed Hyperlink" xfId="33772" builtinId="9" hidden="1"/>
    <cellStyle name="Followed Hyperlink" xfId="33773" builtinId="9" hidden="1"/>
    <cellStyle name="Followed Hyperlink" xfId="33774" builtinId="9" hidden="1"/>
    <cellStyle name="Followed Hyperlink" xfId="33775" builtinId="9" hidden="1"/>
    <cellStyle name="Followed Hyperlink" xfId="33776" builtinId="9" hidden="1"/>
    <cellStyle name="Followed Hyperlink" xfId="33777" builtinId="9" hidden="1"/>
    <cellStyle name="Followed Hyperlink" xfId="33778" builtinId="9" hidden="1"/>
    <cellStyle name="Followed Hyperlink" xfId="33779" builtinId="9" hidden="1"/>
    <cellStyle name="Followed Hyperlink" xfId="33780" builtinId="9" hidden="1"/>
    <cellStyle name="Followed Hyperlink" xfId="33781" builtinId="9" hidden="1"/>
    <cellStyle name="Followed Hyperlink" xfId="33782" builtinId="9" hidden="1"/>
    <cellStyle name="Followed Hyperlink" xfId="33783" builtinId="9" hidden="1"/>
    <cellStyle name="Followed Hyperlink" xfId="33784" builtinId="9" hidden="1"/>
    <cellStyle name="Followed Hyperlink" xfId="33785" builtinId="9" hidden="1"/>
    <cellStyle name="Followed Hyperlink" xfId="33786" builtinId="9" hidden="1"/>
    <cellStyle name="Followed Hyperlink" xfId="33787" builtinId="9" hidden="1"/>
    <cellStyle name="Followed Hyperlink" xfId="33788" builtinId="9" hidden="1"/>
    <cellStyle name="Followed Hyperlink" xfId="33789" builtinId="9" hidden="1"/>
    <cellStyle name="Followed Hyperlink" xfId="33790" builtinId="9" hidden="1"/>
    <cellStyle name="Followed Hyperlink" xfId="33791" builtinId="9" hidden="1"/>
    <cellStyle name="Followed Hyperlink" xfId="33792" builtinId="9" hidden="1"/>
    <cellStyle name="Followed Hyperlink" xfId="33793" builtinId="9" hidden="1"/>
    <cellStyle name="Followed Hyperlink" xfId="33794" builtinId="9" hidden="1"/>
    <cellStyle name="Followed Hyperlink" xfId="33795" builtinId="9" hidden="1"/>
    <cellStyle name="Followed Hyperlink" xfId="33796" builtinId="9" hidden="1"/>
    <cellStyle name="Followed Hyperlink" xfId="33797" builtinId="9" hidden="1"/>
    <cellStyle name="Followed Hyperlink" xfId="33798" builtinId="9" hidden="1"/>
    <cellStyle name="Followed Hyperlink" xfId="33799" builtinId="9" hidden="1"/>
    <cellStyle name="Followed Hyperlink" xfId="33800" builtinId="9" hidden="1"/>
    <cellStyle name="Followed Hyperlink" xfId="33801" builtinId="9" hidden="1"/>
    <cellStyle name="Followed Hyperlink" xfId="33802" builtinId="9" hidden="1"/>
    <cellStyle name="Followed Hyperlink" xfId="33803" builtinId="9" hidden="1"/>
    <cellStyle name="Followed Hyperlink" xfId="33804" builtinId="9" hidden="1"/>
    <cellStyle name="Followed Hyperlink" xfId="33805" builtinId="9" hidden="1"/>
    <cellStyle name="Followed Hyperlink" xfId="33806" builtinId="9" hidden="1"/>
    <cellStyle name="Followed Hyperlink" xfId="33807" builtinId="9" hidden="1"/>
    <cellStyle name="Followed Hyperlink" xfId="33808" builtinId="9" hidden="1"/>
    <cellStyle name="Followed Hyperlink" xfId="33809" builtinId="9" hidden="1"/>
    <cellStyle name="Followed Hyperlink" xfId="33810" builtinId="9" hidden="1"/>
    <cellStyle name="Followed Hyperlink" xfId="33811" builtinId="9" hidden="1"/>
    <cellStyle name="Followed Hyperlink" xfId="33812" builtinId="9" hidden="1"/>
    <cellStyle name="Followed Hyperlink" xfId="33813" builtinId="9" hidden="1"/>
    <cellStyle name="Followed Hyperlink" xfId="33814" builtinId="9" hidden="1"/>
    <cellStyle name="Followed Hyperlink" xfId="33815" builtinId="9" hidden="1"/>
    <cellStyle name="Followed Hyperlink" xfId="33816" builtinId="9" hidden="1"/>
    <cellStyle name="Followed Hyperlink" xfId="33817" builtinId="9" hidden="1"/>
    <cellStyle name="Followed Hyperlink" xfId="33818" builtinId="9" hidden="1"/>
    <cellStyle name="Followed Hyperlink" xfId="33819" builtinId="9" hidden="1"/>
    <cellStyle name="Followed Hyperlink" xfId="33820" builtinId="9" hidden="1"/>
    <cellStyle name="Followed Hyperlink" xfId="33821" builtinId="9" hidden="1"/>
    <cellStyle name="Followed Hyperlink" xfId="33822" builtinId="9" hidden="1"/>
    <cellStyle name="Followed Hyperlink" xfId="33823" builtinId="9" hidden="1"/>
    <cellStyle name="Followed Hyperlink" xfId="33824" builtinId="9" hidden="1"/>
    <cellStyle name="Followed Hyperlink" xfId="33825" builtinId="9" hidden="1"/>
    <cellStyle name="Followed Hyperlink" xfId="33826" builtinId="9" hidden="1"/>
    <cellStyle name="Followed Hyperlink" xfId="33827" builtinId="9" hidden="1"/>
    <cellStyle name="Followed Hyperlink" xfId="33828" builtinId="9" hidden="1"/>
    <cellStyle name="Followed Hyperlink" xfId="33829" builtinId="9" hidden="1"/>
    <cellStyle name="Followed Hyperlink" xfId="33830" builtinId="9" hidden="1"/>
    <cellStyle name="Followed Hyperlink" xfId="33831" builtinId="9" hidden="1"/>
    <cellStyle name="Followed Hyperlink" xfId="33833" builtinId="9" hidden="1"/>
    <cellStyle name="Followed Hyperlink" xfId="33835" builtinId="9" hidden="1"/>
    <cellStyle name="Followed Hyperlink" xfId="33837" builtinId="9" hidden="1"/>
    <cellStyle name="Followed Hyperlink" xfId="33839" builtinId="9" hidden="1"/>
    <cellStyle name="Followed Hyperlink" xfId="33841" builtinId="9" hidden="1"/>
    <cellStyle name="Followed Hyperlink" xfId="33843" builtinId="9" hidden="1"/>
    <cellStyle name="Followed Hyperlink" xfId="33845" builtinId="9" hidden="1"/>
    <cellStyle name="Followed Hyperlink" xfId="33847" builtinId="9" hidden="1"/>
    <cellStyle name="Followed Hyperlink" xfId="33849" builtinId="9" hidden="1"/>
    <cellStyle name="Followed Hyperlink" xfId="33851" builtinId="9" hidden="1"/>
    <cellStyle name="Followed Hyperlink" xfId="33853" builtinId="9" hidden="1"/>
    <cellStyle name="Followed Hyperlink" xfId="33855" builtinId="9" hidden="1"/>
    <cellStyle name="Followed Hyperlink" xfId="33857" builtinId="9" hidden="1"/>
    <cellStyle name="Followed Hyperlink" xfId="33859" builtinId="9" hidden="1"/>
    <cellStyle name="Followed Hyperlink" xfId="33861" builtinId="9" hidden="1"/>
    <cellStyle name="Followed Hyperlink" xfId="33863" builtinId="9" hidden="1"/>
    <cellStyle name="Followed Hyperlink" xfId="33865" builtinId="9" hidden="1"/>
    <cellStyle name="Followed Hyperlink" xfId="33867" builtinId="9" hidden="1"/>
    <cellStyle name="Followed Hyperlink" xfId="33869" builtinId="9" hidden="1"/>
    <cellStyle name="Followed Hyperlink" xfId="33871" builtinId="9" hidden="1"/>
    <cellStyle name="Followed Hyperlink" xfId="33873" builtinId="9" hidden="1"/>
    <cellStyle name="Followed Hyperlink" xfId="33875" builtinId="9" hidden="1"/>
    <cellStyle name="Followed Hyperlink" xfId="33877" builtinId="9" hidden="1"/>
    <cellStyle name="Followed Hyperlink" xfId="33879" builtinId="9" hidden="1"/>
    <cellStyle name="Followed Hyperlink" xfId="33881" builtinId="9" hidden="1"/>
    <cellStyle name="Followed Hyperlink" xfId="33883" builtinId="9" hidden="1"/>
    <cellStyle name="Followed Hyperlink" xfId="33885" builtinId="9" hidden="1"/>
    <cellStyle name="Followed Hyperlink" xfId="33887" builtinId="9" hidden="1"/>
    <cellStyle name="Followed Hyperlink" xfId="33889" builtinId="9" hidden="1"/>
    <cellStyle name="Followed Hyperlink" xfId="33891" builtinId="9" hidden="1"/>
    <cellStyle name="Followed Hyperlink" xfId="33893" builtinId="9" hidden="1"/>
    <cellStyle name="Followed Hyperlink" xfId="33895" builtinId="9" hidden="1"/>
    <cellStyle name="Followed Hyperlink" xfId="33897" builtinId="9" hidden="1"/>
    <cellStyle name="Followed Hyperlink" xfId="33899" builtinId="9" hidden="1"/>
    <cellStyle name="Followed Hyperlink" xfId="33901" builtinId="9" hidden="1"/>
    <cellStyle name="Followed Hyperlink" xfId="33903" builtinId="9" hidden="1"/>
    <cellStyle name="Followed Hyperlink" xfId="33905" builtinId="9" hidden="1"/>
    <cellStyle name="Followed Hyperlink" xfId="33907" builtinId="9" hidden="1"/>
    <cellStyle name="Followed Hyperlink" xfId="33909" builtinId="9" hidden="1"/>
    <cellStyle name="Followed Hyperlink" xfId="33911" builtinId="9" hidden="1"/>
    <cellStyle name="Followed Hyperlink" xfId="33913" builtinId="9" hidden="1"/>
    <cellStyle name="Followed Hyperlink" xfId="33915" builtinId="9" hidden="1"/>
    <cellStyle name="Followed Hyperlink" xfId="33917" builtinId="9" hidden="1"/>
    <cellStyle name="Followed Hyperlink" xfId="33919" builtinId="9" hidden="1"/>
    <cellStyle name="Followed Hyperlink" xfId="33921" builtinId="9" hidden="1"/>
    <cellStyle name="Followed Hyperlink" xfId="33923" builtinId="9" hidden="1"/>
    <cellStyle name="Followed Hyperlink" xfId="33925" builtinId="9" hidden="1"/>
    <cellStyle name="Followed Hyperlink" xfId="33927" builtinId="9" hidden="1"/>
    <cellStyle name="Followed Hyperlink" xfId="33929" builtinId="9" hidden="1"/>
    <cellStyle name="Followed Hyperlink" xfId="33931" builtinId="9" hidden="1"/>
    <cellStyle name="Followed Hyperlink" xfId="33933" builtinId="9" hidden="1"/>
    <cellStyle name="Followed Hyperlink" xfId="33935" builtinId="9" hidden="1"/>
    <cellStyle name="Followed Hyperlink" xfId="33937" builtinId="9" hidden="1"/>
    <cellStyle name="Followed Hyperlink" xfId="33939" builtinId="9" hidden="1"/>
    <cellStyle name="Followed Hyperlink" xfId="33941" builtinId="9" hidden="1"/>
    <cellStyle name="Followed Hyperlink" xfId="33943" builtinId="9" hidden="1"/>
    <cellStyle name="Followed Hyperlink" xfId="33945" builtinId="9" hidden="1"/>
    <cellStyle name="Followed Hyperlink" xfId="33947" builtinId="9" hidden="1"/>
    <cellStyle name="Followed Hyperlink" xfId="33949" builtinId="9" hidden="1"/>
    <cellStyle name="Followed Hyperlink" xfId="33951" builtinId="9" hidden="1"/>
    <cellStyle name="Followed Hyperlink" xfId="33953" builtinId="9" hidden="1"/>
    <cellStyle name="Followed Hyperlink" xfId="33955" builtinId="9" hidden="1"/>
    <cellStyle name="Followed Hyperlink" xfId="33957" builtinId="9" hidden="1"/>
    <cellStyle name="Followed Hyperlink" xfId="33959" builtinId="9" hidden="1"/>
    <cellStyle name="Followed Hyperlink" xfId="33961" builtinId="9" hidden="1"/>
    <cellStyle name="Followed Hyperlink" xfId="33963" builtinId="9" hidden="1"/>
    <cellStyle name="Followed Hyperlink" xfId="33965" builtinId="9" hidden="1"/>
    <cellStyle name="Followed Hyperlink" xfId="33967" builtinId="9" hidden="1"/>
    <cellStyle name="Followed Hyperlink" xfId="33969" builtinId="9" hidden="1"/>
    <cellStyle name="Followed Hyperlink" xfId="33970" builtinId="9" hidden="1"/>
    <cellStyle name="Followed Hyperlink" xfId="33971" builtinId="9" hidden="1"/>
    <cellStyle name="Followed Hyperlink" xfId="33972" builtinId="9" hidden="1"/>
    <cellStyle name="Followed Hyperlink" xfId="33973" builtinId="9" hidden="1"/>
    <cellStyle name="Followed Hyperlink" xfId="33974" builtinId="9" hidden="1"/>
    <cellStyle name="Followed Hyperlink" xfId="33975" builtinId="9" hidden="1"/>
    <cellStyle name="Followed Hyperlink" xfId="33976" builtinId="9" hidden="1"/>
    <cellStyle name="Followed Hyperlink" xfId="33977" builtinId="9" hidden="1"/>
    <cellStyle name="Followed Hyperlink" xfId="33978" builtinId="9" hidden="1"/>
    <cellStyle name="Followed Hyperlink" xfId="33979" builtinId="9" hidden="1"/>
    <cellStyle name="Followed Hyperlink" xfId="33980" builtinId="9" hidden="1"/>
    <cellStyle name="Followed Hyperlink" xfId="33981" builtinId="9" hidden="1"/>
    <cellStyle name="Followed Hyperlink" xfId="33982" builtinId="9" hidden="1"/>
    <cellStyle name="Followed Hyperlink" xfId="33983" builtinId="9" hidden="1"/>
    <cellStyle name="Followed Hyperlink" xfId="33984" builtinId="9" hidden="1"/>
    <cellStyle name="Followed Hyperlink" xfId="33985" builtinId="9" hidden="1"/>
    <cellStyle name="Followed Hyperlink" xfId="33986" builtinId="9" hidden="1"/>
    <cellStyle name="Followed Hyperlink" xfId="33987" builtinId="9" hidden="1"/>
    <cellStyle name="Followed Hyperlink" xfId="33988" builtinId="9" hidden="1"/>
    <cellStyle name="Followed Hyperlink" xfId="33989" builtinId="9" hidden="1"/>
    <cellStyle name="Followed Hyperlink" xfId="33990" builtinId="9" hidden="1"/>
    <cellStyle name="Followed Hyperlink" xfId="33991" builtinId="9" hidden="1"/>
    <cellStyle name="Followed Hyperlink" xfId="33992" builtinId="9" hidden="1"/>
    <cellStyle name="Followed Hyperlink" xfId="33993" builtinId="9" hidden="1"/>
    <cellStyle name="Followed Hyperlink" xfId="33994" builtinId="9" hidden="1"/>
    <cellStyle name="Followed Hyperlink" xfId="33995" builtinId="9" hidden="1"/>
    <cellStyle name="Followed Hyperlink" xfId="33996" builtinId="9" hidden="1"/>
    <cellStyle name="Followed Hyperlink" xfId="33997" builtinId="9" hidden="1"/>
    <cellStyle name="Followed Hyperlink" xfId="33998" builtinId="9" hidden="1"/>
    <cellStyle name="Followed Hyperlink" xfId="33999" builtinId="9" hidden="1"/>
    <cellStyle name="Followed Hyperlink" xfId="34000" builtinId="9" hidden="1"/>
    <cellStyle name="Followed Hyperlink" xfId="34001" builtinId="9" hidden="1"/>
    <cellStyle name="Followed Hyperlink" xfId="34002" builtinId="9" hidden="1"/>
    <cellStyle name="Followed Hyperlink" xfId="34003" builtinId="9" hidden="1"/>
    <cellStyle name="Followed Hyperlink" xfId="34004" builtinId="9" hidden="1"/>
    <cellStyle name="Followed Hyperlink" xfId="34005" builtinId="9" hidden="1"/>
    <cellStyle name="Followed Hyperlink" xfId="34006" builtinId="9" hidden="1"/>
    <cellStyle name="Followed Hyperlink" xfId="34007" builtinId="9" hidden="1"/>
    <cellStyle name="Followed Hyperlink" xfId="34008" builtinId="9" hidden="1"/>
    <cellStyle name="Followed Hyperlink" xfId="34009" builtinId="9" hidden="1"/>
    <cellStyle name="Followed Hyperlink" xfId="34010" builtinId="9" hidden="1"/>
    <cellStyle name="Followed Hyperlink" xfId="34011" builtinId="9" hidden="1"/>
    <cellStyle name="Followed Hyperlink" xfId="34012" builtinId="9" hidden="1"/>
    <cellStyle name="Followed Hyperlink" xfId="34013" builtinId="9" hidden="1"/>
    <cellStyle name="Followed Hyperlink" xfId="34014" builtinId="9" hidden="1"/>
    <cellStyle name="Followed Hyperlink" xfId="34015" builtinId="9" hidden="1"/>
    <cellStyle name="Followed Hyperlink" xfId="34016" builtinId="9" hidden="1"/>
    <cellStyle name="Followed Hyperlink" xfId="34017" builtinId="9" hidden="1"/>
    <cellStyle name="Followed Hyperlink" xfId="34018" builtinId="9" hidden="1"/>
    <cellStyle name="Followed Hyperlink" xfId="34019" builtinId="9" hidden="1"/>
    <cellStyle name="Followed Hyperlink" xfId="34020" builtinId="9" hidden="1"/>
    <cellStyle name="Followed Hyperlink" xfId="34021" builtinId="9" hidden="1"/>
    <cellStyle name="Followed Hyperlink" xfId="34022" builtinId="9" hidden="1"/>
    <cellStyle name="Followed Hyperlink" xfId="34023" builtinId="9" hidden="1"/>
    <cellStyle name="Followed Hyperlink" xfId="34024" builtinId="9" hidden="1"/>
    <cellStyle name="Followed Hyperlink" xfId="34025" builtinId="9" hidden="1"/>
    <cellStyle name="Followed Hyperlink" xfId="34026" builtinId="9" hidden="1"/>
    <cellStyle name="Followed Hyperlink" xfId="34027" builtinId="9" hidden="1"/>
    <cellStyle name="Followed Hyperlink" xfId="34028" builtinId="9" hidden="1"/>
    <cellStyle name="Followed Hyperlink" xfId="34029" builtinId="9" hidden="1"/>
    <cellStyle name="Followed Hyperlink" xfId="34030" builtinId="9" hidden="1"/>
    <cellStyle name="Followed Hyperlink" xfId="34031" builtinId="9" hidden="1"/>
    <cellStyle name="Followed Hyperlink" xfId="34032" builtinId="9" hidden="1"/>
    <cellStyle name="Followed Hyperlink" xfId="34033" builtinId="9" hidden="1"/>
    <cellStyle name="Followed Hyperlink" xfId="34034" builtinId="9" hidden="1"/>
    <cellStyle name="Followed Hyperlink" xfId="34035" builtinId="9" hidden="1"/>
    <cellStyle name="Followed Hyperlink" xfId="34036" builtinId="9" hidden="1"/>
    <cellStyle name="Followed Hyperlink" xfId="34037" builtinId="9" hidden="1"/>
    <cellStyle name="Followed Hyperlink" xfId="34040" builtinId="9" hidden="1"/>
    <cellStyle name="Followed Hyperlink" xfId="34042" builtinId="9" hidden="1"/>
    <cellStyle name="Followed Hyperlink" xfId="34044" builtinId="9" hidden="1"/>
    <cellStyle name="Followed Hyperlink" xfId="34046" builtinId="9" hidden="1"/>
    <cellStyle name="Followed Hyperlink" xfId="34048" builtinId="9" hidden="1"/>
    <cellStyle name="Followed Hyperlink" xfId="34050" builtinId="9" hidden="1"/>
    <cellStyle name="Followed Hyperlink" xfId="34052" builtinId="9" hidden="1"/>
    <cellStyle name="Followed Hyperlink" xfId="34054" builtinId="9" hidden="1"/>
    <cellStyle name="Followed Hyperlink" xfId="34056" builtinId="9" hidden="1"/>
    <cellStyle name="Followed Hyperlink" xfId="34058" builtinId="9" hidden="1"/>
    <cellStyle name="Followed Hyperlink" xfId="34060" builtinId="9" hidden="1"/>
    <cellStyle name="Followed Hyperlink" xfId="34062" builtinId="9" hidden="1"/>
    <cellStyle name="Followed Hyperlink" xfId="34064" builtinId="9" hidden="1"/>
    <cellStyle name="Followed Hyperlink" xfId="34066" builtinId="9" hidden="1"/>
    <cellStyle name="Followed Hyperlink" xfId="34068" builtinId="9" hidden="1"/>
    <cellStyle name="Followed Hyperlink" xfId="34070" builtinId="9" hidden="1"/>
    <cellStyle name="Followed Hyperlink" xfId="34072" builtinId="9" hidden="1"/>
    <cellStyle name="Followed Hyperlink" xfId="34074" builtinId="9" hidden="1"/>
    <cellStyle name="Followed Hyperlink" xfId="34076" builtinId="9" hidden="1"/>
    <cellStyle name="Followed Hyperlink" xfId="34078" builtinId="9" hidden="1"/>
    <cellStyle name="Followed Hyperlink" xfId="34080" builtinId="9" hidden="1"/>
    <cellStyle name="Followed Hyperlink" xfId="34082" builtinId="9" hidden="1"/>
    <cellStyle name="Followed Hyperlink" xfId="34084" builtinId="9" hidden="1"/>
    <cellStyle name="Followed Hyperlink" xfId="34086" builtinId="9" hidden="1"/>
    <cellStyle name="Followed Hyperlink" xfId="34088" builtinId="9" hidden="1"/>
    <cellStyle name="Followed Hyperlink" xfId="34090" builtinId="9" hidden="1"/>
    <cellStyle name="Followed Hyperlink" xfId="34092" builtinId="9" hidden="1"/>
    <cellStyle name="Followed Hyperlink" xfId="34094" builtinId="9" hidden="1"/>
    <cellStyle name="Followed Hyperlink" xfId="34096" builtinId="9" hidden="1"/>
    <cellStyle name="Followed Hyperlink" xfId="34098" builtinId="9" hidden="1"/>
    <cellStyle name="Followed Hyperlink" xfId="34100" builtinId="9" hidden="1"/>
    <cellStyle name="Followed Hyperlink" xfId="34102" builtinId="9" hidden="1"/>
    <cellStyle name="Followed Hyperlink" xfId="34104" builtinId="9" hidden="1"/>
    <cellStyle name="Followed Hyperlink" xfId="34106" builtinId="9" hidden="1"/>
    <cellStyle name="Followed Hyperlink" xfId="34108" builtinId="9" hidden="1"/>
    <cellStyle name="Followed Hyperlink" xfId="34110" builtinId="9" hidden="1"/>
    <cellStyle name="Followed Hyperlink" xfId="34112" builtinId="9" hidden="1"/>
    <cellStyle name="Followed Hyperlink" xfId="34114" builtinId="9" hidden="1"/>
    <cellStyle name="Followed Hyperlink" xfId="34116" builtinId="9" hidden="1"/>
    <cellStyle name="Followed Hyperlink" xfId="34118" builtinId="9" hidden="1"/>
    <cellStyle name="Followed Hyperlink" xfId="34120" builtinId="9" hidden="1"/>
    <cellStyle name="Followed Hyperlink" xfId="34122" builtinId="9" hidden="1"/>
    <cellStyle name="Followed Hyperlink" xfId="34124" builtinId="9" hidden="1"/>
    <cellStyle name="Followed Hyperlink" xfId="34126" builtinId="9" hidden="1"/>
    <cellStyle name="Followed Hyperlink" xfId="34128" builtinId="9" hidden="1"/>
    <cellStyle name="Followed Hyperlink" xfId="34130" builtinId="9" hidden="1"/>
    <cellStyle name="Followed Hyperlink" xfId="34132" builtinId="9" hidden="1"/>
    <cellStyle name="Followed Hyperlink" xfId="34134" builtinId="9" hidden="1"/>
    <cellStyle name="Followed Hyperlink" xfId="34136" builtinId="9" hidden="1"/>
    <cellStyle name="Followed Hyperlink" xfId="34138" builtinId="9" hidden="1"/>
    <cellStyle name="Followed Hyperlink" xfId="34140" builtinId="9" hidden="1"/>
    <cellStyle name="Followed Hyperlink" xfId="34142" builtinId="9" hidden="1"/>
    <cellStyle name="Followed Hyperlink" xfId="34144" builtinId="9" hidden="1"/>
    <cellStyle name="Followed Hyperlink" xfId="34146" builtinId="9" hidden="1"/>
    <cellStyle name="Followed Hyperlink" xfId="34148" builtinId="9" hidden="1"/>
    <cellStyle name="Followed Hyperlink" xfId="34150" builtinId="9" hidden="1"/>
    <cellStyle name="Followed Hyperlink" xfId="34152" builtinId="9" hidden="1"/>
    <cellStyle name="Followed Hyperlink" xfId="34154" builtinId="9" hidden="1"/>
    <cellStyle name="Followed Hyperlink" xfId="34156" builtinId="9" hidden="1"/>
    <cellStyle name="Followed Hyperlink" xfId="34158" builtinId="9" hidden="1"/>
    <cellStyle name="Followed Hyperlink" xfId="34160" builtinId="9" hidden="1"/>
    <cellStyle name="Followed Hyperlink" xfId="34162" builtinId="9" hidden="1"/>
    <cellStyle name="Followed Hyperlink" xfId="34164" builtinId="9" hidden="1"/>
    <cellStyle name="Followed Hyperlink" xfId="34166" builtinId="9" hidden="1"/>
    <cellStyle name="Followed Hyperlink" xfId="34168" builtinId="9" hidden="1"/>
    <cellStyle name="Followed Hyperlink" xfId="34170" builtinId="9" hidden="1"/>
    <cellStyle name="Followed Hyperlink" xfId="34172" builtinId="9" hidden="1"/>
    <cellStyle name="Followed Hyperlink" xfId="34174" builtinId="9" hidden="1"/>
    <cellStyle name="Followed Hyperlink" xfId="34176" builtinId="9" hidden="1"/>
    <cellStyle name="Followed Hyperlink" xfId="34177" builtinId="9" hidden="1"/>
    <cellStyle name="Followed Hyperlink" xfId="34178" builtinId="9" hidden="1"/>
    <cellStyle name="Followed Hyperlink" xfId="34179" builtinId="9" hidden="1"/>
    <cellStyle name="Followed Hyperlink" xfId="34180" builtinId="9" hidden="1"/>
    <cellStyle name="Followed Hyperlink" xfId="34181" builtinId="9" hidden="1"/>
    <cellStyle name="Followed Hyperlink" xfId="34182" builtinId="9" hidden="1"/>
    <cellStyle name="Followed Hyperlink" xfId="34183" builtinId="9" hidden="1"/>
    <cellStyle name="Followed Hyperlink" xfId="34184" builtinId="9" hidden="1"/>
    <cellStyle name="Followed Hyperlink" xfId="34185" builtinId="9" hidden="1"/>
    <cellStyle name="Followed Hyperlink" xfId="34186" builtinId="9" hidden="1"/>
    <cellStyle name="Followed Hyperlink" xfId="34187" builtinId="9" hidden="1"/>
    <cellStyle name="Followed Hyperlink" xfId="34188" builtinId="9" hidden="1"/>
    <cellStyle name="Followed Hyperlink" xfId="34189" builtinId="9" hidden="1"/>
    <cellStyle name="Followed Hyperlink" xfId="34190" builtinId="9" hidden="1"/>
    <cellStyle name="Followed Hyperlink" xfId="34191" builtinId="9" hidden="1"/>
    <cellStyle name="Followed Hyperlink" xfId="34192" builtinId="9" hidden="1"/>
    <cellStyle name="Followed Hyperlink" xfId="34193" builtinId="9" hidden="1"/>
    <cellStyle name="Followed Hyperlink" xfId="34194" builtinId="9" hidden="1"/>
    <cellStyle name="Followed Hyperlink" xfId="34195" builtinId="9" hidden="1"/>
    <cellStyle name="Followed Hyperlink" xfId="34196" builtinId="9" hidden="1"/>
    <cellStyle name="Followed Hyperlink" xfId="34197" builtinId="9" hidden="1"/>
    <cellStyle name="Followed Hyperlink" xfId="34198" builtinId="9" hidden="1"/>
    <cellStyle name="Followed Hyperlink" xfId="34199" builtinId="9" hidden="1"/>
    <cellStyle name="Followed Hyperlink" xfId="34200" builtinId="9" hidden="1"/>
    <cellStyle name="Followed Hyperlink" xfId="34201" builtinId="9" hidden="1"/>
    <cellStyle name="Followed Hyperlink" xfId="34202" builtinId="9" hidden="1"/>
    <cellStyle name="Followed Hyperlink" xfId="34203" builtinId="9" hidden="1"/>
    <cellStyle name="Followed Hyperlink" xfId="34204" builtinId="9" hidden="1"/>
    <cellStyle name="Followed Hyperlink" xfId="34205" builtinId="9" hidden="1"/>
    <cellStyle name="Followed Hyperlink" xfId="34206" builtinId="9" hidden="1"/>
    <cellStyle name="Followed Hyperlink" xfId="34207" builtinId="9" hidden="1"/>
    <cellStyle name="Followed Hyperlink" xfId="34208" builtinId="9" hidden="1"/>
    <cellStyle name="Followed Hyperlink" xfId="34209" builtinId="9" hidden="1"/>
    <cellStyle name="Followed Hyperlink" xfId="34210" builtinId="9" hidden="1"/>
    <cellStyle name="Followed Hyperlink" xfId="34211" builtinId="9" hidden="1"/>
    <cellStyle name="Followed Hyperlink" xfId="34212" builtinId="9" hidden="1"/>
    <cellStyle name="Followed Hyperlink" xfId="34213" builtinId="9" hidden="1"/>
    <cellStyle name="Followed Hyperlink" xfId="34214" builtinId="9" hidden="1"/>
    <cellStyle name="Followed Hyperlink" xfId="34215" builtinId="9" hidden="1"/>
    <cellStyle name="Followed Hyperlink" xfId="34216" builtinId="9" hidden="1"/>
    <cellStyle name="Followed Hyperlink" xfId="34217" builtinId="9" hidden="1"/>
    <cellStyle name="Followed Hyperlink" xfId="34218" builtinId="9" hidden="1"/>
    <cellStyle name="Followed Hyperlink" xfId="34219" builtinId="9" hidden="1"/>
    <cellStyle name="Followed Hyperlink" xfId="34220" builtinId="9" hidden="1"/>
    <cellStyle name="Followed Hyperlink" xfId="34221" builtinId="9" hidden="1"/>
    <cellStyle name="Followed Hyperlink" xfId="34222" builtinId="9" hidden="1"/>
    <cellStyle name="Followed Hyperlink" xfId="34223" builtinId="9" hidden="1"/>
    <cellStyle name="Followed Hyperlink" xfId="34224" builtinId="9" hidden="1"/>
    <cellStyle name="Followed Hyperlink" xfId="34225" builtinId="9" hidden="1"/>
    <cellStyle name="Followed Hyperlink" xfId="34226" builtinId="9" hidden="1"/>
    <cellStyle name="Followed Hyperlink" xfId="34227" builtinId="9" hidden="1"/>
    <cellStyle name="Followed Hyperlink" xfId="34228" builtinId="9" hidden="1"/>
    <cellStyle name="Followed Hyperlink" xfId="34229" builtinId="9" hidden="1"/>
    <cellStyle name="Followed Hyperlink" xfId="34230" builtinId="9" hidden="1"/>
    <cellStyle name="Followed Hyperlink" xfId="34231" builtinId="9" hidden="1"/>
    <cellStyle name="Followed Hyperlink" xfId="34232" builtinId="9" hidden="1"/>
    <cellStyle name="Followed Hyperlink" xfId="34233" builtinId="9" hidden="1"/>
    <cellStyle name="Followed Hyperlink" xfId="34234" builtinId="9" hidden="1"/>
    <cellStyle name="Followed Hyperlink" xfId="34235" builtinId="9" hidden="1"/>
    <cellStyle name="Followed Hyperlink" xfId="34236" builtinId="9" hidden="1"/>
    <cellStyle name="Followed Hyperlink" xfId="34237" builtinId="9" hidden="1"/>
    <cellStyle name="Followed Hyperlink" xfId="34238" builtinId="9" hidden="1"/>
    <cellStyle name="Followed Hyperlink" xfId="34239" builtinId="9" hidden="1"/>
    <cellStyle name="Followed Hyperlink" xfId="34240" builtinId="9" hidden="1"/>
    <cellStyle name="Followed Hyperlink" xfId="34241" builtinId="9" hidden="1"/>
    <cellStyle name="Followed Hyperlink" xfId="34242" builtinId="9" hidden="1"/>
    <cellStyle name="Followed Hyperlink" xfId="34243" builtinId="9" hidden="1"/>
    <cellStyle name="Followed Hyperlink" xfId="34244" builtinId="9" hidden="1"/>
    <cellStyle name="Followed Hyperlink" xfId="34245" builtinId="9" hidden="1"/>
    <cellStyle name="Followed Hyperlink" xfId="34246" builtinId="9" hidden="1"/>
    <cellStyle name="Followed Hyperlink" xfId="34248" builtinId="9" hidden="1"/>
    <cellStyle name="Followed Hyperlink" xfId="34250" builtinId="9" hidden="1"/>
    <cellStyle name="Followed Hyperlink" xfId="34252" builtinId="9" hidden="1"/>
    <cellStyle name="Followed Hyperlink" xfId="34254" builtinId="9" hidden="1"/>
    <cellStyle name="Followed Hyperlink" xfId="34256" builtinId="9" hidden="1"/>
    <cellStyle name="Followed Hyperlink" xfId="34258" builtinId="9" hidden="1"/>
    <cellStyle name="Followed Hyperlink" xfId="34260" builtinId="9" hidden="1"/>
    <cellStyle name="Followed Hyperlink" xfId="34262" builtinId="9" hidden="1"/>
    <cellStyle name="Followed Hyperlink" xfId="34264" builtinId="9" hidden="1"/>
    <cellStyle name="Followed Hyperlink" xfId="34266" builtinId="9" hidden="1"/>
    <cellStyle name="Followed Hyperlink" xfId="34268" builtinId="9" hidden="1"/>
    <cellStyle name="Followed Hyperlink" xfId="34270" builtinId="9" hidden="1"/>
    <cellStyle name="Followed Hyperlink" xfId="34272" builtinId="9" hidden="1"/>
    <cellStyle name="Followed Hyperlink" xfId="34274" builtinId="9" hidden="1"/>
    <cellStyle name="Followed Hyperlink" xfId="34276" builtinId="9" hidden="1"/>
    <cellStyle name="Followed Hyperlink" xfId="34278" builtinId="9" hidden="1"/>
    <cellStyle name="Followed Hyperlink" xfId="34280" builtinId="9" hidden="1"/>
    <cellStyle name="Followed Hyperlink" xfId="34282" builtinId="9" hidden="1"/>
    <cellStyle name="Followed Hyperlink" xfId="34284" builtinId="9" hidden="1"/>
    <cellStyle name="Followed Hyperlink" xfId="34286" builtinId="9" hidden="1"/>
    <cellStyle name="Followed Hyperlink" xfId="34288" builtinId="9" hidden="1"/>
    <cellStyle name="Followed Hyperlink" xfId="34290" builtinId="9" hidden="1"/>
    <cellStyle name="Followed Hyperlink" xfId="34292" builtinId="9" hidden="1"/>
    <cellStyle name="Followed Hyperlink" xfId="34294" builtinId="9" hidden="1"/>
    <cellStyle name="Followed Hyperlink" xfId="34296" builtinId="9" hidden="1"/>
    <cellStyle name="Followed Hyperlink" xfId="34298" builtinId="9" hidden="1"/>
    <cellStyle name="Followed Hyperlink" xfId="34300" builtinId="9" hidden="1"/>
    <cellStyle name="Followed Hyperlink" xfId="34302" builtinId="9" hidden="1"/>
    <cellStyle name="Followed Hyperlink" xfId="34304" builtinId="9" hidden="1"/>
    <cellStyle name="Followed Hyperlink" xfId="34306" builtinId="9" hidden="1"/>
    <cellStyle name="Followed Hyperlink" xfId="34308" builtinId="9" hidden="1"/>
    <cellStyle name="Followed Hyperlink" xfId="34310" builtinId="9" hidden="1"/>
    <cellStyle name="Followed Hyperlink" xfId="34312" builtinId="9" hidden="1"/>
    <cellStyle name="Followed Hyperlink" xfId="34314" builtinId="9" hidden="1"/>
    <cellStyle name="Followed Hyperlink" xfId="34316" builtinId="9" hidden="1"/>
    <cellStyle name="Followed Hyperlink" xfId="34318" builtinId="9" hidden="1"/>
    <cellStyle name="Followed Hyperlink" xfId="34320" builtinId="9" hidden="1"/>
    <cellStyle name="Followed Hyperlink" xfId="34322" builtinId="9" hidden="1"/>
    <cellStyle name="Followed Hyperlink" xfId="34324" builtinId="9" hidden="1"/>
    <cellStyle name="Followed Hyperlink" xfId="34326" builtinId="9" hidden="1"/>
    <cellStyle name="Followed Hyperlink" xfId="34328" builtinId="9" hidden="1"/>
    <cellStyle name="Followed Hyperlink" xfId="34330" builtinId="9" hidden="1"/>
    <cellStyle name="Followed Hyperlink" xfId="34332" builtinId="9" hidden="1"/>
    <cellStyle name="Followed Hyperlink" xfId="34334" builtinId="9" hidden="1"/>
    <cellStyle name="Followed Hyperlink" xfId="34336" builtinId="9" hidden="1"/>
    <cellStyle name="Followed Hyperlink" xfId="34338" builtinId="9" hidden="1"/>
    <cellStyle name="Followed Hyperlink" xfId="34340" builtinId="9" hidden="1"/>
    <cellStyle name="Followed Hyperlink" xfId="34342" builtinId="9" hidden="1"/>
    <cellStyle name="Followed Hyperlink" xfId="34344" builtinId="9" hidden="1"/>
    <cellStyle name="Followed Hyperlink" xfId="34346" builtinId="9" hidden="1"/>
    <cellStyle name="Followed Hyperlink" xfId="34348" builtinId="9" hidden="1"/>
    <cellStyle name="Followed Hyperlink" xfId="34350" builtinId="9" hidden="1"/>
    <cellStyle name="Followed Hyperlink" xfId="34352" builtinId="9" hidden="1"/>
    <cellStyle name="Followed Hyperlink" xfId="34354" builtinId="9" hidden="1"/>
    <cellStyle name="Followed Hyperlink" xfId="34356" builtinId="9" hidden="1"/>
    <cellStyle name="Followed Hyperlink" xfId="34358" builtinId="9" hidden="1"/>
    <cellStyle name="Followed Hyperlink" xfId="34360" builtinId="9" hidden="1"/>
    <cellStyle name="Followed Hyperlink" xfId="34362" builtinId="9" hidden="1"/>
    <cellStyle name="Followed Hyperlink" xfId="34364" builtinId="9" hidden="1"/>
    <cellStyle name="Followed Hyperlink" xfId="34366" builtinId="9" hidden="1"/>
    <cellStyle name="Followed Hyperlink" xfId="34368" builtinId="9" hidden="1"/>
    <cellStyle name="Followed Hyperlink" xfId="34370" builtinId="9" hidden="1"/>
    <cellStyle name="Followed Hyperlink" xfId="34372" builtinId="9" hidden="1"/>
    <cellStyle name="Followed Hyperlink" xfId="34374" builtinId="9" hidden="1"/>
    <cellStyle name="Followed Hyperlink" xfId="34376" builtinId="9" hidden="1"/>
    <cellStyle name="Followed Hyperlink" xfId="34378" builtinId="9" hidden="1"/>
    <cellStyle name="Followed Hyperlink" xfId="34380" builtinId="9" hidden="1"/>
    <cellStyle name="Followed Hyperlink" xfId="34382" builtinId="9" hidden="1"/>
    <cellStyle name="Followed Hyperlink" xfId="34383" builtinId="9" hidden="1"/>
    <cellStyle name="Followed Hyperlink" xfId="34384" builtinId="9" hidden="1"/>
    <cellStyle name="Followed Hyperlink" xfId="34385" builtinId="9" hidden="1"/>
    <cellStyle name="Followed Hyperlink" xfId="34386" builtinId="9" hidden="1"/>
    <cellStyle name="Followed Hyperlink" xfId="34387" builtinId="9" hidden="1"/>
    <cellStyle name="Followed Hyperlink" xfId="34388" builtinId="9" hidden="1"/>
    <cellStyle name="Followed Hyperlink" xfId="34389" builtinId="9" hidden="1"/>
    <cellStyle name="Followed Hyperlink" xfId="34390" builtinId="9" hidden="1"/>
    <cellStyle name="Followed Hyperlink" xfId="34391" builtinId="9" hidden="1"/>
    <cellStyle name="Followed Hyperlink" xfId="34392" builtinId="9" hidden="1"/>
    <cellStyle name="Followed Hyperlink" xfId="34393" builtinId="9" hidden="1"/>
    <cellStyle name="Followed Hyperlink" xfId="34394" builtinId="9" hidden="1"/>
    <cellStyle name="Followed Hyperlink" xfId="34395" builtinId="9" hidden="1"/>
    <cellStyle name="Followed Hyperlink" xfId="34396" builtinId="9" hidden="1"/>
    <cellStyle name="Followed Hyperlink" xfId="34397" builtinId="9" hidden="1"/>
    <cellStyle name="Followed Hyperlink" xfId="34398" builtinId="9" hidden="1"/>
    <cellStyle name="Followed Hyperlink" xfId="34399" builtinId="9" hidden="1"/>
    <cellStyle name="Followed Hyperlink" xfId="34400" builtinId="9" hidden="1"/>
    <cellStyle name="Followed Hyperlink" xfId="34401" builtinId="9" hidden="1"/>
    <cellStyle name="Followed Hyperlink" xfId="34402" builtinId="9" hidden="1"/>
    <cellStyle name="Followed Hyperlink" xfId="34403" builtinId="9" hidden="1"/>
    <cellStyle name="Followed Hyperlink" xfId="34404" builtinId="9" hidden="1"/>
    <cellStyle name="Followed Hyperlink" xfId="34405" builtinId="9" hidden="1"/>
    <cellStyle name="Followed Hyperlink" xfId="34406" builtinId="9" hidden="1"/>
    <cellStyle name="Followed Hyperlink" xfId="34407" builtinId="9" hidden="1"/>
    <cellStyle name="Followed Hyperlink" xfId="34408" builtinId="9" hidden="1"/>
    <cellStyle name="Followed Hyperlink" xfId="34409" builtinId="9" hidden="1"/>
    <cellStyle name="Followed Hyperlink" xfId="34410" builtinId="9" hidden="1"/>
    <cellStyle name="Followed Hyperlink" xfId="34411" builtinId="9" hidden="1"/>
    <cellStyle name="Followed Hyperlink" xfId="34412" builtinId="9" hidden="1"/>
    <cellStyle name="Followed Hyperlink" xfId="34413" builtinId="9" hidden="1"/>
    <cellStyle name="Followed Hyperlink" xfId="34414" builtinId="9" hidden="1"/>
    <cellStyle name="Followed Hyperlink" xfId="34415" builtinId="9" hidden="1"/>
    <cellStyle name="Followed Hyperlink" xfId="34416" builtinId="9" hidden="1"/>
    <cellStyle name="Followed Hyperlink" xfId="34417" builtinId="9" hidden="1"/>
    <cellStyle name="Followed Hyperlink" xfId="34418" builtinId="9" hidden="1"/>
    <cellStyle name="Followed Hyperlink" xfId="34419" builtinId="9" hidden="1"/>
    <cellStyle name="Followed Hyperlink" xfId="34420" builtinId="9" hidden="1"/>
    <cellStyle name="Followed Hyperlink" xfId="34421" builtinId="9" hidden="1"/>
    <cellStyle name="Followed Hyperlink" xfId="34422" builtinId="9" hidden="1"/>
    <cellStyle name="Followed Hyperlink" xfId="34423" builtinId="9" hidden="1"/>
    <cellStyle name="Followed Hyperlink" xfId="34424" builtinId="9" hidden="1"/>
    <cellStyle name="Followed Hyperlink" xfId="34425" builtinId="9" hidden="1"/>
    <cellStyle name="Followed Hyperlink" xfId="34426" builtinId="9" hidden="1"/>
    <cellStyle name="Followed Hyperlink" xfId="34427" builtinId="9" hidden="1"/>
    <cellStyle name="Followed Hyperlink" xfId="34428" builtinId="9" hidden="1"/>
    <cellStyle name="Followed Hyperlink" xfId="34429" builtinId="9" hidden="1"/>
    <cellStyle name="Followed Hyperlink" xfId="34430" builtinId="9" hidden="1"/>
    <cellStyle name="Followed Hyperlink" xfId="34431" builtinId="9" hidden="1"/>
    <cellStyle name="Followed Hyperlink" xfId="34432" builtinId="9" hidden="1"/>
    <cellStyle name="Followed Hyperlink" xfId="34433" builtinId="9" hidden="1"/>
    <cellStyle name="Followed Hyperlink" xfId="34434" builtinId="9" hidden="1"/>
    <cellStyle name="Followed Hyperlink" xfId="34435" builtinId="9" hidden="1"/>
    <cellStyle name="Followed Hyperlink" xfId="34436" builtinId="9" hidden="1"/>
    <cellStyle name="Followed Hyperlink" xfId="34437" builtinId="9" hidden="1"/>
    <cellStyle name="Followed Hyperlink" xfId="34438" builtinId="9" hidden="1"/>
    <cellStyle name="Followed Hyperlink" xfId="34439" builtinId="9" hidden="1"/>
    <cellStyle name="Followed Hyperlink" xfId="34440" builtinId="9" hidden="1"/>
    <cellStyle name="Followed Hyperlink" xfId="34441" builtinId="9" hidden="1"/>
    <cellStyle name="Followed Hyperlink" xfId="34442" builtinId="9" hidden="1"/>
    <cellStyle name="Followed Hyperlink" xfId="34443" builtinId="9" hidden="1"/>
    <cellStyle name="Followed Hyperlink" xfId="34444" builtinId="9" hidden="1"/>
    <cellStyle name="Followed Hyperlink" xfId="34445" builtinId="9" hidden="1"/>
    <cellStyle name="Followed Hyperlink" xfId="34446" builtinId="9" hidden="1"/>
    <cellStyle name="Followed Hyperlink" xfId="34447" builtinId="9" hidden="1"/>
    <cellStyle name="Followed Hyperlink" xfId="34448" builtinId="9" hidden="1"/>
    <cellStyle name="Followed Hyperlink" xfId="34449" builtinId="9" hidden="1"/>
    <cellStyle name="Followed Hyperlink" xfId="34450" builtinId="9" hidden="1"/>
    <cellStyle name="Followed Hyperlink" xfId="34451" builtinId="9" hidden="1"/>
    <cellStyle name="Followed Hyperlink" xfId="34453" builtinId="9" hidden="1"/>
    <cellStyle name="Followed Hyperlink" xfId="34455" builtinId="9" hidden="1"/>
    <cellStyle name="Followed Hyperlink" xfId="34457" builtinId="9" hidden="1"/>
    <cellStyle name="Followed Hyperlink" xfId="34459" builtinId="9" hidden="1"/>
    <cellStyle name="Followed Hyperlink" xfId="34461" builtinId="9" hidden="1"/>
    <cellStyle name="Followed Hyperlink" xfId="34463" builtinId="9" hidden="1"/>
    <cellStyle name="Followed Hyperlink" xfId="34465" builtinId="9" hidden="1"/>
    <cellStyle name="Followed Hyperlink" xfId="34467" builtinId="9" hidden="1"/>
    <cellStyle name="Followed Hyperlink" xfId="34469" builtinId="9" hidden="1"/>
    <cellStyle name="Followed Hyperlink" xfId="34471" builtinId="9" hidden="1"/>
    <cellStyle name="Followed Hyperlink" xfId="34473" builtinId="9" hidden="1"/>
    <cellStyle name="Followed Hyperlink" xfId="34475" builtinId="9" hidden="1"/>
    <cellStyle name="Followed Hyperlink" xfId="34477" builtinId="9" hidden="1"/>
    <cellStyle name="Followed Hyperlink" xfId="34479" builtinId="9" hidden="1"/>
    <cellStyle name="Followed Hyperlink" xfId="34481" builtinId="9" hidden="1"/>
    <cellStyle name="Followed Hyperlink" xfId="34483" builtinId="9" hidden="1"/>
    <cellStyle name="Followed Hyperlink" xfId="34485" builtinId="9" hidden="1"/>
    <cellStyle name="Followed Hyperlink" xfId="34487" builtinId="9" hidden="1"/>
    <cellStyle name="Followed Hyperlink" xfId="34489" builtinId="9" hidden="1"/>
    <cellStyle name="Followed Hyperlink" xfId="34491" builtinId="9" hidden="1"/>
    <cellStyle name="Followed Hyperlink" xfId="34493" builtinId="9" hidden="1"/>
    <cellStyle name="Followed Hyperlink" xfId="34495" builtinId="9" hidden="1"/>
    <cellStyle name="Followed Hyperlink" xfId="34497" builtinId="9" hidden="1"/>
    <cellStyle name="Followed Hyperlink" xfId="34499" builtinId="9" hidden="1"/>
    <cellStyle name="Followed Hyperlink" xfId="34501" builtinId="9" hidden="1"/>
    <cellStyle name="Followed Hyperlink" xfId="34503" builtinId="9" hidden="1"/>
    <cellStyle name="Followed Hyperlink" xfId="34505" builtinId="9" hidden="1"/>
    <cellStyle name="Followed Hyperlink" xfId="34507" builtinId="9" hidden="1"/>
    <cellStyle name="Followed Hyperlink" xfId="34509" builtinId="9" hidden="1"/>
    <cellStyle name="Followed Hyperlink" xfId="34511" builtinId="9" hidden="1"/>
    <cellStyle name="Followed Hyperlink" xfId="34513" builtinId="9" hidden="1"/>
    <cellStyle name="Followed Hyperlink" xfId="34515" builtinId="9" hidden="1"/>
    <cellStyle name="Followed Hyperlink" xfId="34517" builtinId="9" hidden="1"/>
    <cellStyle name="Followed Hyperlink" xfId="34519" builtinId="9" hidden="1"/>
    <cellStyle name="Followed Hyperlink" xfId="34521" builtinId="9" hidden="1"/>
    <cellStyle name="Followed Hyperlink" xfId="34523" builtinId="9" hidden="1"/>
    <cellStyle name="Followed Hyperlink" xfId="34525" builtinId="9" hidden="1"/>
    <cellStyle name="Followed Hyperlink" xfId="34527" builtinId="9" hidden="1"/>
    <cellStyle name="Followed Hyperlink" xfId="34529" builtinId="9" hidden="1"/>
    <cellStyle name="Followed Hyperlink" xfId="34531" builtinId="9" hidden="1"/>
    <cellStyle name="Followed Hyperlink" xfId="34533" builtinId="9" hidden="1"/>
    <cellStyle name="Followed Hyperlink" xfId="34535" builtinId="9" hidden="1"/>
    <cellStyle name="Followed Hyperlink" xfId="34537" builtinId="9" hidden="1"/>
    <cellStyle name="Followed Hyperlink" xfId="34539" builtinId="9" hidden="1"/>
    <cellStyle name="Followed Hyperlink" xfId="34541" builtinId="9" hidden="1"/>
    <cellStyle name="Followed Hyperlink" xfId="34543" builtinId="9" hidden="1"/>
    <cellStyle name="Followed Hyperlink" xfId="34545" builtinId="9" hidden="1"/>
    <cellStyle name="Followed Hyperlink" xfId="34547" builtinId="9" hidden="1"/>
    <cellStyle name="Followed Hyperlink" xfId="34549" builtinId="9" hidden="1"/>
    <cellStyle name="Followed Hyperlink" xfId="34551" builtinId="9" hidden="1"/>
    <cellStyle name="Followed Hyperlink" xfId="34553" builtinId="9" hidden="1"/>
    <cellStyle name="Followed Hyperlink" xfId="34555" builtinId="9" hidden="1"/>
    <cellStyle name="Followed Hyperlink" xfId="34557" builtinId="9" hidden="1"/>
    <cellStyle name="Followed Hyperlink" xfId="34559" builtinId="9" hidden="1"/>
    <cellStyle name="Followed Hyperlink" xfId="34561" builtinId="9" hidden="1"/>
    <cellStyle name="Followed Hyperlink" xfId="34563" builtinId="9" hidden="1"/>
    <cellStyle name="Followed Hyperlink" xfId="34565" builtinId="9" hidden="1"/>
    <cellStyle name="Followed Hyperlink" xfId="34567" builtinId="9" hidden="1"/>
    <cellStyle name="Followed Hyperlink" xfId="34569" builtinId="9" hidden="1"/>
    <cellStyle name="Followed Hyperlink" xfId="34571" builtinId="9" hidden="1"/>
    <cellStyle name="Followed Hyperlink" xfId="34573" builtinId="9" hidden="1"/>
    <cellStyle name="Followed Hyperlink" xfId="34575" builtinId="9" hidden="1"/>
    <cellStyle name="Followed Hyperlink" xfId="34577" builtinId="9" hidden="1"/>
    <cellStyle name="Followed Hyperlink" xfId="34579" builtinId="9" hidden="1"/>
    <cellStyle name="Followed Hyperlink" xfId="34581" builtinId="9" hidden="1"/>
    <cellStyle name="Followed Hyperlink" xfId="34583" builtinId="9" hidden="1"/>
    <cellStyle name="Followed Hyperlink" xfId="34585" builtinId="9" hidden="1"/>
    <cellStyle name="Followed Hyperlink" xfId="34587" builtinId="9" hidden="1"/>
    <cellStyle name="Followed Hyperlink" xfId="34589" builtinId="9" hidden="1"/>
    <cellStyle name="Followed Hyperlink" xfId="34591" builtinId="9" hidden="1"/>
    <cellStyle name="Followed Hyperlink" xfId="34593" builtinId="9" hidden="1"/>
    <cellStyle name="Followed Hyperlink" xfId="34595" builtinId="9" hidden="1"/>
    <cellStyle name="Followed Hyperlink" xfId="34597" builtinId="9" hidden="1"/>
    <cellStyle name="Followed Hyperlink" xfId="34599" builtinId="9" hidden="1"/>
    <cellStyle name="Followed Hyperlink" xfId="34601" builtinId="9" hidden="1"/>
    <cellStyle name="Followed Hyperlink" xfId="34603" builtinId="9" hidden="1"/>
    <cellStyle name="Followed Hyperlink" xfId="34605" builtinId="9" hidden="1"/>
    <cellStyle name="Followed Hyperlink" xfId="34607" builtinId="9" hidden="1"/>
    <cellStyle name="Followed Hyperlink" xfId="34609" builtinId="9" hidden="1"/>
    <cellStyle name="Followed Hyperlink" xfId="34611" builtinId="9" hidden="1"/>
    <cellStyle name="Followed Hyperlink" xfId="34613" builtinId="9" hidden="1"/>
    <cellStyle name="Followed Hyperlink" xfId="34615" builtinId="9" hidden="1"/>
    <cellStyle name="Followed Hyperlink" xfId="34617" builtinId="9" hidden="1"/>
    <cellStyle name="Followed Hyperlink" xfId="34619" builtinId="9" hidden="1"/>
    <cellStyle name="Followed Hyperlink" xfId="34621" builtinId="9" hidden="1"/>
    <cellStyle name="Followed Hyperlink" xfId="34623" builtinId="9" hidden="1"/>
    <cellStyle name="Followed Hyperlink" xfId="34625" builtinId="9" hidden="1"/>
    <cellStyle name="Followed Hyperlink" xfId="34627" builtinId="9" hidden="1"/>
    <cellStyle name="Followed Hyperlink" xfId="34629" builtinId="9" hidden="1"/>
    <cellStyle name="Followed Hyperlink" xfId="34631" builtinId="9" hidden="1"/>
    <cellStyle name="Followed Hyperlink" xfId="34633" builtinId="9" hidden="1"/>
    <cellStyle name="Followed Hyperlink" xfId="34635" builtinId="9" hidden="1"/>
    <cellStyle name="Followed Hyperlink" xfId="34637" builtinId="9" hidden="1"/>
    <cellStyle name="Followed Hyperlink" xfId="34639" builtinId="9" hidden="1"/>
    <cellStyle name="Followed Hyperlink" xfId="34641" builtinId="9" hidden="1"/>
    <cellStyle name="Followed Hyperlink" xfId="34643" builtinId="9" hidden="1"/>
    <cellStyle name="Followed Hyperlink" xfId="34645" builtinId="9" hidden="1"/>
    <cellStyle name="Followed Hyperlink" xfId="34647" builtinId="9" hidden="1"/>
    <cellStyle name="Followed Hyperlink" xfId="34649" builtinId="9" hidden="1"/>
    <cellStyle name="Followed Hyperlink" xfId="34651" builtinId="9" hidden="1"/>
    <cellStyle name="Followed Hyperlink" xfId="34653" builtinId="9" hidden="1"/>
    <cellStyle name="Followed Hyperlink" xfId="34655" builtinId="9" hidden="1"/>
    <cellStyle name="Followed Hyperlink" xfId="34657" builtinId="9" hidden="1"/>
    <cellStyle name="Followed Hyperlink" xfId="34659" builtinId="9" hidden="1"/>
    <cellStyle name="Followed Hyperlink" xfId="34661" builtinId="9" hidden="1"/>
    <cellStyle name="Followed Hyperlink" xfId="34663" builtinId="9" hidden="1"/>
    <cellStyle name="Followed Hyperlink" xfId="34665" builtinId="9" hidden="1"/>
    <cellStyle name="Followed Hyperlink" xfId="34667" builtinId="9" hidden="1"/>
    <cellStyle name="Followed Hyperlink" xfId="34669" builtinId="9" hidden="1"/>
    <cellStyle name="Followed Hyperlink" xfId="34671" builtinId="9" hidden="1"/>
    <cellStyle name="Followed Hyperlink" xfId="34673" builtinId="9" hidden="1"/>
    <cellStyle name="Followed Hyperlink" xfId="34675" builtinId="9" hidden="1"/>
    <cellStyle name="Followed Hyperlink" xfId="34677" builtinId="9" hidden="1"/>
    <cellStyle name="Followed Hyperlink" xfId="34679" builtinId="9" hidden="1"/>
    <cellStyle name="Followed Hyperlink" xfId="34681" builtinId="9" hidden="1"/>
    <cellStyle name="Followed Hyperlink" xfId="34683" builtinId="9" hidden="1"/>
    <cellStyle name="Followed Hyperlink" xfId="34685" builtinId="9" hidden="1"/>
    <cellStyle name="Followed Hyperlink" xfId="34687" builtinId="9" hidden="1"/>
    <cellStyle name="Followed Hyperlink" xfId="34689" builtinId="9" hidden="1"/>
    <cellStyle name="Followed Hyperlink" xfId="34691" builtinId="9" hidden="1"/>
    <cellStyle name="Followed Hyperlink" xfId="34693" builtinId="9" hidden="1"/>
    <cellStyle name="Followed Hyperlink" xfId="34695" builtinId="9" hidden="1"/>
    <cellStyle name="Followed Hyperlink" xfId="34697" builtinId="9" hidden="1"/>
    <cellStyle name="Followed Hyperlink" xfId="34699" builtinId="9" hidden="1"/>
    <cellStyle name="Followed Hyperlink" xfId="34701" builtinId="9" hidden="1"/>
    <cellStyle name="Followed Hyperlink" xfId="34703" builtinId="9" hidden="1"/>
    <cellStyle name="Followed Hyperlink" xfId="34705" builtinId="9" hidden="1"/>
    <cellStyle name="Followed Hyperlink" xfId="34707" builtinId="9" hidden="1"/>
    <cellStyle name="Followed Hyperlink" xfId="34709" builtinId="9" hidden="1"/>
    <cellStyle name="Followed Hyperlink" xfId="34711" builtinId="9" hidden="1"/>
    <cellStyle name="Followed Hyperlink" xfId="34713" builtinId="9" hidden="1"/>
    <cellStyle name="Followed Hyperlink" xfId="34715" builtinId="9" hidden="1"/>
    <cellStyle name="Followed Hyperlink" xfId="34717" builtinId="9" hidden="1"/>
    <cellStyle name="Followed Hyperlink" xfId="34719" builtinId="9" hidden="1"/>
    <cellStyle name="Followed Hyperlink" xfId="34721" builtinId="9" hidden="1"/>
    <cellStyle name="Followed Hyperlink" xfId="34723" builtinId="9" hidden="1"/>
    <cellStyle name="Followed Hyperlink" xfId="34725" builtinId="9" hidden="1"/>
    <cellStyle name="Followed Hyperlink" xfId="34727" builtinId="9" hidden="1"/>
    <cellStyle name="Followed Hyperlink" xfId="34728" builtinId="9" hidden="1"/>
    <cellStyle name="Followed Hyperlink" xfId="34729" builtinId="9" hidden="1"/>
    <cellStyle name="Followed Hyperlink" xfId="34730" builtinId="9" hidden="1"/>
    <cellStyle name="Followed Hyperlink" xfId="34731" builtinId="9" hidden="1"/>
    <cellStyle name="Followed Hyperlink" xfId="34732" builtinId="9" hidden="1"/>
    <cellStyle name="Followed Hyperlink" xfId="34733" builtinId="9" hidden="1"/>
    <cellStyle name="Followed Hyperlink" xfId="34734" builtinId="9" hidden="1"/>
    <cellStyle name="Followed Hyperlink" xfId="34735" builtinId="9" hidden="1"/>
    <cellStyle name="Followed Hyperlink" xfId="34736" builtinId="9" hidden="1"/>
    <cellStyle name="Followed Hyperlink" xfId="34737" builtinId="9" hidden="1"/>
    <cellStyle name="Followed Hyperlink" xfId="34738" builtinId="9" hidden="1"/>
    <cellStyle name="Followed Hyperlink" xfId="34739" builtinId="9" hidden="1"/>
    <cellStyle name="Followed Hyperlink" xfId="34740" builtinId="9" hidden="1"/>
    <cellStyle name="Followed Hyperlink" xfId="34741" builtinId="9" hidden="1"/>
    <cellStyle name="Followed Hyperlink" xfId="34742" builtinId="9" hidden="1"/>
    <cellStyle name="Followed Hyperlink" xfId="34743" builtinId="9" hidden="1"/>
    <cellStyle name="Followed Hyperlink" xfId="34744" builtinId="9" hidden="1"/>
    <cellStyle name="Followed Hyperlink" xfId="34745" builtinId="9" hidden="1"/>
    <cellStyle name="Followed Hyperlink" xfId="34746" builtinId="9" hidden="1"/>
    <cellStyle name="Followed Hyperlink" xfId="34747" builtinId="9" hidden="1"/>
    <cellStyle name="Followed Hyperlink" xfId="34748" builtinId="9" hidden="1"/>
    <cellStyle name="Followed Hyperlink" xfId="34749" builtinId="9" hidden="1"/>
    <cellStyle name="Followed Hyperlink" xfId="34750" builtinId="9" hidden="1"/>
    <cellStyle name="Followed Hyperlink" xfId="34751" builtinId="9" hidden="1"/>
    <cellStyle name="Followed Hyperlink" xfId="34752" builtinId="9" hidden="1"/>
    <cellStyle name="Followed Hyperlink" xfId="34753" builtinId="9" hidden="1"/>
    <cellStyle name="Followed Hyperlink" xfId="34754" builtinId="9" hidden="1"/>
    <cellStyle name="Followed Hyperlink" xfId="34755" builtinId="9" hidden="1"/>
    <cellStyle name="Followed Hyperlink" xfId="34756" builtinId="9" hidden="1"/>
    <cellStyle name="Followed Hyperlink" xfId="34757" builtinId="9" hidden="1"/>
    <cellStyle name="Followed Hyperlink" xfId="34758" builtinId="9" hidden="1"/>
    <cellStyle name="Followed Hyperlink" xfId="34759" builtinId="9" hidden="1"/>
    <cellStyle name="Followed Hyperlink" xfId="34760" builtinId="9" hidden="1"/>
    <cellStyle name="Followed Hyperlink" xfId="34761" builtinId="9" hidden="1"/>
    <cellStyle name="Followed Hyperlink" xfId="34762" builtinId="9" hidden="1"/>
    <cellStyle name="Followed Hyperlink" xfId="34763" builtinId="9" hidden="1"/>
    <cellStyle name="Followed Hyperlink" xfId="34764" builtinId="9" hidden="1"/>
    <cellStyle name="Followed Hyperlink" xfId="34765" builtinId="9" hidden="1"/>
    <cellStyle name="Followed Hyperlink" xfId="34766" builtinId="9" hidden="1"/>
    <cellStyle name="Followed Hyperlink" xfId="34767" builtinId="9" hidden="1"/>
    <cellStyle name="Followed Hyperlink" xfId="34768" builtinId="9" hidden="1"/>
    <cellStyle name="Followed Hyperlink" xfId="34769" builtinId="9" hidden="1"/>
    <cellStyle name="Followed Hyperlink" xfId="34770" builtinId="9" hidden="1"/>
    <cellStyle name="Followed Hyperlink" xfId="34771" builtinId="9" hidden="1"/>
    <cellStyle name="Followed Hyperlink" xfId="34772" builtinId="9" hidden="1"/>
    <cellStyle name="Followed Hyperlink" xfId="34773" builtinId="9" hidden="1"/>
    <cellStyle name="Followed Hyperlink" xfId="34774" builtinId="9" hidden="1"/>
    <cellStyle name="Followed Hyperlink" xfId="34775" builtinId="9" hidden="1"/>
    <cellStyle name="Followed Hyperlink" xfId="34776" builtinId="9" hidden="1"/>
    <cellStyle name="Followed Hyperlink" xfId="34777" builtinId="9" hidden="1"/>
    <cellStyle name="Followed Hyperlink" xfId="34778" builtinId="9" hidden="1"/>
    <cellStyle name="Followed Hyperlink" xfId="34779" builtinId="9" hidden="1"/>
    <cellStyle name="Followed Hyperlink" xfId="34780" builtinId="9" hidden="1"/>
    <cellStyle name="Followed Hyperlink" xfId="34781" builtinId="9" hidden="1"/>
    <cellStyle name="Followed Hyperlink" xfId="34782" builtinId="9" hidden="1"/>
    <cellStyle name="Followed Hyperlink" xfId="34783" builtinId="9" hidden="1"/>
    <cellStyle name="Followed Hyperlink" xfId="34784" builtinId="9" hidden="1"/>
    <cellStyle name="Followed Hyperlink" xfId="34785" builtinId="9" hidden="1"/>
    <cellStyle name="Followed Hyperlink" xfId="34786" builtinId="9" hidden="1"/>
    <cellStyle name="Followed Hyperlink" xfId="34787" builtinId="9" hidden="1"/>
    <cellStyle name="Followed Hyperlink" xfId="34788" builtinId="9" hidden="1"/>
    <cellStyle name="Followed Hyperlink" xfId="34789" builtinId="9" hidden="1"/>
    <cellStyle name="Followed Hyperlink" xfId="34790" builtinId="9" hidden="1"/>
    <cellStyle name="Followed Hyperlink" xfId="34791" builtinId="9" hidden="1"/>
    <cellStyle name="Followed Hyperlink" xfId="34792" builtinId="9" hidden="1"/>
    <cellStyle name="Followed Hyperlink" xfId="34793" builtinId="9" hidden="1"/>
    <cellStyle name="Followed Hyperlink" xfId="34794" builtinId="9" hidden="1"/>
    <cellStyle name="Followed Hyperlink" xfId="34795" builtinId="9" hidden="1"/>
    <cellStyle name="Followed Hyperlink" xfId="34796" builtinId="9" hidden="1"/>
    <cellStyle name="Followed Hyperlink" xfId="34798" builtinId="9" hidden="1"/>
    <cellStyle name="Followed Hyperlink" xfId="34800" builtinId="9" hidden="1"/>
    <cellStyle name="Followed Hyperlink" xfId="34802" builtinId="9" hidden="1"/>
    <cellStyle name="Followed Hyperlink" xfId="34804" builtinId="9" hidden="1"/>
    <cellStyle name="Followed Hyperlink" xfId="34806" builtinId="9" hidden="1"/>
    <cellStyle name="Followed Hyperlink" xfId="34808" builtinId="9" hidden="1"/>
    <cellStyle name="Followed Hyperlink" xfId="34810" builtinId="9" hidden="1"/>
    <cellStyle name="Followed Hyperlink" xfId="34812" builtinId="9" hidden="1"/>
    <cellStyle name="Followed Hyperlink" xfId="34814" builtinId="9" hidden="1"/>
    <cellStyle name="Followed Hyperlink" xfId="34816" builtinId="9" hidden="1"/>
    <cellStyle name="Followed Hyperlink" xfId="34818" builtinId="9" hidden="1"/>
    <cellStyle name="Followed Hyperlink" xfId="34820" builtinId="9" hidden="1"/>
    <cellStyle name="Followed Hyperlink" xfId="34822" builtinId="9" hidden="1"/>
    <cellStyle name="Followed Hyperlink" xfId="34824" builtinId="9" hidden="1"/>
    <cellStyle name="Followed Hyperlink" xfId="34826" builtinId="9" hidden="1"/>
    <cellStyle name="Followed Hyperlink" xfId="34828" builtinId="9" hidden="1"/>
    <cellStyle name="Followed Hyperlink" xfId="34830" builtinId="9" hidden="1"/>
    <cellStyle name="Followed Hyperlink" xfId="34832" builtinId="9" hidden="1"/>
    <cellStyle name="Followed Hyperlink" xfId="34834" builtinId="9" hidden="1"/>
    <cellStyle name="Followed Hyperlink" xfId="34836" builtinId="9" hidden="1"/>
    <cellStyle name="Followed Hyperlink" xfId="34838" builtinId="9" hidden="1"/>
    <cellStyle name="Followed Hyperlink" xfId="34840" builtinId="9" hidden="1"/>
    <cellStyle name="Followed Hyperlink" xfId="34842" builtinId="9" hidden="1"/>
    <cellStyle name="Followed Hyperlink" xfId="34844" builtinId="9" hidden="1"/>
    <cellStyle name="Followed Hyperlink" xfId="34846" builtinId="9" hidden="1"/>
    <cellStyle name="Followed Hyperlink" xfId="34848" builtinId="9" hidden="1"/>
    <cellStyle name="Followed Hyperlink" xfId="34850" builtinId="9" hidden="1"/>
    <cellStyle name="Followed Hyperlink" xfId="34852" builtinId="9" hidden="1"/>
    <cellStyle name="Followed Hyperlink" xfId="34854" builtinId="9" hidden="1"/>
    <cellStyle name="Followed Hyperlink" xfId="34856" builtinId="9" hidden="1"/>
    <cellStyle name="Followed Hyperlink" xfId="34858" builtinId="9" hidden="1"/>
    <cellStyle name="Followed Hyperlink" xfId="34860" builtinId="9" hidden="1"/>
    <cellStyle name="Followed Hyperlink" xfId="34862" builtinId="9" hidden="1"/>
    <cellStyle name="Followed Hyperlink" xfId="34864" builtinId="9" hidden="1"/>
    <cellStyle name="Followed Hyperlink" xfId="34866" builtinId="9" hidden="1"/>
    <cellStyle name="Followed Hyperlink" xfId="34868" builtinId="9" hidden="1"/>
    <cellStyle name="Followed Hyperlink" xfId="34870" builtinId="9" hidden="1"/>
    <cellStyle name="Followed Hyperlink" xfId="34872" builtinId="9" hidden="1"/>
    <cellStyle name="Followed Hyperlink" xfId="34874" builtinId="9" hidden="1"/>
    <cellStyle name="Followed Hyperlink" xfId="34876" builtinId="9" hidden="1"/>
    <cellStyle name="Followed Hyperlink" xfId="34878" builtinId="9" hidden="1"/>
    <cellStyle name="Followed Hyperlink" xfId="34880" builtinId="9" hidden="1"/>
    <cellStyle name="Followed Hyperlink" xfId="34882" builtinId="9" hidden="1"/>
    <cellStyle name="Followed Hyperlink" xfId="34884" builtinId="9" hidden="1"/>
    <cellStyle name="Followed Hyperlink" xfId="34886" builtinId="9" hidden="1"/>
    <cellStyle name="Followed Hyperlink" xfId="34888" builtinId="9" hidden="1"/>
    <cellStyle name="Followed Hyperlink" xfId="34890" builtinId="9" hidden="1"/>
    <cellStyle name="Followed Hyperlink" xfId="34892" builtinId="9" hidden="1"/>
    <cellStyle name="Followed Hyperlink" xfId="34894" builtinId="9" hidden="1"/>
    <cellStyle name="Followed Hyperlink" xfId="34896" builtinId="9" hidden="1"/>
    <cellStyle name="Followed Hyperlink" xfId="34898" builtinId="9" hidden="1"/>
    <cellStyle name="Followed Hyperlink" xfId="34900" builtinId="9" hidden="1"/>
    <cellStyle name="Followed Hyperlink" xfId="34902" builtinId="9" hidden="1"/>
    <cellStyle name="Followed Hyperlink" xfId="34904" builtinId="9" hidden="1"/>
    <cellStyle name="Followed Hyperlink" xfId="34906" builtinId="9" hidden="1"/>
    <cellStyle name="Followed Hyperlink" xfId="34908" builtinId="9" hidden="1"/>
    <cellStyle name="Followed Hyperlink" xfId="34910" builtinId="9" hidden="1"/>
    <cellStyle name="Followed Hyperlink" xfId="34912" builtinId="9" hidden="1"/>
    <cellStyle name="Followed Hyperlink" xfId="34914" builtinId="9" hidden="1"/>
    <cellStyle name="Followed Hyperlink" xfId="34916" builtinId="9" hidden="1"/>
    <cellStyle name="Followed Hyperlink" xfId="34918" builtinId="9" hidden="1"/>
    <cellStyle name="Followed Hyperlink" xfId="34920" builtinId="9" hidden="1"/>
    <cellStyle name="Followed Hyperlink" xfId="34922" builtinId="9" hidden="1"/>
    <cellStyle name="Followed Hyperlink" xfId="34924" builtinId="9" hidden="1"/>
    <cellStyle name="Followed Hyperlink" xfId="34926" builtinId="9" hidden="1"/>
    <cellStyle name="Followed Hyperlink" xfId="34928" builtinId="9" hidden="1"/>
    <cellStyle name="Followed Hyperlink" xfId="34930" builtinId="9" hidden="1"/>
    <cellStyle name="Followed Hyperlink" xfId="34932" builtinId="9" hidden="1"/>
    <cellStyle name="Followed Hyperlink" xfId="34934" builtinId="9" hidden="1"/>
    <cellStyle name="Followed Hyperlink" xfId="34935" builtinId="9" hidden="1"/>
    <cellStyle name="Followed Hyperlink" xfId="34936" builtinId="9" hidden="1"/>
    <cellStyle name="Followed Hyperlink" xfId="34937" builtinId="9" hidden="1"/>
    <cellStyle name="Followed Hyperlink" xfId="34938" builtinId="9" hidden="1"/>
    <cellStyle name="Followed Hyperlink" xfId="34939" builtinId="9" hidden="1"/>
    <cellStyle name="Followed Hyperlink" xfId="34940" builtinId="9" hidden="1"/>
    <cellStyle name="Followed Hyperlink" xfId="34941" builtinId="9" hidden="1"/>
    <cellStyle name="Followed Hyperlink" xfId="34942" builtinId="9" hidden="1"/>
    <cellStyle name="Followed Hyperlink" xfId="34943" builtinId="9" hidden="1"/>
    <cellStyle name="Followed Hyperlink" xfId="34944" builtinId="9" hidden="1"/>
    <cellStyle name="Followed Hyperlink" xfId="34945" builtinId="9" hidden="1"/>
    <cellStyle name="Followed Hyperlink" xfId="34946" builtinId="9" hidden="1"/>
    <cellStyle name="Followed Hyperlink" xfId="34947" builtinId="9" hidden="1"/>
    <cellStyle name="Followed Hyperlink" xfId="34948" builtinId="9" hidden="1"/>
    <cellStyle name="Followed Hyperlink" xfId="34949" builtinId="9" hidden="1"/>
    <cellStyle name="Followed Hyperlink" xfId="34950" builtinId="9" hidden="1"/>
    <cellStyle name="Followed Hyperlink" xfId="34951" builtinId="9" hidden="1"/>
    <cellStyle name="Followed Hyperlink" xfId="34952" builtinId="9" hidden="1"/>
    <cellStyle name="Followed Hyperlink" xfId="34953" builtinId="9" hidden="1"/>
    <cellStyle name="Followed Hyperlink" xfId="34954" builtinId="9" hidden="1"/>
    <cellStyle name="Followed Hyperlink" xfId="34955" builtinId="9" hidden="1"/>
    <cellStyle name="Followed Hyperlink" xfId="34956" builtinId="9" hidden="1"/>
    <cellStyle name="Followed Hyperlink" xfId="34957" builtinId="9" hidden="1"/>
    <cellStyle name="Followed Hyperlink" xfId="34958" builtinId="9" hidden="1"/>
    <cellStyle name="Followed Hyperlink" xfId="34959" builtinId="9" hidden="1"/>
    <cellStyle name="Followed Hyperlink" xfId="34960" builtinId="9" hidden="1"/>
    <cellStyle name="Followed Hyperlink" xfId="34961" builtinId="9" hidden="1"/>
    <cellStyle name="Followed Hyperlink" xfId="34962" builtinId="9" hidden="1"/>
    <cellStyle name="Followed Hyperlink" xfId="34963" builtinId="9" hidden="1"/>
    <cellStyle name="Followed Hyperlink" xfId="34964" builtinId="9" hidden="1"/>
    <cellStyle name="Followed Hyperlink" xfId="34965" builtinId="9" hidden="1"/>
    <cellStyle name="Followed Hyperlink" xfId="34966" builtinId="9" hidden="1"/>
    <cellStyle name="Followed Hyperlink" xfId="34967" builtinId="9" hidden="1"/>
    <cellStyle name="Followed Hyperlink" xfId="34968" builtinId="9" hidden="1"/>
    <cellStyle name="Followed Hyperlink" xfId="34969" builtinId="9" hidden="1"/>
    <cellStyle name="Followed Hyperlink" xfId="34970" builtinId="9" hidden="1"/>
    <cellStyle name="Followed Hyperlink" xfId="34971" builtinId="9" hidden="1"/>
    <cellStyle name="Followed Hyperlink" xfId="34972" builtinId="9" hidden="1"/>
    <cellStyle name="Followed Hyperlink" xfId="34973" builtinId="9" hidden="1"/>
    <cellStyle name="Followed Hyperlink" xfId="34974" builtinId="9" hidden="1"/>
    <cellStyle name="Followed Hyperlink" xfId="34975" builtinId="9" hidden="1"/>
    <cellStyle name="Followed Hyperlink" xfId="34976" builtinId="9" hidden="1"/>
    <cellStyle name="Followed Hyperlink" xfId="34977" builtinId="9" hidden="1"/>
    <cellStyle name="Followed Hyperlink" xfId="34978" builtinId="9" hidden="1"/>
    <cellStyle name="Followed Hyperlink" xfId="34979" builtinId="9" hidden="1"/>
    <cellStyle name="Followed Hyperlink" xfId="34980" builtinId="9" hidden="1"/>
    <cellStyle name="Followed Hyperlink" xfId="34981" builtinId="9" hidden="1"/>
    <cellStyle name="Followed Hyperlink" xfId="34982" builtinId="9" hidden="1"/>
    <cellStyle name="Followed Hyperlink" xfId="34983" builtinId="9" hidden="1"/>
    <cellStyle name="Followed Hyperlink" xfId="34984" builtinId="9" hidden="1"/>
    <cellStyle name="Followed Hyperlink" xfId="34985" builtinId="9" hidden="1"/>
    <cellStyle name="Followed Hyperlink" xfId="34986" builtinId="9" hidden="1"/>
    <cellStyle name="Followed Hyperlink" xfId="34987" builtinId="9" hidden="1"/>
    <cellStyle name="Followed Hyperlink" xfId="34988" builtinId="9" hidden="1"/>
    <cellStyle name="Followed Hyperlink" xfId="34989" builtinId="9" hidden="1"/>
    <cellStyle name="Followed Hyperlink" xfId="34990" builtinId="9" hidden="1"/>
    <cellStyle name="Followed Hyperlink" xfId="34991" builtinId="9" hidden="1"/>
    <cellStyle name="Followed Hyperlink" xfId="34992" builtinId="9" hidden="1"/>
    <cellStyle name="Followed Hyperlink" xfId="34993" builtinId="9" hidden="1"/>
    <cellStyle name="Followed Hyperlink" xfId="34994" builtinId="9" hidden="1"/>
    <cellStyle name="Followed Hyperlink" xfId="34995" builtinId="9" hidden="1"/>
    <cellStyle name="Followed Hyperlink" xfId="34996" builtinId="9" hidden="1"/>
    <cellStyle name="Followed Hyperlink" xfId="34997" builtinId="9" hidden="1"/>
    <cellStyle name="Followed Hyperlink" xfId="34998" builtinId="9" hidden="1"/>
    <cellStyle name="Followed Hyperlink" xfId="34999" builtinId="9" hidden="1"/>
    <cellStyle name="Followed Hyperlink" xfId="35000" builtinId="9" hidden="1"/>
    <cellStyle name="Followed Hyperlink" xfId="35001" builtinId="9" hidden="1"/>
    <cellStyle name="Followed Hyperlink" xfId="35002" builtinId="9" hidden="1"/>
    <cellStyle name="Followed Hyperlink" xfId="35003" builtinId="9" hidden="1"/>
    <cellStyle name="Followed Hyperlink" xfId="35005" builtinId="9" hidden="1"/>
    <cellStyle name="Followed Hyperlink" xfId="25309" builtinId="9" hidden="1"/>
    <cellStyle name="Followed Hyperlink" xfId="25199" builtinId="9" hidden="1"/>
    <cellStyle name="Followed Hyperlink" xfId="25061" builtinId="9" hidden="1"/>
    <cellStyle name="Followed Hyperlink" xfId="29751" builtinId="9" hidden="1"/>
    <cellStyle name="Followed Hyperlink" xfId="24988" builtinId="9" hidden="1"/>
    <cellStyle name="Followed Hyperlink" xfId="28633" builtinId="9" hidden="1"/>
    <cellStyle name="Followed Hyperlink" xfId="25203" builtinId="9" hidden="1"/>
    <cellStyle name="Followed Hyperlink" xfId="3808" builtinId="9" hidden="1"/>
    <cellStyle name="Followed Hyperlink" xfId="3815" builtinId="9" hidden="1"/>
    <cellStyle name="Followed Hyperlink" xfId="27447" builtinId="9" hidden="1"/>
    <cellStyle name="Followed Hyperlink" xfId="25181" builtinId="9" hidden="1"/>
    <cellStyle name="Followed Hyperlink" xfId="25200" builtinId="9" hidden="1"/>
    <cellStyle name="Followed Hyperlink" xfId="25218" builtinId="9" hidden="1"/>
    <cellStyle name="Followed Hyperlink" xfId="28637" builtinId="9" hidden="1"/>
    <cellStyle name="Followed Hyperlink" xfId="30143" builtinId="9" hidden="1"/>
    <cellStyle name="Followed Hyperlink" xfId="26029" builtinId="9" hidden="1"/>
    <cellStyle name="Followed Hyperlink" xfId="27205" builtinId="9" hidden="1"/>
    <cellStyle name="Followed Hyperlink" xfId="28506" builtinId="9" hidden="1"/>
    <cellStyle name="Followed Hyperlink" xfId="25310" builtinId="9" hidden="1"/>
    <cellStyle name="Followed Hyperlink" xfId="29779" builtinId="9" hidden="1"/>
    <cellStyle name="Followed Hyperlink" xfId="25219" builtinId="9" hidden="1"/>
    <cellStyle name="Followed Hyperlink" xfId="29772" builtinId="9" hidden="1"/>
    <cellStyle name="Followed Hyperlink" xfId="31364" builtinId="9" hidden="1"/>
    <cellStyle name="Followed Hyperlink" xfId="28636" builtinId="9" hidden="1"/>
    <cellStyle name="Followed Hyperlink" xfId="28642" builtinId="9" hidden="1"/>
    <cellStyle name="Followed Hyperlink" xfId="29782" builtinId="9" hidden="1"/>
    <cellStyle name="Followed Hyperlink" xfId="30664" builtinId="9" hidden="1"/>
    <cellStyle name="Followed Hyperlink" xfId="29771" builtinId="9" hidden="1"/>
    <cellStyle name="Followed Hyperlink" xfId="31363" builtinId="9" hidden="1"/>
    <cellStyle name="Followed Hyperlink" xfId="28054" builtinId="9" hidden="1"/>
    <cellStyle name="Followed Hyperlink" xfId="29765" builtinId="9" hidden="1"/>
    <cellStyle name="Followed Hyperlink" xfId="29770" builtinId="9" hidden="1"/>
    <cellStyle name="Followed Hyperlink" xfId="29775" builtinId="9" hidden="1"/>
    <cellStyle name="Followed Hyperlink" xfId="27343" builtinId="9" hidden="1"/>
    <cellStyle name="Followed Hyperlink" xfId="35006" builtinId="9" hidden="1"/>
    <cellStyle name="Followed Hyperlink" xfId="35008" builtinId="9" hidden="1"/>
    <cellStyle name="Followed Hyperlink" xfId="35010" builtinId="9" hidden="1"/>
    <cellStyle name="Followed Hyperlink" xfId="35012" builtinId="9" hidden="1"/>
    <cellStyle name="Followed Hyperlink" xfId="35014" builtinId="9" hidden="1"/>
    <cellStyle name="Followed Hyperlink" xfId="35016" builtinId="9" hidden="1"/>
    <cellStyle name="Followed Hyperlink" xfId="35018" builtinId="9" hidden="1"/>
    <cellStyle name="Followed Hyperlink" xfId="35020" builtinId="9" hidden="1"/>
    <cellStyle name="Followed Hyperlink" xfId="35022" builtinId="9" hidden="1"/>
    <cellStyle name="Followed Hyperlink" xfId="35024" builtinId="9" hidden="1"/>
    <cellStyle name="Followed Hyperlink" xfId="35026" builtinId="9" hidden="1"/>
    <cellStyle name="Followed Hyperlink" xfId="35028" builtinId="9" hidden="1"/>
    <cellStyle name="Followed Hyperlink" xfId="35030" builtinId="9" hidden="1"/>
    <cellStyle name="Followed Hyperlink" xfId="35032" builtinId="9" hidden="1"/>
    <cellStyle name="Followed Hyperlink" xfId="35034" builtinId="9" hidden="1"/>
    <cellStyle name="Followed Hyperlink" xfId="35036" builtinId="9" hidden="1"/>
    <cellStyle name="Followed Hyperlink" xfId="35038" builtinId="9" hidden="1"/>
    <cellStyle name="Followed Hyperlink" xfId="35040" builtinId="9" hidden="1"/>
    <cellStyle name="Followed Hyperlink" xfId="35042" builtinId="9" hidden="1"/>
    <cellStyle name="Followed Hyperlink" xfId="35044" builtinId="9" hidden="1"/>
    <cellStyle name="Followed Hyperlink" xfId="35046" builtinId="9" hidden="1"/>
    <cellStyle name="Followed Hyperlink" xfId="35048" builtinId="9" hidden="1"/>
    <cellStyle name="Followed Hyperlink" xfId="35050" builtinId="9" hidden="1"/>
    <cellStyle name="Followed Hyperlink" xfId="35052" builtinId="9" hidden="1"/>
    <cellStyle name="Followed Hyperlink" xfId="35054" builtinId="9" hidden="1"/>
    <cellStyle name="Followed Hyperlink" xfId="35056" builtinId="9" hidden="1"/>
    <cellStyle name="Followed Hyperlink" xfId="35058" builtinId="9" hidden="1"/>
    <cellStyle name="Followed Hyperlink" xfId="35060" builtinId="9" hidden="1"/>
    <cellStyle name="Followed Hyperlink" xfId="35062" builtinId="9" hidden="1"/>
    <cellStyle name="Followed Hyperlink" xfId="35064" builtinId="9" hidden="1"/>
    <cellStyle name="Followed Hyperlink" xfId="35066" builtinId="9" hidden="1"/>
    <cellStyle name="Followed Hyperlink" xfId="35068" builtinId="9" hidden="1"/>
    <cellStyle name="Followed Hyperlink" xfId="35070" builtinId="9" hidden="1"/>
    <cellStyle name="Followed Hyperlink" xfId="35072" builtinId="9" hidden="1"/>
    <cellStyle name="Followed Hyperlink" xfId="35074" builtinId="9" hidden="1"/>
    <cellStyle name="Followed Hyperlink" xfId="35076" builtinId="9" hidden="1"/>
    <cellStyle name="Followed Hyperlink" xfId="35078" builtinId="9" hidden="1"/>
    <cellStyle name="Followed Hyperlink" xfId="35080" builtinId="9" hidden="1"/>
    <cellStyle name="Followed Hyperlink" xfId="35082" builtinId="9" hidden="1"/>
    <cellStyle name="Followed Hyperlink" xfId="35084" builtinId="9" hidden="1"/>
    <cellStyle name="Followed Hyperlink" xfId="35086" builtinId="9" hidden="1"/>
    <cellStyle name="Followed Hyperlink" xfId="35088" builtinId="9" hidden="1"/>
    <cellStyle name="Followed Hyperlink" xfId="35090" builtinId="9" hidden="1"/>
    <cellStyle name="Followed Hyperlink" xfId="35092" builtinId="9" hidden="1"/>
    <cellStyle name="Followed Hyperlink" xfId="35094" builtinId="9" hidden="1"/>
    <cellStyle name="Followed Hyperlink" xfId="35096" builtinId="9" hidden="1"/>
    <cellStyle name="Followed Hyperlink" xfId="35098" builtinId="9" hidden="1"/>
    <cellStyle name="Followed Hyperlink" xfId="35100" builtinId="9" hidden="1"/>
    <cellStyle name="Followed Hyperlink" xfId="35102" builtinId="9" hidden="1"/>
    <cellStyle name="Followed Hyperlink" xfId="35104" builtinId="9" hidden="1"/>
    <cellStyle name="Followed Hyperlink" xfId="35106" builtinId="9" hidden="1"/>
    <cellStyle name="Followed Hyperlink" xfId="35108" builtinId="9" hidden="1"/>
    <cellStyle name="Followed Hyperlink" xfId="35110" builtinId="9" hidden="1"/>
    <cellStyle name="Followed Hyperlink" xfId="35112" builtinId="9" hidden="1"/>
    <cellStyle name="Followed Hyperlink" xfId="35114" builtinId="9" hidden="1"/>
    <cellStyle name="Followed Hyperlink" xfId="35116" builtinId="9" hidden="1"/>
    <cellStyle name="Followed Hyperlink" xfId="29783" builtinId="9" hidden="1"/>
    <cellStyle name="Followed Hyperlink" xfId="35117" builtinId="9" hidden="1"/>
    <cellStyle name="Followed Hyperlink" xfId="35119" builtinId="9" hidden="1"/>
    <cellStyle name="Followed Hyperlink" xfId="35121" builtinId="9" hidden="1"/>
    <cellStyle name="Followed Hyperlink" xfId="35123" builtinId="9" hidden="1"/>
    <cellStyle name="Followed Hyperlink" xfId="35125" builtinId="9" hidden="1"/>
    <cellStyle name="Followed Hyperlink" xfId="35127" builtinId="9" hidden="1"/>
    <cellStyle name="Followed Hyperlink" xfId="35129" builtinId="9" hidden="1"/>
    <cellStyle name="Followed Hyperlink" xfId="35131" builtinId="9" hidden="1"/>
    <cellStyle name="Followed Hyperlink" xfId="35133" builtinId="9" hidden="1"/>
    <cellStyle name="Followed Hyperlink" xfId="35135" builtinId="9" hidden="1"/>
    <cellStyle name="Followed Hyperlink" xfId="35137" builtinId="9" hidden="1"/>
    <cellStyle name="Followed Hyperlink" xfId="35139" builtinId="9" hidden="1"/>
    <cellStyle name="Followed Hyperlink" xfId="35141" builtinId="9" hidden="1"/>
    <cellStyle name="Followed Hyperlink" xfId="35143" builtinId="9" hidden="1"/>
    <cellStyle name="Followed Hyperlink" xfId="35145" builtinId="9" hidden="1"/>
    <cellStyle name="Followed Hyperlink" xfId="35147" builtinId="9" hidden="1"/>
    <cellStyle name="Followed Hyperlink" xfId="35149" builtinId="9" hidden="1"/>
    <cellStyle name="Followed Hyperlink" xfId="35151" builtinId="9" hidden="1"/>
    <cellStyle name="Followed Hyperlink" xfId="35153" builtinId="9" hidden="1"/>
    <cellStyle name="Followed Hyperlink" xfId="35155" builtinId="9" hidden="1"/>
    <cellStyle name="Followed Hyperlink" xfId="35157" builtinId="9" hidden="1"/>
    <cellStyle name="Followed Hyperlink" xfId="35159" builtinId="9" hidden="1"/>
    <cellStyle name="Followed Hyperlink" xfId="35161" builtinId="9" hidden="1"/>
    <cellStyle name="Followed Hyperlink" xfId="35163" builtinId="9" hidden="1"/>
    <cellStyle name="Followed Hyperlink" xfId="35165" builtinId="9" hidden="1"/>
    <cellStyle name="Followed Hyperlink" xfId="35167" builtinId="9" hidden="1"/>
    <cellStyle name="Followed Hyperlink" xfId="35169" builtinId="9" hidden="1"/>
    <cellStyle name="Followed Hyperlink" xfId="35171" builtinId="9" hidden="1"/>
    <cellStyle name="Followed Hyperlink" xfId="35173" builtinId="9" hidden="1"/>
    <cellStyle name="Followed Hyperlink" xfId="35175" builtinId="9" hidden="1"/>
    <cellStyle name="Followed Hyperlink" xfId="35177" builtinId="9" hidden="1"/>
    <cellStyle name="Followed Hyperlink" xfId="35179" builtinId="9" hidden="1"/>
    <cellStyle name="Followed Hyperlink" xfId="35181" builtinId="9" hidden="1"/>
    <cellStyle name="Followed Hyperlink" xfId="35183" builtinId="9" hidden="1"/>
    <cellStyle name="Followed Hyperlink" xfId="35185" builtinId="9" hidden="1"/>
    <cellStyle name="Followed Hyperlink" xfId="35187" builtinId="9" hidden="1"/>
    <cellStyle name="Followed Hyperlink" xfId="35189" builtinId="9" hidden="1"/>
    <cellStyle name="Followed Hyperlink" xfId="35191" builtinId="9" hidden="1"/>
    <cellStyle name="Followed Hyperlink" xfId="35193" builtinId="9" hidden="1"/>
    <cellStyle name="Followed Hyperlink" xfId="35195" builtinId="9" hidden="1"/>
    <cellStyle name="Followed Hyperlink" xfId="35197" builtinId="9" hidden="1"/>
    <cellStyle name="Followed Hyperlink" xfId="35199" builtinId="9" hidden="1"/>
    <cellStyle name="Followed Hyperlink" xfId="35201" builtinId="9" hidden="1"/>
    <cellStyle name="Followed Hyperlink" xfId="35203" builtinId="9" hidden="1"/>
    <cellStyle name="Followed Hyperlink" xfId="35205" builtinId="9" hidden="1"/>
    <cellStyle name="Followed Hyperlink" xfId="35207" builtinId="9" hidden="1"/>
    <cellStyle name="Followed Hyperlink" xfId="35209" builtinId="9" hidden="1"/>
    <cellStyle name="Followed Hyperlink" xfId="35211" builtinId="9" hidden="1"/>
    <cellStyle name="Followed Hyperlink" xfId="35213" builtinId="9" hidden="1"/>
    <cellStyle name="Followed Hyperlink" xfId="35215" builtinId="9" hidden="1"/>
    <cellStyle name="Followed Hyperlink" xfId="35217" builtinId="9" hidden="1"/>
    <cellStyle name="Followed Hyperlink" xfId="35219" builtinId="9" hidden="1"/>
    <cellStyle name="Followed Hyperlink" xfId="35221" builtinId="9" hidden="1"/>
    <cellStyle name="Followed Hyperlink" xfId="35223" builtinId="9" hidden="1"/>
    <cellStyle name="Followed Hyperlink" xfId="35225" builtinId="9" hidden="1"/>
    <cellStyle name="Followed Hyperlink" xfId="35227" builtinId="9" hidden="1"/>
    <cellStyle name="Followed Hyperlink" xfId="35229" builtinId="9" hidden="1"/>
    <cellStyle name="Followed Hyperlink" xfId="35231" builtinId="9" hidden="1"/>
    <cellStyle name="Followed Hyperlink" xfId="35233" builtinId="9" hidden="1"/>
    <cellStyle name="Followed Hyperlink" xfId="35235" builtinId="9" hidden="1"/>
    <cellStyle name="Followed Hyperlink" xfId="35237" builtinId="9" hidden="1"/>
    <cellStyle name="Followed Hyperlink" xfId="35239" builtinId="9" hidden="1"/>
    <cellStyle name="Followed Hyperlink" xfId="35241" builtinId="9" hidden="1"/>
    <cellStyle name="Followed Hyperlink" xfId="35243" builtinId="9" hidden="1"/>
    <cellStyle name="Followed Hyperlink" xfId="35245" builtinId="9" hidden="1"/>
    <cellStyle name="Followed Hyperlink" xfId="35247" builtinId="9" hidden="1"/>
    <cellStyle name="Followed Hyperlink" xfId="35249" builtinId="9" hidden="1"/>
    <cellStyle name="Followed Hyperlink" xfId="35251" builtinId="9" hidden="1"/>
    <cellStyle name="Followed Hyperlink" xfId="35278" builtinId="9" hidden="1"/>
    <cellStyle name="Followed Hyperlink" xfId="35279" builtinId="9" hidden="1"/>
    <cellStyle name="Followed Hyperlink" xfId="35280" builtinId="9" hidden="1"/>
    <cellStyle name="Followed Hyperlink" xfId="35281" builtinId="9" hidden="1"/>
    <cellStyle name="Followed Hyperlink" xfId="35282" builtinId="9" hidden="1"/>
    <cellStyle name="Followed Hyperlink" xfId="35283" builtinId="9" hidden="1"/>
    <cellStyle name="Followed Hyperlink" xfId="35284" builtinId="9" hidden="1"/>
    <cellStyle name="Followed Hyperlink" xfId="35286" builtinId="9" hidden="1"/>
    <cellStyle name="Followed Hyperlink" xfId="35290" builtinId="9" hidden="1"/>
    <cellStyle name="Followed Hyperlink" xfId="35292" builtinId="9" hidden="1"/>
    <cellStyle name="Followed Hyperlink" xfId="35294" builtinId="9" hidden="1"/>
    <cellStyle name="Followed Hyperlink" xfId="35296" builtinId="9" hidden="1"/>
    <cellStyle name="Followed Hyperlink" xfId="35298" builtinId="9" hidden="1"/>
    <cellStyle name="Followed Hyperlink" xfId="35300" builtinId="9" hidden="1"/>
    <cellStyle name="Followed Hyperlink" xfId="35302" builtinId="9" hidden="1"/>
    <cellStyle name="Followed Hyperlink" xfId="35304" builtinId="9" hidden="1"/>
    <cellStyle name="Followed Hyperlink" xfId="35306" builtinId="9" hidden="1"/>
    <cellStyle name="Followed Hyperlink" xfId="35308" builtinId="9" hidden="1"/>
    <cellStyle name="Followed Hyperlink" xfId="35310" builtinId="9" hidden="1"/>
    <cellStyle name="Followed Hyperlink" xfId="35312" builtinId="9" hidden="1"/>
    <cellStyle name="Followed Hyperlink" xfId="35314" builtinId="9" hidden="1"/>
    <cellStyle name="Followed Hyperlink" xfId="35316" builtinId="9" hidden="1"/>
    <cellStyle name="Followed Hyperlink" xfId="35318" builtinId="9" hidden="1"/>
    <cellStyle name="Followed Hyperlink" xfId="35320" builtinId="9" hidden="1"/>
    <cellStyle name="Followed Hyperlink" xfId="35322" builtinId="9" hidden="1"/>
    <cellStyle name="Followed Hyperlink" xfId="35324" builtinId="9" hidden="1"/>
    <cellStyle name="Followed Hyperlink" xfId="35326" builtinId="9" hidden="1"/>
    <cellStyle name="Followed Hyperlink" xfId="35328" builtinId="9" hidden="1"/>
    <cellStyle name="Followed Hyperlink" xfId="35330" builtinId="9" hidden="1"/>
    <cellStyle name="Followed Hyperlink" xfId="35332" builtinId="9" hidden="1"/>
    <cellStyle name="Followed Hyperlink" xfId="35334" builtinId="9" hidden="1"/>
    <cellStyle name="Followed Hyperlink" xfId="35336" builtinId="9" hidden="1"/>
    <cellStyle name="Followed Hyperlink" xfId="35338" builtinId="9" hidden="1"/>
    <cellStyle name="Followed Hyperlink" xfId="35340" builtinId="9" hidden="1"/>
    <cellStyle name="Followed Hyperlink" xfId="35342" builtinId="9" hidden="1"/>
    <cellStyle name="Followed Hyperlink" xfId="35344" builtinId="9" hidden="1"/>
    <cellStyle name="Followed Hyperlink" xfId="35346" builtinId="9" hidden="1"/>
    <cellStyle name="Followed Hyperlink" xfId="35348" builtinId="9" hidden="1"/>
    <cellStyle name="Followed Hyperlink" xfId="35350" builtinId="9" hidden="1"/>
    <cellStyle name="Followed Hyperlink" xfId="35352" builtinId="9" hidden="1"/>
    <cellStyle name="Followed Hyperlink" xfId="35354" builtinId="9" hidden="1"/>
    <cellStyle name="Followed Hyperlink" xfId="35356" builtinId="9" hidden="1"/>
    <cellStyle name="Followed Hyperlink" xfId="35358" builtinId="9" hidden="1"/>
    <cellStyle name="Followed Hyperlink" xfId="35360" builtinId="9" hidden="1"/>
    <cellStyle name="Followed Hyperlink" xfId="35362" builtinId="9" hidden="1"/>
    <cellStyle name="Followed Hyperlink" xfId="35364" builtinId="9" hidden="1"/>
    <cellStyle name="Followed Hyperlink" xfId="35366" builtinId="9" hidden="1"/>
    <cellStyle name="Followed Hyperlink" xfId="35368" builtinId="9" hidden="1"/>
    <cellStyle name="Followed Hyperlink" xfId="35370" builtinId="9" hidden="1"/>
    <cellStyle name="Followed Hyperlink" xfId="35372" builtinId="9" hidden="1"/>
    <cellStyle name="Followed Hyperlink" xfId="35374" builtinId="9" hidden="1"/>
    <cellStyle name="Followed Hyperlink" xfId="35376" builtinId="9" hidden="1"/>
    <cellStyle name="Followed Hyperlink" xfId="35378" builtinId="9" hidden="1"/>
    <cellStyle name="Followed Hyperlink" xfId="35380" builtinId="9" hidden="1"/>
    <cellStyle name="Followed Hyperlink" xfId="35382" builtinId="9" hidden="1"/>
    <cellStyle name="Followed Hyperlink" xfId="35384" builtinId="9" hidden="1"/>
    <cellStyle name="Followed Hyperlink" xfId="35386" builtinId="9" hidden="1"/>
    <cellStyle name="Followed Hyperlink" xfId="35388" builtinId="9" hidden="1"/>
    <cellStyle name="Followed Hyperlink" xfId="35390" builtinId="9" hidden="1"/>
    <cellStyle name="Followed Hyperlink" xfId="35392" builtinId="9" hidden="1"/>
    <cellStyle name="Followed Hyperlink" xfId="35394" builtinId="9" hidden="1"/>
    <cellStyle name="Followed Hyperlink" xfId="35396" builtinId="9" hidden="1"/>
    <cellStyle name="Followed Hyperlink" xfId="35398" builtinId="9" hidden="1"/>
    <cellStyle name="Followed Hyperlink" xfId="35400" builtinId="9" hidden="1"/>
    <cellStyle name="Followed Hyperlink" xfId="35402" builtinId="9" hidden="1"/>
    <cellStyle name="Followed Hyperlink" xfId="35404" builtinId="9" hidden="1"/>
    <cellStyle name="Followed Hyperlink" xfId="35406" builtinId="9" hidden="1"/>
    <cellStyle name="Followed Hyperlink" xfId="35408" builtinId="9" hidden="1"/>
    <cellStyle name="Followed Hyperlink" xfId="35410" builtinId="9" hidden="1"/>
    <cellStyle name="Followed Hyperlink" xfId="35416" builtinId="9" hidden="1"/>
    <cellStyle name="Followed Hyperlink" xfId="35417" builtinId="9" hidden="1"/>
    <cellStyle name="Followed Hyperlink" xfId="35418" builtinId="9" hidden="1"/>
    <cellStyle name="Followed Hyperlink" xfId="35419" builtinId="9" hidden="1"/>
    <cellStyle name="Followed Hyperlink" xfId="35420" builtinId="9" hidden="1"/>
    <cellStyle name="Followed Hyperlink" xfId="35421" builtinId="9" hidden="1"/>
    <cellStyle name="Followed Hyperlink" xfId="35422" builtinId="9" hidden="1"/>
    <cellStyle name="Followed Hyperlink" xfId="35423" builtinId="9" hidden="1"/>
    <cellStyle name="Followed Hyperlink" xfId="35424" builtinId="9" hidden="1"/>
    <cellStyle name="Followed Hyperlink" xfId="35425" builtinId="9" hidden="1"/>
    <cellStyle name="Followed Hyperlink" xfId="35426" builtinId="9" hidden="1"/>
    <cellStyle name="Followed Hyperlink" xfId="35427" builtinId="9" hidden="1"/>
    <cellStyle name="Followed Hyperlink" xfId="35428" builtinId="9" hidden="1"/>
    <cellStyle name="Followed Hyperlink" xfId="35429" builtinId="9" hidden="1"/>
    <cellStyle name="Followed Hyperlink" xfId="35430" builtinId="9" hidden="1"/>
    <cellStyle name="Followed Hyperlink" xfId="35431" builtinId="9" hidden="1"/>
    <cellStyle name="Followed Hyperlink" xfId="35432" builtinId="9" hidden="1"/>
    <cellStyle name="Followed Hyperlink" xfId="35433" builtinId="9" hidden="1"/>
    <cellStyle name="Followed Hyperlink" xfId="35434" builtinId="9" hidden="1"/>
    <cellStyle name="Followed Hyperlink" xfId="35435" builtinId="9" hidden="1"/>
    <cellStyle name="Followed Hyperlink" xfId="35436" builtinId="9" hidden="1"/>
    <cellStyle name="Followed Hyperlink" xfId="35437" builtinId="9" hidden="1"/>
    <cellStyle name="Followed Hyperlink" xfId="35438" builtinId="9" hidden="1"/>
    <cellStyle name="Followed Hyperlink" xfId="35439" builtinId="9" hidden="1"/>
    <cellStyle name="Followed Hyperlink" xfId="35440" builtinId="9" hidden="1"/>
    <cellStyle name="Followed Hyperlink" xfId="35441" builtinId="9" hidden="1"/>
    <cellStyle name="Followed Hyperlink" xfId="35442" builtinId="9" hidden="1"/>
    <cellStyle name="Followed Hyperlink" xfId="35443" builtinId="9" hidden="1"/>
    <cellStyle name="Followed Hyperlink" xfId="35444" builtinId="9" hidden="1"/>
    <cellStyle name="Followed Hyperlink" xfId="35445" builtinId="9" hidden="1"/>
    <cellStyle name="Followed Hyperlink" xfId="35446" builtinId="9" hidden="1"/>
    <cellStyle name="Followed Hyperlink" xfId="35447" builtinId="9" hidden="1"/>
    <cellStyle name="Followed Hyperlink" xfId="35448" builtinId="9" hidden="1"/>
    <cellStyle name="Followed Hyperlink" xfId="35449" builtinId="9" hidden="1"/>
    <cellStyle name="Followed Hyperlink" xfId="35450" builtinId="9" hidden="1"/>
    <cellStyle name="Followed Hyperlink" xfId="35451" builtinId="9" hidden="1"/>
    <cellStyle name="Followed Hyperlink" xfId="35452" builtinId="9" hidden="1"/>
    <cellStyle name="Followed Hyperlink" xfId="35453" builtinId="9" hidden="1"/>
    <cellStyle name="Followed Hyperlink" xfId="35454" builtinId="9" hidden="1"/>
    <cellStyle name="Followed Hyperlink" xfId="35455" builtinId="9" hidden="1"/>
    <cellStyle name="Followed Hyperlink" xfId="35456" builtinId="9" hidden="1"/>
    <cellStyle name="Followed Hyperlink" xfId="35457" builtinId="9" hidden="1"/>
    <cellStyle name="Followed Hyperlink" xfId="35458" builtinId="9" hidden="1"/>
    <cellStyle name="Followed Hyperlink" xfId="35459" builtinId="9" hidden="1"/>
    <cellStyle name="Followed Hyperlink" xfId="35460" builtinId="9" hidden="1"/>
    <cellStyle name="Followed Hyperlink" xfId="35461" builtinId="9" hidden="1"/>
    <cellStyle name="Followed Hyperlink" xfId="35462" builtinId="9" hidden="1"/>
    <cellStyle name="Followed Hyperlink" xfId="35463" builtinId="9" hidden="1"/>
    <cellStyle name="Followed Hyperlink" xfId="35464" builtinId="9" hidden="1"/>
    <cellStyle name="Followed Hyperlink" xfId="35465" builtinId="9" hidden="1"/>
    <cellStyle name="Followed Hyperlink" xfId="35466" builtinId="9" hidden="1"/>
    <cellStyle name="Followed Hyperlink" xfId="35467" builtinId="9" hidden="1"/>
    <cellStyle name="Followed Hyperlink" xfId="35468" builtinId="9" hidden="1"/>
    <cellStyle name="Followed Hyperlink" xfId="35469" builtinId="9" hidden="1"/>
    <cellStyle name="Followed Hyperlink" xfId="35470" builtinId="9" hidden="1"/>
    <cellStyle name="Followed Hyperlink" xfId="35471" builtinId="9" hidden="1"/>
    <cellStyle name="Followed Hyperlink" xfId="35472" builtinId="9" hidden="1"/>
    <cellStyle name="Followed Hyperlink" xfId="35473" builtinId="9" hidden="1"/>
    <cellStyle name="Followed Hyperlink" xfId="35474" builtinId="9" hidden="1"/>
    <cellStyle name="Followed Hyperlink" xfId="35475" builtinId="9" hidden="1"/>
    <cellStyle name="Followed Hyperlink" xfId="35476" builtinId="9" hidden="1"/>
    <cellStyle name="Followed Hyperlink" xfId="35477" builtinId="9" hidden="1"/>
    <cellStyle name="Followed Hyperlink" xfId="35478" builtinId="9" hidden="1"/>
    <cellStyle name="Followed Hyperlink" xfId="35479" builtinId="9" hidden="1"/>
    <cellStyle name="Followed Hyperlink" xfId="35480" builtinId="9" hidden="1"/>
    <cellStyle name="Followed Hyperlink" xfId="35481" builtinId="9" hidden="1"/>
    <cellStyle name="Followed Hyperlink" xfId="35482" builtinId="9" hidden="1"/>
    <cellStyle name="Followed Hyperlink" xfId="35483" builtinId="9" hidden="1"/>
    <cellStyle name="Followed Hyperlink" xfId="35484" builtinId="9" hidden="1"/>
    <cellStyle name="Followed Hyperlink" xfId="35487" builtinId="9" hidden="1"/>
    <cellStyle name="Followed Hyperlink" xfId="35489" builtinId="9" hidden="1"/>
    <cellStyle name="Followed Hyperlink" xfId="35491" builtinId="9" hidden="1"/>
    <cellStyle name="Followed Hyperlink" xfId="35493" builtinId="9" hidden="1"/>
    <cellStyle name="Followed Hyperlink" xfId="35495" builtinId="9" hidden="1"/>
    <cellStyle name="Followed Hyperlink" xfId="35497" builtinId="9" hidden="1"/>
    <cellStyle name="Followed Hyperlink" xfId="35499" builtinId="9" hidden="1"/>
    <cellStyle name="Followed Hyperlink" xfId="35501" builtinId="9" hidden="1"/>
    <cellStyle name="Followed Hyperlink" xfId="35503" builtinId="9" hidden="1"/>
    <cellStyle name="Followed Hyperlink" xfId="35505" builtinId="9" hidden="1"/>
    <cellStyle name="Followed Hyperlink" xfId="35507" builtinId="9" hidden="1"/>
    <cellStyle name="Followed Hyperlink" xfId="35509" builtinId="9" hidden="1"/>
    <cellStyle name="Followed Hyperlink" xfId="35511" builtinId="9" hidden="1"/>
    <cellStyle name="Followed Hyperlink" xfId="35513" builtinId="9" hidden="1"/>
    <cellStyle name="Followed Hyperlink" xfId="35515" builtinId="9" hidden="1"/>
    <cellStyle name="Followed Hyperlink" xfId="35517" builtinId="9" hidden="1"/>
    <cellStyle name="Followed Hyperlink" xfId="35519" builtinId="9" hidden="1"/>
    <cellStyle name="Followed Hyperlink" xfId="35521" builtinId="9" hidden="1"/>
    <cellStyle name="Followed Hyperlink" xfId="35523" builtinId="9" hidden="1"/>
    <cellStyle name="Followed Hyperlink" xfId="35525" builtinId="9" hidden="1"/>
    <cellStyle name="Followed Hyperlink" xfId="35527" builtinId="9" hidden="1"/>
    <cellStyle name="Followed Hyperlink" xfId="35529" builtinId="9" hidden="1"/>
    <cellStyle name="Followed Hyperlink" xfId="35531" builtinId="9" hidden="1"/>
    <cellStyle name="Followed Hyperlink" xfId="35533" builtinId="9" hidden="1"/>
    <cellStyle name="Followed Hyperlink" xfId="35535" builtinId="9" hidden="1"/>
    <cellStyle name="Followed Hyperlink" xfId="35537" builtinId="9" hidden="1"/>
    <cellStyle name="Followed Hyperlink" xfId="35539" builtinId="9" hidden="1"/>
    <cellStyle name="Followed Hyperlink" xfId="35541" builtinId="9" hidden="1"/>
    <cellStyle name="Followed Hyperlink" xfId="35543" builtinId="9" hidden="1"/>
    <cellStyle name="Followed Hyperlink" xfId="35545" builtinId="9" hidden="1"/>
    <cellStyle name="Followed Hyperlink" xfId="35547" builtinId="9" hidden="1"/>
    <cellStyle name="Followed Hyperlink" xfId="35549" builtinId="9" hidden="1"/>
    <cellStyle name="Followed Hyperlink" xfId="35551" builtinId="9" hidden="1"/>
    <cellStyle name="Followed Hyperlink" xfId="35553" builtinId="9" hidden="1"/>
    <cellStyle name="Followed Hyperlink" xfId="35555" builtinId="9" hidden="1"/>
    <cellStyle name="Followed Hyperlink" xfId="35557" builtinId="9" hidden="1"/>
    <cellStyle name="Followed Hyperlink" xfId="35559" builtinId="9" hidden="1"/>
    <cellStyle name="Followed Hyperlink" xfId="35561" builtinId="9" hidden="1"/>
    <cellStyle name="Followed Hyperlink" xfId="35563" builtinId="9" hidden="1"/>
    <cellStyle name="Followed Hyperlink" xfId="35565" builtinId="9" hidden="1"/>
    <cellStyle name="Followed Hyperlink" xfId="35567" builtinId="9" hidden="1"/>
    <cellStyle name="Followed Hyperlink" xfId="35569" builtinId="9" hidden="1"/>
    <cellStyle name="Followed Hyperlink" xfId="35571" builtinId="9" hidden="1"/>
    <cellStyle name="Followed Hyperlink" xfId="35573" builtinId="9" hidden="1"/>
    <cellStyle name="Followed Hyperlink" xfId="35575" builtinId="9" hidden="1"/>
    <cellStyle name="Followed Hyperlink" xfId="35577" builtinId="9" hidden="1"/>
    <cellStyle name="Followed Hyperlink" xfId="35579" builtinId="9" hidden="1"/>
    <cellStyle name="Followed Hyperlink" xfId="35581" builtinId="9" hidden="1"/>
    <cellStyle name="Followed Hyperlink" xfId="35583" builtinId="9" hidden="1"/>
    <cellStyle name="Followed Hyperlink" xfId="35585" builtinId="9" hidden="1"/>
    <cellStyle name="Followed Hyperlink" xfId="35587" builtinId="9" hidden="1"/>
    <cellStyle name="Followed Hyperlink" xfId="35589" builtinId="9" hidden="1"/>
    <cellStyle name="Followed Hyperlink" xfId="35591" builtinId="9" hidden="1"/>
    <cellStyle name="Followed Hyperlink" xfId="35593" builtinId="9" hidden="1"/>
    <cellStyle name="Followed Hyperlink" xfId="35595" builtinId="9" hidden="1"/>
    <cellStyle name="Followed Hyperlink" xfId="35597" builtinId="9" hidden="1"/>
    <cellStyle name="Followed Hyperlink" xfId="35599" builtinId="9" hidden="1"/>
    <cellStyle name="Followed Hyperlink" xfId="35601" builtinId="9" hidden="1"/>
    <cellStyle name="Followed Hyperlink" xfId="35603" builtinId="9" hidden="1"/>
    <cellStyle name="Followed Hyperlink" xfId="35605" builtinId="9" hidden="1"/>
    <cellStyle name="Followed Hyperlink" xfId="35607" builtinId="9" hidden="1"/>
    <cellStyle name="Followed Hyperlink" xfId="35609" builtinId="9" hidden="1"/>
    <cellStyle name="Followed Hyperlink" xfId="35611" builtinId="9" hidden="1"/>
    <cellStyle name="Followed Hyperlink" xfId="35613" builtinId="9" hidden="1"/>
    <cellStyle name="Followed Hyperlink" xfId="35615" builtinId="9" hidden="1"/>
    <cellStyle name="Followed Hyperlink" xfId="35617" builtinId="9" hidden="1"/>
    <cellStyle name="Followed Hyperlink" xfId="35619" builtinId="9" hidden="1"/>
    <cellStyle name="Followed Hyperlink" xfId="35621" builtinId="9" hidden="1"/>
    <cellStyle name="Followed Hyperlink" xfId="35623" builtinId="9" hidden="1"/>
    <cellStyle name="Followed Hyperlink" xfId="35624" builtinId="9" hidden="1"/>
    <cellStyle name="Followed Hyperlink" xfId="35625" builtinId="9" hidden="1"/>
    <cellStyle name="Followed Hyperlink" xfId="35626" builtinId="9" hidden="1"/>
    <cellStyle name="Followed Hyperlink" xfId="35627" builtinId="9" hidden="1"/>
    <cellStyle name="Followed Hyperlink" xfId="35628" builtinId="9" hidden="1"/>
    <cellStyle name="Followed Hyperlink" xfId="35629" builtinId="9" hidden="1"/>
    <cellStyle name="Followed Hyperlink" xfId="35630" builtinId="9" hidden="1"/>
    <cellStyle name="Followed Hyperlink" xfId="35631" builtinId="9" hidden="1"/>
    <cellStyle name="Followed Hyperlink" xfId="35632" builtinId="9" hidden="1"/>
    <cellStyle name="Followed Hyperlink" xfId="35633" builtinId="9" hidden="1"/>
    <cellStyle name="Followed Hyperlink" xfId="35634" builtinId="9" hidden="1"/>
    <cellStyle name="Followed Hyperlink" xfId="35635" builtinId="9" hidden="1"/>
    <cellStyle name="Followed Hyperlink" xfId="35636" builtinId="9" hidden="1"/>
    <cellStyle name="Followed Hyperlink" xfId="35637" builtinId="9" hidden="1"/>
    <cellStyle name="Followed Hyperlink" xfId="35638" builtinId="9" hidden="1"/>
    <cellStyle name="Followed Hyperlink" xfId="35639" builtinId="9" hidden="1"/>
    <cellStyle name="Followed Hyperlink" xfId="35640" builtinId="9" hidden="1"/>
    <cellStyle name="Followed Hyperlink" xfId="35641" builtinId="9" hidden="1"/>
    <cellStyle name="Followed Hyperlink" xfId="35642" builtinId="9" hidden="1"/>
    <cellStyle name="Followed Hyperlink" xfId="35643" builtinId="9" hidden="1"/>
    <cellStyle name="Followed Hyperlink" xfId="35644" builtinId="9" hidden="1"/>
    <cellStyle name="Followed Hyperlink" xfId="35645" builtinId="9" hidden="1"/>
    <cellStyle name="Followed Hyperlink" xfId="35646" builtinId="9" hidden="1"/>
    <cellStyle name="Followed Hyperlink" xfId="35647" builtinId="9" hidden="1"/>
    <cellStyle name="Followed Hyperlink" xfId="35648" builtinId="9" hidden="1"/>
    <cellStyle name="Followed Hyperlink" xfId="35649" builtinId="9" hidden="1"/>
    <cellStyle name="Followed Hyperlink" xfId="35650" builtinId="9" hidden="1"/>
    <cellStyle name="Followed Hyperlink" xfId="35651" builtinId="9" hidden="1"/>
    <cellStyle name="Followed Hyperlink" xfId="35652" builtinId="9" hidden="1"/>
    <cellStyle name="Followed Hyperlink" xfId="35653" builtinId="9" hidden="1"/>
    <cellStyle name="Followed Hyperlink" xfId="35654" builtinId="9" hidden="1"/>
    <cellStyle name="Followed Hyperlink" xfId="35655" builtinId="9" hidden="1"/>
    <cellStyle name="Followed Hyperlink" xfId="35656" builtinId="9" hidden="1"/>
    <cellStyle name="Followed Hyperlink" xfId="35657" builtinId="9" hidden="1"/>
    <cellStyle name="Followed Hyperlink" xfId="35658" builtinId="9" hidden="1"/>
    <cellStyle name="Followed Hyperlink" xfId="35659" builtinId="9" hidden="1"/>
    <cellStyle name="Followed Hyperlink" xfId="35660" builtinId="9" hidden="1"/>
    <cellStyle name="Followed Hyperlink" xfId="35661" builtinId="9" hidden="1"/>
    <cellStyle name="Followed Hyperlink" xfId="35662" builtinId="9" hidden="1"/>
    <cellStyle name="Followed Hyperlink" xfId="35663" builtinId="9" hidden="1"/>
    <cellStyle name="Followed Hyperlink" xfId="35664" builtinId="9" hidden="1"/>
    <cellStyle name="Followed Hyperlink" xfId="35665" builtinId="9" hidden="1"/>
    <cellStyle name="Followed Hyperlink" xfId="35666" builtinId="9" hidden="1"/>
    <cellStyle name="Followed Hyperlink" xfId="35667" builtinId="9" hidden="1"/>
    <cellStyle name="Followed Hyperlink" xfId="35668" builtinId="9" hidden="1"/>
    <cellStyle name="Followed Hyperlink" xfId="35669" builtinId="9" hidden="1"/>
    <cellStyle name="Followed Hyperlink" xfId="35670" builtinId="9" hidden="1"/>
    <cellStyle name="Followed Hyperlink" xfId="35671" builtinId="9" hidden="1"/>
    <cellStyle name="Followed Hyperlink" xfId="35672" builtinId="9" hidden="1"/>
    <cellStyle name="Followed Hyperlink" xfId="35673" builtinId="9" hidden="1"/>
    <cellStyle name="Followed Hyperlink" xfId="35674" builtinId="9" hidden="1"/>
    <cellStyle name="Followed Hyperlink" xfId="35675" builtinId="9" hidden="1"/>
    <cellStyle name="Followed Hyperlink" xfId="35676" builtinId="9" hidden="1"/>
    <cellStyle name="Followed Hyperlink" xfId="35677" builtinId="9" hidden="1"/>
    <cellStyle name="Followed Hyperlink" xfId="35678" builtinId="9" hidden="1"/>
    <cellStyle name="Followed Hyperlink" xfId="35679" builtinId="9" hidden="1"/>
    <cellStyle name="Followed Hyperlink" xfId="35680" builtinId="9" hidden="1"/>
    <cellStyle name="Followed Hyperlink" xfId="35681" builtinId="9" hidden="1"/>
    <cellStyle name="Followed Hyperlink" xfId="35682" builtinId="9" hidden="1"/>
    <cellStyle name="Followed Hyperlink" xfId="35683" builtinId="9" hidden="1"/>
    <cellStyle name="Followed Hyperlink" xfId="35684" builtinId="9" hidden="1"/>
    <cellStyle name="Followed Hyperlink" xfId="35685" builtinId="9" hidden="1"/>
    <cellStyle name="Followed Hyperlink" xfId="35686" builtinId="9" hidden="1"/>
    <cellStyle name="Followed Hyperlink" xfId="35687" builtinId="9" hidden="1"/>
    <cellStyle name="Followed Hyperlink" xfId="35688" builtinId="9" hidden="1"/>
    <cellStyle name="Followed Hyperlink" xfId="35689" builtinId="9" hidden="1"/>
    <cellStyle name="Followed Hyperlink" xfId="35690" builtinId="9" hidden="1"/>
    <cellStyle name="Followed Hyperlink" xfId="35691" builtinId="9" hidden="1"/>
    <cellStyle name="Followed Hyperlink" xfId="35692" builtinId="9" hidden="1"/>
    <cellStyle name="Followed Hyperlink" xfId="35264" builtinId="9" hidden="1"/>
    <cellStyle name="Followed Hyperlink" xfId="35266" builtinId="9" hidden="1"/>
    <cellStyle name="Followed Hyperlink" xfId="35268" builtinId="9" hidden="1"/>
    <cellStyle name="Followed Hyperlink" xfId="35252" builtinId="9" hidden="1"/>
    <cellStyle name="Followed Hyperlink" xfId="35411" builtinId="9" hidden="1"/>
    <cellStyle name="Followed Hyperlink" xfId="35272" builtinId="9" hidden="1"/>
    <cellStyle name="Followed Hyperlink" xfId="35693" builtinId="9" hidden="1"/>
    <cellStyle name="Followed Hyperlink" xfId="35695" builtinId="9" hidden="1"/>
    <cellStyle name="Followed Hyperlink" xfId="35700" builtinId="9" hidden="1"/>
    <cellStyle name="Followed Hyperlink" xfId="35702" builtinId="9" hidden="1"/>
    <cellStyle name="Followed Hyperlink" xfId="35704" builtinId="9" hidden="1"/>
    <cellStyle name="Followed Hyperlink" xfId="35706" builtinId="9" hidden="1"/>
    <cellStyle name="Followed Hyperlink" xfId="35708" builtinId="9" hidden="1"/>
    <cellStyle name="Followed Hyperlink" xfId="35710" builtinId="9" hidden="1"/>
    <cellStyle name="Followed Hyperlink" xfId="35712" builtinId="9" hidden="1"/>
    <cellStyle name="Followed Hyperlink" xfId="35714" builtinId="9" hidden="1"/>
    <cellStyle name="Followed Hyperlink" xfId="35716" builtinId="9" hidden="1"/>
    <cellStyle name="Followed Hyperlink" xfId="35718" builtinId="9" hidden="1"/>
    <cellStyle name="Followed Hyperlink" xfId="35720" builtinId="9" hidden="1"/>
    <cellStyle name="Followed Hyperlink" xfId="35722" builtinId="9" hidden="1"/>
    <cellStyle name="Followed Hyperlink" xfId="35724" builtinId="9" hidden="1"/>
    <cellStyle name="Followed Hyperlink" xfId="35726" builtinId="9" hidden="1"/>
    <cellStyle name="Followed Hyperlink" xfId="35728" builtinId="9" hidden="1"/>
    <cellStyle name="Followed Hyperlink" xfId="35730" builtinId="9" hidden="1"/>
    <cellStyle name="Followed Hyperlink" xfId="35732" builtinId="9" hidden="1"/>
    <cellStyle name="Followed Hyperlink" xfId="35734" builtinId="9" hidden="1"/>
    <cellStyle name="Followed Hyperlink" xfId="35736" builtinId="9" hidden="1"/>
    <cellStyle name="Followed Hyperlink" xfId="35738" builtinId="9" hidden="1"/>
    <cellStyle name="Followed Hyperlink" xfId="35740" builtinId="9" hidden="1"/>
    <cellStyle name="Followed Hyperlink" xfId="35742" builtinId="9" hidden="1"/>
    <cellStyle name="Followed Hyperlink" xfId="35744" builtinId="9" hidden="1"/>
    <cellStyle name="Followed Hyperlink" xfId="35746" builtinId="9" hidden="1"/>
    <cellStyle name="Followed Hyperlink" xfId="35748" builtinId="9" hidden="1"/>
    <cellStyle name="Followed Hyperlink" xfId="35750" builtinId="9" hidden="1"/>
    <cellStyle name="Followed Hyperlink" xfId="35752" builtinId="9" hidden="1"/>
    <cellStyle name="Followed Hyperlink" xfId="35754" builtinId="9" hidden="1"/>
    <cellStyle name="Followed Hyperlink" xfId="35756" builtinId="9" hidden="1"/>
    <cellStyle name="Followed Hyperlink" xfId="35758" builtinId="9" hidden="1"/>
    <cellStyle name="Followed Hyperlink" xfId="35760" builtinId="9" hidden="1"/>
    <cellStyle name="Followed Hyperlink" xfId="35762" builtinId="9" hidden="1"/>
    <cellStyle name="Followed Hyperlink" xfId="35764" builtinId="9" hidden="1"/>
    <cellStyle name="Followed Hyperlink" xfId="35766" builtinId="9" hidden="1"/>
    <cellStyle name="Followed Hyperlink" xfId="35768" builtinId="9" hidden="1"/>
    <cellStyle name="Followed Hyperlink" xfId="35770" builtinId="9" hidden="1"/>
    <cellStyle name="Followed Hyperlink" xfId="35772" builtinId="9" hidden="1"/>
    <cellStyle name="Followed Hyperlink" xfId="35774" builtinId="9" hidden="1"/>
    <cellStyle name="Followed Hyperlink" xfId="35776" builtinId="9" hidden="1"/>
    <cellStyle name="Followed Hyperlink" xfId="35778" builtinId="9" hidden="1"/>
    <cellStyle name="Followed Hyperlink" xfId="35780" builtinId="9" hidden="1"/>
    <cellStyle name="Followed Hyperlink" xfId="35782" builtinId="9" hidden="1"/>
    <cellStyle name="Followed Hyperlink" xfId="35784" builtinId="9" hidden="1"/>
    <cellStyle name="Followed Hyperlink" xfId="35786" builtinId="9" hidden="1"/>
    <cellStyle name="Followed Hyperlink" xfId="35788" builtinId="9" hidden="1"/>
    <cellStyle name="Followed Hyperlink" xfId="35790" builtinId="9" hidden="1"/>
    <cellStyle name="Followed Hyperlink" xfId="35792" builtinId="9" hidden="1"/>
    <cellStyle name="Followed Hyperlink" xfId="35794" builtinId="9" hidden="1"/>
    <cellStyle name="Followed Hyperlink" xfId="35796" builtinId="9" hidden="1"/>
    <cellStyle name="Followed Hyperlink" xfId="35798" builtinId="9" hidden="1"/>
    <cellStyle name="Followed Hyperlink" xfId="35800" builtinId="9" hidden="1"/>
    <cellStyle name="Followed Hyperlink" xfId="35802" builtinId="9" hidden="1"/>
    <cellStyle name="Followed Hyperlink" xfId="35804" builtinId="9" hidden="1"/>
    <cellStyle name="Followed Hyperlink" xfId="35806" builtinId="9" hidden="1"/>
    <cellStyle name="Followed Hyperlink" xfId="35808" builtinId="9" hidden="1"/>
    <cellStyle name="Followed Hyperlink" xfId="35810" builtinId="9" hidden="1"/>
    <cellStyle name="Followed Hyperlink" xfId="35812" builtinId="9" hidden="1"/>
    <cellStyle name="Followed Hyperlink" xfId="35814" builtinId="9" hidden="1"/>
    <cellStyle name="Followed Hyperlink" xfId="35816" builtinId="9" hidden="1"/>
    <cellStyle name="Followed Hyperlink" xfId="35818" builtinId="9" hidden="1"/>
    <cellStyle name="Followed Hyperlink" xfId="35820" builtinId="9" hidden="1"/>
    <cellStyle name="Followed Hyperlink" xfId="35826" builtinId="9" hidden="1"/>
    <cellStyle name="Followed Hyperlink" xfId="35827" builtinId="9" hidden="1"/>
    <cellStyle name="Followed Hyperlink" xfId="35828" builtinId="9" hidden="1"/>
    <cellStyle name="Followed Hyperlink" xfId="35829" builtinId="9" hidden="1"/>
    <cellStyle name="Followed Hyperlink" xfId="35830" builtinId="9" hidden="1"/>
    <cellStyle name="Followed Hyperlink" xfId="35831" builtinId="9" hidden="1"/>
    <cellStyle name="Followed Hyperlink" xfId="35832" builtinId="9" hidden="1"/>
    <cellStyle name="Followed Hyperlink" xfId="35833" builtinId="9" hidden="1"/>
    <cellStyle name="Followed Hyperlink" xfId="35834" builtinId="9" hidden="1"/>
    <cellStyle name="Followed Hyperlink" xfId="35835" builtinId="9" hidden="1"/>
    <cellStyle name="Followed Hyperlink" xfId="35836" builtinId="9" hidden="1"/>
    <cellStyle name="Followed Hyperlink" xfId="35837" builtinId="9" hidden="1"/>
    <cellStyle name="Followed Hyperlink" xfId="35838" builtinId="9" hidden="1"/>
    <cellStyle name="Followed Hyperlink" xfId="35839" builtinId="9" hidden="1"/>
    <cellStyle name="Followed Hyperlink" xfId="35840" builtinId="9" hidden="1"/>
    <cellStyle name="Followed Hyperlink" xfId="35841" builtinId="9" hidden="1"/>
    <cellStyle name="Followed Hyperlink" xfId="35842" builtinId="9" hidden="1"/>
    <cellStyle name="Followed Hyperlink" xfId="35843" builtinId="9" hidden="1"/>
    <cellStyle name="Followed Hyperlink" xfId="35844" builtinId="9" hidden="1"/>
    <cellStyle name="Followed Hyperlink" xfId="35845" builtinId="9" hidden="1"/>
    <cellStyle name="Followed Hyperlink" xfId="35846" builtinId="9" hidden="1"/>
    <cellStyle name="Followed Hyperlink" xfId="35847" builtinId="9" hidden="1"/>
    <cellStyle name="Followed Hyperlink" xfId="35848" builtinId="9" hidden="1"/>
    <cellStyle name="Followed Hyperlink" xfId="35849" builtinId="9" hidden="1"/>
    <cellStyle name="Followed Hyperlink" xfId="35850" builtinId="9" hidden="1"/>
    <cellStyle name="Followed Hyperlink" xfId="35851" builtinId="9" hidden="1"/>
    <cellStyle name="Followed Hyperlink" xfId="35852" builtinId="9" hidden="1"/>
    <cellStyle name="Followed Hyperlink" xfId="35853" builtinId="9" hidden="1"/>
    <cellStyle name="Followed Hyperlink" xfId="35854" builtinId="9" hidden="1"/>
    <cellStyle name="Followed Hyperlink" xfId="35855" builtinId="9" hidden="1"/>
    <cellStyle name="Followed Hyperlink" xfId="35856" builtinId="9" hidden="1"/>
    <cellStyle name="Followed Hyperlink" xfId="35857" builtinId="9" hidden="1"/>
    <cellStyle name="Followed Hyperlink" xfId="35858" builtinId="9" hidden="1"/>
    <cellStyle name="Followed Hyperlink" xfId="35859" builtinId="9" hidden="1"/>
    <cellStyle name="Followed Hyperlink" xfId="35860" builtinId="9" hidden="1"/>
    <cellStyle name="Followed Hyperlink" xfId="35861" builtinId="9" hidden="1"/>
    <cellStyle name="Followed Hyperlink" xfId="35862" builtinId="9" hidden="1"/>
    <cellStyle name="Followed Hyperlink" xfId="35863" builtinId="9" hidden="1"/>
    <cellStyle name="Followed Hyperlink" xfId="35864" builtinId="9" hidden="1"/>
    <cellStyle name="Followed Hyperlink" xfId="35865" builtinId="9" hidden="1"/>
    <cellStyle name="Followed Hyperlink" xfId="35866" builtinId="9" hidden="1"/>
    <cellStyle name="Followed Hyperlink" xfId="35867" builtinId="9" hidden="1"/>
    <cellStyle name="Followed Hyperlink" xfId="35868" builtinId="9" hidden="1"/>
    <cellStyle name="Followed Hyperlink" xfId="35869" builtinId="9" hidden="1"/>
    <cellStyle name="Followed Hyperlink" xfId="35870" builtinId="9" hidden="1"/>
    <cellStyle name="Followed Hyperlink" xfId="35871" builtinId="9" hidden="1"/>
    <cellStyle name="Followed Hyperlink" xfId="35872" builtinId="9" hidden="1"/>
    <cellStyle name="Followed Hyperlink" xfId="35873" builtinId="9" hidden="1"/>
    <cellStyle name="Followed Hyperlink" xfId="35874" builtinId="9" hidden="1"/>
    <cellStyle name="Followed Hyperlink" xfId="35875" builtinId="9" hidden="1"/>
    <cellStyle name="Followed Hyperlink" xfId="35876" builtinId="9" hidden="1"/>
    <cellStyle name="Followed Hyperlink" xfId="35877" builtinId="9" hidden="1"/>
    <cellStyle name="Followed Hyperlink" xfId="35878" builtinId="9" hidden="1"/>
    <cellStyle name="Followed Hyperlink" xfId="35879" builtinId="9" hidden="1"/>
    <cellStyle name="Followed Hyperlink" xfId="35880" builtinId="9" hidden="1"/>
    <cellStyle name="Followed Hyperlink" xfId="35881" builtinId="9" hidden="1"/>
    <cellStyle name="Followed Hyperlink" xfId="35882" builtinId="9" hidden="1"/>
    <cellStyle name="Followed Hyperlink" xfId="35883" builtinId="9" hidden="1"/>
    <cellStyle name="Followed Hyperlink" xfId="35884" builtinId="9" hidden="1"/>
    <cellStyle name="Followed Hyperlink" xfId="35885" builtinId="9" hidden="1"/>
    <cellStyle name="Followed Hyperlink" xfId="35886" builtinId="9" hidden="1"/>
    <cellStyle name="Followed Hyperlink" xfId="35887" builtinId="9" hidden="1"/>
    <cellStyle name="Followed Hyperlink" xfId="35888" builtinId="9" hidden="1"/>
    <cellStyle name="Followed Hyperlink" xfId="35889" builtinId="9" hidden="1"/>
    <cellStyle name="Followed Hyperlink" xfId="35890" builtinId="9" hidden="1"/>
    <cellStyle name="Followed Hyperlink" xfId="35891" builtinId="9" hidden="1"/>
    <cellStyle name="Followed Hyperlink" xfId="35892" builtinId="9" hidden="1"/>
    <cellStyle name="Followed Hyperlink" xfId="35893" builtinId="9" hidden="1"/>
    <cellStyle name="Followed Hyperlink" xfId="35894" builtinId="9" hidden="1"/>
    <cellStyle name="Followed Hyperlink" xfId="35899" builtinId="9" hidden="1"/>
    <cellStyle name="Followed Hyperlink" xfId="35901" builtinId="9" hidden="1"/>
    <cellStyle name="Followed Hyperlink" xfId="35903" builtinId="9" hidden="1"/>
    <cellStyle name="Followed Hyperlink" xfId="35905" builtinId="9" hidden="1"/>
    <cellStyle name="Followed Hyperlink" xfId="35907" builtinId="9" hidden="1"/>
    <cellStyle name="Followed Hyperlink" xfId="35909" builtinId="9" hidden="1"/>
    <cellStyle name="Followed Hyperlink" xfId="35911" builtinId="9" hidden="1"/>
    <cellStyle name="Followed Hyperlink" xfId="35913" builtinId="9" hidden="1"/>
    <cellStyle name="Followed Hyperlink" xfId="35917" builtinId="9" hidden="1"/>
    <cellStyle name="Followed Hyperlink" xfId="35919" builtinId="9" hidden="1"/>
    <cellStyle name="Followed Hyperlink" xfId="35921" builtinId="9" hidden="1"/>
    <cellStyle name="Followed Hyperlink" xfId="35923" builtinId="9" hidden="1"/>
    <cellStyle name="Followed Hyperlink" xfId="35925" builtinId="9" hidden="1"/>
    <cellStyle name="Followed Hyperlink" xfId="35927" builtinId="9" hidden="1"/>
    <cellStyle name="Followed Hyperlink" xfId="35929" builtinId="9" hidden="1"/>
    <cellStyle name="Followed Hyperlink" xfId="35931" builtinId="9" hidden="1"/>
    <cellStyle name="Followed Hyperlink" xfId="35933" builtinId="9" hidden="1"/>
    <cellStyle name="Followed Hyperlink" xfId="35935" builtinId="9" hidden="1"/>
    <cellStyle name="Followed Hyperlink" xfId="35937" builtinId="9" hidden="1"/>
    <cellStyle name="Followed Hyperlink" xfId="35939" builtinId="9" hidden="1"/>
    <cellStyle name="Followed Hyperlink" xfId="35941" builtinId="9" hidden="1"/>
    <cellStyle name="Followed Hyperlink" xfId="35943" builtinId="9" hidden="1"/>
    <cellStyle name="Followed Hyperlink" xfId="35945" builtinId="9" hidden="1"/>
    <cellStyle name="Followed Hyperlink" xfId="35947" builtinId="9" hidden="1"/>
    <cellStyle name="Followed Hyperlink" xfId="35949" builtinId="9" hidden="1"/>
    <cellStyle name="Followed Hyperlink" xfId="35951" builtinId="9" hidden="1"/>
    <cellStyle name="Followed Hyperlink" xfId="35953" builtinId="9" hidden="1"/>
    <cellStyle name="Followed Hyperlink" xfId="35955" builtinId="9" hidden="1"/>
    <cellStyle name="Followed Hyperlink" xfId="35957" builtinId="9" hidden="1"/>
    <cellStyle name="Followed Hyperlink" xfId="35959" builtinId="9" hidden="1"/>
    <cellStyle name="Followed Hyperlink" xfId="35961" builtinId="9" hidden="1"/>
    <cellStyle name="Followed Hyperlink" xfId="35963" builtinId="9" hidden="1"/>
    <cellStyle name="Followed Hyperlink" xfId="35965" builtinId="9" hidden="1"/>
    <cellStyle name="Followed Hyperlink" xfId="35967" builtinId="9" hidden="1"/>
    <cellStyle name="Followed Hyperlink" xfId="35969" builtinId="9" hidden="1"/>
    <cellStyle name="Followed Hyperlink" xfId="35971" builtinId="9" hidden="1"/>
    <cellStyle name="Followed Hyperlink" xfId="35973" builtinId="9" hidden="1"/>
    <cellStyle name="Followed Hyperlink" xfId="35975" builtinId="9" hidden="1"/>
    <cellStyle name="Followed Hyperlink" xfId="35977" builtinId="9" hidden="1"/>
    <cellStyle name="Followed Hyperlink" xfId="35979" builtinId="9" hidden="1"/>
    <cellStyle name="Followed Hyperlink" xfId="35981" builtinId="9" hidden="1"/>
    <cellStyle name="Followed Hyperlink" xfId="35983" builtinId="9" hidden="1"/>
    <cellStyle name="Followed Hyperlink" xfId="35985" builtinId="9" hidden="1"/>
    <cellStyle name="Followed Hyperlink" xfId="35987" builtinId="9" hidden="1"/>
    <cellStyle name="Followed Hyperlink" xfId="35989" builtinId="9" hidden="1"/>
    <cellStyle name="Followed Hyperlink" xfId="35991" builtinId="9" hidden="1"/>
    <cellStyle name="Followed Hyperlink" xfId="35993" builtinId="9" hidden="1"/>
    <cellStyle name="Followed Hyperlink" xfId="35995" builtinId="9" hidden="1"/>
    <cellStyle name="Followed Hyperlink" xfId="35997" builtinId="9" hidden="1"/>
    <cellStyle name="Followed Hyperlink" xfId="35999" builtinId="9" hidden="1"/>
    <cellStyle name="Followed Hyperlink" xfId="36001" builtinId="9" hidden="1"/>
    <cellStyle name="Followed Hyperlink" xfId="36003" builtinId="9" hidden="1"/>
    <cellStyle name="Followed Hyperlink" xfId="36005" builtinId="9" hidden="1"/>
    <cellStyle name="Followed Hyperlink" xfId="36007" builtinId="9" hidden="1"/>
    <cellStyle name="Followed Hyperlink" xfId="36009" builtinId="9" hidden="1"/>
    <cellStyle name="Followed Hyperlink" xfId="36011" builtinId="9" hidden="1"/>
    <cellStyle name="Followed Hyperlink" xfId="36013" builtinId="9" hidden="1"/>
    <cellStyle name="Followed Hyperlink" xfId="36015" builtinId="9" hidden="1"/>
    <cellStyle name="Followed Hyperlink" xfId="36017" builtinId="9" hidden="1"/>
    <cellStyle name="Followed Hyperlink" xfId="36019" builtinId="9" hidden="1"/>
    <cellStyle name="Followed Hyperlink" xfId="36021" builtinId="9" hidden="1"/>
    <cellStyle name="Followed Hyperlink" xfId="36023" builtinId="9" hidden="1"/>
    <cellStyle name="Followed Hyperlink" xfId="36025" builtinId="9" hidden="1"/>
    <cellStyle name="Followed Hyperlink" xfId="36027" builtinId="9" hidden="1"/>
    <cellStyle name="Followed Hyperlink" xfId="36029" builtinId="9" hidden="1"/>
    <cellStyle name="Followed Hyperlink" xfId="36031" builtinId="9" hidden="1"/>
    <cellStyle name="Followed Hyperlink" xfId="36033" builtinId="9" hidden="1"/>
    <cellStyle name="Followed Hyperlink" xfId="36035" builtinId="9" hidden="1"/>
    <cellStyle name="Followed Hyperlink" xfId="36037" builtinId="9" hidden="1"/>
    <cellStyle name="Followed Hyperlink" xfId="36044" builtinId="9" hidden="1"/>
    <cellStyle name="Followed Hyperlink" xfId="36045" builtinId="9" hidden="1"/>
    <cellStyle name="Followed Hyperlink" xfId="36046" builtinId="9" hidden="1"/>
    <cellStyle name="Followed Hyperlink" xfId="36047" builtinId="9" hidden="1"/>
    <cellStyle name="Followed Hyperlink" xfId="36048" builtinId="9" hidden="1"/>
    <cellStyle name="Followed Hyperlink" xfId="36049" builtinId="9" hidden="1"/>
    <cellStyle name="Followed Hyperlink" xfId="36050" builtinId="9" hidden="1"/>
    <cellStyle name="Followed Hyperlink" xfId="36051" builtinId="9" hidden="1"/>
    <cellStyle name="Followed Hyperlink" xfId="36052" builtinId="9" hidden="1"/>
    <cellStyle name="Followed Hyperlink" xfId="36053" builtinId="9" hidden="1"/>
    <cellStyle name="Followed Hyperlink" xfId="36054" builtinId="9" hidden="1"/>
    <cellStyle name="Followed Hyperlink" xfId="36055" builtinId="9" hidden="1"/>
    <cellStyle name="Followed Hyperlink" xfId="36056" builtinId="9" hidden="1"/>
    <cellStyle name="Followed Hyperlink" xfId="36057" builtinId="9" hidden="1"/>
    <cellStyle name="Followed Hyperlink" xfId="36058" builtinId="9" hidden="1"/>
    <cellStyle name="Followed Hyperlink" xfId="36059" builtinId="9" hidden="1"/>
    <cellStyle name="Followed Hyperlink" xfId="36060" builtinId="9" hidden="1"/>
    <cellStyle name="Followed Hyperlink" xfId="36061" builtinId="9" hidden="1"/>
    <cellStyle name="Followed Hyperlink" xfId="36062" builtinId="9" hidden="1"/>
    <cellStyle name="Followed Hyperlink" xfId="36063" builtinId="9" hidden="1"/>
    <cellStyle name="Followed Hyperlink" xfId="36064" builtinId="9" hidden="1"/>
    <cellStyle name="Followed Hyperlink" xfId="36065" builtinId="9" hidden="1"/>
    <cellStyle name="Followed Hyperlink" xfId="36066" builtinId="9" hidden="1"/>
    <cellStyle name="Followed Hyperlink" xfId="36067" builtinId="9" hidden="1"/>
    <cellStyle name="Followed Hyperlink" xfId="36068" builtinId="9" hidden="1"/>
    <cellStyle name="Followed Hyperlink" xfId="36069" builtinId="9" hidden="1"/>
    <cellStyle name="Followed Hyperlink" xfId="36070" builtinId="9" hidden="1"/>
    <cellStyle name="Followed Hyperlink" xfId="36071" builtinId="9" hidden="1"/>
    <cellStyle name="Followed Hyperlink" xfId="36072" builtinId="9" hidden="1"/>
    <cellStyle name="Followed Hyperlink" xfId="36073" builtinId="9" hidden="1"/>
    <cellStyle name="Followed Hyperlink" xfId="36074" builtinId="9" hidden="1"/>
    <cellStyle name="Followed Hyperlink" xfId="36075" builtinId="9" hidden="1"/>
    <cellStyle name="Followed Hyperlink" xfId="36076" builtinId="9" hidden="1"/>
    <cellStyle name="Followed Hyperlink" xfId="36077" builtinId="9" hidden="1"/>
    <cellStyle name="Followed Hyperlink" xfId="36078" builtinId="9" hidden="1"/>
    <cellStyle name="Followed Hyperlink" xfId="36079" builtinId="9" hidden="1"/>
    <cellStyle name="Followed Hyperlink" xfId="36080" builtinId="9" hidden="1"/>
    <cellStyle name="Followed Hyperlink" xfId="36081" builtinId="9" hidden="1"/>
    <cellStyle name="Followed Hyperlink" xfId="36082" builtinId="9" hidden="1"/>
    <cellStyle name="Followed Hyperlink" xfId="36083" builtinId="9" hidden="1"/>
    <cellStyle name="Followed Hyperlink" xfId="36084" builtinId="9" hidden="1"/>
    <cellStyle name="Followed Hyperlink" xfId="36085" builtinId="9" hidden="1"/>
    <cellStyle name="Followed Hyperlink" xfId="36086" builtinId="9" hidden="1"/>
    <cellStyle name="Followed Hyperlink" xfId="36087" builtinId="9" hidden="1"/>
    <cellStyle name="Followed Hyperlink" xfId="36088" builtinId="9" hidden="1"/>
    <cellStyle name="Followed Hyperlink" xfId="36089" builtinId="9" hidden="1"/>
    <cellStyle name="Followed Hyperlink" xfId="36090" builtinId="9" hidden="1"/>
    <cellStyle name="Followed Hyperlink" xfId="36091" builtinId="9" hidden="1"/>
    <cellStyle name="Followed Hyperlink" xfId="36092" builtinId="9" hidden="1"/>
    <cellStyle name="Followed Hyperlink" xfId="36093" builtinId="9" hidden="1"/>
    <cellStyle name="Followed Hyperlink" xfId="36094" builtinId="9" hidden="1"/>
    <cellStyle name="Followed Hyperlink" xfId="36095" builtinId="9" hidden="1"/>
    <cellStyle name="Followed Hyperlink" xfId="36096" builtinId="9" hidden="1"/>
    <cellStyle name="Followed Hyperlink" xfId="36097" builtinId="9" hidden="1"/>
    <cellStyle name="Followed Hyperlink" xfId="36098" builtinId="9" hidden="1"/>
    <cellStyle name="Followed Hyperlink" xfId="36099" builtinId="9" hidden="1"/>
    <cellStyle name="Followed Hyperlink" xfId="36100" builtinId="9" hidden="1"/>
    <cellStyle name="Followed Hyperlink" xfId="36101" builtinId="9" hidden="1"/>
    <cellStyle name="Followed Hyperlink" xfId="36102" builtinId="9" hidden="1"/>
    <cellStyle name="Followed Hyperlink" xfId="36103" builtinId="9" hidden="1"/>
    <cellStyle name="Followed Hyperlink" xfId="36104" builtinId="9" hidden="1"/>
    <cellStyle name="Followed Hyperlink" xfId="36105" builtinId="9" hidden="1"/>
    <cellStyle name="Followed Hyperlink" xfId="36106" builtinId="9" hidden="1"/>
    <cellStyle name="Followed Hyperlink" xfId="36107" builtinId="9" hidden="1"/>
    <cellStyle name="Followed Hyperlink" xfId="36108" builtinId="9" hidden="1"/>
    <cellStyle name="Followed Hyperlink" xfId="36109" builtinId="9" hidden="1"/>
    <cellStyle name="Followed Hyperlink" xfId="36110" builtinId="9" hidden="1"/>
    <cellStyle name="Followed Hyperlink" xfId="36111" builtinId="9" hidden="1"/>
    <cellStyle name="Followed Hyperlink" xfId="36112" builtinId="9" hidden="1"/>
    <cellStyle name="Followed Hyperlink" xfId="36118" builtinId="9" hidden="1"/>
    <cellStyle name="Followed Hyperlink" xfId="36120" builtinId="9" hidden="1"/>
    <cellStyle name="Followed Hyperlink" xfId="36122" builtinId="9" hidden="1"/>
    <cellStyle name="Followed Hyperlink" xfId="36124" builtinId="9" hidden="1"/>
    <cellStyle name="Followed Hyperlink" xfId="36126" builtinId="9" hidden="1"/>
    <cellStyle name="Followed Hyperlink" xfId="36128" builtinId="9" hidden="1"/>
    <cellStyle name="Followed Hyperlink" xfId="36130" builtinId="9" hidden="1"/>
    <cellStyle name="Followed Hyperlink" xfId="36132" builtinId="9" hidden="1"/>
    <cellStyle name="Followed Hyperlink" xfId="36136" builtinId="9" hidden="1"/>
    <cellStyle name="Followed Hyperlink" xfId="36138" builtinId="9" hidden="1"/>
    <cellStyle name="Followed Hyperlink" xfId="36140" builtinId="9" hidden="1"/>
    <cellStyle name="Followed Hyperlink" xfId="36142" builtinId="9" hidden="1"/>
    <cellStyle name="Followed Hyperlink" xfId="36144" builtinId="9" hidden="1"/>
    <cellStyle name="Followed Hyperlink" xfId="36146" builtinId="9" hidden="1"/>
    <cellStyle name="Followed Hyperlink" xfId="36148" builtinId="9" hidden="1"/>
    <cellStyle name="Followed Hyperlink" xfId="36150" builtinId="9" hidden="1"/>
    <cellStyle name="Followed Hyperlink" xfId="36152" builtinId="9" hidden="1"/>
    <cellStyle name="Followed Hyperlink" xfId="36154" builtinId="9" hidden="1"/>
    <cellStyle name="Followed Hyperlink" xfId="36156" builtinId="9" hidden="1"/>
    <cellStyle name="Followed Hyperlink" xfId="36158" builtinId="9" hidden="1"/>
    <cellStyle name="Followed Hyperlink" xfId="36160" builtinId="9" hidden="1"/>
    <cellStyle name="Followed Hyperlink" xfId="36162" builtinId="9" hidden="1"/>
    <cellStyle name="Followed Hyperlink" xfId="36164" builtinId="9" hidden="1"/>
    <cellStyle name="Followed Hyperlink" xfId="36166" builtinId="9" hidden="1"/>
    <cellStyle name="Followed Hyperlink" xfId="36168" builtinId="9" hidden="1"/>
    <cellStyle name="Followed Hyperlink" xfId="36170" builtinId="9" hidden="1"/>
    <cellStyle name="Followed Hyperlink" xfId="36172" builtinId="9" hidden="1"/>
    <cellStyle name="Followed Hyperlink" xfId="36174" builtinId="9" hidden="1"/>
    <cellStyle name="Followed Hyperlink" xfId="36176" builtinId="9" hidden="1"/>
    <cellStyle name="Followed Hyperlink" xfId="36178" builtinId="9" hidden="1"/>
    <cellStyle name="Followed Hyperlink" xfId="36180" builtinId="9" hidden="1"/>
    <cellStyle name="Followed Hyperlink" xfId="36182" builtinId="9" hidden="1"/>
    <cellStyle name="Followed Hyperlink" xfId="36184" builtinId="9" hidden="1"/>
    <cellStyle name="Followed Hyperlink" xfId="36186" builtinId="9" hidden="1"/>
    <cellStyle name="Followed Hyperlink" xfId="36188" builtinId="9" hidden="1"/>
    <cellStyle name="Followed Hyperlink" xfId="36190" builtinId="9" hidden="1"/>
    <cellStyle name="Followed Hyperlink" xfId="36192" builtinId="9" hidden="1"/>
    <cellStyle name="Followed Hyperlink" xfId="36194" builtinId="9" hidden="1"/>
    <cellStyle name="Followed Hyperlink" xfId="36196" builtinId="9" hidden="1"/>
    <cellStyle name="Followed Hyperlink" xfId="36198" builtinId="9" hidden="1"/>
    <cellStyle name="Followed Hyperlink" xfId="36200" builtinId="9" hidden="1"/>
    <cellStyle name="Followed Hyperlink" xfId="36202" builtinId="9" hidden="1"/>
    <cellStyle name="Followed Hyperlink" xfId="36204" builtinId="9" hidden="1"/>
    <cellStyle name="Followed Hyperlink" xfId="36206" builtinId="9" hidden="1"/>
    <cellStyle name="Followed Hyperlink" xfId="36208" builtinId="9" hidden="1"/>
    <cellStyle name="Followed Hyperlink" xfId="36210" builtinId="9" hidden="1"/>
    <cellStyle name="Followed Hyperlink" xfId="36212" builtinId="9" hidden="1"/>
    <cellStyle name="Followed Hyperlink" xfId="36214" builtinId="9" hidden="1"/>
    <cellStyle name="Followed Hyperlink" xfId="36216" builtinId="9" hidden="1"/>
    <cellStyle name="Followed Hyperlink" xfId="36218" builtinId="9" hidden="1"/>
    <cellStyle name="Followed Hyperlink" xfId="36220" builtinId="9" hidden="1"/>
    <cellStyle name="Followed Hyperlink" xfId="36222" builtinId="9" hidden="1"/>
    <cellStyle name="Followed Hyperlink" xfId="36224" builtinId="9" hidden="1"/>
    <cellStyle name="Followed Hyperlink" xfId="36226" builtinId="9" hidden="1"/>
    <cellStyle name="Followed Hyperlink" xfId="36228" builtinId="9" hidden="1"/>
    <cellStyle name="Followed Hyperlink" xfId="36230" builtinId="9" hidden="1"/>
    <cellStyle name="Followed Hyperlink" xfId="36232" builtinId="9" hidden="1"/>
    <cellStyle name="Followed Hyperlink" xfId="36234" builtinId="9" hidden="1"/>
    <cellStyle name="Followed Hyperlink" xfId="36236" builtinId="9" hidden="1"/>
    <cellStyle name="Followed Hyperlink" xfId="36238" builtinId="9" hidden="1"/>
    <cellStyle name="Followed Hyperlink" xfId="36240" builtinId="9" hidden="1"/>
    <cellStyle name="Followed Hyperlink" xfId="36242" builtinId="9" hidden="1"/>
    <cellStyle name="Followed Hyperlink" xfId="36244" builtinId="9" hidden="1"/>
    <cellStyle name="Followed Hyperlink" xfId="36246" builtinId="9" hidden="1"/>
    <cellStyle name="Followed Hyperlink" xfId="36248" builtinId="9" hidden="1"/>
    <cellStyle name="Followed Hyperlink" xfId="36250" builtinId="9" hidden="1"/>
    <cellStyle name="Followed Hyperlink" xfId="36252" builtinId="9" hidden="1"/>
    <cellStyle name="Followed Hyperlink" xfId="36254" builtinId="9" hidden="1"/>
    <cellStyle name="Followed Hyperlink" xfId="36256" builtinId="9" hidden="1"/>
    <cellStyle name="Followed Hyperlink" xfId="36263" builtinId="9" hidden="1"/>
    <cellStyle name="Followed Hyperlink" xfId="36264" builtinId="9" hidden="1"/>
    <cellStyle name="Followed Hyperlink" xfId="36265" builtinId="9" hidden="1"/>
    <cellStyle name="Followed Hyperlink" xfId="36266" builtinId="9" hidden="1"/>
    <cellStyle name="Followed Hyperlink" xfId="36267" builtinId="9" hidden="1"/>
    <cellStyle name="Followed Hyperlink" xfId="36268" builtinId="9" hidden="1"/>
    <cellStyle name="Followed Hyperlink" xfId="36269" builtinId="9" hidden="1"/>
    <cellStyle name="Followed Hyperlink" xfId="36270" builtinId="9" hidden="1"/>
    <cellStyle name="Followed Hyperlink" xfId="36271" builtinId="9" hidden="1"/>
    <cellStyle name="Followed Hyperlink" xfId="36272" builtinId="9" hidden="1"/>
    <cellStyle name="Followed Hyperlink" xfId="36273" builtinId="9" hidden="1"/>
    <cellStyle name="Followed Hyperlink" xfId="36274" builtinId="9" hidden="1"/>
    <cellStyle name="Followed Hyperlink" xfId="36275" builtinId="9" hidden="1"/>
    <cellStyle name="Followed Hyperlink" xfId="36276" builtinId="9" hidden="1"/>
    <cellStyle name="Followed Hyperlink" xfId="36277" builtinId="9" hidden="1"/>
    <cellStyle name="Followed Hyperlink" xfId="36278" builtinId="9" hidden="1"/>
    <cellStyle name="Followed Hyperlink" xfId="36279" builtinId="9" hidden="1"/>
    <cellStyle name="Followed Hyperlink" xfId="36280" builtinId="9" hidden="1"/>
    <cellStyle name="Followed Hyperlink" xfId="36281" builtinId="9" hidden="1"/>
    <cellStyle name="Followed Hyperlink" xfId="36282" builtinId="9" hidden="1"/>
    <cellStyle name="Followed Hyperlink" xfId="36283" builtinId="9" hidden="1"/>
    <cellStyle name="Followed Hyperlink" xfId="36284" builtinId="9" hidden="1"/>
    <cellStyle name="Followed Hyperlink" xfId="36285" builtinId="9" hidden="1"/>
    <cellStyle name="Followed Hyperlink" xfId="36286" builtinId="9" hidden="1"/>
    <cellStyle name="Followed Hyperlink" xfId="36287" builtinId="9" hidden="1"/>
    <cellStyle name="Followed Hyperlink" xfId="36288" builtinId="9" hidden="1"/>
    <cellStyle name="Followed Hyperlink" xfId="36289" builtinId="9" hidden="1"/>
    <cellStyle name="Followed Hyperlink" xfId="36290" builtinId="9" hidden="1"/>
    <cellStyle name="Followed Hyperlink" xfId="36291" builtinId="9" hidden="1"/>
    <cellStyle name="Followed Hyperlink" xfId="36292" builtinId="9" hidden="1"/>
    <cellStyle name="Followed Hyperlink" xfId="36293" builtinId="9" hidden="1"/>
    <cellStyle name="Followed Hyperlink" xfId="36294" builtinId="9" hidden="1"/>
    <cellStyle name="Followed Hyperlink" xfId="36295" builtinId="9" hidden="1"/>
    <cellStyle name="Followed Hyperlink" xfId="36296" builtinId="9" hidden="1"/>
    <cellStyle name="Followed Hyperlink" xfId="36297" builtinId="9" hidden="1"/>
    <cellStyle name="Followed Hyperlink" xfId="36298" builtinId="9" hidden="1"/>
    <cellStyle name="Followed Hyperlink" xfId="36299" builtinId="9" hidden="1"/>
    <cellStyle name="Followed Hyperlink" xfId="36300" builtinId="9" hidden="1"/>
    <cellStyle name="Followed Hyperlink" xfId="36301" builtinId="9" hidden="1"/>
    <cellStyle name="Followed Hyperlink" xfId="36302" builtinId="9" hidden="1"/>
    <cellStyle name="Followed Hyperlink" xfId="36303" builtinId="9" hidden="1"/>
    <cellStyle name="Followed Hyperlink" xfId="36304" builtinId="9" hidden="1"/>
    <cellStyle name="Followed Hyperlink" xfId="36305" builtinId="9" hidden="1"/>
    <cellStyle name="Followed Hyperlink" xfId="36306" builtinId="9" hidden="1"/>
    <cellStyle name="Followed Hyperlink" xfId="36307" builtinId="9" hidden="1"/>
    <cellStyle name="Followed Hyperlink" xfId="36308" builtinId="9" hidden="1"/>
    <cellStyle name="Followed Hyperlink" xfId="36309" builtinId="9" hidden="1"/>
    <cellStyle name="Followed Hyperlink" xfId="36310" builtinId="9" hidden="1"/>
    <cellStyle name="Followed Hyperlink" xfId="36311" builtinId="9" hidden="1"/>
    <cellStyle name="Followed Hyperlink" xfId="36312" builtinId="9" hidden="1"/>
    <cellStyle name="Followed Hyperlink" xfId="36313" builtinId="9" hidden="1"/>
    <cellStyle name="Followed Hyperlink" xfId="36314" builtinId="9" hidden="1"/>
    <cellStyle name="Followed Hyperlink" xfId="36315" builtinId="9" hidden="1"/>
    <cellStyle name="Followed Hyperlink" xfId="36316" builtinId="9" hidden="1"/>
    <cellStyle name="Followed Hyperlink" xfId="36317" builtinId="9" hidden="1"/>
    <cellStyle name="Followed Hyperlink" xfId="36318" builtinId="9" hidden="1"/>
    <cellStyle name="Followed Hyperlink" xfId="36319" builtinId="9" hidden="1"/>
    <cellStyle name="Followed Hyperlink" xfId="36320" builtinId="9" hidden="1"/>
    <cellStyle name="Followed Hyperlink" xfId="36321" builtinId="9" hidden="1"/>
    <cellStyle name="Followed Hyperlink" xfId="36322" builtinId="9" hidden="1"/>
    <cellStyle name="Followed Hyperlink" xfId="36323" builtinId="9" hidden="1"/>
    <cellStyle name="Followed Hyperlink" xfId="36324" builtinId="9" hidden="1"/>
    <cellStyle name="Followed Hyperlink" xfId="36325" builtinId="9" hidden="1"/>
    <cellStyle name="Followed Hyperlink" xfId="36326" builtinId="9" hidden="1"/>
    <cellStyle name="Followed Hyperlink" xfId="36327" builtinId="9" hidden="1"/>
    <cellStyle name="Followed Hyperlink" xfId="36328" builtinId="9" hidden="1"/>
    <cellStyle name="Followed Hyperlink" xfId="36329" builtinId="9" hidden="1"/>
    <cellStyle name="Followed Hyperlink" xfId="36330" builtinId="9" hidden="1"/>
    <cellStyle name="Followed Hyperlink" xfId="36331" builtinId="9" hidden="1"/>
    <cellStyle name="Followed Hyperlink" xfId="36336" builtinId="9" hidden="1"/>
    <cellStyle name="Followed Hyperlink" xfId="36338" builtinId="9" hidden="1"/>
    <cellStyle name="Followed Hyperlink" xfId="36340" builtinId="9" hidden="1"/>
    <cellStyle name="Followed Hyperlink" xfId="36342" builtinId="9" hidden="1"/>
    <cellStyle name="Followed Hyperlink" xfId="36344" builtinId="9" hidden="1"/>
    <cellStyle name="Followed Hyperlink" xfId="36346" builtinId="9" hidden="1"/>
    <cellStyle name="Followed Hyperlink" xfId="36348" builtinId="9" hidden="1"/>
    <cellStyle name="Followed Hyperlink" xfId="36350" builtinId="9" hidden="1"/>
    <cellStyle name="Followed Hyperlink" xfId="36353" builtinId="9" hidden="1"/>
    <cellStyle name="Followed Hyperlink" xfId="36355" builtinId="9" hidden="1"/>
    <cellStyle name="Followed Hyperlink" xfId="36357" builtinId="9" hidden="1"/>
    <cellStyle name="Followed Hyperlink" xfId="36359" builtinId="9" hidden="1"/>
    <cellStyle name="Followed Hyperlink" xfId="36361" builtinId="9" hidden="1"/>
    <cellStyle name="Followed Hyperlink" xfId="36363" builtinId="9" hidden="1"/>
    <cellStyle name="Followed Hyperlink" xfId="36365" builtinId="9" hidden="1"/>
    <cellStyle name="Followed Hyperlink" xfId="36367" builtinId="9" hidden="1"/>
    <cellStyle name="Followed Hyperlink" xfId="36369" builtinId="9" hidden="1"/>
    <cellStyle name="Followed Hyperlink" xfId="36371" builtinId="9" hidden="1"/>
    <cellStyle name="Followed Hyperlink" xfId="36373" builtinId="9" hidden="1"/>
    <cellStyle name="Followed Hyperlink" xfId="36375" builtinId="9" hidden="1"/>
    <cellStyle name="Followed Hyperlink" xfId="36377" builtinId="9" hidden="1"/>
    <cellStyle name="Followed Hyperlink" xfId="36379" builtinId="9" hidden="1"/>
    <cellStyle name="Followed Hyperlink" xfId="36381" builtinId="9" hidden="1"/>
    <cellStyle name="Followed Hyperlink" xfId="36383" builtinId="9" hidden="1"/>
    <cellStyle name="Followed Hyperlink" xfId="36385" builtinId="9" hidden="1"/>
    <cellStyle name="Followed Hyperlink" xfId="36387" builtinId="9" hidden="1"/>
    <cellStyle name="Followed Hyperlink" xfId="36389" builtinId="9" hidden="1"/>
    <cellStyle name="Followed Hyperlink" xfId="36391" builtinId="9" hidden="1"/>
    <cellStyle name="Followed Hyperlink" xfId="36393" builtinId="9" hidden="1"/>
    <cellStyle name="Followed Hyperlink" xfId="36395" builtinId="9" hidden="1"/>
    <cellStyle name="Followed Hyperlink" xfId="36397" builtinId="9" hidden="1"/>
    <cellStyle name="Followed Hyperlink" xfId="36399" builtinId="9" hidden="1"/>
    <cellStyle name="Followed Hyperlink" xfId="36401" builtinId="9" hidden="1"/>
    <cellStyle name="Followed Hyperlink" xfId="36403" builtinId="9" hidden="1"/>
    <cellStyle name="Followed Hyperlink" xfId="36405" builtinId="9" hidden="1"/>
    <cellStyle name="Followed Hyperlink" xfId="36407" builtinId="9" hidden="1"/>
    <cellStyle name="Followed Hyperlink" xfId="36409" builtinId="9" hidden="1"/>
    <cellStyle name="Followed Hyperlink" xfId="36411" builtinId="9" hidden="1"/>
    <cellStyle name="Followed Hyperlink" xfId="36413" builtinId="9" hidden="1"/>
    <cellStyle name="Followed Hyperlink" xfId="36415" builtinId="9" hidden="1"/>
    <cellStyle name="Followed Hyperlink" xfId="36417" builtinId="9" hidden="1"/>
    <cellStyle name="Followed Hyperlink" xfId="36419" builtinId="9" hidden="1"/>
    <cellStyle name="Followed Hyperlink" xfId="36421" builtinId="9" hidden="1"/>
    <cellStyle name="Followed Hyperlink" xfId="36423" builtinId="9" hidden="1"/>
    <cellStyle name="Followed Hyperlink" xfId="36425" builtinId="9" hidden="1"/>
    <cellStyle name="Followed Hyperlink" xfId="36427" builtinId="9" hidden="1"/>
    <cellStyle name="Followed Hyperlink" xfId="36429" builtinId="9" hidden="1"/>
    <cellStyle name="Followed Hyperlink" xfId="36431" builtinId="9" hidden="1"/>
    <cellStyle name="Followed Hyperlink" xfId="36433" builtinId="9" hidden="1"/>
    <cellStyle name="Followed Hyperlink" xfId="36435" builtinId="9" hidden="1"/>
    <cellStyle name="Followed Hyperlink" xfId="36437" builtinId="9" hidden="1"/>
    <cellStyle name="Followed Hyperlink" xfId="36439" builtinId="9" hidden="1"/>
    <cellStyle name="Followed Hyperlink" xfId="36441" builtinId="9" hidden="1"/>
    <cellStyle name="Followed Hyperlink" xfId="36443" builtinId="9" hidden="1"/>
    <cellStyle name="Followed Hyperlink" xfId="36445" builtinId="9" hidden="1"/>
    <cellStyle name="Followed Hyperlink" xfId="36447" builtinId="9" hidden="1"/>
    <cellStyle name="Followed Hyperlink" xfId="36449" builtinId="9" hidden="1"/>
    <cellStyle name="Followed Hyperlink" xfId="36451" builtinId="9" hidden="1"/>
    <cellStyle name="Followed Hyperlink" xfId="36453" builtinId="9" hidden="1"/>
    <cellStyle name="Followed Hyperlink" xfId="36455" builtinId="9" hidden="1"/>
    <cellStyle name="Followed Hyperlink" xfId="36457" builtinId="9" hidden="1"/>
    <cellStyle name="Followed Hyperlink" xfId="36459" builtinId="9" hidden="1"/>
    <cellStyle name="Followed Hyperlink" xfId="36461" builtinId="9" hidden="1"/>
    <cellStyle name="Followed Hyperlink" xfId="36463" builtinId="9" hidden="1"/>
    <cellStyle name="Followed Hyperlink" xfId="36465" builtinId="9" hidden="1"/>
    <cellStyle name="Followed Hyperlink" xfId="36467" builtinId="9" hidden="1"/>
    <cellStyle name="Followed Hyperlink" xfId="36469" builtinId="9" hidden="1"/>
    <cellStyle name="Followed Hyperlink" xfId="36471" builtinId="9" hidden="1"/>
    <cellStyle name="Followed Hyperlink" xfId="36473" builtinId="9" hidden="1"/>
    <cellStyle name="Followed Hyperlink" xfId="36479" builtinId="9" hidden="1"/>
    <cellStyle name="Followed Hyperlink" xfId="36480" builtinId="9" hidden="1"/>
    <cellStyle name="Followed Hyperlink" xfId="36481" builtinId="9" hidden="1"/>
    <cellStyle name="Followed Hyperlink" xfId="36482" builtinId="9" hidden="1"/>
    <cellStyle name="Followed Hyperlink" xfId="36483" builtinId="9" hidden="1"/>
    <cellStyle name="Followed Hyperlink" xfId="36484" builtinId="9" hidden="1"/>
    <cellStyle name="Followed Hyperlink" xfId="36485" builtinId="9" hidden="1"/>
    <cellStyle name="Followed Hyperlink" xfId="36486" builtinId="9" hidden="1"/>
    <cellStyle name="Followed Hyperlink" xfId="36487" builtinId="9" hidden="1"/>
    <cellStyle name="Followed Hyperlink" xfId="36488" builtinId="9" hidden="1"/>
    <cellStyle name="Followed Hyperlink" xfId="36489" builtinId="9" hidden="1"/>
    <cellStyle name="Followed Hyperlink" xfId="36490" builtinId="9" hidden="1"/>
    <cellStyle name="Followed Hyperlink" xfId="36491" builtinId="9" hidden="1"/>
    <cellStyle name="Followed Hyperlink" xfId="36492" builtinId="9" hidden="1"/>
    <cellStyle name="Followed Hyperlink" xfId="36493" builtinId="9" hidden="1"/>
    <cellStyle name="Followed Hyperlink" xfId="36494" builtinId="9" hidden="1"/>
    <cellStyle name="Followed Hyperlink" xfId="36495" builtinId="9" hidden="1"/>
    <cellStyle name="Followed Hyperlink" xfId="36496" builtinId="9" hidden="1"/>
    <cellStyle name="Followed Hyperlink" xfId="36497" builtinId="9" hidden="1"/>
    <cellStyle name="Followed Hyperlink" xfId="36498" builtinId="9" hidden="1"/>
    <cellStyle name="Followed Hyperlink" xfId="36499" builtinId="9" hidden="1"/>
    <cellStyle name="Followed Hyperlink" xfId="36500" builtinId="9" hidden="1"/>
    <cellStyle name="Followed Hyperlink" xfId="36501" builtinId="9" hidden="1"/>
    <cellStyle name="Followed Hyperlink" xfId="36502" builtinId="9" hidden="1"/>
    <cellStyle name="Followed Hyperlink" xfId="36503" builtinId="9" hidden="1"/>
    <cellStyle name="Followed Hyperlink" xfId="36504" builtinId="9" hidden="1"/>
    <cellStyle name="Followed Hyperlink" xfId="36505" builtinId="9" hidden="1"/>
    <cellStyle name="Followed Hyperlink" xfId="36506" builtinId="9" hidden="1"/>
    <cellStyle name="Followed Hyperlink" xfId="36507" builtinId="9" hidden="1"/>
    <cellStyle name="Followed Hyperlink" xfId="36508" builtinId="9" hidden="1"/>
    <cellStyle name="Followed Hyperlink" xfId="36509" builtinId="9" hidden="1"/>
    <cellStyle name="Followed Hyperlink" xfId="36510" builtinId="9" hidden="1"/>
    <cellStyle name="Followed Hyperlink" xfId="36511" builtinId="9" hidden="1"/>
    <cellStyle name="Followed Hyperlink" xfId="36512" builtinId="9" hidden="1"/>
    <cellStyle name="Followed Hyperlink" xfId="36513" builtinId="9" hidden="1"/>
    <cellStyle name="Followed Hyperlink" xfId="36514" builtinId="9" hidden="1"/>
    <cellStyle name="Followed Hyperlink" xfId="36515" builtinId="9" hidden="1"/>
    <cellStyle name="Followed Hyperlink" xfId="36516" builtinId="9" hidden="1"/>
    <cellStyle name="Followed Hyperlink" xfId="36517" builtinId="9" hidden="1"/>
    <cellStyle name="Followed Hyperlink" xfId="36518" builtinId="9" hidden="1"/>
    <cellStyle name="Followed Hyperlink" xfId="36519" builtinId="9" hidden="1"/>
    <cellStyle name="Followed Hyperlink" xfId="36520" builtinId="9" hidden="1"/>
    <cellStyle name="Followed Hyperlink" xfId="36521" builtinId="9" hidden="1"/>
    <cellStyle name="Followed Hyperlink" xfId="36522" builtinId="9" hidden="1"/>
    <cellStyle name="Followed Hyperlink" xfId="36523" builtinId="9" hidden="1"/>
    <cellStyle name="Followed Hyperlink" xfId="36524" builtinId="9" hidden="1"/>
    <cellStyle name="Followed Hyperlink" xfId="36525" builtinId="9" hidden="1"/>
    <cellStyle name="Followed Hyperlink" xfId="36526" builtinId="9" hidden="1"/>
    <cellStyle name="Followed Hyperlink" xfId="36527" builtinId="9" hidden="1"/>
    <cellStyle name="Followed Hyperlink" xfId="36528" builtinId="9" hidden="1"/>
    <cellStyle name="Followed Hyperlink" xfId="36529" builtinId="9" hidden="1"/>
    <cellStyle name="Followed Hyperlink" xfId="36530" builtinId="9" hidden="1"/>
    <cellStyle name="Followed Hyperlink" xfId="36531" builtinId="9" hidden="1"/>
    <cellStyle name="Followed Hyperlink" xfId="36532" builtinId="9" hidden="1"/>
    <cellStyle name="Followed Hyperlink" xfId="36533" builtinId="9" hidden="1"/>
    <cellStyle name="Followed Hyperlink" xfId="36534" builtinId="9" hidden="1"/>
    <cellStyle name="Followed Hyperlink" xfId="36535" builtinId="9" hidden="1"/>
    <cellStyle name="Followed Hyperlink" xfId="36536" builtinId="9" hidden="1"/>
    <cellStyle name="Followed Hyperlink" xfId="36537" builtinId="9" hidden="1"/>
    <cellStyle name="Followed Hyperlink" xfId="36538" builtinId="9" hidden="1"/>
    <cellStyle name="Followed Hyperlink" xfId="36539" builtinId="9" hidden="1"/>
    <cellStyle name="Followed Hyperlink" xfId="36540" builtinId="9" hidden="1"/>
    <cellStyle name="Followed Hyperlink" xfId="36541" builtinId="9" hidden="1"/>
    <cellStyle name="Followed Hyperlink" xfId="36542" builtinId="9" hidden="1"/>
    <cellStyle name="Followed Hyperlink" xfId="36543" builtinId="9" hidden="1"/>
    <cellStyle name="Followed Hyperlink" xfId="36544" builtinId="9" hidden="1"/>
    <cellStyle name="Followed Hyperlink" xfId="36545" builtinId="9" hidden="1"/>
    <cellStyle name="Followed Hyperlink" xfId="36546" builtinId="9" hidden="1"/>
    <cellStyle name="Followed Hyperlink" xfId="36547" builtinId="9" hidden="1"/>
    <cellStyle name="Followed Hyperlink" xfId="36550" builtinId="9" hidden="1"/>
    <cellStyle name="Followed Hyperlink" xfId="36552" builtinId="9" hidden="1"/>
    <cellStyle name="Followed Hyperlink" xfId="36554" builtinId="9" hidden="1"/>
    <cellStyle name="Followed Hyperlink" xfId="36556" builtinId="9" hidden="1"/>
    <cellStyle name="Followed Hyperlink" xfId="36558" builtinId="9" hidden="1"/>
    <cellStyle name="Followed Hyperlink" xfId="36560" builtinId="9" hidden="1"/>
    <cellStyle name="Followed Hyperlink" xfId="36562" builtinId="9" hidden="1"/>
    <cellStyle name="Followed Hyperlink" xfId="36564" builtinId="9" hidden="1"/>
    <cellStyle name="Followed Hyperlink" xfId="36567" builtinId="9" hidden="1"/>
    <cellStyle name="Followed Hyperlink" xfId="36569" builtinId="9" hidden="1"/>
    <cellStyle name="Followed Hyperlink" xfId="36571" builtinId="9" hidden="1"/>
    <cellStyle name="Followed Hyperlink" xfId="36573" builtinId="9" hidden="1"/>
    <cellStyle name="Followed Hyperlink" xfId="36575" builtinId="9" hidden="1"/>
    <cellStyle name="Followed Hyperlink" xfId="36577" builtinId="9" hidden="1"/>
    <cellStyle name="Followed Hyperlink" xfId="36579" builtinId="9" hidden="1"/>
    <cellStyle name="Followed Hyperlink" xfId="36581" builtinId="9" hidden="1"/>
    <cellStyle name="Followed Hyperlink" xfId="36583" builtinId="9" hidden="1"/>
    <cellStyle name="Followed Hyperlink" xfId="36585" builtinId="9" hidden="1"/>
    <cellStyle name="Followed Hyperlink" xfId="36587" builtinId="9" hidden="1"/>
    <cellStyle name="Followed Hyperlink" xfId="36589" builtinId="9" hidden="1"/>
    <cellStyle name="Followed Hyperlink" xfId="36591" builtinId="9" hidden="1"/>
    <cellStyle name="Followed Hyperlink" xfId="36593" builtinId="9" hidden="1"/>
    <cellStyle name="Followed Hyperlink" xfId="36595" builtinId="9" hidden="1"/>
    <cellStyle name="Followed Hyperlink" xfId="36597" builtinId="9" hidden="1"/>
    <cellStyle name="Followed Hyperlink" xfId="36599" builtinId="9" hidden="1"/>
    <cellStyle name="Followed Hyperlink" xfId="36601" builtinId="9" hidden="1"/>
    <cellStyle name="Followed Hyperlink" xfId="36603" builtinId="9" hidden="1"/>
    <cellStyle name="Followed Hyperlink" xfId="36605" builtinId="9" hidden="1"/>
    <cellStyle name="Followed Hyperlink" xfId="36607" builtinId="9" hidden="1"/>
    <cellStyle name="Followed Hyperlink" xfId="36609" builtinId="9" hidden="1"/>
    <cellStyle name="Followed Hyperlink" xfId="36611" builtinId="9" hidden="1"/>
    <cellStyle name="Followed Hyperlink" xfId="36613" builtinId="9" hidden="1"/>
    <cellStyle name="Followed Hyperlink" xfId="36615" builtinId="9" hidden="1"/>
    <cellStyle name="Followed Hyperlink" xfId="36617" builtinId="9" hidden="1"/>
    <cellStyle name="Followed Hyperlink" xfId="36619" builtinId="9" hidden="1"/>
    <cellStyle name="Followed Hyperlink" xfId="36621" builtinId="9" hidden="1"/>
    <cellStyle name="Followed Hyperlink" xfId="36623" builtinId="9" hidden="1"/>
    <cellStyle name="Followed Hyperlink" xfId="36625" builtinId="9" hidden="1"/>
    <cellStyle name="Followed Hyperlink" xfId="36627" builtinId="9" hidden="1"/>
    <cellStyle name="Followed Hyperlink" xfId="36629" builtinId="9" hidden="1"/>
    <cellStyle name="Followed Hyperlink" xfId="36631" builtinId="9" hidden="1"/>
    <cellStyle name="Followed Hyperlink" xfId="36633" builtinId="9" hidden="1"/>
    <cellStyle name="Followed Hyperlink" xfId="36635" builtinId="9" hidden="1"/>
    <cellStyle name="Followed Hyperlink" xfId="36637" builtinId="9" hidden="1"/>
    <cellStyle name="Followed Hyperlink" xfId="36639" builtinId="9" hidden="1"/>
    <cellStyle name="Followed Hyperlink" xfId="36641" builtinId="9" hidden="1"/>
    <cellStyle name="Followed Hyperlink" xfId="36643" builtinId="9" hidden="1"/>
    <cellStyle name="Followed Hyperlink" xfId="36645" builtinId="9" hidden="1"/>
    <cellStyle name="Followed Hyperlink" xfId="36647" builtinId="9" hidden="1"/>
    <cellStyle name="Followed Hyperlink" xfId="36649" builtinId="9" hidden="1"/>
    <cellStyle name="Followed Hyperlink" xfId="36651" builtinId="9" hidden="1"/>
    <cellStyle name="Followed Hyperlink" xfId="36653" builtinId="9" hidden="1"/>
    <cellStyle name="Followed Hyperlink" xfId="36655" builtinId="9" hidden="1"/>
    <cellStyle name="Followed Hyperlink" xfId="36657" builtinId="9" hidden="1"/>
    <cellStyle name="Followed Hyperlink" xfId="36659" builtinId="9" hidden="1"/>
    <cellStyle name="Followed Hyperlink" xfId="36661" builtinId="9" hidden="1"/>
    <cellStyle name="Followed Hyperlink" xfId="36663" builtinId="9" hidden="1"/>
    <cellStyle name="Followed Hyperlink" xfId="36665" builtinId="9" hidden="1"/>
    <cellStyle name="Followed Hyperlink" xfId="36667" builtinId="9" hidden="1"/>
    <cellStyle name="Followed Hyperlink" xfId="36669" builtinId="9" hidden="1"/>
    <cellStyle name="Followed Hyperlink" xfId="36671" builtinId="9" hidden="1"/>
    <cellStyle name="Followed Hyperlink" xfId="36673" builtinId="9" hidden="1"/>
    <cellStyle name="Followed Hyperlink" xfId="36675" builtinId="9" hidden="1"/>
    <cellStyle name="Followed Hyperlink" xfId="36677" builtinId="9" hidden="1"/>
    <cellStyle name="Followed Hyperlink" xfId="36679" builtinId="9" hidden="1"/>
    <cellStyle name="Followed Hyperlink" xfId="36681" builtinId="9" hidden="1"/>
    <cellStyle name="Followed Hyperlink" xfId="36683" builtinId="9" hidden="1"/>
    <cellStyle name="Followed Hyperlink" xfId="36685" builtinId="9" hidden="1"/>
    <cellStyle name="Followed Hyperlink" xfId="36687" builtinId="9" hidden="1"/>
    <cellStyle name="Followed Hyperlink" xfId="36693" builtinId="9" hidden="1"/>
    <cellStyle name="Followed Hyperlink" xfId="36694" builtinId="9" hidden="1"/>
    <cellStyle name="Followed Hyperlink" xfId="36695" builtinId="9" hidden="1"/>
    <cellStyle name="Followed Hyperlink" xfId="36696" builtinId="9" hidden="1"/>
    <cellStyle name="Followed Hyperlink" xfId="36697" builtinId="9" hidden="1"/>
    <cellStyle name="Followed Hyperlink" xfId="36698" builtinId="9" hidden="1"/>
    <cellStyle name="Followed Hyperlink" xfId="36699" builtinId="9" hidden="1"/>
    <cellStyle name="Followed Hyperlink" xfId="36700" builtinId="9" hidden="1"/>
    <cellStyle name="Followed Hyperlink" xfId="36701" builtinId="9" hidden="1"/>
    <cellStyle name="Followed Hyperlink" xfId="36702" builtinId="9" hidden="1"/>
    <cellStyle name="Followed Hyperlink" xfId="36703" builtinId="9" hidden="1"/>
    <cellStyle name="Followed Hyperlink" xfId="36704" builtinId="9" hidden="1"/>
    <cellStyle name="Followed Hyperlink" xfId="36705" builtinId="9" hidden="1"/>
    <cellStyle name="Followed Hyperlink" xfId="36706" builtinId="9" hidden="1"/>
    <cellStyle name="Followed Hyperlink" xfId="36707" builtinId="9" hidden="1"/>
    <cellStyle name="Followed Hyperlink" xfId="36708" builtinId="9" hidden="1"/>
    <cellStyle name="Followed Hyperlink" xfId="36709" builtinId="9" hidden="1"/>
    <cellStyle name="Followed Hyperlink" xfId="36710" builtinId="9" hidden="1"/>
    <cellStyle name="Followed Hyperlink" xfId="36711" builtinId="9" hidden="1"/>
    <cellStyle name="Followed Hyperlink" xfId="36712" builtinId="9" hidden="1"/>
    <cellStyle name="Followed Hyperlink" xfId="36713" builtinId="9" hidden="1"/>
    <cellStyle name="Followed Hyperlink" xfId="36714" builtinId="9" hidden="1"/>
    <cellStyle name="Followed Hyperlink" xfId="36715" builtinId="9" hidden="1"/>
    <cellStyle name="Followed Hyperlink" xfId="36716" builtinId="9" hidden="1"/>
    <cellStyle name="Followed Hyperlink" xfId="36717" builtinId="9" hidden="1"/>
    <cellStyle name="Followed Hyperlink" xfId="36718" builtinId="9" hidden="1"/>
    <cellStyle name="Followed Hyperlink" xfId="36719" builtinId="9" hidden="1"/>
    <cellStyle name="Followed Hyperlink" xfId="36720" builtinId="9" hidden="1"/>
    <cellStyle name="Followed Hyperlink" xfId="36721" builtinId="9" hidden="1"/>
    <cellStyle name="Followed Hyperlink" xfId="36722" builtinId="9" hidden="1"/>
    <cellStyle name="Followed Hyperlink" xfId="36723" builtinId="9" hidden="1"/>
    <cellStyle name="Followed Hyperlink" xfId="36724" builtinId="9" hidden="1"/>
    <cellStyle name="Followed Hyperlink" xfId="36725" builtinId="9" hidden="1"/>
    <cellStyle name="Followed Hyperlink" xfId="36726" builtinId="9" hidden="1"/>
    <cellStyle name="Followed Hyperlink" xfId="36727" builtinId="9" hidden="1"/>
    <cellStyle name="Followed Hyperlink" xfId="36728" builtinId="9" hidden="1"/>
    <cellStyle name="Followed Hyperlink" xfId="36729" builtinId="9" hidden="1"/>
    <cellStyle name="Followed Hyperlink" xfId="36730" builtinId="9" hidden="1"/>
    <cellStyle name="Followed Hyperlink" xfId="36731" builtinId="9" hidden="1"/>
    <cellStyle name="Followed Hyperlink" xfId="36732" builtinId="9" hidden="1"/>
    <cellStyle name="Followed Hyperlink" xfId="36733" builtinId="9" hidden="1"/>
    <cellStyle name="Followed Hyperlink" xfId="36734" builtinId="9" hidden="1"/>
    <cellStyle name="Followed Hyperlink" xfId="36735" builtinId="9" hidden="1"/>
    <cellStyle name="Followed Hyperlink" xfId="36736" builtinId="9" hidden="1"/>
    <cellStyle name="Followed Hyperlink" xfId="36737" builtinId="9" hidden="1"/>
    <cellStyle name="Followed Hyperlink" xfId="36738" builtinId="9" hidden="1"/>
    <cellStyle name="Followed Hyperlink" xfId="36739" builtinId="9" hidden="1"/>
    <cellStyle name="Followed Hyperlink" xfId="36740" builtinId="9" hidden="1"/>
    <cellStyle name="Followed Hyperlink" xfId="36741" builtinId="9" hidden="1"/>
    <cellStyle name="Followed Hyperlink" xfId="36742" builtinId="9" hidden="1"/>
    <cellStyle name="Followed Hyperlink" xfId="36743" builtinId="9" hidden="1"/>
    <cellStyle name="Followed Hyperlink" xfId="36744" builtinId="9" hidden="1"/>
    <cellStyle name="Followed Hyperlink" xfId="36745" builtinId="9" hidden="1"/>
    <cellStyle name="Followed Hyperlink" xfId="36746" builtinId="9" hidden="1"/>
    <cellStyle name="Followed Hyperlink" xfId="36747" builtinId="9" hidden="1"/>
    <cellStyle name="Followed Hyperlink" xfId="36748" builtinId="9" hidden="1"/>
    <cellStyle name="Followed Hyperlink" xfId="36749" builtinId="9" hidden="1"/>
    <cellStyle name="Followed Hyperlink" xfId="36750" builtinId="9" hidden="1"/>
    <cellStyle name="Followed Hyperlink" xfId="36751" builtinId="9" hidden="1"/>
    <cellStyle name="Followed Hyperlink" xfId="36752" builtinId="9" hidden="1"/>
    <cellStyle name="Followed Hyperlink" xfId="36753" builtinId="9" hidden="1"/>
    <cellStyle name="Followed Hyperlink" xfId="36754" builtinId="9" hidden="1"/>
    <cellStyle name="Followed Hyperlink" xfId="36755" builtinId="9" hidden="1"/>
    <cellStyle name="Followed Hyperlink" xfId="36756" builtinId="9" hidden="1"/>
    <cellStyle name="Followed Hyperlink" xfId="36757" builtinId="9" hidden="1"/>
    <cellStyle name="Followed Hyperlink" xfId="36758" builtinId="9" hidden="1"/>
    <cellStyle name="Followed Hyperlink" xfId="36759" builtinId="9" hidden="1"/>
    <cellStyle name="Followed Hyperlink" xfId="36760" builtinId="9" hidden="1"/>
    <cellStyle name="Followed Hyperlink" xfId="36761" builtinId="9" hidden="1"/>
    <cellStyle name="Followed Hyperlink" xfId="36765" builtinId="9" hidden="1"/>
    <cellStyle name="Followed Hyperlink" xfId="36767" builtinId="9" hidden="1"/>
    <cellStyle name="Followed Hyperlink" xfId="36769" builtinId="9" hidden="1"/>
    <cellStyle name="Followed Hyperlink" xfId="36771" builtinId="9" hidden="1"/>
    <cellStyle name="Followed Hyperlink" xfId="36773" builtinId="9" hidden="1"/>
    <cellStyle name="Followed Hyperlink" xfId="36775" builtinId="9" hidden="1"/>
    <cellStyle name="Followed Hyperlink" xfId="36777" builtinId="9" hidden="1"/>
    <cellStyle name="Followed Hyperlink" xfId="36779" builtinId="9" hidden="1"/>
    <cellStyle name="Followed Hyperlink" xfId="36783" builtinId="9" hidden="1"/>
    <cellStyle name="Followed Hyperlink" xfId="36785" builtinId="9" hidden="1"/>
    <cellStyle name="Followed Hyperlink" xfId="36787" builtinId="9" hidden="1"/>
    <cellStyle name="Followed Hyperlink" xfId="36789" builtinId="9" hidden="1"/>
    <cellStyle name="Followed Hyperlink" xfId="36791" builtinId="9" hidden="1"/>
    <cellStyle name="Followed Hyperlink" xfId="36793" builtinId="9" hidden="1"/>
    <cellStyle name="Followed Hyperlink" xfId="36795" builtinId="9" hidden="1"/>
    <cellStyle name="Followed Hyperlink" xfId="36797" builtinId="9" hidden="1"/>
    <cellStyle name="Followed Hyperlink" xfId="36799" builtinId="9" hidden="1"/>
    <cellStyle name="Followed Hyperlink" xfId="36801" builtinId="9" hidden="1"/>
    <cellStyle name="Followed Hyperlink" xfId="36803" builtinId="9" hidden="1"/>
    <cellStyle name="Followed Hyperlink" xfId="36805" builtinId="9" hidden="1"/>
    <cellStyle name="Followed Hyperlink" xfId="36807" builtinId="9" hidden="1"/>
    <cellStyle name="Followed Hyperlink" xfId="36809" builtinId="9" hidden="1"/>
    <cellStyle name="Followed Hyperlink" xfId="36811" builtinId="9" hidden="1"/>
    <cellStyle name="Followed Hyperlink" xfId="36813" builtinId="9" hidden="1"/>
    <cellStyle name="Followed Hyperlink" xfId="36815" builtinId="9" hidden="1"/>
    <cellStyle name="Followed Hyperlink" xfId="36817" builtinId="9" hidden="1"/>
    <cellStyle name="Followed Hyperlink" xfId="36819" builtinId="9" hidden="1"/>
    <cellStyle name="Followed Hyperlink" xfId="36821" builtinId="9" hidden="1"/>
    <cellStyle name="Followed Hyperlink" xfId="36823" builtinId="9" hidden="1"/>
    <cellStyle name="Followed Hyperlink" xfId="36825" builtinId="9" hidden="1"/>
    <cellStyle name="Followed Hyperlink" xfId="36827" builtinId="9" hidden="1"/>
    <cellStyle name="Followed Hyperlink" xfId="36829" builtinId="9" hidden="1"/>
    <cellStyle name="Followed Hyperlink" xfId="36831" builtinId="9" hidden="1"/>
    <cellStyle name="Followed Hyperlink" xfId="36833" builtinId="9" hidden="1"/>
    <cellStyle name="Followed Hyperlink" xfId="36835" builtinId="9" hidden="1"/>
    <cellStyle name="Followed Hyperlink" xfId="36837" builtinId="9" hidden="1"/>
    <cellStyle name="Followed Hyperlink" xfId="36839" builtinId="9" hidden="1"/>
    <cellStyle name="Followed Hyperlink" xfId="36841" builtinId="9" hidden="1"/>
    <cellStyle name="Followed Hyperlink" xfId="36843" builtinId="9" hidden="1"/>
    <cellStyle name="Followed Hyperlink" xfId="36845" builtinId="9" hidden="1"/>
    <cellStyle name="Followed Hyperlink" xfId="36847" builtinId="9" hidden="1"/>
    <cellStyle name="Followed Hyperlink" xfId="36849" builtinId="9" hidden="1"/>
    <cellStyle name="Followed Hyperlink" xfId="36851" builtinId="9" hidden="1"/>
    <cellStyle name="Followed Hyperlink" xfId="36853" builtinId="9" hidden="1"/>
    <cellStyle name="Followed Hyperlink" xfId="36855" builtinId="9" hidden="1"/>
    <cellStyle name="Followed Hyperlink" xfId="36857" builtinId="9" hidden="1"/>
    <cellStyle name="Followed Hyperlink" xfId="36859" builtinId="9" hidden="1"/>
    <cellStyle name="Followed Hyperlink" xfId="36861" builtinId="9" hidden="1"/>
    <cellStyle name="Followed Hyperlink" xfId="36863" builtinId="9" hidden="1"/>
    <cellStyle name="Followed Hyperlink" xfId="36865" builtinId="9" hidden="1"/>
    <cellStyle name="Followed Hyperlink" xfId="36867" builtinId="9" hidden="1"/>
    <cellStyle name="Followed Hyperlink" xfId="36869" builtinId="9" hidden="1"/>
    <cellStyle name="Followed Hyperlink" xfId="36871" builtinId="9" hidden="1"/>
    <cellStyle name="Followed Hyperlink" xfId="36873" builtinId="9" hidden="1"/>
    <cellStyle name="Followed Hyperlink" xfId="36875" builtinId="9" hidden="1"/>
    <cellStyle name="Followed Hyperlink" xfId="36877" builtinId="9" hidden="1"/>
    <cellStyle name="Followed Hyperlink" xfId="36879" builtinId="9" hidden="1"/>
    <cellStyle name="Followed Hyperlink" xfId="36881" builtinId="9" hidden="1"/>
    <cellStyle name="Followed Hyperlink" xfId="36883" builtinId="9" hidden="1"/>
    <cellStyle name="Followed Hyperlink" xfId="36885" builtinId="9" hidden="1"/>
    <cellStyle name="Followed Hyperlink" xfId="36887" builtinId="9" hidden="1"/>
    <cellStyle name="Followed Hyperlink" xfId="36889" builtinId="9" hidden="1"/>
    <cellStyle name="Followed Hyperlink" xfId="36891" builtinId="9" hidden="1"/>
    <cellStyle name="Followed Hyperlink" xfId="36893" builtinId="9" hidden="1"/>
    <cellStyle name="Followed Hyperlink" xfId="36895" builtinId="9" hidden="1"/>
    <cellStyle name="Followed Hyperlink" xfId="36897" builtinId="9" hidden="1"/>
    <cellStyle name="Followed Hyperlink" xfId="36899" builtinId="9" hidden="1"/>
    <cellStyle name="Followed Hyperlink" xfId="36901" builtinId="9" hidden="1"/>
    <cellStyle name="Followed Hyperlink" xfId="36903" builtinId="9" hidden="1"/>
    <cellStyle name="Followed Hyperlink" xfId="36908" builtinId="9" hidden="1"/>
    <cellStyle name="Followed Hyperlink" xfId="36909" builtinId="9" hidden="1"/>
    <cellStyle name="Followed Hyperlink" xfId="36910" builtinId="9" hidden="1"/>
    <cellStyle name="Followed Hyperlink" xfId="36911" builtinId="9" hidden="1"/>
    <cellStyle name="Followed Hyperlink" xfId="36912" builtinId="9" hidden="1"/>
    <cellStyle name="Followed Hyperlink" xfId="36913" builtinId="9" hidden="1"/>
    <cellStyle name="Followed Hyperlink" xfId="36914" builtinId="9" hidden="1"/>
    <cellStyle name="Followed Hyperlink" xfId="36915" builtinId="9" hidden="1"/>
    <cellStyle name="Followed Hyperlink" xfId="36916" builtinId="9" hidden="1"/>
    <cellStyle name="Followed Hyperlink" xfId="36917" builtinId="9" hidden="1"/>
    <cellStyle name="Followed Hyperlink" xfId="36918" builtinId="9" hidden="1"/>
    <cellStyle name="Followed Hyperlink" xfId="36919" builtinId="9" hidden="1"/>
    <cellStyle name="Followed Hyperlink" xfId="36920" builtinId="9" hidden="1"/>
    <cellStyle name="Followed Hyperlink" xfId="36921" builtinId="9" hidden="1"/>
    <cellStyle name="Followed Hyperlink" xfId="36922" builtinId="9" hidden="1"/>
    <cellStyle name="Followed Hyperlink" xfId="36923" builtinId="9" hidden="1"/>
    <cellStyle name="Followed Hyperlink" xfId="36924" builtinId="9" hidden="1"/>
    <cellStyle name="Followed Hyperlink" xfId="36925" builtinId="9" hidden="1"/>
    <cellStyle name="Followed Hyperlink" xfId="36926" builtinId="9" hidden="1"/>
    <cellStyle name="Followed Hyperlink" xfId="36927" builtinId="9" hidden="1"/>
    <cellStyle name="Followed Hyperlink" xfId="36928" builtinId="9" hidden="1"/>
    <cellStyle name="Followed Hyperlink" xfId="36929" builtinId="9" hidden="1"/>
    <cellStyle name="Followed Hyperlink" xfId="36930" builtinId="9" hidden="1"/>
    <cellStyle name="Followed Hyperlink" xfId="36931" builtinId="9" hidden="1"/>
    <cellStyle name="Followed Hyperlink" xfId="36932" builtinId="9" hidden="1"/>
    <cellStyle name="Followed Hyperlink" xfId="36933" builtinId="9" hidden="1"/>
    <cellStyle name="Followed Hyperlink" xfId="36934" builtinId="9" hidden="1"/>
    <cellStyle name="Followed Hyperlink" xfId="36935" builtinId="9" hidden="1"/>
    <cellStyle name="Followed Hyperlink" xfId="36936" builtinId="9" hidden="1"/>
    <cellStyle name="Followed Hyperlink" xfId="36937" builtinId="9" hidden="1"/>
    <cellStyle name="Followed Hyperlink" xfId="36938" builtinId="9" hidden="1"/>
    <cellStyle name="Followed Hyperlink" xfId="36939" builtinId="9" hidden="1"/>
    <cellStyle name="Followed Hyperlink" xfId="36940" builtinId="9" hidden="1"/>
    <cellStyle name="Followed Hyperlink" xfId="36941" builtinId="9" hidden="1"/>
    <cellStyle name="Followed Hyperlink" xfId="36942" builtinId="9" hidden="1"/>
    <cellStyle name="Followed Hyperlink" xfId="36943" builtinId="9" hidden="1"/>
    <cellStyle name="Followed Hyperlink" xfId="36944" builtinId="9" hidden="1"/>
    <cellStyle name="Followed Hyperlink" xfId="36945" builtinId="9" hidden="1"/>
    <cellStyle name="Followed Hyperlink" xfId="36946" builtinId="9" hidden="1"/>
    <cellStyle name="Followed Hyperlink" xfId="36947" builtinId="9" hidden="1"/>
    <cellStyle name="Followed Hyperlink" xfId="36948" builtinId="9" hidden="1"/>
    <cellStyle name="Followed Hyperlink" xfId="36949" builtinId="9" hidden="1"/>
    <cellStyle name="Followed Hyperlink" xfId="36950" builtinId="9" hidden="1"/>
    <cellStyle name="Followed Hyperlink" xfId="36951" builtinId="9" hidden="1"/>
    <cellStyle name="Followed Hyperlink" xfId="36952" builtinId="9" hidden="1"/>
    <cellStyle name="Followed Hyperlink" xfId="36953" builtinId="9" hidden="1"/>
    <cellStyle name="Followed Hyperlink" xfId="36954" builtinId="9" hidden="1"/>
    <cellStyle name="Followed Hyperlink" xfId="36955" builtinId="9" hidden="1"/>
    <cellStyle name="Followed Hyperlink" xfId="36956" builtinId="9" hidden="1"/>
    <cellStyle name="Followed Hyperlink" xfId="36957" builtinId="9" hidden="1"/>
    <cellStyle name="Followed Hyperlink" xfId="36958" builtinId="9" hidden="1"/>
    <cellStyle name="Followed Hyperlink" xfId="36959" builtinId="9" hidden="1"/>
    <cellStyle name="Followed Hyperlink" xfId="36960" builtinId="9" hidden="1"/>
    <cellStyle name="Followed Hyperlink" xfId="36961" builtinId="9" hidden="1"/>
    <cellStyle name="Followed Hyperlink" xfId="36962" builtinId="9" hidden="1"/>
    <cellStyle name="Followed Hyperlink" xfId="36963" builtinId="9" hidden="1"/>
    <cellStyle name="Followed Hyperlink" xfId="36964" builtinId="9" hidden="1"/>
    <cellStyle name="Followed Hyperlink" xfId="36965" builtinId="9" hidden="1"/>
    <cellStyle name="Followed Hyperlink" xfId="36966" builtinId="9" hidden="1"/>
    <cellStyle name="Followed Hyperlink" xfId="36967" builtinId="9" hidden="1"/>
    <cellStyle name="Followed Hyperlink" xfId="36968" builtinId="9" hidden="1"/>
    <cellStyle name="Followed Hyperlink" xfId="36969" builtinId="9" hidden="1"/>
    <cellStyle name="Followed Hyperlink" xfId="36970" builtinId="9" hidden="1"/>
    <cellStyle name="Followed Hyperlink" xfId="36971" builtinId="9" hidden="1"/>
    <cellStyle name="Followed Hyperlink" xfId="36972" builtinId="9" hidden="1"/>
    <cellStyle name="Followed Hyperlink" xfId="36973" builtinId="9" hidden="1"/>
    <cellStyle name="Followed Hyperlink" xfId="36974" builtinId="9" hidden="1"/>
    <cellStyle name="Followed Hyperlink" xfId="36975" builtinId="9" hidden="1"/>
    <cellStyle name="Followed Hyperlink" xfId="36976" builtinId="9" hidden="1"/>
    <cellStyle name="Followed Hyperlink" xfId="36977" builtinId="9" hidden="1"/>
    <cellStyle name="Followed Hyperlink" xfId="36979" builtinId="9" hidden="1"/>
    <cellStyle name="Followed Hyperlink" xfId="36981" builtinId="9" hidden="1"/>
    <cellStyle name="Followed Hyperlink" xfId="36983" builtinId="9" hidden="1"/>
    <cellStyle name="Followed Hyperlink" xfId="36985" builtinId="9" hidden="1"/>
    <cellStyle name="Followed Hyperlink" xfId="36987" builtinId="9" hidden="1"/>
    <cellStyle name="Followed Hyperlink" xfId="36989" builtinId="9" hidden="1"/>
    <cellStyle name="Followed Hyperlink" xfId="36991" builtinId="9" hidden="1"/>
    <cellStyle name="Followed Hyperlink" xfId="36993" builtinId="9" hidden="1"/>
    <cellStyle name="Followed Hyperlink" xfId="36995" builtinId="9" hidden="1"/>
    <cellStyle name="Followed Hyperlink" xfId="36997" builtinId="9" hidden="1"/>
    <cellStyle name="Followed Hyperlink" xfId="36999" builtinId="9" hidden="1"/>
    <cellStyle name="Followed Hyperlink" xfId="37001" builtinId="9" hidden="1"/>
    <cellStyle name="Followed Hyperlink" xfId="37003" builtinId="9" hidden="1"/>
    <cellStyle name="Followed Hyperlink" xfId="37005" builtinId="9" hidden="1"/>
    <cellStyle name="Followed Hyperlink" xfId="37007" builtinId="9" hidden="1"/>
    <cellStyle name="Followed Hyperlink" xfId="37009" builtinId="9" hidden="1"/>
    <cellStyle name="Followed Hyperlink" xfId="37011" builtinId="9" hidden="1"/>
    <cellStyle name="Followed Hyperlink" xfId="37013" builtinId="9" hidden="1"/>
    <cellStyle name="Followed Hyperlink" xfId="37015" builtinId="9" hidden="1"/>
    <cellStyle name="Followed Hyperlink" xfId="37017" builtinId="9" hidden="1"/>
    <cellStyle name="Followed Hyperlink" xfId="37019" builtinId="9" hidden="1"/>
    <cellStyle name="Followed Hyperlink" xfId="37021" builtinId="9" hidden="1"/>
    <cellStyle name="Followed Hyperlink" xfId="37023" builtinId="9" hidden="1"/>
    <cellStyle name="Followed Hyperlink" xfId="37025" builtinId="9" hidden="1"/>
    <cellStyle name="Followed Hyperlink" xfId="37027" builtinId="9" hidden="1"/>
    <cellStyle name="Followed Hyperlink" xfId="37029" builtinId="9" hidden="1"/>
    <cellStyle name="Followed Hyperlink" xfId="37031" builtinId="9" hidden="1"/>
    <cellStyle name="Followed Hyperlink" xfId="37033" builtinId="9" hidden="1"/>
    <cellStyle name="Followed Hyperlink" xfId="37035" builtinId="9" hidden="1"/>
    <cellStyle name="Followed Hyperlink" xfId="37037" builtinId="9" hidden="1"/>
    <cellStyle name="Followed Hyperlink" xfId="37039" builtinId="9" hidden="1"/>
    <cellStyle name="Followed Hyperlink" xfId="37041" builtinId="9" hidden="1"/>
    <cellStyle name="Followed Hyperlink" xfId="37043" builtinId="9" hidden="1"/>
    <cellStyle name="Followed Hyperlink" xfId="37045" builtinId="9" hidden="1"/>
    <cellStyle name="Followed Hyperlink" xfId="37047" builtinId="9" hidden="1"/>
    <cellStyle name="Followed Hyperlink" xfId="37049" builtinId="9" hidden="1"/>
    <cellStyle name="Followed Hyperlink" xfId="37051" builtinId="9" hidden="1"/>
    <cellStyle name="Followed Hyperlink" xfId="37053" builtinId="9" hidden="1"/>
    <cellStyle name="Followed Hyperlink" xfId="37055" builtinId="9" hidden="1"/>
    <cellStyle name="Followed Hyperlink" xfId="37057" builtinId="9" hidden="1"/>
    <cellStyle name="Followed Hyperlink" xfId="37059" builtinId="9" hidden="1"/>
    <cellStyle name="Followed Hyperlink" xfId="37061" builtinId="9" hidden="1"/>
    <cellStyle name="Followed Hyperlink" xfId="37063" builtinId="9" hidden="1"/>
    <cellStyle name="Followed Hyperlink" xfId="37065" builtinId="9" hidden="1"/>
    <cellStyle name="Followed Hyperlink" xfId="37067" builtinId="9" hidden="1"/>
    <cellStyle name="Followed Hyperlink" xfId="37069" builtinId="9" hidden="1"/>
    <cellStyle name="Followed Hyperlink" xfId="37071" builtinId="9" hidden="1"/>
    <cellStyle name="Followed Hyperlink" xfId="37073" builtinId="9" hidden="1"/>
    <cellStyle name="Followed Hyperlink" xfId="37075" builtinId="9" hidden="1"/>
    <cellStyle name="Followed Hyperlink" xfId="37077" builtinId="9" hidden="1"/>
    <cellStyle name="Followed Hyperlink" xfId="37079" builtinId="9" hidden="1"/>
    <cellStyle name="Followed Hyperlink" xfId="37081" builtinId="9" hidden="1"/>
    <cellStyle name="Followed Hyperlink" xfId="37083" builtinId="9" hidden="1"/>
    <cellStyle name="Followed Hyperlink" xfId="37085" builtinId="9" hidden="1"/>
    <cellStyle name="Followed Hyperlink" xfId="37087" builtinId="9" hidden="1"/>
    <cellStyle name="Followed Hyperlink" xfId="37089" builtinId="9" hidden="1"/>
    <cellStyle name="Followed Hyperlink" xfId="37091" builtinId="9" hidden="1"/>
    <cellStyle name="Followed Hyperlink" xfId="37093" builtinId="9" hidden="1"/>
    <cellStyle name="Followed Hyperlink" xfId="37095" builtinId="9" hidden="1"/>
    <cellStyle name="Followed Hyperlink" xfId="37097" builtinId="9" hidden="1"/>
    <cellStyle name="Followed Hyperlink" xfId="37099" builtinId="9" hidden="1"/>
    <cellStyle name="Followed Hyperlink" xfId="37101" builtinId="9" hidden="1"/>
    <cellStyle name="Followed Hyperlink" xfId="37103" builtinId="9" hidden="1"/>
    <cellStyle name="Followed Hyperlink" xfId="37105" builtinId="9" hidden="1"/>
    <cellStyle name="Followed Hyperlink" xfId="37107" builtinId="9" hidden="1"/>
    <cellStyle name="Followed Hyperlink" xfId="37109" builtinId="9" hidden="1"/>
    <cellStyle name="Followed Hyperlink" xfId="37111" builtinId="9" hidden="1"/>
    <cellStyle name="Followed Hyperlink" xfId="37113" builtinId="9" hidden="1"/>
    <cellStyle name="Followed Hyperlink" xfId="37114" builtinId="9" hidden="1"/>
    <cellStyle name="Followed Hyperlink" xfId="37115" builtinId="9" hidden="1"/>
    <cellStyle name="Followed Hyperlink" xfId="37116" builtinId="9" hidden="1"/>
    <cellStyle name="Followed Hyperlink" xfId="37117" builtinId="9" hidden="1"/>
    <cellStyle name="Followed Hyperlink" xfId="37118" builtinId="9" hidden="1"/>
    <cellStyle name="Followed Hyperlink" xfId="37119" builtinId="9" hidden="1"/>
    <cellStyle name="Followed Hyperlink" xfId="37120" builtinId="9" hidden="1"/>
    <cellStyle name="Followed Hyperlink" xfId="37121" builtinId="9" hidden="1"/>
    <cellStyle name="Followed Hyperlink" xfId="37122" builtinId="9" hidden="1"/>
    <cellStyle name="Followed Hyperlink" xfId="37123" builtinId="9" hidden="1"/>
    <cellStyle name="Followed Hyperlink" xfId="37124" builtinId="9" hidden="1"/>
    <cellStyle name="Followed Hyperlink" xfId="37125" builtinId="9" hidden="1"/>
    <cellStyle name="Followed Hyperlink" xfId="37126" builtinId="9" hidden="1"/>
    <cellStyle name="Followed Hyperlink" xfId="37127" builtinId="9" hidden="1"/>
    <cellStyle name="Followed Hyperlink" xfId="37128" builtinId="9" hidden="1"/>
    <cellStyle name="Followed Hyperlink" xfId="37129" builtinId="9" hidden="1"/>
    <cellStyle name="Followed Hyperlink" xfId="37130" builtinId="9" hidden="1"/>
    <cellStyle name="Followed Hyperlink" xfId="37131" builtinId="9" hidden="1"/>
    <cellStyle name="Followed Hyperlink" xfId="37132" builtinId="9" hidden="1"/>
    <cellStyle name="Followed Hyperlink" xfId="37133" builtinId="9" hidden="1"/>
    <cellStyle name="Followed Hyperlink" xfId="37134" builtinId="9" hidden="1"/>
    <cellStyle name="Followed Hyperlink" xfId="37135" builtinId="9" hidden="1"/>
    <cellStyle name="Followed Hyperlink" xfId="37136" builtinId="9" hidden="1"/>
    <cellStyle name="Followed Hyperlink" xfId="37137" builtinId="9" hidden="1"/>
    <cellStyle name="Followed Hyperlink" xfId="37138" builtinId="9" hidden="1"/>
    <cellStyle name="Followed Hyperlink" xfId="37139" builtinId="9" hidden="1"/>
    <cellStyle name="Followed Hyperlink" xfId="37140" builtinId="9" hidden="1"/>
    <cellStyle name="Followed Hyperlink" xfId="37141" builtinId="9" hidden="1"/>
    <cellStyle name="Followed Hyperlink" xfId="37142" builtinId="9" hidden="1"/>
    <cellStyle name="Followed Hyperlink" xfId="37143" builtinId="9" hidden="1"/>
    <cellStyle name="Followed Hyperlink" xfId="37144" builtinId="9" hidden="1"/>
    <cellStyle name="Followed Hyperlink" xfId="37145" builtinId="9" hidden="1"/>
    <cellStyle name="Followed Hyperlink" xfId="37146" builtinId="9" hidden="1"/>
    <cellStyle name="Followed Hyperlink" xfId="37147" builtinId="9" hidden="1"/>
    <cellStyle name="Followed Hyperlink" xfId="37148" builtinId="9" hidden="1"/>
    <cellStyle name="Followed Hyperlink" xfId="37149" builtinId="9" hidden="1"/>
    <cellStyle name="Followed Hyperlink" xfId="37150" builtinId="9" hidden="1"/>
    <cellStyle name="Followed Hyperlink" xfId="37151" builtinId="9" hidden="1"/>
    <cellStyle name="Followed Hyperlink" xfId="37152" builtinId="9" hidden="1"/>
    <cellStyle name="Followed Hyperlink" xfId="37153" builtinId="9" hidden="1"/>
    <cellStyle name="Followed Hyperlink" xfId="37154" builtinId="9" hidden="1"/>
    <cellStyle name="Followed Hyperlink" xfId="37155" builtinId="9" hidden="1"/>
    <cellStyle name="Followed Hyperlink" xfId="37156" builtinId="9" hidden="1"/>
    <cellStyle name="Followed Hyperlink" xfId="37157" builtinId="9" hidden="1"/>
    <cellStyle name="Followed Hyperlink" xfId="37158" builtinId="9" hidden="1"/>
    <cellStyle name="Followed Hyperlink" xfId="37159" builtinId="9" hidden="1"/>
    <cellStyle name="Followed Hyperlink" xfId="37160" builtinId="9" hidden="1"/>
    <cellStyle name="Followed Hyperlink" xfId="37161" builtinId="9" hidden="1"/>
    <cellStyle name="Followed Hyperlink" xfId="37162" builtinId="9" hidden="1"/>
    <cellStyle name="Followed Hyperlink" xfId="37163" builtinId="9" hidden="1"/>
    <cellStyle name="Followed Hyperlink" xfId="37164" builtinId="9" hidden="1"/>
    <cellStyle name="Followed Hyperlink" xfId="37165" builtinId="9" hidden="1"/>
    <cellStyle name="Followed Hyperlink" xfId="37166" builtinId="9" hidden="1"/>
    <cellStyle name="Followed Hyperlink" xfId="37167" builtinId="9" hidden="1"/>
    <cellStyle name="Followed Hyperlink" xfId="37168" builtinId="9" hidden="1"/>
    <cellStyle name="Followed Hyperlink" xfId="37169" builtinId="9" hidden="1"/>
    <cellStyle name="Followed Hyperlink" xfId="37170" builtinId="9" hidden="1"/>
    <cellStyle name="Followed Hyperlink" xfId="37171" builtinId="9" hidden="1"/>
    <cellStyle name="Followed Hyperlink" xfId="37172" builtinId="9" hidden="1"/>
    <cellStyle name="Followed Hyperlink" xfId="37173" builtinId="9" hidden="1"/>
    <cellStyle name="Followed Hyperlink" xfId="37174" builtinId="9" hidden="1"/>
    <cellStyle name="Followed Hyperlink" xfId="37175" builtinId="9" hidden="1"/>
    <cellStyle name="Followed Hyperlink" xfId="37176" builtinId="9" hidden="1"/>
    <cellStyle name="Followed Hyperlink" xfId="37177" builtinId="9" hidden="1"/>
    <cellStyle name="Followed Hyperlink" xfId="37178" builtinId="9" hidden="1"/>
    <cellStyle name="Followed Hyperlink" xfId="37179" builtinId="9" hidden="1"/>
    <cellStyle name="Followed Hyperlink" xfId="37180" builtinId="9" hidden="1"/>
    <cellStyle name="Followed Hyperlink" xfId="37181" builtinId="9" hidden="1"/>
    <cellStyle name="Followed Hyperlink" xfId="37182" builtinId="9" hidden="1"/>
    <cellStyle name="Followed Hyperlink" xfId="37184" builtinId="9" hidden="1"/>
    <cellStyle name="Followed Hyperlink" xfId="37186" builtinId="9" hidden="1"/>
    <cellStyle name="Followed Hyperlink" xfId="37188" builtinId="9" hidden="1"/>
    <cellStyle name="Followed Hyperlink" xfId="37190" builtinId="9" hidden="1"/>
    <cellStyle name="Followed Hyperlink" xfId="37192" builtinId="9" hidden="1"/>
    <cellStyle name="Followed Hyperlink" xfId="37194" builtinId="9" hidden="1"/>
    <cellStyle name="Followed Hyperlink" xfId="37196" builtinId="9" hidden="1"/>
    <cellStyle name="Followed Hyperlink" xfId="37198" builtinId="9" hidden="1"/>
    <cellStyle name="Followed Hyperlink" xfId="37200" builtinId="9" hidden="1"/>
    <cellStyle name="Followed Hyperlink" xfId="37202" builtinId="9" hidden="1"/>
    <cellStyle name="Followed Hyperlink" xfId="37204" builtinId="9" hidden="1"/>
    <cellStyle name="Followed Hyperlink" xfId="37206" builtinId="9" hidden="1"/>
    <cellStyle name="Followed Hyperlink" xfId="37208" builtinId="9" hidden="1"/>
    <cellStyle name="Followed Hyperlink" xfId="37210" builtinId="9" hidden="1"/>
    <cellStyle name="Followed Hyperlink" xfId="37212" builtinId="9" hidden="1"/>
    <cellStyle name="Followed Hyperlink" xfId="37214" builtinId="9" hidden="1"/>
    <cellStyle name="Followed Hyperlink" xfId="37216" builtinId="9" hidden="1"/>
    <cellStyle name="Followed Hyperlink" xfId="37218" builtinId="9" hidden="1"/>
    <cellStyle name="Followed Hyperlink" xfId="37220" builtinId="9" hidden="1"/>
    <cellStyle name="Followed Hyperlink" xfId="37222" builtinId="9" hidden="1"/>
    <cellStyle name="Followed Hyperlink" xfId="37224" builtinId="9" hidden="1"/>
    <cellStyle name="Followed Hyperlink" xfId="37226" builtinId="9" hidden="1"/>
    <cellStyle name="Followed Hyperlink" xfId="37228" builtinId="9" hidden="1"/>
    <cellStyle name="Followed Hyperlink" xfId="37230" builtinId="9" hidden="1"/>
    <cellStyle name="Followed Hyperlink" xfId="37232" builtinId="9" hidden="1"/>
    <cellStyle name="Followed Hyperlink" xfId="37234" builtinId="9" hidden="1"/>
    <cellStyle name="Followed Hyperlink" xfId="37236" builtinId="9" hidden="1"/>
    <cellStyle name="Followed Hyperlink" xfId="37238" builtinId="9" hidden="1"/>
    <cellStyle name="Followed Hyperlink" xfId="37240" builtinId="9" hidden="1"/>
    <cellStyle name="Followed Hyperlink" xfId="37242" builtinId="9" hidden="1"/>
    <cellStyle name="Followed Hyperlink" xfId="37244" builtinId="9" hidden="1"/>
    <cellStyle name="Followed Hyperlink" xfId="37246" builtinId="9" hidden="1"/>
    <cellStyle name="Followed Hyperlink" xfId="37248" builtinId="9" hidden="1"/>
    <cellStyle name="Followed Hyperlink" xfId="37250" builtinId="9" hidden="1"/>
    <cellStyle name="Followed Hyperlink" xfId="37252" builtinId="9" hidden="1"/>
    <cellStyle name="Followed Hyperlink" xfId="37254" builtinId="9" hidden="1"/>
    <cellStyle name="Followed Hyperlink" xfId="37256" builtinId="9" hidden="1"/>
    <cellStyle name="Followed Hyperlink" xfId="37258" builtinId="9" hidden="1"/>
    <cellStyle name="Followed Hyperlink" xfId="37260" builtinId="9" hidden="1"/>
    <cellStyle name="Followed Hyperlink" xfId="37262" builtinId="9" hidden="1"/>
    <cellStyle name="Followed Hyperlink" xfId="37264" builtinId="9" hidden="1"/>
    <cellStyle name="Followed Hyperlink" xfId="37266" builtinId="9" hidden="1"/>
    <cellStyle name="Followed Hyperlink" xfId="37268" builtinId="9" hidden="1"/>
    <cellStyle name="Followed Hyperlink" xfId="37270" builtinId="9" hidden="1"/>
    <cellStyle name="Followed Hyperlink" xfId="37272" builtinId="9" hidden="1"/>
    <cellStyle name="Followed Hyperlink" xfId="37274" builtinId="9" hidden="1"/>
    <cellStyle name="Followed Hyperlink" xfId="37276" builtinId="9" hidden="1"/>
    <cellStyle name="Followed Hyperlink" xfId="37278" builtinId="9" hidden="1"/>
    <cellStyle name="Followed Hyperlink" xfId="37280" builtinId="9" hidden="1"/>
    <cellStyle name="Followed Hyperlink" xfId="37282" builtinId="9" hidden="1"/>
    <cellStyle name="Followed Hyperlink" xfId="37284" builtinId="9" hidden="1"/>
    <cellStyle name="Followed Hyperlink" xfId="37286" builtinId="9" hidden="1"/>
    <cellStyle name="Followed Hyperlink" xfId="37288" builtinId="9" hidden="1"/>
    <cellStyle name="Followed Hyperlink" xfId="37290" builtinId="9" hidden="1"/>
    <cellStyle name="Followed Hyperlink" xfId="37292" builtinId="9" hidden="1"/>
    <cellStyle name="Followed Hyperlink" xfId="37294" builtinId="9" hidden="1"/>
    <cellStyle name="Followed Hyperlink" xfId="37296" builtinId="9" hidden="1"/>
    <cellStyle name="Followed Hyperlink" xfId="37298" builtinId="9" hidden="1"/>
    <cellStyle name="Followed Hyperlink" xfId="37300" builtinId="9" hidden="1"/>
    <cellStyle name="Followed Hyperlink" xfId="37302" builtinId="9" hidden="1"/>
    <cellStyle name="Followed Hyperlink" xfId="37304" builtinId="9" hidden="1"/>
    <cellStyle name="Followed Hyperlink" xfId="37306" builtinId="9" hidden="1"/>
    <cellStyle name="Followed Hyperlink" xfId="37308" builtinId="9" hidden="1"/>
    <cellStyle name="Followed Hyperlink" xfId="37310" builtinId="9" hidden="1"/>
    <cellStyle name="Followed Hyperlink" xfId="37312" builtinId="9" hidden="1"/>
    <cellStyle name="Followed Hyperlink" xfId="37314" builtinId="9" hidden="1"/>
    <cellStyle name="Followed Hyperlink" xfId="37316" builtinId="9" hidden="1"/>
    <cellStyle name="Followed Hyperlink" xfId="37318" builtinId="9" hidden="1"/>
    <cellStyle name="Followed Hyperlink" xfId="37320" builtinId="9" hidden="1"/>
    <cellStyle name="Followed Hyperlink" xfId="37327" builtinId="9" hidden="1"/>
    <cellStyle name="Followed Hyperlink" xfId="37329" builtinId="9" hidden="1"/>
    <cellStyle name="Followed Hyperlink" xfId="37331" builtinId="9" hidden="1"/>
    <cellStyle name="Followed Hyperlink" xfId="37333" builtinId="9" hidden="1"/>
    <cellStyle name="Followed Hyperlink" xfId="37335" builtinId="9" hidden="1"/>
    <cellStyle name="Followed Hyperlink" xfId="37337" builtinId="9" hidden="1"/>
    <cellStyle name="Followed Hyperlink" xfId="37339" builtinId="9" hidden="1"/>
    <cellStyle name="Followed Hyperlink" xfId="37341" builtinId="9" hidden="1"/>
    <cellStyle name="Followed Hyperlink" xfId="37345" builtinId="9" hidden="1"/>
    <cellStyle name="Followed Hyperlink" xfId="37347" builtinId="9" hidden="1"/>
    <cellStyle name="Followed Hyperlink" xfId="37349" builtinId="9" hidden="1"/>
    <cellStyle name="Followed Hyperlink" xfId="37351" builtinId="9" hidden="1"/>
    <cellStyle name="Followed Hyperlink" xfId="37353" builtinId="9" hidden="1"/>
    <cellStyle name="Followed Hyperlink" xfId="37355" builtinId="9" hidden="1"/>
    <cellStyle name="Followed Hyperlink" xfId="37357" builtinId="9" hidden="1"/>
    <cellStyle name="Followed Hyperlink" xfId="37359" builtinId="9" hidden="1"/>
    <cellStyle name="Followed Hyperlink" xfId="37361" builtinId="9" hidden="1"/>
    <cellStyle name="Followed Hyperlink" xfId="37363" builtinId="9" hidden="1"/>
    <cellStyle name="Followed Hyperlink" xfId="37365" builtinId="9" hidden="1"/>
    <cellStyle name="Followed Hyperlink" xfId="37367" builtinId="9" hidden="1"/>
    <cellStyle name="Followed Hyperlink" xfId="37369" builtinId="9" hidden="1"/>
    <cellStyle name="Followed Hyperlink" xfId="37371" builtinId="9" hidden="1"/>
    <cellStyle name="Followed Hyperlink" xfId="37373" builtinId="9" hidden="1"/>
    <cellStyle name="Followed Hyperlink" xfId="37375" builtinId="9" hidden="1"/>
    <cellStyle name="Followed Hyperlink" xfId="37377" builtinId="9" hidden="1"/>
    <cellStyle name="Followed Hyperlink" xfId="37379" builtinId="9" hidden="1"/>
    <cellStyle name="Followed Hyperlink" xfId="37381" builtinId="9" hidden="1"/>
    <cellStyle name="Followed Hyperlink" xfId="37383" builtinId="9" hidden="1"/>
    <cellStyle name="Followed Hyperlink" xfId="37385" builtinId="9" hidden="1"/>
    <cellStyle name="Followed Hyperlink" xfId="37387" builtinId="9" hidden="1"/>
    <cellStyle name="Followed Hyperlink" xfId="37389" builtinId="9" hidden="1"/>
    <cellStyle name="Followed Hyperlink" xfId="37391" builtinId="9" hidden="1"/>
    <cellStyle name="Followed Hyperlink" xfId="37393" builtinId="9" hidden="1"/>
    <cellStyle name="Followed Hyperlink" xfId="37395" builtinId="9" hidden="1"/>
    <cellStyle name="Followed Hyperlink" xfId="37397" builtinId="9" hidden="1"/>
    <cellStyle name="Followed Hyperlink" xfId="37399" builtinId="9" hidden="1"/>
    <cellStyle name="Followed Hyperlink" xfId="37401" builtinId="9" hidden="1"/>
    <cellStyle name="Followed Hyperlink" xfId="37403" builtinId="9" hidden="1"/>
    <cellStyle name="Followed Hyperlink" xfId="37405" builtinId="9" hidden="1"/>
    <cellStyle name="Followed Hyperlink" xfId="37407" builtinId="9" hidden="1"/>
    <cellStyle name="Followed Hyperlink" xfId="37409" builtinId="9" hidden="1"/>
    <cellStyle name="Followed Hyperlink" xfId="37411" builtinId="9" hidden="1"/>
    <cellStyle name="Followed Hyperlink" xfId="37413" builtinId="9" hidden="1"/>
    <cellStyle name="Followed Hyperlink" xfId="37415" builtinId="9" hidden="1"/>
    <cellStyle name="Followed Hyperlink" xfId="37417" builtinId="9" hidden="1"/>
    <cellStyle name="Followed Hyperlink" xfId="37419" builtinId="9" hidden="1"/>
    <cellStyle name="Followed Hyperlink" xfId="37421" builtinId="9" hidden="1"/>
    <cellStyle name="Followed Hyperlink" xfId="37423" builtinId="9" hidden="1"/>
    <cellStyle name="Followed Hyperlink" xfId="37425" builtinId="9" hidden="1"/>
    <cellStyle name="Followed Hyperlink" xfId="37427" builtinId="9" hidden="1"/>
    <cellStyle name="Followed Hyperlink" xfId="37429" builtinId="9" hidden="1"/>
    <cellStyle name="Followed Hyperlink" xfId="37431" builtinId="9" hidden="1"/>
    <cellStyle name="Followed Hyperlink" xfId="37433" builtinId="9" hidden="1"/>
    <cellStyle name="Followed Hyperlink" xfId="37435" builtinId="9" hidden="1"/>
    <cellStyle name="Followed Hyperlink" xfId="37437" builtinId="9" hidden="1"/>
    <cellStyle name="Followed Hyperlink" xfId="37439" builtinId="9" hidden="1"/>
    <cellStyle name="Followed Hyperlink" xfId="37441" builtinId="9" hidden="1"/>
    <cellStyle name="Followed Hyperlink" xfId="37443" builtinId="9" hidden="1"/>
    <cellStyle name="Followed Hyperlink" xfId="37445" builtinId="9" hidden="1"/>
    <cellStyle name="Followed Hyperlink" xfId="37447" builtinId="9" hidden="1"/>
    <cellStyle name="Followed Hyperlink" xfId="37449" builtinId="9" hidden="1"/>
    <cellStyle name="Followed Hyperlink" xfId="37451" builtinId="9" hidden="1"/>
    <cellStyle name="Followed Hyperlink" xfId="37453" builtinId="9" hidden="1"/>
    <cellStyle name="Followed Hyperlink" xfId="37455" builtinId="9" hidden="1"/>
    <cellStyle name="Followed Hyperlink" xfId="37457" builtinId="9" hidden="1"/>
    <cellStyle name="Followed Hyperlink" xfId="37459" builtinId="9" hidden="1"/>
    <cellStyle name="Followed Hyperlink" xfId="37461" builtinId="9" hidden="1"/>
    <cellStyle name="Followed Hyperlink" xfId="37463" builtinId="9" hidden="1"/>
    <cellStyle name="Followed Hyperlink" xfId="37465" builtinId="9" hidden="1"/>
    <cellStyle name="Followed Hyperlink" xfId="37470" builtinId="9" hidden="1"/>
    <cellStyle name="Followed Hyperlink" xfId="37471" builtinId="9" hidden="1"/>
    <cellStyle name="Followed Hyperlink" xfId="37472" builtinId="9" hidden="1"/>
    <cellStyle name="Followed Hyperlink" xfId="37473" builtinId="9" hidden="1"/>
    <cellStyle name="Followed Hyperlink" xfId="37474" builtinId="9" hidden="1"/>
    <cellStyle name="Followed Hyperlink" xfId="37475" builtinId="9" hidden="1"/>
    <cellStyle name="Followed Hyperlink" xfId="37476" builtinId="9" hidden="1"/>
    <cellStyle name="Followed Hyperlink" xfId="37477" builtinId="9" hidden="1"/>
    <cellStyle name="Followed Hyperlink" xfId="37478" builtinId="9" hidden="1"/>
    <cellStyle name="Followed Hyperlink" xfId="37479" builtinId="9" hidden="1"/>
    <cellStyle name="Followed Hyperlink" xfId="37480" builtinId="9" hidden="1"/>
    <cellStyle name="Followed Hyperlink" xfId="37481" builtinId="9" hidden="1"/>
    <cellStyle name="Followed Hyperlink" xfId="37482" builtinId="9" hidden="1"/>
    <cellStyle name="Followed Hyperlink" xfId="37483" builtinId="9" hidden="1"/>
    <cellStyle name="Followed Hyperlink" xfId="37484" builtinId="9" hidden="1"/>
    <cellStyle name="Followed Hyperlink" xfId="37485" builtinId="9" hidden="1"/>
    <cellStyle name="Followed Hyperlink" xfId="37486" builtinId="9" hidden="1"/>
    <cellStyle name="Followed Hyperlink" xfId="37487" builtinId="9" hidden="1"/>
    <cellStyle name="Followed Hyperlink" xfId="37488" builtinId="9" hidden="1"/>
    <cellStyle name="Followed Hyperlink" xfId="37489" builtinId="9" hidden="1"/>
    <cellStyle name="Followed Hyperlink" xfId="37490" builtinId="9" hidden="1"/>
    <cellStyle name="Followed Hyperlink" xfId="37491" builtinId="9" hidden="1"/>
    <cellStyle name="Followed Hyperlink" xfId="37492" builtinId="9" hidden="1"/>
    <cellStyle name="Followed Hyperlink" xfId="37493" builtinId="9" hidden="1"/>
    <cellStyle name="Followed Hyperlink" xfId="37494" builtinId="9" hidden="1"/>
    <cellStyle name="Followed Hyperlink" xfId="37495" builtinId="9" hidden="1"/>
    <cellStyle name="Followed Hyperlink" xfId="37496" builtinId="9" hidden="1"/>
    <cellStyle name="Followed Hyperlink" xfId="37497" builtinId="9" hidden="1"/>
    <cellStyle name="Followed Hyperlink" xfId="37498" builtinId="9" hidden="1"/>
    <cellStyle name="Followed Hyperlink" xfId="37499" builtinId="9" hidden="1"/>
    <cellStyle name="Followed Hyperlink" xfId="37500" builtinId="9" hidden="1"/>
    <cellStyle name="Followed Hyperlink" xfId="37501" builtinId="9" hidden="1"/>
    <cellStyle name="Followed Hyperlink" xfId="37502" builtinId="9" hidden="1"/>
    <cellStyle name="Followed Hyperlink" xfId="37503" builtinId="9" hidden="1"/>
    <cellStyle name="Followed Hyperlink" xfId="37504" builtinId="9" hidden="1"/>
    <cellStyle name="Followed Hyperlink" xfId="37505" builtinId="9" hidden="1"/>
    <cellStyle name="Followed Hyperlink" xfId="37506" builtinId="9" hidden="1"/>
    <cellStyle name="Followed Hyperlink" xfId="37507" builtinId="9" hidden="1"/>
    <cellStyle name="Followed Hyperlink" xfId="37508" builtinId="9" hidden="1"/>
    <cellStyle name="Followed Hyperlink" xfId="37509" builtinId="9" hidden="1"/>
    <cellStyle name="Followed Hyperlink" xfId="37510" builtinId="9" hidden="1"/>
    <cellStyle name="Followed Hyperlink" xfId="37511" builtinId="9" hidden="1"/>
    <cellStyle name="Followed Hyperlink" xfId="37512" builtinId="9" hidden="1"/>
    <cellStyle name="Followed Hyperlink" xfId="37513" builtinId="9" hidden="1"/>
    <cellStyle name="Followed Hyperlink" xfId="37514" builtinId="9" hidden="1"/>
    <cellStyle name="Followed Hyperlink" xfId="37515" builtinId="9" hidden="1"/>
    <cellStyle name="Followed Hyperlink" xfId="37516" builtinId="9" hidden="1"/>
    <cellStyle name="Followed Hyperlink" xfId="37517" builtinId="9" hidden="1"/>
    <cellStyle name="Followed Hyperlink" xfId="37518" builtinId="9" hidden="1"/>
    <cellStyle name="Followed Hyperlink" xfId="37519" builtinId="9" hidden="1"/>
    <cellStyle name="Followed Hyperlink" xfId="37520" builtinId="9" hidden="1"/>
    <cellStyle name="Followed Hyperlink" xfId="37521" builtinId="9" hidden="1"/>
    <cellStyle name="Followed Hyperlink" xfId="37522" builtinId="9" hidden="1"/>
    <cellStyle name="Followed Hyperlink" xfId="37523" builtinId="9" hidden="1"/>
    <cellStyle name="Followed Hyperlink" xfId="37524" builtinId="9" hidden="1"/>
    <cellStyle name="Followed Hyperlink" xfId="37525" builtinId="9" hidden="1"/>
    <cellStyle name="Followed Hyperlink" xfId="37526" builtinId="9" hidden="1"/>
    <cellStyle name="Followed Hyperlink" xfId="37527" builtinId="9" hidden="1"/>
    <cellStyle name="Followed Hyperlink" xfId="37528" builtinId="9" hidden="1"/>
    <cellStyle name="Followed Hyperlink" xfId="37529" builtinId="9" hidden="1"/>
    <cellStyle name="Followed Hyperlink" xfId="37530" builtinId="9" hidden="1"/>
    <cellStyle name="Followed Hyperlink" xfId="37531" builtinId="9" hidden="1"/>
    <cellStyle name="Followed Hyperlink" xfId="37532" builtinId="9" hidden="1"/>
    <cellStyle name="Followed Hyperlink" xfId="37533" builtinId="9" hidden="1"/>
    <cellStyle name="Followed Hyperlink" xfId="37534" builtinId="9" hidden="1"/>
    <cellStyle name="Followed Hyperlink" xfId="37535" builtinId="9" hidden="1"/>
    <cellStyle name="Followed Hyperlink" xfId="37536" builtinId="9" hidden="1"/>
    <cellStyle name="Followed Hyperlink" xfId="37537" builtinId="9" hidden="1"/>
    <cellStyle name="Followed Hyperlink" xfId="37538" builtinId="9" hidden="1"/>
    <cellStyle name="Followed Hyperlink" xfId="37540" builtinId="9" hidden="1"/>
    <cellStyle name="Followed Hyperlink" xfId="37542" builtinId="9" hidden="1"/>
    <cellStyle name="Followed Hyperlink" xfId="37544" builtinId="9" hidden="1"/>
    <cellStyle name="Followed Hyperlink" xfId="37546" builtinId="9" hidden="1"/>
    <cellStyle name="Followed Hyperlink" xfId="37548" builtinId="9" hidden="1"/>
    <cellStyle name="Followed Hyperlink" xfId="37550" builtinId="9" hidden="1"/>
    <cellStyle name="Followed Hyperlink" xfId="37552" builtinId="9" hidden="1"/>
    <cellStyle name="Followed Hyperlink" xfId="37554" builtinId="9" hidden="1"/>
    <cellStyle name="Followed Hyperlink" xfId="37558" builtinId="9" hidden="1"/>
    <cellStyle name="Followed Hyperlink" xfId="37560" builtinId="9" hidden="1"/>
    <cellStyle name="Followed Hyperlink" xfId="37562" builtinId="9" hidden="1"/>
    <cellStyle name="Followed Hyperlink" xfId="37564" builtinId="9" hidden="1"/>
    <cellStyle name="Followed Hyperlink" xfId="37566" builtinId="9" hidden="1"/>
    <cellStyle name="Followed Hyperlink" xfId="37568" builtinId="9" hidden="1"/>
    <cellStyle name="Followed Hyperlink" xfId="37570" builtinId="9" hidden="1"/>
    <cellStyle name="Followed Hyperlink" xfId="37572" builtinId="9" hidden="1"/>
    <cellStyle name="Followed Hyperlink" xfId="37574" builtinId="9" hidden="1"/>
    <cellStyle name="Followed Hyperlink" xfId="37576" builtinId="9" hidden="1"/>
    <cellStyle name="Followed Hyperlink" xfId="37578" builtinId="9" hidden="1"/>
    <cellStyle name="Followed Hyperlink" xfId="37580" builtinId="9" hidden="1"/>
    <cellStyle name="Followed Hyperlink" xfId="37582" builtinId="9" hidden="1"/>
    <cellStyle name="Followed Hyperlink" xfId="37584" builtinId="9" hidden="1"/>
    <cellStyle name="Followed Hyperlink" xfId="37586" builtinId="9" hidden="1"/>
    <cellStyle name="Followed Hyperlink" xfId="37588" builtinId="9" hidden="1"/>
    <cellStyle name="Followed Hyperlink" xfId="37590" builtinId="9" hidden="1"/>
    <cellStyle name="Followed Hyperlink" xfId="37592" builtinId="9" hidden="1"/>
    <cellStyle name="Followed Hyperlink" xfId="37594" builtinId="9" hidden="1"/>
    <cellStyle name="Followed Hyperlink" xfId="37596" builtinId="9" hidden="1"/>
    <cellStyle name="Followed Hyperlink" xfId="37598" builtinId="9" hidden="1"/>
    <cellStyle name="Followed Hyperlink" xfId="37600" builtinId="9" hidden="1"/>
    <cellStyle name="Followed Hyperlink" xfId="37602" builtinId="9" hidden="1"/>
    <cellStyle name="Followed Hyperlink" xfId="37604" builtinId="9" hidden="1"/>
    <cellStyle name="Followed Hyperlink" xfId="37606" builtinId="9" hidden="1"/>
    <cellStyle name="Followed Hyperlink" xfId="37608" builtinId="9" hidden="1"/>
    <cellStyle name="Followed Hyperlink" xfId="37610" builtinId="9" hidden="1"/>
    <cellStyle name="Followed Hyperlink" xfId="37612" builtinId="9" hidden="1"/>
    <cellStyle name="Followed Hyperlink" xfId="37614" builtinId="9" hidden="1"/>
    <cellStyle name="Followed Hyperlink" xfId="37616" builtinId="9" hidden="1"/>
    <cellStyle name="Followed Hyperlink" xfId="37618" builtinId="9" hidden="1"/>
    <cellStyle name="Followed Hyperlink" xfId="37620" builtinId="9" hidden="1"/>
    <cellStyle name="Followed Hyperlink" xfId="37622" builtinId="9" hidden="1"/>
    <cellStyle name="Followed Hyperlink" xfId="37624" builtinId="9" hidden="1"/>
    <cellStyle name="Followed Hyperlink" xfId="37626" builtinId="9" hidden="1"/>
    <cellStyle name="Followed Hyperlink" xfId="37628" builtinId="9" hidden="1"/>
    <cellStyle name="Followed Hyperlink" xfId="37630" builtinId="9" hidden="1"/>
    <cellStyle name="Followed Hyperlink" xfId="37632" builtinId="9" hidden="1"/>
    <cellStyle name="Followed Hyperlink" xfId="37634" builtinId="9" hidden="1"/>
    <cellStyle name="Followed Hyperlink" xfId="37636" builtinId="9" hidden="1"/>
    <cellStyle name="Followed Hyperlink" xfId="37638" builtinId="9" hidden="1"/>
    <cellStyle name="Followed Hyperlink" xfId="37640" builtinId="9" hidden="1"/>
    <cellStyle name="Followed Hyperlink" xfId="37642" builtinId="9" hidden="1"/>
    <cellStyle name="Followed Hyperlink" xfId="37644" builtinId="9" hidden="1"/>
    <cellStyle name="Followed Hyperlink" xfId="37646" builtinId="9" hidden="1"/>
    <cellStyle name="Followed Hyperlink" xfId="37648" builtinId="9" hidden="1"/>
    <cellStyle name="Followed Hyperlink" xfId="37650" builtinId="9" hidden="1"/>
    <cellStyle name="Followed Hyperlink" xfId="37652" builtinId="9" hidden="1"/>
    <cellStyle name="Followed Hyperlink" xfId="37654" builtinId="9" hidden="1"/>
    <cellStyle name="Followed Hyperlink" xfId="37656" builtinId="9" hidden="1"/>
    <cellStyle name="Followed Hyperlink" xfId="37658" builtinId="9" hidden="1"/>
    <cellStyle name="Followed Hyperlink" xfId="37660" builtinId="9" hidden="1"/>
    <cellStyle name="Followed Hyperlink" xfId="37662" builtinId="9" hidden="1"/>
    <cellStyle name="Followed Hyperlink" xfId="37664" builtinId="9" hidden="1"/>
    <cellStyle name="Followed Hyperlink" xfId="37666" builtinId="9" hidden="1"/>
    <cellStyle name="Followed Hyperlink" xfId="37668" builtinId="9" hidden="1"/>
    <cellStyle name="Followed Hyperlink" xfId="37670" builtinId="9" hidden="1"/>
    <cellStyle name="Followed Hyperlink" xfId="37672" builtinId="9" hidden="1"/>
    <cellStyle name="Followed Hyperlink" xfId="37674" builtinId="9" hidden="1"/>
    <cellStyle name="Followed Hyperlink" xfId="37676" builtinId="9" hidden="1"/>
    <cellStyle name="Followed Hyperlink" xfId="37678" builtinId="9" hidden="1"/>
    <cellStyle name="Followed Hyperlink" xfId="37684" builtinId="9" hidden="1"/>
    <cellStyle name="Followed Hyperlink" xfId="37685" builtinId="9" hidden="1"/>
    <cellStyle name="Followed Hyperlink" xfId="37686" builtinId="9" hidden="1"/>
    <cellStyle name="Followed Hyperlink" xfId="37687" builtinId="9" hidden="1"/>
    <cellStyle name="Followed Hyperlink" xfId="37688" builtinId="9" hidden="1"/>
    <cellStyle name="Followed Hyperlink" xfId="37689" builtinId="9" hidden="1"/>
    <cellStyle name="Followed Hyperlink" xfId="37690" builtinId="9" hidden="1"/>
    <cellStyle name="Followed Hyperlink" xfId="37691" builtinId="9" hidden="1"/>
    <cellStyle name="Followed Hyperlink" xfId="37692" builtinId="9" hidden="1"/>
    <cellStyle name="Followed Hyperlink" xfId="37693" builtinId="9" hidden="1"/>
    <cellStyle name="Followed Hyperlink" xfId="37694" builtinId="9" hidden="1"/>
    <cellStyle name="Followed Hyperlink" xfId="37695" builtinId="9" hidden="1"/>
    <cellStyle name="Followed Hyperlink" xfId="37696" builtinId="9" hidden="1"/>
    <cellStyle name="Followed Hyperlink" xfId="37697" builtinId="9" hidden="1"/>
    <cellStyle name="Followed Hyperlink" xfId="37698" builtinId="9" hidden="1"/>
    <cellStyle name="Followed Hyperlink" xfId="37699" builtinId="9" hidden="1"/>
    <cellStyle name="Followed Hyperlink" xfId="37700" builtinId="9" hidden="1"/>
    <cellStyle name="Followed Hyperlink" xfId="37701" builtinId="9" hidden="1"/>
    <cellStyle name="Followed Hyperlink" xfId="37702" builtinId="9" hidden="1"/>
    <cellStyle name="Followed Hyperlink" xfId="37703" builtinId="9" hidden="1"/>
    <cellStyle name="Followed Hyperlink" xfId="37704" builtinId="9" hidden="1"/>
    <cellStyle name="Followed Hyperlink" xfId="37705" builtinId="9" hidden="1"/>
    <cellStyle name="Followed Hyperlink" xfId="37706" builtinId="9" hidden="1"/>
    <cellStyle name="Followed Hyperlink" xfId="37707" builtinId="9" hidden="1"/>
    <cellStyle name="Followed Hyperlink" xfId="37708" builtinId="9" hidden="1"/>
    <cellStyle name="Followed Hyperlink" xfId="37709" builtinId="9" hidden="1"/>
    <cellStyle name="Followed Hyperlink" xfId="37710" builtinId="9" hidden="1"/>
    <cellStyle name="Followed Hyperlink" xfId="37711" builtinId="9" hidden="1"/>
    <cellStyle name="Followed Hyperlink" xfId="37712" builtinId="9" hidden="1"/>
    <cellStyle name="Followed Hyperlink" xfId="37713" builtinId="9" hidden="1"/>
    <cellStyle name="Followed Hyperlink" xfId="37714" builtinId="9" hidden="1"/>
    <cellStyle name="Followed Hyperlink" xfId="37715" builtinId="9" hidden="1"/>
    <cellStyle name="Followed Hyperlink" xfId="37716" builtinId="9" hidden="1"/>
    <cellStyle name="Followed Hyperlink" xfId="37717" builtinId="9" hidden="1"/>
    <cellStyle name="Followed Hyperlink" xfId="37718" builtinId="9" hidden="1"/>
    <cellStyle name="Followed Hyperlink" xfId="37719" builtinId="9" hidden="1"/>
    <cellStyle name="Followed Hyperlink" xfId="37720" builtinId="9" hidden="1"/>
    <cellStyle name="Followed Hyperlink" xfId="37721" builtinId="9" hidden="1"/>
    <cellStyle name="Followed Hyperlink" xfId="37722" builtinId="9" hidden="1"/>
    <cellStyle name="Followed Hyperlink" xfId="37723" builtinId="9" hidden="1"/>
    <cellStyle name="Followed Hyperlink" xfId="37724" builtinId="9" hidden="1"/>
    <cellStyle name="Followed Hyperlink" xfId="37725" builtinId="9" hidden="1"/>
    <cellStyle name="Followed Hyperlink" xfId="37726" builtinId="9" hidden="1"/>
    <cellStyle name="Followed Hyperlink" xfId="37727" builtinId="9" hidden="1"/>
    <cellStyle name="Followed Hyperlink" xfId="37728" builtinId="9" hidden="1"/>
    <cellStyle name="Followed Hyperlink" xfId="37729" builtinId="9" hidden="1"/>
    <cellStyle name="Followed Hyperlink" xfId="37730" builtinId="9" hidden="1"/>
    <cellStyle name="Followed Hyperlink" xfId="37731" builtinId="9" hidden="1"/>
    <cellStyle name="Followed Hyperlink" xfId="37732" builtinId="9" hidden="1"/>
    <cellStyle name="Followed Hyperlink" xfId="37733" builtinId="9" hidden="1"/>
    <cellStyle name="Followed Hyperlink" xfId="37734" builtinId="9" hidden="1"/>
    <cellStyle name="Followed Hyperlink" xfId="37735" builtinId="9" hidden="1"/>
    <cellStyle name="Followed Hyperlink" xfId="37736" builtinId="9" hidden="1"/>
    <cellStyle name="Followed Hyperlink" xfId="37737" builtinId="9" hidden="1"/>
    <cellStyle name="Followed Hyperlink" xfId="37738" builtinId="9" hidden="1"/>
    <cellStyle name="Followed Hyperlink" xfId="37739" builtinId="9" hidden="1"/>
    <cellStyle name="Followed Hyperlink" xfId="37740" builtinId="9" hidden="1"/>
    <cellStyle name="Followed Hyperlink" xfId="37741" builtinId="9" hidden="1"/>
    <cellStyle name="Followed Hyperlink" xfId="37742" builtinId="9" hidden="1"/>
    <cellStyle name="Followed Hyperlink" xfId="37743" builtinId="9" hidden="1"/>
    <cellStyle name="Followed Hyperlink" xfId="37744" builtinId="9" hidden="1"/>
    <cellStyle name="Followed Hyperlink" xfId="37745" builtinId="9" hidden="1"/>
    <cellStyle name="Followed Hyperlink" xfId="37746" builtinId="9" hidden="1"/>
    <cellStyle name="Followed Hyperlink" xfId="37747" builtinId="9" hidden="1"/>
    <cellStyle name="Followed Hyperlink" xfId="37748" builtinId="9" hidden="1"/>
    <cellStyle name="Followed Hyperlink" xfId="37749" builtinId="9" hidden="1"/>
    <cellStyle name="Followed Hyperlink" xfId="37750" builtinId="9" hidden="1"/>
    <cellStyle name="Followed Hyperlink" xfId="37751" builtinId="9" hidden="1"/>
    <cellStyle name="Followed Hyperlink" xfId="37752" builtinId="9" hidden="1"/>
    <cellStyle name="Followed Hyperlink" xfId="37754" builtinId="9" hidden="1"/>
    <cellStyle name="Followed Hyperlink" xfId="37756" builtinId="9" hidden="1"/>
    <cellStyle name="Followed Hyperlink" xfId="36043" builtinId="9" hidden="1"/>
    <cellStyle name="Followed Hyperlink" xfId="35825" builtinId="9" hidden="1"/>
    <cellStyle name="Followed Hyperlink" xfId="37322" builtinId="9" hidden="1"/>
    <cellStyle name="Followed Hyperlink" xfId="36691" builtinId="9" hidden="1"/>
    <cellStyle name="Followed Hyperlink" xfId="36260" builtinId="9" hidden="1"/>
    <cellStyle name="Followed Hyperlink" xfId="36041" builtinId="9" hidden="1"/>
    <cellStyle name="Followed Hyperlink" xfId="35823" builtinId="9" hidden="1"/>
    <cellStyle name="Followed Hyperlink" xfId="36762" builtinId="9" hidden="1"/>
    <cellStyle name="Followed Hyperlink" xfId="36333" builtinId="9" hidden="1"/>
    <cellStyle name="Followed Hyperlink" xfId="35896" builtinId="9" hidden="1"/>
    <cellStyle name="Followed Hyperlink" xfId="37324" builtinId="9" hidden="1"/>
    <cellStyle name="Followed Hyperlink" xfId="37343" builtinId="9" hidden="1"/>
    <cellStyle name="Followed Hyperlink" xfId="36565" builtinId="9" hidden="1"/>
    <cellStyle name="Followed Hyperlink" xfId="36133" builtinId="9" hidden="1"/>
    <cellStyle name="Followed Hyperlink" xfId="37555" builtinId="9" hidden="1"/>
    <cellStyle name="Followed Hyperlink" xfId="35287" builtinId="9" hidden="1"/>
    <cellStyle name="Followed Hyperlink" xfId="30457" builtinId="9" hidden="1"/>
    <cellStyle name="Followed Hyperlink" xfId="37321" builtinId="9" hidden="1"/>
    <cellStyle name="Followed Hyperlink" xfId="36688" builtinId="9" hidden="1"/>
    <cellStyle name="Followed Hyperlink" xfId="36257" builtinId="9" hidden="1"/>
    <cellStyle name="Followed Hyperlink" xfId="37679" builtinId="9" hidden="1"/>
    <cellStyle name="Followed Hyperlink" xfId="36042" builtinId="9" hidden="1"/>
    <cellStyle name="Followed Hyperlink" xfId="35824" builtinId="9" hidden="1"/>
    <cellStyle name="Followed Hyperlink" xfId="36763" builtinId="9" hidden="1"/>
    <cellStyle name="Followed Hyperlink" xfId="36334" builtinId="9" hidden="1"/>
    <cellStyle name="Followed Hyperlink" xfId="35897" builtinId="9" hidden="1"/>
    <cellStyle name="Followed Hyperlink" xfId="37325" builtinId="9" hidden="1"/>
    <cellStyle name="Followed Hyperlink" xfId="37342" builtinId="9" hidden="1"/>
    <cellStyle name="Followed Hyperlink" xfId="36780" builtinId="9" hidden="1"/>
    <cellStyle name="Followed Hyperlink" xfId="28641" builtinId="9" hidden="1"/>
    <cellStyle name="Followed Hyperlink" xfId="25760" builtinId="9" hidden="1"/>
    <cellStyle name="Followed Hyperlink" xfId="31523" builtinId="9" hidden="1"/>
    <cellStyle name="Followed Hyperlink" xfId="31061" builtinId="9" hidden="1"/>
    <cellStyle name="Followed Hyperlink" xfId="30590" builtinId="9" hidden="1"/>
    <cellStyle name="Followed Hyperlink" xfId="32331" builtinId="9" hidden="1"/>
    <cellStyle name="Followed Hyperlink" xfId="29361" builtinId="9" hidden="1"/>
    <cellStyle name="Followed Hyperlink" xfId="31952" builtinId="9" hidden="1"/>
    <cellStyle name="Followed Hyperlink" xfId="31293" builtinId="9" hidden="1"/>
    <cellStyle name="Followed Hyperlink" xfId="30827" builtinId="9" hidden="1"/>
    <cellStyle name="Followed Hyperlink" xfId="31524" builtinId="9" hidden="1"/>
    <cellStyle name="Followed Hyperlink" xfId="32107" builtinId="9" hidden="1"/>
    <cellStyle name="Followed Hyperlink" xfId="29362" builtinId="9" hidden="1"/>
    <cellStyle name="Followed Hyperlink" xfId="31366" builtinId="9" hidden="1"/>
    <cellStyle name="Followed Hyperlink" xfId="30901" builtinId="9" hidden="1"/>
    <cellStyle name="Followed Hyperlink" xfId="30430" builtinId="9" hidden="1"/>
    <cellStyle name="Followed Hyperlink" xfId="32573" builtinId="9" hidden="1"/>
    <cellStyle name="Followed Hyperlink" xfId="31953" builtinId="9" hidden="1"/>
    <cellStyle name="Followed Hyperlink" xfId="31980" builtinId="9" hidden="1"/>
    <cellStyle name="Followed Hyperlink" xfId="29778" builtinId="9" hidden="1"/>
    <cellStyle name="Followed Hyperlink" xfId="30929" builtinId="9" hidden="1"/>
    <cellStyle name="Followed Hyperlink" xfId="32575" builtinId="9" hidden="1"/>
    <cellStyle name="Followed Hyperlink" xfId="35253" builtinId="9" hidden="1"/>
    <cellStyle name="Followed Hyperlink" xfId="35412" builtinId="9" hidden="1"/>
    <cellStyle name="Followed Hyperlink" xfId="32586" builtinId="9" hidden="1"/>
    <cellStyle name="Followed Hyperlink" xfId="31292" builtinId="9" hidden="1"/>
    <cellStyle name="Followed Hyperlink" xfId="30223" builtinId="9" hidden="1"/>
    <cellStyle name="Followed Hyperlink" xfId="26973" builtinId="9" hidden="1"/>
    <cellStyle name="Followed Hyperlink" xfId="31949" builtinId="9" hidden="1"/>
    <cellStyle name="Followed Hyperlink" xfId="31522" builtinId="9" hidden="1"/>
    <cellStyle name="Followed Hyperlink" xfId="32585" builtinId="9" hidden="1"/>
    <cellStyle name="Followed Hyperlink" xfId="30825" builtinId="9" hidden="1"/>
    <cellStyle name="Followed Hyperlink" xfId="32330" builtinId="9" hidden="1"/>
    <cellStyle name="Followed Hyperlink" xfId="29360" builtinId="9" hidden="1"/>
    <cellStyle name="Followed Hyperlink" xfId="31519" builtinId="9" hidden="1"/>
    <cellStyle name="Followed Hyperlink" xfId="31285" builtinId="9" hidden="1"/>
    <cellStyle name="Followed Hyperlink" xfId="31056" builtinId="9" hidden="1"/>
    <cellStyle name="Followed Hyperlink" xfId="32326" builtinId="9" hidden="1"/>
    <cellStyle name="Followed Hyperlink" xfId="32103" builtinId="9" hidden="1"/>
    <cellStyle name="Followed Hyperlink" xfId="29355" builtinId="9" hidden="1"/>
    <cellStyle name="Followed Hyperlink" xfId="25179" builtinId="9" hidden="1"/>
    <cellStyle name="Followed Hyperlink" xfId="30218" builtinId="9" hidden="1"/>
    <cellStyle name="Followed Hyperlink" xfId="30902" builtinId="9" hidden="1"/>
    <cellStyle name="Followed Hyperlink" xfId="32566" builtinId="9" hidden="1"/>
    <cellStyle name="Followed Hyperlink" xfId="30431" builtinId="9" hidden="1"/>
    <cellStyle name="Followed Hyperlink" xfId="31954" builtinId="9" hidden="1"/>
    <cellStyle name="Followed Hyperlink" xfId="31979" builtinId="9" hidden="1"/>
    <cellStyle name="Followed Hyperlink" xfId="31155" builtinId="9" hidden="1"/>
    <cellStyle name="Followed Hyperlink" xfId="29769" builtinId="9" hidden="1"/>
    <cellStyle name="Followed Hyperlink" xfId="30928" builtinId="9" hidden="1"/>
    <cellStyle name="Followed Hyperlink" xfId="28635" builtinId="9" hidden="1"/>
    <cellStyle name="Followed Hyperlink" xfId="30455" builtinId="9" hidden="1"/>
    <cellStyle name="Followed Hyperlink" xfId="30222" builtinId="9" hidden="1"/>
    <cellStyle name="Followed Hyperlink" xfId="26624" builtinId="9" hidden="1"/>
    <cellStyle name="Followed Hyperlink" xfId="28017" builtinId="9" hidden="1"/>
    <cellStyle name="Followed Hyperlink" xfId="31516" builtinId="9" hidden="1"/>
    <cellStyle name="Followed Hyperlink" xfId="31279" builtinId="9" hidden="1"/>
    <cellStyle name="Followed Hyperlink" xfId="30817" builtinId="9" hidden="1"/>
    <cellStyle name="Followed Hyperlink" xfId="32323" builtinId="9" hidden="1"/>
    <cellStyle name="Followed Hyperlink" xfId="33622" builtinId="9" hidden="1"/>
    <cellStyle name="Followed Hyperlink" xfId="31946" builtinId="9" hidden="1"/>
    <cellStyle name="Followed Hyperlink" xfId="36478" builtinId="9" hidden="1"/>
    <cellStyle name="Followed Hyperlink" xfId="31286" builtinId="9" hidden="1"/>
    <cellStyle name="Followed Hyperlink" xfId="29777" builtinId="9" hidden="1"/>
    <cellStyle name="Followed Hyperlink" xfId="32327" builtinId="9" hidden="1"/>
    <cellStyle name="Followed Hyperlink" xfId="32104" builtinId="9" hidden="1"/>
    <cellStyle name="Followed Hyperlink" xfId="30351" builtinId="9" hidden="1"/>
    <cellStyle name="Followed Hyperlink" xfId="31368" builtinId="9" hidden="1"/>
    <cellStyle name="Followed Hyperlink" xfId="30903" builtinId="9" hidden="1"/>
    <cellStyle name="Followed Hyperlink" xfId="30662" builtinId="9" hidden="1"/>
    <cellStyle name="Followed Hyperlink" xfId="29797" builtinId="9" hidden="1"/>
    <cellStyle name="Followed Hyperlink" xfId="32567" builtinId="9" hidden="1"/>
    <cellStyle name="Followed Hyperlink" xfId="32569" builtinId="9" hidden="1"/>
    <cellStyle name="Followed Hyperlink" xfId="29767" builtinId="9" hidden="1"/>
    <cellStyle name="Followed Hyperlink" xfId="29786" builtinId="9" hidden="1"/>
    <cellStyle name="Followed Hyperlink" xfId="29759" builtinId="9" hidden="1"/>
    <cellStyle name="Followed Hyperlink" xfId="31390" builtinId="9" hidden="1"/>
    <cellStyle name="Followed Hyperlink" xfId="31154" builtinId="9" hidden="1"/>
    <cellStyle name="Followed Hyperlink" xfId="30691" builtinId="9" hidden="1"/>
    <cellStyle name="Followed Hyperlink" xfId="25223" builtinId="9" hidden="1"/>
    <cellStyle name="Followed Hyperlink" xfId="32196" builtinId="9" hidden="1"/>
    <cellStyle name="Followed Hyperlink" xfId="26378" builtinId="9" hidden="1"/>
    <cellStyle name="Followed Hyperlink" xfId="32583" builtinId="9" hidden="1"/>
    <cellStyle name="Followed Hyperlink" xfId="31941" builtinId="9" hidden="1"/>
    <cellStyle name="Followed Hyperlink" xfId="31280" builtinId="9" hidden="1"/>
    <cellStyle name="Followed Hyperlink" xfId="26729" builtinId="9" hidden="1"/>
    <cellStyle name="Followed Hyperlink" xfId="30580" builtinId="9" hidden="1"/>
    <cellStyle name="Followed Hyperlink" xfId="30346" builtinId="9" hidden="1"/>
    <cellStyle name="Followed Hyperlink" xfId="29349" builtinId="9" hidden="1"/>
    <cellStyle name="Followed Hyperlink" xfId="31520" builtinId="9" hidden="1"/>
    <cellStyle name="Followed Hyperlink" xfId="31058" builtinId="9" hidden="1"/>
    <cellStyle name="Followed Hyperlink" xfId="26379" builtinId="9" hidden="1"/>
    <cellStyle name="Followed Hyperlink" xfId="30586" builtinId="9" hidden="1"/>
    <cellStyle name="Followed Hyperlink" xfId="32587" builtinId="9" hidden="1"/>
    <cellStyle name="Followed Hyperlink" xfId="29357" builtinId="9" hidden="1"/>
    <cellStyle name="Followed Hyperlink" xfId="31132" builtinId="9" hidden="1"/>
    <cellStyle name="Followed Hyperlink" xfId="30669" builtinId="9" hidden="1"/>
    <cellStyle name="Followed Hyperlink" xfId="27450" builtinId="9" hidden="1"/>
    <cellStyle name="Followed Hyperlink" xfId="28631" builtinId="9" hidden="1"/>
    <cellStyle name="Followed Hyperlink" xfId="30220" builtinId="9" hidden="1"/>
    <cellStyle name="Followed Hyperlink" xfId="25177" builtinId="9" hidden="1"/>
    <cellStyle name="Followed Hyperlink" xfId="31943" builtinId="9" hidden="1"/>
    <cellStyle name="Followed Hyperlink" xfId="31282" builtinId="9" hidden="1"/>
    <cellStyle name="Followed Hyperlink" xfId="30818" builtinId="9" hidden="1"/>
    <cellStyle name="Followed Hyperlink" xfId="32601" builtinId="9" hidden="1"/>
    <cellStyle name="Followed Hyperlink" xfId="28803" builtinId="9" hidden="1"/>
    <cellStyle name="Followed Hyperlink" xfId="32598" builtinId="9" hidden="1"/>
    <cellStyle name="Followed Hyperlink" xfId="33415" builtinId="9" hidden="1"/>
    <cellStyle name="Followed Hyperlink" xfId="25220" builtinId="9" hidden="1"/>
    <cellStyle name="Followed Hyperlink" xfId="30348" builtinId="9" hidden="1"/>
    <cellStyle name="Followed Hyperlink" xfId="29353" builtinId="9" hidden="1"/>
    <cellStyle name="Followed Hyperlink" xfId="31521" builtinId="9" hidden="1"/>
    <cellStyle name="Followed Hyperlink" xfId="31059" builtinId="9" hidden="1"/>
    <cellStyle name="Followed Hyperlink" xfId="32329" builtinId="9" hidden="1"/>
    <cellStyle name="Followed Hyperlink" xfId="30020" builtinId="9" hidden="1"/>
    <cellStyle name="Followed Hyperlink" xfId="32584" builtinId="9" hidden="1"/>
    <cellStyle name="Followed Hyperlink" xfId="29358" builtinId="9" hidden="1"/>
    <cellStyle name="Followed Hyperlink" xfId="31133" builtinId="9" hidden="1"/>
    <cellStyle name="Followed Hyperlink" xfId="30670" builtinId="9" hidden="1"/>
    <cellStyle name="Followed Hyperlink" xfId="29787" builtinId="9" hidden="1"/>
    <cellStyle name="Followed Hyperlink" xfId="25063" builtinId="9" hidden="1"/>
    <cellStyle name="Followed Hyperlink" xfId="30002" builtinId="9" hidden="1"/>
    <cellStyle name="Followed Hyperlink" xfId="31389" builtinId="9" hidden="1"/>
    <cellStyle name="Followed Hyperlink" xfId="30926" builtinId="9" hidden="1"/>
    <cellStyle name="Followed Hyperlink" xfId="30453" builtinId="9" hidden="1"/>
    <cellStyle name="Followed Hyperlink" xfId="30219" builtinId="9" hidden="1"/>
    <cellStyle name="Followed Hyperlink" xfId="32582" builtinId="9" hidden="1"/>
    <cellStyle name="Followed Hyperlink" xfId="29752" builtinId="9" hidden="1"/>
    <cellStyle name="Followed Hyperlink" xfId="31151" builtinId="9" hidden="1"/>
    <cellStyle name="Followed Hyperlink" xfId="30357" builtinId="9" hidden="1"/>
    <cellStyle name="Followed Hyperlink" xfId="31976" builtinId="9" hidden="1"/>
    <cellStyle name="Followed Hyperlink" xfId="30588" builtinId="9" hidden="1"/>
    <cellStyle name="Followed Hyperlink" xfId="31289" builtinId="9" hidden="1"/>
    <cellStyle name="Followed Hyperlink" xfId="32576" builtinId="9" hidden="1"/>
    <cellStyle name="Followed Hyperlink" xfId="37757" builtinId="9" hidden="1"/>
    <cellStyle name="Followed Hyperlink" xfId="37758" builtinId="9" hidden="1"/>
    <cellStyle name="Followed Hyperlink" xfId="37759" builtinId="9" hidden="1"/>
    <cellStyle name="Followed Hyperlink" xfId="37761" builtinId="9" hidden="1"/>
    <cellStyle name="Followed Hyperlink" xfId="37763" builtinId="9" hidden="1"/>
    <cellStyle name="Followed Hyperlink" xfId="37765" builtinId="9" hidden="1"/>
    <cellStyle name="Followed Hyperlink" xfId="37767" builtinId="9" hidden="1"/>
    <cellStyle name="Followed Hyperlink" xfId="37769" builtinId="9" hidden="1"/>
    <cellStyle name="Followed Hyperlink" xfId="37771" builtinId="9" hidden="1"/>
    <cellStyle name="Followed Hyperlink" xfId="37773" builtinId="9" hidden="1"/>
    <cellStyle name="Followed Hyperlink" xfId="37775" builtinId="9" hidden="1"/>
    <cellStyle name="Followed Hyperlink" xfId="37777" builtinId="9" hidden="1"/>
    <cellStyle name="Followed Hyperlink" xfId="37779" builtinId="9" hidden="1"/>
    <cellStyle name="Followed Hyperlink" xfId="37781" builtinId="9" hidden="1"/>
    <cellStyle name="Followed Hyperlink" xfId="37783" builtinId="9" hidden="1"/>
    <cellStyle name="Followed Hyperlink" xfId="37785" builtinId="9" hidden="1"/>
    <cellStyle name="Followed Hyperlink" xfId="37787" builtinId="9" hidden="1"/>
    <cellStyle name="Followed Hyperlink" xfId="37789" builtinId="9" hidden="1"/>
    <cellStyle name="Followed Hyperlink" xfId="37791" builtinId="9" hidden="1"/>
    <cellStyle name="Followed Hyperlink" xfId="37793" builtinId="9" hidden="1"/>
    <cellStyle name="Followed Hyperlink" xfId="37795" builtinId="9" hidden="1"/>
    <cellStyle name="Followed Hyperlink" xfId="37797" builtinId="9" hidden="1"/>
    <cellStyle name="Followed Hyperlink" xfId="37799" builtinId="9" hidden="1"/>
    <cellStyle name="Followed Hyperlink" xfId="37801" builtinId="9" hidden="1"/>
    <cellStyle name="Followed Hyperlink" xfId="37803" builtinId="9" hidden="1"/>
    <cellStyle name="Followed Hyperlink" xfId="37805" builtinId="9" hidden="1"/>
    <cellStyle name="Followed Hyperlink" xfId="37807" builtinId="9" hidden="1"/>
    <cellStyle name="Followed Hyperlink" xfId="37809" builtinId="9" hidden="1"/>
    <cellStyle name="Followed Hyperlink" xfId="37811" builtinId="9" hidden="1"/>
    <cellStyle name="Followed Hyperlink" xfId="37813" builtinId="9" hidden="1"/>
    <cellStyle name="Followed Hyperlink" xfId="37815" builtinId="9" hidden="1"/>
    <cellStyle name="Followed Hyperlink" xfId="37817" builtinId="9" hidden="1"/>
    <cellStyle name="Followed Hyperlink" xfId="37819" builtinId="9" hidden="1"/>
    <cellStyle name="Followed Hyperlink" xfId="37821" builtinId="9" hidden="1"/>
    <cellStyle name="Followed Hyperlink" xfId="37823" builtinId="9" hidden="1"/>
    <cellStyle name="Followed Hyperlink" xfId="37825" builtinId="9" hidden="1"/>
    <cellStyle name="Followed Hyperlink" xfId="37827" builtinId="9" hidden="1"/>
    <cellStyle name="Followed Hyperlink" xfId="37829" builtinId="9" hidden="1"/>
    <cellStyle name="Followed Hyperlink" xfId="37831" builtinId="9" hidden="1"/>
    <cellStyle name="Followed Hyperlink" xfId="37833" builtinId="9" hidden="1"/>
    <cellStyle name="Followed Hyperlink" xfId="37835" builtinId="9" hidden="1"/>
    <cellStyle name="Followed Hyperlink" xfId="37837" builtinId="9" hidden="1"/>
    <cellStyle name="Followed Hyperlink" xfId="37839" builtinId="9" hidden="1"/>
    <cellStyle name="Followed Hyperlink" xfId="37841" builtinId="9" hidden="1"/>
    <cellStyle name="Followed Hyperlink" xfId="37843" builtinId="9" hidden="1"/>
    <cellStyle name="Followed Hyperlink" xfId="37845" builtinId="9" hidden="1"/>
    <cellStyle name="Followed Hyperlink" xfId="37847" builtinId="9" hidden="1"/>
    <cellStyle name="Followed Hyperlink" xfId="37849" builtinId="9" hidden="1"/>
    <cellStyle name="Followed Hyperlink" xfId="37851" builtinId="9" hidden="1"/>
    <cellStyle name="Followed Hyperlink" xfId="37853" builtinId="9" hidden="1"/>
    <cellStyle name="Followed Hyperlink" xfId="37855" builtinId="9" hidden="1"/>
    <cellStyle name="Followed Hyperlink" xfId="37857" builtinId="9" hidden="1"/>
    <cellStyle name="Followed Hyperlink" xfId="37859" builtinId="9" hidden="1"/>
    <cellStyle name="Followed Hyperlink" xfId="37861" builtinId="9" hidden="1"/>
    <cellStyle name="Followed Hyperlink" xfId="37863" builtinId="9" hidden="1"/>
    <cellStyle name="Followed Hyperlink" xfId="37865" builtinId="9" hidden="1"/>
    <cellStyle name="Followed Hyperlink" xfId="37867" builtinId="9" hidden="1"/>
    <cellStyle name="Followed Hyperlink" xfId="37869" builtinId="9" hidden="1"/>
    <cellStyle name="Followed Hyperlink" xfId="37871" builtinId="9" hidden="1"/>
    <cellStyle name="Followed Hyperlink" xfId="37873" builtinId="9" hidden="1"/>
    <cellStyle name="Followed Hyperlink" xfId="37875" builtinId="9" hidden="1"/>
    <cellStyle name="Followed Hyperlink" xfId="37877" builtinId="9" hidden="1"/>
    <cellStyle name="Followed Hyperlink" xfId="37879" builtinId="9" hidden="1"/>
    <cellStyle name="Followed Hyperlink" xfId="37881" builtinId="9" hidden="1"/>
    <cellStyle name="Followed Hyperlink" xfId="37883" builtinId="9" hidden="1"/>
    <cellStyle name="Followed Hyperlink" xfId="37887" builtinId="9" hidden="1"/>
    <cellStyle name="Followed Hyperlink" xfId="37888" builtinId="9" hidden="1"/>
    <cellStyle name="Followed Hyperlink" xfId="37889" builtinId="9" hidden="1"/>
    <cellStyle name="Followed Hyperlink" xfId="37890" builtinId="9" hidden="1"/>
    <cellStyle name="Followed Hyperlink" xfId="37891" builtinId="9" hidden="1"/>
    <cellStyle name="Followed Hyperlink" xfId="37892" builtinId="9" hidden="1"/>
    <cellStyle name="Followed Hyperlink" xfId="37893" builtinId="9" hidden="1"/>
    <cellStyle name="Followed Hyperlink" xfId="37894" builtinId="9" hidden="1"/>
    <cellStyle name="Followed Hyperlink" xfId="37895" builtinId="9" hidden="1"/>
    <cellStyle name="Followed Hyperlink" xfId="37896" builtinId="9" hidden="1"/>
    <cellStyle name="Followed Hyperlink" xfId="37897" builtinId="9" hidden="1"/>
    <cellStyle name="Followed Hyperlink" xfId="37898" builtinId="9" hidden="1"/>
    <cellStyle name="Followed Hyperlink" xfId="37899" builtinId="9" hidden="1"/>
    <cellStyle name="Followed Hyperlink" xfId="37900" builtinId="9" hidden="1"/>
    <cellStyle name="Followed Hyperlink" xfId="37901" builtinId="9" hidden="1"/>
    <cellStyle name="Followed Hyperlink" xfId="37902" builtinId="9" hidden="1"/>
    <cellStyle name="Followed Hyperlink" xfId="37903" builtinId="9" hidden="1"/>
    <cellStyle name="Followed Hyperlink" xfId="37904" builtinId="9" hidden="1"/>
    <cellStyle name="Followed Hyperlink" xfId="37905" builtinId="9" hidden="1"/>
    <cellStyle name="Followed Hyperlink" xfId="37906" builtinId="9" hidden="1"/>
    <cellStyle name="Followed Hyperlink" xfId="37907" builtinId="9" hidden="1"/>
    <cellStyle name="Followed Hyperlink" xfId="37908" builtinId="9" hidden="1"/>
    <cellStyle name="Followed Hyperlink" xfId="37909" builtinId="9" hidden="1"/>
    <cellStyle name="Followed Hyperlink" xfId="37910" builtinId="9" hidden="1"/>
    <cellStyle name="Followed Hyperlink" xfId="37911" builtinId="9" hidden="1"/>
    <cellStyle name="Followed Hyperlink" xfId="37912" builtinId="9" hidden="1"/>
    <cellStyle name="Followed Hyperlink" xfId="37913" builtinId="9" hidden="1"/>
    <cellStyle name="Followed Hyperlink" xfId="37914" builtinId="9" hidden="1"/>
    <cellStyle name="Followed Hyperlink" xfId="37915" builtinId="9" hidden="1"/>
    <cellStyle name="Followed Hyperlink" xfId="37916" builtinId="9" hidden="1"/>
    <cellStyle name="Followed Hyperlink" xfId="37917" builtinId="9" hidden="1"/>
    <cellStyle name="Followed Hyperlink" xfId="37918" builtinId="9" hidden="1"/>
    <cellStyle name="Followed Hyperlink" xfId="37919" builtinId="9" hidden="1"/>
    <cellStyle name="Followed Hyperlink" xfId="37920" builtinId="9" hidden="1"/>
    <cellStyle name="Followed Hyperlink" xfId="37921" builtinId="9" hidden="1"/>
    <cellStyle name="Followed Hyperlink" xfId="37922" builtinId="9" hidden="1"/>
    <cellStyle name="Followed Hyperlink" xfId="37923" builtinId="9" hidden="1"/>
    <cellStyle name="Followed Hyperlink" xfId="37924" builtinId="9" hidden="1"/>
    <cellStyle name="Followed Hyperlink" xfId="37925" builtinId="9" hidden="1"/>
    <cellStyle name="Followed Hyperlink" xfId="37926" builtinId="9" hidden="1"/>
    <cellStyle name="Followed Hyperlink" xfId="37927" builtinId="9" hidden="1"/>
    <cellStyle name="Followed Hyperlink" xfId="37928" builtinId="9" hidden="1"/>
    <cellStyle name="Followed Hyperlink" xfId="37929" builtinId="9" hidden="1"/>
    <cellStyle name="Followed Hyperlink" xfId="37930" builtinId="9" hidden="1"/>
    <cellStyle name="Followed Hyperlink" xfId="37931" builtinId="9" hidden="1"/>
    <cellStyle name="Followed Hyperlink" xfId="37932" builtinId="9" hidden="1"/>
    <cellStyle name="Followed Hyperlink" xfId="37933" builtinId="9" hidden="1"/>
    <cellStyle name="Followed Hyperlink" xfId="37934" builtinId="9" hidden="1"/>
    <cellStyle name="Followed Hyperlink" xfId="37935" builtinId="9" hidden="1"/>
    <cellStyle name="Followed Hyperlink" xfId="37936" builtinId="9" hidden="1"/>
    <cellStyle name="Followed Hyperlink" xfId="37937" builtinId="9" hidden="1"/>
    <cellStyle name="Followed Hyperlink" xfId="37938" builtinId="9" hidden="1"/>
    <cellStyle name="Followed Hyperlink" xfId="37939" builtinId="9" hidden="1"/>
    <cellStyle name="Followed Hyperlink" xfId="37940" builtinId="9" hidden="1"/>
    <cellStyle name="Followed Hyperlink" xfId="37941" builtinId="9" hidden="1"/>
    <cellStyle name="Followed Hyperlink" xfId="37942" builtinId="9" hidden="1"/>
    <cellStyle name="Followed Hyperlink" xfId="37943" builtinId="9" hidden="1"/>
    <cellStyle name="Followed Hyperlink" xfId="37944" builtinId="9" hidden="1"/>
    <cellStyle name="Followed Hyperlink" xfId="37945" builtinId="9" hidden="1"/>
    <cellStyle name="Followed Hyperlink" xfId="37946" builtinId="9" hidden="1"/>
    <cellStyle name="Followed Hyperlink" xfId="37947" builtinId="9" hidden="1"/>
    <cellStyle name="Followed Hyperlink" xfId="37948" builtinId="9" hidden="1"/>
    <cellStyle name="Followed Hyperlink" xfId="37949" builtinId="9" hidden="1"/>
    <cellStyle name="Followed Hyperlink" xfId="37950" builtinId="9" hidden="1"/>
    <cellStyle name="Followed Hyperlink" xfId="37951" builtinId="9" hidden="1"/>
    <cellStyle name="Followed Hyperlink" xfId="37952" builtinId="9" hidden="1"/>
    <cellStyle name="Followed Hyperlink" xfId="37953" builtinId="9" hidden="1"/>
    <cellStyle name="Followed Hyperlink" xfId="37954" builtinId="9" hidden="1"/>
    <cellStyle name="Followed Hyperlink" xfId="37955" builtinId="9" hidden="1"/>
    <cellStyle name="Followed Hyperlink" xfId="37957" builtinId="9" hidden="1"/>
    <cellStyle name="Followed Hyperlink" xfId="37959" builtinId="9" hidden="1"/>
    <cellStyle name="Followed Hyperlink" xfId="37961" builtinId="9" hidden="1"/>
    <cellStyle name="Followed Hyperlink" xfId="37963" builtinId="9" hidden="1"/>
    <cellStyle name="Followed Hyperlink" xfId="37965" builtinId="9" hidden="1"/>
    <cellStyle name="Followed Hyperlink" xfId="37967" builtinId="9" hidden="1"/>
    <cellStyle name="Followed Hyperlink" xfId="37969" builtinId="9" hidden="1"/>
    <cellStyle name="Followed Hyperlink" xfId="37971" builtinId="9" hidden="1"/>
    <cellStyle name="Followed Hyperlink" xfId="37973" builtinId="9" hidden="1"/>
    <cellStyle name="Followed Hyperlink" xfId="37975" builtinId="9" hidden="1"/>
    <cellStyle name="Followed Hyperlink" xfId="37977" builtinId="9" hidden="1"/>
    <cellStyle name="Followed Hyperlink" xfId="37979" builtinId="9" hidden="1"/>
    <cellStyle name="Followed Hyperlink" xfId="37981" builtinId="9" hidden="1"/>
    <cellStyle name="Followed Hyperlink" xfId="37983" builtinId="9" hidden="1"/>
    <cellStyle name="Followed Hyperlink" xfId="37985" builtinId="9" hidden="1"/>
    <cellStyle name="Followed Hyperlink" xfId="37987" builtinId="9" hidden="1"/>
    <cellStyle name="Followed Hyperlink" xfId="37989" builtinId="9" hidden="1"/>
    <cellStyle name="Followed Hyperlink" xfId="37991" builtinId="9" hidden="1"/>
    <cellStyle name="Followed Hyperlink" xfId="37993" builtinId="9" hidden="1"/>
    <cellStyle name="Followed Hyperlink" xfId="37995" builtinId="9" hidden="1"/>
    <cellStyle name="Followed Hyperlink" xfId="37997" builtinId="9" hidden="1"/>
    <cellStyle name="Followed Hyperlink" xfId="37999" builtinId="9" hidden="1"/>
    <cellStyle name="Followed Hyperlink" xfId="38001" builtinId="9" hidden="1"/>
    <cellStyle name="Followed Hyperlink" xfId="38003" builtinId="9" hidden="1"/>
    <cellStyle name="Followed Hyperlink" xfId="38005" builtinId="9" hidden="1"/>
    <cellStyle name="Followed Hyperlink" xfId="38007" builtinId="9" hidden="1"/>
    <cellStyle name="Followed Hyperlink" xfId="38009" builtinId="9" hidden="1"/>
    <cellStyle name="Followed Hyperlink" xfId="38011" builtinId="9" hidden="1"/>
    <cellStyle name="Followed Hyperlink" xfId="38013" builtinId="9" hidden="1"/>
    <cellStyle name="Followed Hyperlink" xfId="38015" builtinId="9" hidden="1"/>
    <cellStyle name="Followed Hyperlink" xfId="38017" builtinId="9" hidden="1"/>
    <cellStyle name="Followed Hyperlink" xfId="38019" builtinId="9" hidden="1"/>
    <cellStyle name="Followed Hyperlink" xfId="38021" builtinId="9" hidden="1"/>
    <cellStyle name="Followed Hyperlink" xfId="38023" builtinId="9" hidden="1"/>
    <cellStyle name="Followed Hyperlink" xfId="38025" builtinId="9" hidden="1"/>
    <cellStyle name="Followed Hyperlink" xfId="38027" builtinId="9" hidden="1"/>
    <cellStyle name="Followed Hyperlink" xfId="38029" builtinId="9" hidden="1"/>
    <cellStyle name="Followed Hyperlink" xfId="38031" builtinId="9" hidden="1"/>
    <cellStyle name="Followed Hyperlink" xfId="38033" builtinId="9" hidden="1"/>
    <cellStyle name="Followed Hyperlink" xfId="38035" builtinId="9" hidden="1"/>
    <cellStyle name="Followed Hyperlink" xfId="38037" builtinId="9" hidden="1"/>
    <cellStyle name="Followed Hyperlink" xfId="38039" builtinId="9" hidden="1"/>
    <cellStyle name="Followed Hyperlink" xfId="38041" builtinId="9" hidden="1"/>
    <cellStyle name="Followed Hyperlink" xfId="38043" builtinId="9" hidden="1"/>
    <cellStyle name="Followed Hyperlink" xfId="38045" builtinId="9" hidden="1"/>
    <cellStyle name="Followed Hyperlink" xfId="38047" builtinId="9" hidden="1"/>
    <cellStyle name="Followed Hyperlink" xfId="38049" builtinId="9" hidden="1"/>
    <cellStyle name="Followed Hyperlink" xfId="38051" builtinId="9" hidden="1"/>
    <cellStyle name="Followed Hyperlink" xfId="38053" builtinId="9" hidden="1"/>
    <cellStyle name="Followed Hyperlink" xfId="38055" builtinId="9" hidden="1"/>
    <cellStyle name="Followed Hyperlink" xfId="38057" builtinId="9" hidden="1"/>
    <cellStyle name="Followed Hyperlink" xfId="38059" builtinId="9" hidden="1"/>
    <cellStyle name="Followed Hyperlink" xfId="38061" builtinId="9" hidden="1"/>
    <cellStyle name="Followed Hyperlink" xfId="38063" builtinId="9" hidden="1"/>
    <cellStyle name="Followed Hyperlink" xfId="38065" builtinId="9" hidden="1"/>
    <cellStyle name="Followed Hyperlink" xfId="38067" builtinId="9" hidden="1"/>
    <cellStyle name="Followed Hyperlink" xfId="38069" builtinId="9" hidden="1"/>
    <cellStyle name="Followed Hyperlink" xfId="38071" builtinId="9" hidden="1"/>
    <cellStyle name="Followed Hyperlink" xfId="38073" builtinId="9" hidden="1"/>
    <cellStyle name="Followed Hyperlink" xfId="38075" builtinId="9" hidden="1"/>
    <cellStyle name="Followed Hyperlink" xfId="38077" builtinId="9" hidden="1"/>
    <cellStyle name="Followed Hyperlink" xfId="38079" builtinId="9" hidden="1"/>
    <cellStyle name="Followed Hyperlink" xfId="38081" builtinId="9" hidden="1"/>
    <cellStyle name="Followed Hyperlink" xfId="38083" builtinId="9" hidden="1"/>
    <cellStyle name="Followed Hyperlink" xfId="38085" builtinId="9" hidden="1"/>
    <cellStyle name="Followed Hyperlink" xfId="38087" builtinId="9" hidden="1"/>
    <cellStyle name="Followed Hyperlink" xfId="38089" builtinId="9" hidden="1"/>
    <cellStyle name="Followed Hyperlink" xfId="38091" builtinId="9" hidden="1"/>
    <cellStyle name="Followed Hyperlink" xfId="38093" builtinId="9" hidden="1"/>
    <cellStyle name="Followed Hyperlink" xfId="38094" builtinId="9" hidden="1"/>
    <cellStyle name="Followed Hyperlink" xfId="38095" builtinId="9" hidden="1"/>
    <cellStyle name="Followed Hyperlink" xfId="38096" builtinId="9" hidden="1"/>
    <cellStyle name="Followed Hyperlink" xfId="38097" builtinId="9" hidden="1"/>
    <cellStyle name="Followed Hyperlink" xfId="38098" builtinId="9" hidden="1"/>
    <cellStyle name="Followed Hyperlink" xfId="38099" builtinId="9" hidden="1"/>
    <cellStyle name="Followed Hyperlink" xfId="38100" builtinId="9" hidden="1"/>
    <cellStyle name="Followed Hyperlink" xfId="38101" builtinId="9" hidden="1"/>
    <cellStyle name="Followed Hyperlink" xfId="38102" builtinId="9" hidden="1"/>
    <cellStyle name="Followed Hyperlink" xfId="38103" builtinId="9" hidden="1"/>
    <cellStyle name="Followed Hyperlink" xfId="38104" builtinId="9" hidden="1"/>
    <cellStyle name="Followed Hyperlink" xfId="38105" builtinId="9" hidden="1"/>
    <cellStyle name="Followed Hyperlink" xfId="38106" builtinId="9" hidden="1"/>
    <cellStyle name="Followed Hyperlink" xfId="38107" builtinId="9" hidden="1"/>
    <cellStyle name="Followed Hyperlink" xfId="38108" builtinId="9" hidden="1"/>
    <cellStyle name="Followed Hyperlink" xfId="38109" builtinId="9" hidden="1"/>
    <cellStyle name="Followed Hyperlink" xfId="38110" builtinId="9" hidden="1"/>
    <cellStyle name="Followed Hyperlink" xfId="38111" builtinId="9" hidden="1"/>
    <cellStyle name="Followed Hyperlink" xfId="38112" builtinId="9" hidden="1"/>
    <cellStyle name="Followed Hyperlink" xfId="38113" builtinId="9" hidden="1"/>
    <cellStyle name="Followed Hyperlink" xfId="38114" builtinId="9" hidden="1"/>
    <cellStyle name="Followed Hyperlink" xfId="38115" builtinId="9" hidden="1"/>
    <cellStyle name="Followed Hyperlink" xfId="38116" builtinId="9" hidden="1"/>
    <cellStyle name="Followed Hyperlink" xfId="38117" builtinId="9" hidden="1"/>
    <cellStyle name="Followed Hyperlink" xfId="38118" builtinId="9" hidden="1"/>
    <cellStyle name="Followed Hyperlink" xfId="38119" builtinId="9" hidden="1"/>
    <cellStyle name="Followed Hyperlink" xfId="38120" builtinId="9" hidden="1"/>
    <cellStyle name="Followed Hyperlink" xfId="38121" builtinId="9" hidden="1"/>
    <cellStyle name="Followed Hyperlink" xfId="38122" builtinId="9" hidden="1"/>
    <cellStyle name="Followed Hyperlink" xfId="38123" builtinId="9" hidden="1"/>
    <cellStyle name="Followed Hyperlink" xfId="38124" builtinId="9" hidden="1"/>
    <cellStyle name="Followed Hyperlink" xfId="38125" builtinId="9" hidden="1"/>
    <cellStyle name="Followed Hyperlink" xfId="38126" builtinId="9" hidden="1"/>
    <cellStyle name="Followed Hyperlink" xfId="38127" builtinId="9" hidden="1"/>
    <cellStyle name="Followed Hyperlink" xfId="38128" builtinId="9" hidden="1"/>
    <cellStyle name="Followed Hyperlink" xfId="38129" builtinId="9" hidden="1"/>
    <cellStyle name="Followed Hyperlink" xfId="38130" builtinId="9" hidden="1"/>
    <cellStyle name="Followed Hyperlink" xfId="38131" builtinId="9" hidden="1"/>
    <cellStyle name="Followed Hyperlink" xfId="38132" builtinId="9" hidden="1"/>
    <cellStyle name="Followed Hyperlink" xfId="38133" builtinId="9" hidden="1"/>
    <cellStyle name="Followed Hyperlink" xfId="38134" builtinId="9" hidden="1"/>
    <cellStyle name="Followed Hyperlink" xfId="38135" builtinId="9" hidden="1"/>
    <cellStyle name="Followed Hyperlink" xfId="38136" builtinId="9" hidden="1"/>
    <cellStyle name="Followed Hyperlink" xfId="38137" builtinId="9" hidden="1"/>
    <cellStyle name="Followed Hyperlink" xfId="38138" builtinId="9" hidden="1"/>
    <cellStyle name="Followed Hyperlink" xfId="38139" builtinId="9" hidden="1"/>
    <cellStyle name="Followed Hyperlink" xfId="38140" builtinId="9" hidden="1"/>
    <cellStyle name="Followed Hyperlink" xfId="38141" builtinId="9" hidden="1"/>
    <cellStyle name="Followed Hyperlink" xfId="38142" builtinId="9" hidden="1"/>
    <cellStyle name="Followed Hyperlink" xfId="38143" builtinId="9" hidden="1"/>
    <cellStyle name="Followed Hyperlink" xfId="38144" builtinId="9" hidden="1"/>
    <cellStyle name="Followed Hyperlink" xfId="38145" builtinId="9" hidden="1"/>
    <cellStyle name="Followed Hyperlink" xfId="38146" builtinId="9" hidden="1"/>
    <cellStyle name="Followed Hyperlink" xfId="38147" builtinId="9" hidden="1"/>
    <cellStyle name="Followed Hyperlink" xfId="38148" builtinId="9" hidden="1"/>
    <cellStyle name="Followed Hyperlink" xfId="38149" builtinId="9" hidden="1"/>
    <cellStyle name="Followed Hyperlink" xfId="38150" builtinId="9" hidden="1"/>
    <cellStyle name="Followed Hyperlink" xfId="38151" builtinId="9" hidden="1"/>
    <cellStyle name="Followed Hyperlink" xfId="38152" builtinId="9" hidden="1"/>
    <cellStyle name="Followed Hyperlink" xfId="38153" builtinId="9" hidden="1"/>
    <cellStyle name="Followed Hyperlink" xfId="38154" builtinId="9" hidden="1"/>
    <cellStyle name="Followed Hyperlink" xfId="38155" builtinId="9" hidden="1"/>
    <cellStyle name="Followed Hyperlink" xfId="38156" builtinId="9" hidden="1"/>
    <cellStyle name="Followed Hyperlink" xfId="38157" builtinId="9" hidden="1"/>
    <cellStyle name="Followed Hyperlink" xfId="38158" builtinId="9" hidden="1"/>
    <cellStyle name="Followed Hyperlink" xfId="38159" builtinId="9" hidden="1"/>
    <cellStyle name="Followed Hyperlink" xfId="38160" builtinId="9" hidden="1"/>
    <cellStyle name="Followed Hyperlink" xfId="38161" builtinId="9" hidden="1"/>
    <cellStyle name="Followed Hyperlink" xfId="38162" builtinId="9" hidden="1"/>
    <cellStyle name="Followed Hyperlink" xfId="32572" builtinId="9" hidden="1"/>
    <cellStyle name="Followed Hyperlink" xfId="33206" builtinId="9" hidden="1"/>
    <cellStyle name="Followed Hyperlink" xfId="32577" builtinId="9" hidden="1"/>
    <cellStyle name="Followed Hyperlink" xfId="25768" builtinId="9" hidden="1"/>
    <cellStyle name="Followed Hyperlink" xfId="37884" builtinId="9" hidden="1"/>
    <cellStyle name="Followed Hyperlink" xfId="32589" builtinId="9" hidden="1"/>
    <cellStyle name="Followed Hyperlink" xfId="38163" builtinId="9" hidden="1"/>
    <cellStyle name="Followed Hyperlink" xfId="38165" builtinId="9" hidden="1"/>
    <cellStyle name="Followed Hyperlink" xfId="38167" builtinId="9" hidden="1"/>
    <cellStyle name="Followed Hyperlink" xfId="38169" builtinId="9" hidden="1"/>
    <cellStyle name="Followed Hyperlink" xfId="38171" builtinId="9" hidden="1"/>
    <cellStyle name="Followed Hyperlink" xfId="38173" builtinId="9" hidden="1"/>
    <cellStyle name="Followed Hyperlink" xfId="38175" builtinId="9" hidden="1"/>
    <cellStyle name="Followed Hyperlink" xfId="38177" builtinId="9" hidden="1"/>
    <cellStyle name="Followed Hyperlink" xfId="38179" builtinId="9" hidden="1"/>
    <cellStyle name="Followed Hyperlink" xfId="38181" builtinId="9" hidden="1"/>
    <cellStyle name="Followed Hyperlink" xfId="38183" builtinId="9" hidden="1"/>
    <cellStyle name="Followed Hyperlink" xfId="38185" builtinId="9" hidden="1"/>
    <cellStyle name="Followed Hyperlink" xfId="38187" builtinId="9" hidden="1"/>
    <cellStyle name="Followed Hyperlink" xfId="38189" builtinId="9" hidden="1"/>
    <cellStyle name="Followed Hyperlink" xfId="38191" builtinId="9" hidden="1"/>
    <cellStyle name="Followed Hyperlink" xfId="38193" builtinId="9" hidden="1"/>
    <cellStyle name="Followed Hyperlink" xfId="38195" builtinId="9" hidden="1"/>
    <cellStyle name="Followed Hyperlink" xfId="38197" builtinId="9" hidden="1"/>
    <cellStyle name="Followed Hyperlink" xfId="38199" builtinId="9" hidden="1"/>
    <cellStyle name="Followed Hyperlink" xfId="38201" builtinId="9" hidden="1"/>
    <cellStyle name="Followed Hyperlink" xfId="38203" builtinId="9" hidden="1"/>
    <cellStyle name="Followed Hyperlink" xfId="38205" builtinId="9" hidden="1"/>
    <cellStyle name="Followed Hyperlink" xfId="38207" builtinId="9" hidden="1"/>
    <cellStyle name="Followed Hyperlink" xfId="38209" builtinId="9" hidden="1"/>
    <cellStyle name="Followed Hyperlink" xfId="38211" builtinId="9" hidden="1"/>
    <cellStyle name="Followed Hyperlink" xfId="38213" builtinId="9" hidden="1"/>
    <cellStyle name="Followed Hyperlink" xfId="38215" builtinId="9" hidden="1"/>
    <cellStyle name="Followed Hyperlink" xfId="38217" builtinId="9" hidden="1"/>
    <cellStyle name="Followed Hyperlink" xfId="38219" builtinId="9" hidden="1"/>
    <cellStyle name="Followed Hyperlink" xfId="38221" builtinId="9" hidden="1"/>
    <cellStyle name="Followed Hyperlink" xfId="38223" builtinId="9" hidden="1"/>
    <cellStyle name="Followed Hyperlink" xfId="38225" builtinId="9" hidden="1"/>
    <cellStyle name="Followed Hyperlink" xfId="38227" builtinId="9" hidden="1"/>
    <cellStyle name="Followed Hyperlink" xfId="38229" builtinId="9" hidden="1"/>
    <cellStyle name="Followed Hyperlink" xfId="38231" builtinId="9" hidden="1"/>
    <cellStyle name="Followed Hyperlink" xfId="38233" builtinId="9" hidden="1"/>
    <cellStyle name="Followed Hyperlink" xfId="38235" builtinId="9" hidden="1"/>
    <cellStyle name="Followed Hyperlink" xfId="38237" builtinId="9" hidden="1"/>
    <cellStyle name="Followed Hyperlink" xfId="38239" builtinId="9" hidden="1"/>
    <cellStyle name="Followed Hyperlink" xfId="38241" builtinId="9" hidden="1"/>
    <cellStyle name="Followed Hyperlink" xfId="38243" builtinId="9" hidden="1"/>
    <cellStyle name="Followed Hyperlink" xfId="38245" builtinId="9" hidden="1"/>
    <cellStyle name="Followed Hyperlink" xfId="38247" builtinId="9" hidden="1"/>
    <cellStyle name="Followed Hyperlink" xfId="38249" builtinId="9" hidden="1"/>
    <cellStyle name="Followed Hyperlink" xfId="38251" builtinId="9" hidden="1"/>
    <cellStyle name="Followed Hyperlink" xfId="38253" builtinId="9" hidden="1"/>
    <cellStyle name="Followed Hyperlink" xfId="38255" builtinId="9" hidden="1"/>
    <cellStyle name="Followed Hyperlink" xfId="38257" builtinId="9" hidden="1"/>
    <cellStyle name="Followed Hyperlink" xfId="38259" builtinId="9" hidden="1"/>
    <cellStyle name="Followed Hyperlink" xfId="38261" builtinId="9" hidden="1"/>
    <cellStyle name="Followed Hyperlink" xfId="38263" builtinId="9" hidden="1"/>
    <cellStyle name="Followed Hyperlink" xfId="38265" builtinId="9" hidden="1"/>
    <cellStyle name="Followed Hyperlink" xfId="38267" builtinId="9" hidden="1"/>
    <cellStyle name="Followed Hyperlink" xfId="38269" builtinId="9" hidden="1"/>
    <cellStyle name="Followed Hyperlink" xfId="38271" builtinId="9" hidden="1"/>
    <cellStyle name="Followed Hyperlink" xfId="38273" builtinId="9" hidden="1"/>
    <cellStyle name="Followed Hyperlink" xfId="38275" builtinId="9" hidden="1"/>
    <cellStyle name="Followed Hyperlink" xfId="38277" builtinId="9" hidden="1"/>
    <cellStyle name="Followed Hyperlink" xfId="38279" builtinId="9" hidden="1"/>
    <cellStyle name="Followed Hyperlink" xfId="38281" builtinId="9" hidden="1"/>
    <cellStyle name="Followed Hyperlink" xfId="38283" builtinId="9" hidden="1"/>
    <cellStyle name="Followed Hyperlink" xfId="38285" builtinId="9" hidden="1"/>
    <cellStyle name="Followed Hyperlink" xfId="38287" builtinId="9" hidden="1"/>
    <cellStyle name="Followed Hyperlink" xfId="38290" builtinId="9" hidden="1"/>
    <cellStyle name="Followed Hyperlink" xfId="38291" builtinId="9" hidden="1"/>
    <cellStyle name="Followed Hyperlink" xfId="38292" builtinId="9" hidden="1"/>
    <cellStyle name="Followed Hyperlink" xfId="38293" builtinId="9" hidden="1"/>
    <cellStyle name="Followed Hyperlink" xfId="38294" builtinId="9" hidden="1"/>
    <cellStyle name="Followed Hyperlink" xfId="38295" builtinId="9" hidden="1"/>
    <cellStyle name="Followed Hyperlink" xfId="38296" builtinId="9" hidden="1"/>
    <cellStyle name="Followed Hyperlink" xfId="38297" builtinId="9" hidden="1"/>
    <cellStyle name="Followed Hyperlink" xfId="38298" builtinId="9" hidden="1"/>
    <cellStyle name="Followed Hyperlink" xfId="38299" builtinId="9" hidden="1"/>
    <cellStyle name="Followed Hyperlink" xfId="38300" builtinId="9" hidden="1"/>
    <cellStyle name="Followed Hyperlink" xfId="38301" builtinId="9" hidden="1"/>
    <cellStyle name="Followed Hyperlink" xfId="38302" builtinId="9" hidden="1"/>
    <cellStyle name="Followed Hyperlink" xfId="38303" builtinId="9" hidden="1"/>
    <cellStyle name="Followed Hyperlink" xfId="38304" builtinId="9" hidden="1"/>
    <cellStyle name="Followed Hyperlink" xfId="38305" builtinId="9" hidden="1"/>
    <cellStyle name="Followed Hyperlink" xfId="38306" builtinId="9" hidden="1"/>
    <cellStyle name="Followed Hyperlink" xfId="38307" builtinId="9" hidden="1"/>
    <cellStyle name="Followed Hyperlink" xfId="38308" builtinId="9" hidden="1"/>
    <cellStyle name="Followed Hyperlink" xfId="38309" builtinId="9" hidden="1"/>
    <cellStyle name="Followed Hyperlink" xfId="38310" builtinId="9" hidden="1"/>
    <cellStyle name="Followed Hyperlink" xfId="38311" builtinId="9" hidden="1"/>
    <cellStyle name="Followed Hyperlink" xfId="38312" builtinId="9" hidden="1"/>
    <cellStyle name="Followed Hyperlink" xfId="38313" builtinId="9" hidden="1"/>
    <cellStyle name="Followed Hyperlink" xfId="38314" builtinId="9" hidden="1"/>
    <cellStyle name="Followed Hyperlink" xfId="38315" builtinId="9" hidden="1"/>
    <cellStyle name="Followed Hyperlink" xfId="38316" builtinId="9" hidden="1"/>
    <cellStyle name="Followed Hyperlink" xfId="38317" builtinId="9" hidden="1"/>
    <cellStyle name="Followed Hyperlink" xfId="38318" builtinId="9" hidden="1"/>
    <cellStyle name="Followed Hyperlink" xfId="38319" builtinId="9" hidden="1"/>
    <cellStyle name="Followed Hyperlink" xfId="38320" builtinId="9" hidden="1"/>
    <cellStyle name="Followed Hyperlink" xfId="38321" builtinId="9" hidden="1"/>
    <cellStyle name="Followed Hyperlink" xfId="38322" builtinId="9" hidden="1"/>
    <cellStyle name="Followed Hyperlink" xfId="38323" builtinId="9" hidden="1"/>
    <cellStyle name="Followed Hyperlink" xfId="38324" builtinId="9" hidden="1"/>
    <cellStyle name="Followed Hyperlink" xfId="38325" builtinId="9" hidden="1"/>
    <cellStyle name="Followed Hyperlink" xfId="38326" builtinId="9" hidden="1"/>
    <cellStyle name="Followed Hyperlink" xfId="38327" builtinId="9" hidden="1"/>
    <cellStyle name="Followed Hyperlink" xfId="38328" builtinId="9" hidden="1"/>
    <cellStyle name="Followed Hyperlink" xfId="38329" builtinId="9" hidden="1"/>
    <cellStyle name="Followed Hyperlink" xfId="38330" builtinId="9" hidden="1"/>
    <cellStyle name="Followed Hyperlink" xfId="38331" builtinId="9" hidden="1"/>
    <cellStyle name="Followed Hyperlink" xfId="38332" builtinId="9" hidden="1"/>
    <cellStyle name="Followed Hyperlink" xfId="38333" builtinId="9" hidden="1"/>
    <cellStyle name="Followed Hyperlink" xfId="38334" builtinId="9" hidden="1"/>
    <cellStyle name="Followed Hyperlink" xfId="38335" builtinId="9" hidden="1"/>
    <cellStyle name="Followed Hyperlink" xfId="38336" builtinId="9" hidden="1"/>
    <cellStyle name="Followed Hyperlink" xfId="38337" builtinId="9" hidden="1"/>
    <cellStyle name="Followed Hyperlink" xfId="38338" builtinId="9" hidden="1"/>
    <cellStyle name="Followed Hyperlink" xfId="38339" builtinId="9" hidden="1"/>
    <cellStyle name="Followed Hyperlink" xfId="38340" builtinId="9" hidden="1"/>
    <cellStyle name="Followed Hyperlink" xfId="38341" builtinId="9" hidden="1"/>
    <cellStyle name="Followed Hyperlink" xfId="38342" builtinId="9" hidden="1"/>
    <cellStyle name="Followed Hyperlink" xfId="38343" builtinId="9" hidden="1"/>
    <cellStyle name="Followed Hyperlink" xfId="38344" builtinId="9" hidden="1"/>
    <cellStyle name="Followed Hyperlink" xfId="38345" builtinId="9" hidden="1"/>
    <cellStyle name="Followed Hyperlink" xfId="38346" builtinId="9" hidden="1"/>
    <cellStyle name="Followed Hyperlink" xfId="38347" builtinId="9" hidden="1"/>
    <cellStyle name="Followed Hyperlink" xfId="38348" builtinId="9" hidden="1"/>
    <cellStyle name="Followed Hyperlink" xfId="38349" builtinId="9" hidden="1"/>
    <cellStyle name="Followed Hyperlink" xfId="38350" builtinId="9" hidden="1"/>
    <cellStyle name="Followed Hyperlink" xfId="38351" builtinId="9" hidden="1"/>
    <cellStyle name="Followed Hyperlink" xfId="38352" builtinId="9" hidden="1"/>
    <cellStyle name="Followed Hyperlink" xfId="38353" builtinId="9" hidden="1"/>
    <cellStyle name="Followed Hyperlink" xfId="38354" builtinId="9" hidden="1"/>
    <cellStyle name="Followed Hyperlink" xfId="38355" builtinId="9" hidden="1"/>
    <cellStyle name="Followed Hyperlink" xfId="38356" builtinId="9" hidden="1"/>
    <cellStyle name="Followed Hyperlink" xfId="38357" builtinId="9" hidden="1"/>
    <cellStyle name="Followed Hyperlink" xfId="38358" builtinId="9" hidden="1"/>
    <cellStyle name="Followed Hyperlink" xfId="38360" builtinId="9" hidden="1"/>
    <cellStyle name="Followed Hyperlink" xfId="38362" builtinId="9" hidden="1"/>
    <cellStyle name="Followed Hyperlink" xfId="38364" builtinId="9" hidden="1"/>
    <cellStyle name="Followed Hyperlink" xfId="38366" builtinId="9" hidden="1"/>
    <cellStyle name="Followed Hyperlink" xfId="38368" builtinId="9" hidden="1"/>
    <cellStyle name="Followed Hyperlink" xfId="38370" builtinId="9" hidden="1"/>
    <cellStyle name="Followed Hyperlink" xfId="38372" builtinId="9" hidden="1"/>
    <cellStyle name="Followed Hyperlink" xfId="38374" builtinId="9" hidden="1"/>
    <cellStyle name="Followed Hyperlink" xfId="38376" builtinId="9" hidden="1"/>
    <cellStyle name="Followed Hyperlink" xfId="38378" builtinId="9" hidden="1"/>
    <cellStyle name="Followed Hyperlink" xfId="38380" builtinId="9" hidden="1"/>
    <cellStyle name="Followed Hyperlink" xfId="38382" builtinId="9" hidden="1"/>
    <cellStyle name="Followed Hyperlink" xfId="38384" builtinId="9" hidden="1"/>
    <cellStyle name="Followed Hyperlink" xfId="38386" builtinId="9" hidden="1"/>
    <cellStyle name="Followed Hyperlink" xfId="38388" builtinId="9" hidden="1"/>
    <cellStyle name="Followed Hyperlink" xfId="38390" builtinId="9" hidden="1"/>
    <cellStyle name="Followed Hyperlink" xfId="38392" builtinId="9" hidden="1"/>
    <cellStyle name="Followed Hyperlink" xfId="38394" builtinId="9" hidden="1"/>
    <cellStyle name="Followed Hyperlink" xfId="38396" builtinId="9" hidden="1"/>
    <cellStyle name="Followed Hyperlink" xfId="38398" builtinId="9" hidden="1"/>
    <cellStyle name="Followed Hyperlink" xfId="38400" builtinId="9" hidden="1"/>
    <cellStyle name="Followed Hyperlink" xfId="38402" builtinId="9" hidden="1"/>
    <cellStyle name="Followed Hyperlink" xfId="38404" builtinId="9" hidden="1"/>
    <cellStyle name="Followed Hyperlink" xfId="38406" builtinId="9" hidden="1"/>
    <cellStyle name="Followed Hyperlink" xfId="38408" builtinId="9" hidden="1"/>
    <cellStyle name="Followed Hyperlink" xfId="38410" builtinId="9" hidden="1"/>
    <cellStyle name="Followed Hyperlink" xfId="38412" builtinId="9" hidden="1"/>
    <cellStyle name="Followed Hyperlink" xfId="38414" builtinId="9" hidden="1"/>
    <cellStyle name="Followed Hyperlink" xfId="38416" builtinId="9" hidden="1"/>
    <cellStyle name="Followed Hyperlink" xfId="38418" builtinId="9" hidden="1"/>
    <cellStyle name="Followed Hyperlink" xfId="38420" builtinId="9" hidden="1"/>
    <cellStyle name="Followed Hyperlink" xfId="38422" builtinId="9" hidden="1"/>
    <cellStyle name="Followed Hyperlink" xfId="38424" builtinId="9" hidden="1"/>
    <cellStyle name="Followed Hyperlink" xfId="38426" builtinId="9" hidden="1"/>
    <cellStyle name="Followed Hyperlink" xfId="38428" builtinId="9" hidden="1"/>
    <cellStyle name="Followed Hyperlink" xfId="38430" builtinId="9" hidden="1"/>
    <cellStyle name="Followed Hyperlink" xfId="38432" builtinId="9" hidden="1"/>
    <cellStyle name="Followed Hyperlink" xfId="38434" builtinId="9" hidden="1"/>
    <cellStyle name="Followed Hyperlink" xfId="38436" builtinId="9" hidden="1"/>
    <cellStyle name="Followed Hyperlink" xfId="38438" builtinId="9" hidden="1"/>
    <cellStyle name="Followed Hyperlink" xfId="38440" builtinId="9" hidden="1"/>
    <cellStyle name="Followed Hyperlink" xfId="38442" builtinId="9" hidden="1"/>
    <cellStyle name="Followed Hyperlink" xfId="38444" builtinId="9" hidden="1"/>
    <cellStyle name="Followed Hyperlink" xfId="38446" builtinId="9" hidden="1"/>
    <cellStyle name="Followed Hyperlink" xfId="38448" builtinId="9" hidden="1"/>
    <cellStyle name="Followed Hyperlink" xfId="38450" builtinId="9" hidden="1"/>
    <cellStyle name="Followed Hyperlink" xfId="38452" builtinId="9" hidden="1"/>
    <cellStyle name="Followed Hyperlink" xfId="38454" builtinId="9" hidden="1"/>
    <cellStyle name="Followed Hyperlink" xfId="38456" builtinId="9" hidden="1"/>
    <cellStyle name="Followed Hyperlink" xfId="38458" builtinId="9" hidden="1"/>
    <cellStyle name="Followed Hyperlink" xfId="38460" builtinId="9" hidden="1"/>
    <cellStyle name="Followed Hyperlink" xfId="38462" builtinId="9" hidden="1"/>
    <cellStyle name="Followed Hyperlink" xfId="38464" builtinId="9" hidden="1"/>
    <cellStyle name="Followed Hyperlink" xfId="38466" builtinId="9" hidden="1"/>
    <cellStyle name="Followed Hyperlink" xfId="38468" builtinId="9" hidden="1"/>
    <cellStyle name="Followed Hyperlink" xfId="38470" builtinId="9" hidden="1"/>
    <cellStyle name="Followed Hyperlink" xfId="38472" builtinId="9" hidden="1"/>
    <cellStyle name="Followed Hyperlink" xfId="38474" builtinId="9" hidden="1"/>
    <cellStyle name="Followed Hyperlink" xfId="38476" builtinId="9" hidden="1"/>
    <cellStyle name="Followed Hyperlink" xfId="38478" builtinId="9" hidden="1"/>
    <cellStyle name="Followed Hyperlink" xfId="38480" builtinId="9" hidden="1"/>
    <cellStyle name="Followed Hyperlink" xfId="38482" builtinId="9" hidden="1"/>
    <cellStyle name="Followed Hyperlink" xfId="38484" builtinId="9" hidden="1"/>
    <cellStyle name="Followed Hyperlink" xfId="38486" builtinId="9" hidden="1"/>
    <cellStyle name="Followed Hyperlink" xfId="38488" builtinId="9" hidden="1"/>
    <cellStyle name="Followed Hyperlink" xfId="38490" builtinId="9" hidden="1"/>
    <cellStyle name="Followed Hyperlink" xfId="38492" builtinId="9" hidden="1"/>
    <cellStyle name="Followed Hyperlink" xfId="38494" builtinId="9" hidden="1"/>
    <cellStyle name="Followed Hyperlink" xfId="38496" builtinId="9" hidden="1"/>
    <cellStyle name="Followed Hyperlink" xfId="38499" builtinId="9" hidden="1"/>
    <cellStyle name="Followed Hyperlink" xfId="38500" builtinId="9" hidden="1"/>
    <cellStyle name="Followed Hyperlink" xfId="38501" builtinId="9" hidden="1"/>
    <cellStyle name="Followed Hyperlink" xfId="38502" builtinId="9" hidden="1"/>
    <cellStyle name="Followed Hyperlink" xfId="38503" builtinId="9" hidden="1"/>
    <cellStyle name="Followed Hyperlink" xfId="38504" builtinId="9" hidden="1"/>
    <cellStyle name="Followed Hyperlink" xfId="38505" builtinId="9" hidden="1"/>
    <cellStyle name="Followed Hyperlink" xfId="38506" builtinId="9" hidden="1"/>
    <cellStyle name="Followed Hyperlink" xfId="38507" builtinId="9" hidden="1"/>
    <cellStyle name="Followed Hyperlink" xfId="38508" builtinId="9" hidden="1"/>
    <cellStyle name="Followed Hyperlink" xfId="38509" builtinId="9" hidden="1"/>
    <cellStyle name="Followed Hyperlink" xfId="38510" builtinId="9" hidden="1"/>
    <cellStyle name="Followed Hyperlink" xfId="38511" builtinId="9" hidden="1"/>
    <cellStyle name="Followed Hyperlink" xfId="38512" builtinId="9" hidden="1"/>
    <cellStyle name="Followed Hyperlink" xfId="38513" builtinId="9" hidden="1"/>
    <cellStyle name="Followed Hyperlink" xfId="38514" builtinId="9" hidden="1"/>
    <cellStyle name="Followed Hyperlink" xfId="38515" builtinId="9" hidden="1"/>
    <cellStyle name="Followed Hyperlink" xfId="38516" builtinId="9" hidden="1"/>
    <cellStyle name="Followed Hyperlink" xfId="38517" builtinId="9" hidden="1"/>
    <cellStyle name="Followed Hyperlink" xfId="38518" builtinId="9" hidden="1"/>
    <cellStyle name="Followed Hyperlink" xfId="38519" builtinId="9" hidden="1"/>
    <cellStyle name="Followed Hyperlink" xfId="38520" builtinId="9" hidden="1"/>
    <cellStyle name="Followed Hyperlink" xfId="38521" builtinId="9" hidden="1"/>
    <cellStyle name="Followed Hyperlink" xfId="38522" builtinId="9" hidden="1"/>
    <cellStyle name="Followed Hyperlink" xfId="38523" builtinId="9" hidden="1"/>
    <cellStyle name="Followed Hyperlink" xfId="38524" builtinId="9" hidden="1"/>
    <cellStyle name="Followed Hyperlink" xfId="38525" builtinId="9" hidden="1"/>
    <cellStyle name="Followed Hyperlink" xfId="38526" builtinId="9" hidden="1"/>
    <cellStyle name="Followed Hyperlink" xfId="38527" builtinId="9" hidden="1"/>
    <cellStyle name="Followed Hyperlink" xfId="38528" builtinId="9" hidden="1"/>
    <cellStyle name="Followed Hyperlink" xfId="38529" builtinId="9" hidden="1"/>
    <cellStyle name="Followed Hyperlink" xfId="38530" builtinId="9" hidden="1"/>
    <cellStyle name="Followed Hyperlink" xfId="38531" builtinId="9" hidden="1"/>
    <cellStyle name="Followed Hyperlink" xfId="38532" builtinId="9" hidden="1"/>
    <cellStyle name="Followed Hyperlink" xfId="38533" builtinId="9" hidden="1"/>
    <cellStyle name="Followed Hyperlink" xfId="38534" builtinId="9" hidden="1"/>
    <cellStyle name="Followed Hyperlink" xfId="38535" builtinId="9" hidden="1"/>
    <cellStyle name="Followed Hyperlink" xfId="38536" builtinId="9" hidden="1"/>
    <cellStyle name="Followed Hyperlink" xfId="38537" builtinId="9" hidden="1"/>
    <cellStyle name="Followed Hyperlink" xfId="38538" builtinId="9" hidden="1"/>
    <cellStyle name="Followed Hyperlink" xfId="38539" builtinId="9" hidden="1"/>
    <cellStyle name="Followed Hyperlink" xfId="38540" builtinId="9" hidden="1"/>
    <cellStyle name="Followed Hyperlink" xfId="38541" builtinId="9" hidden="1"/>
    <cellStyle name="Followed Hyperlink" xfId="38542" builtinId="9" hidden="1"/>
    <cellStyle name="Followed Hyperlink" xfId="38543" builtinId="9" hidden="1"/>
    <cellStyle name="Followed Hyperlink" xfId="38544" builtinId="9" hidden="1"/>
    <cellStyle name="Followed Hyperlink" xfId="38545" builtinId="9" hidden="1"/>
    <cellStyle name="Followed Hyperlink" xfId="38546" builtinId="9" hidden="1"/>
    <cellStyle name="Followed Hyperlink" xfId="38547" builtinId="9" hidden="1"/>
    <cellStyle name="Followed Hyperlink" xfId="38548" builtinId="9" hidden="1"/>
    <cellStyle name="Followed Hyperlink" xfId="38549" builtinId="9" hidden="1"/>
    <cellStyle name="Followed Hyperlink" xfId="38550" builtinId="9" hidden="1"/>
    <cellStyle name="Followed Hyperlink" xfId="38551" builtinId="9" hidden="1"/>
    <cellStyle name="Followed Hyperlink" xfId="38552" builtinId="9" hidden="1"/>
    <cellStyle name="Followed Hyperlink" xfId="38553" builtinId="9" hidden="1"/>
    <cellStyle name="Followed Hyperlink" xfId="38554" builtinId="9" hidden="1"/>
    <cellStyle name="Followed Hyperlink" xfId="38555" builtinId="9" hidden="1"/>
    <cellStyle name="Followed Hyperlink" xfId="38556" builtinId="9" hidden="1"/>
    <cellStyle name="Followed Hyperlink" xfId="38557" builtinId="9" hidden="1"/>
    <cellStyle name="Followed Hyperlink" xfId="38558" builtinId="9" hidden="1"/>
    <cellStyle name="Followed Hyperlink" xfId="38559" builtinId="9" hidden="1"/>
    <cellStyle name="Followed Hyperlink" xfId="38560" builtinId="9" hidden="1"/>
    <cellStyle name="Followed Hyperlink" xfId="38561" builtinId="9" hidden="1"/>
    <cellStyle name="Followed Hyperlink" xfId="38562" builtinId="9" hidden="1"/>
    <cellStyle name="Followed Hyperlink" xfId="38563" builtinId="9" hidden="1"/>
    <cellStyle name="Followed Hyperlink" xfId="38564" builtinId="9" hidden="1"/>
    <cellStyle name="Followed Hyperlink" xfId="38565" builtinId="9" hidden="1"/>
    <cellStyle name="Followed Hyperlink" xfId="38566" builtinId="9" hidden="1"/>
    <cellStyle name="Followed Hyperlink" xfId="38567" builtinId="9" hidden="1"/>
    <cellStyle name="Followed Hyperlink" xfId="38570" builtinId="9" hidden="1"/>
    <cellStyle name="Followed Hyperlink" xfId="38572" builtinId="9" hidden="1"/>
    <cellStyle name="Followed Hyperlink" xfId="38574" builtinId="9" hidden="1"/>
    <cellStyle name="Followed Hyperlink" xfId="38576" builtinId="9" hidden="1"/>
    <cellStyle name="Followed Hyperlink" xfId="38578" builtinId="9" hidden="1"/>
    <cellStyle name="Followed Hyperlink" xfId="38580" builtinId="9" hidden="1"/>
    <cellStyle name="Followed Hyperlink" xfId="38582" builtinId="9" hidden="1"/>
    <cellStyle name="Followed Hyperlink" xfId="38584" builtinId="9" hidden="1"/>
    <cellStyle name="Followed Hyperlink" xfId="38586" builtinId="9" hidden="1"/>
    <cellStyle name="Followed Hyperlink" xfId="38588" builtinId="9" hidden="1"/>
    <cellStyle name="Followed Hyperlink" xfId="38590" builtinId="9" hidden="1"/>
    <cellStyle name="Followed Hyperlink" xfId="38592" builtinId="9" hidden="1"/>
    <cellStyle name="Followed Hyperlink" xfId="38594" builtinId="9" hidden="1"/>
    <cellStyle name="Followed Hyperlink" xfId="38596" builtinId="9" hidden="1"/>
    <cellStyle name="Followed Hyperlink" xfId="38598" builtinId="9" hidden="1"/>
    <cellStyle name="Followed Hyperlink" xfId="38600" builtinId="9" hidden="1"/>
    <cellStyle name="Followed Hyperlink" xfId="38602" builtinId="9" hidden="1"/>
    <cellStyle name="Followed Hyperlink" xfId="38604" builtinId="9" hidden="1"/>
    <cellStyle name="Followed Hyperlink" xfId="38606" builtinId="9" hidden="1"/>
    <cellStyle name="Followed Hyperlink" xfId="38608" builtinId="9" hidden="1"/>
    <cellStyle name="Followed Hyperlink" xfId="38610" builtinId="9" hidden="1"/>
    <cellStyle name="Followed Hyperlink" xfId="38612" builtinId="9" hidden="1"/>
    <cellStyle name="Followed Hyperlink" xfId="38614" builtinId="9" hidden="1"/>
    <cellStyle name="Followed Hyperlink" xfId="38616" builtinId="9" hidden="1"/>
    <cellStyle name="Followed Hyperlink" xfId="38618" builtinId="9" hidden="1"/>
    <cellStyle name="Followed Hyperlink" xfId="38620" builtinId="9" hidden="1"/>
    <cellStyle name="Followed Hyperlink" xfId="38622" builtinId="9" hidden="1"/>
    <cellStyle name="Followed Hyperlink" xfId="38624" builtinId="9" hidden="1"/>
    <cellStyle name="Followed Hyperlink" xfId="38626" builtinId="9" hidden="1"/>
    <cellStyle name="Followed Hyperlink" xfId="38628" builtinId="9" hidden="1"/>
    <cellStyle name="Followed Hyperlink" xfId="38630" builtinId="9" hidden="1"/>
    <cellStyle name="Followed Hyperlink" xfId="38632" builtinId="9" hidden="1"/>
    <cellStyle name="Followed Hyperlink" xfId="38634" builtinId="9" hidden="1"/>
    <cellStyle name="Followed Hyperlink" xfId="38636" builtinId="9" hidden="1"/>
    <cellStyle name="Followed Hyperlink" xfId="38638" builtinId="9" hidden="1"/>
    <cellStyle name="Followed Hyperlink" xfId="38640" builtinId="9" hidden="1"/>
    <cellStyle name="Followed Hyperlink" xfId="38642" builtinId="9" hidden="1"/>
    <cellStyle name="Followed Hyperlink" xfId="38644" builtinId="9" hidden="1"/>
    <cellStyle name="Followed Hyperlink" xfId="38646" builtinId="9" hidden="1"/>
    <cellStyle name="Followed Hyperlink" xfId="38648" builtinId="9" hidden="1"/>
    <cellStyle name="Followed Hyperlink" xfId="38650" builtinId="9" hidden="1"/>
    <cellStyle name="Followed Hyperlink" xfId="38652" builtinId="9" hidden="1"/>
    <cellStyle name="Followed Hyperlink" xfId="38654" builtinId="9" hidden="1"/>
    <cellStyle name="Followed Hyperlink" xfId="38656" builtinId="9" hidden="1"/>
    <cellStyle name="Followed Hyperlink" xfId="38658" builtinId="9" hidden="1"/>
    <cellStyle name="Followed Hyperlink" xfId="38660" builtinId="9" hidden="1"/>
    <cellStyle name="Followed Hyperlink" xfId="38662" builtinId="9" hidden="1"/>
    <cellStyle name="Followed Hyperlink" xfId="38664" builtinId="9" hidden="1"/>
    <cellStyle name="Followed Hyperlink" xfId="38666" builtinId="9" hidden="1"/>
    <cellStyle name="Followed Hyperlink" xfId="38668" builtinId="9" hidden="1"/>
    <cellStyle name="Followed Hyperlink" xfId="38670" builtinId="9" hidden="1"/>
    <cellStyle name="Followed Hyperlink" xfId="38672" builtinId="9" hidden="1"/>
    <cellStyle name="Followed Hyperlink" xfId="38674" builtinId="9" hidden="1"/>
    <cellStyle name="Followed Hyperlink" xfId="38676" builtinId="9" hidden="1"/>
    <cellStyle name="Followed Hyperlink" xfId="38678" builtinId="9" hidden="1"/>
    <cellStyle name="Followed Hyperlink" xfId="38680" builtinId="9" hidden="1"/>
    <cellStyle name="Followed Hyperlink" xfId="38682" builtinId="9" hidden="1"/>
    <cellStyle name="Followed Hyperlink" xfId="38684" builtinId="9" hidden="1"/>
    <cellStyle name="Followed Hyperlink" xfId="38686" builtinId="9" hidden="1"/>
    <cellStyle name="Followed Hyperlink" xfId="38688" builtinId="9" hidden="1"/>
    <cellStyle name="Followed Hyperlink" xfId="38690" builtinId="9" hidden="1"/>
    <cellStyle name="Followed Hyperlink" xfId="38692" builtinId="9" hidden="1"/>
    <cellStyle name="Followed Hyperlink" xfId="38694" builtinId="9" hidden="1"/>
    <cellStyle name="Followed Hyperlink" xfId="38696" builtinId="9" hidden="1"/>
    <cellStyle name="Followed Hyperlink" xfId="38698" builtinId="9" hidden="1"/>
    <cellStyle name="Followed Hyperlink" xfId="38700" builtinId="9" hidden="1"/>
    <cellStyle name="Followed Hyperlink" xfId="38702" builtinId="9" hidden="1"/>
    <cellStyle name="Followed Hyperlink" xfId="38704" builtinId="9" hidden="1"/>
    <cellStyle name="Followed Hyperlink" xfId="38706" builtinId="9" hidden="1"/>
    <cellStyle name="Followed Hyperlink" xfId="38709" builtinId="9" hidden="1"/>
    <cellStyle name="Followed Hyperlink" xfId="38710" builtinId="9" hidden="1"/>
    <cellStyle name="Followed Hyperlink" xfId="38711" builtinId="9" hidden="1"/>
    <cellStyle name="Followed Hyperlink" xfId="38712" builtinId="9" hidden="1"/>
    <cellStyle name="Followed Hyperlink" xfId="38713" builtinId="9" hidden="1"/>
    <cellStyle name="Followed Hyperlink" xfId="38714" builtinId="9" hidden="1"/>
    <cellStyle name="Followed Hyperlink" xfId="38715" builtinId="9" hidden="1"/>
    <cellStyle name="Followed Hyperlink" xfId="38716" builtinId="9" hidden="1"/>
    <cellStyle name="Followed Hyperlink" xfId="38717" builtinId="9" hidden="1"/>
    <cellStyle name="Followed Hyperlink" xfId="38718" builtinId="9" hidden="1"/>
    <cellStyle name="Followed Hyperlink" xfId="38719" builtinId="9" hidden="1"/>
    <cellStyle name="Followed Hyperlink" xfId="38720" builtinId="9" hidden="1"/>
    <cellStyle name="Followed Hyperlink" xfId="38721" builtinId="9" hidden="1"/>
    <cellStyle name="Followed Hyperlink" xfId="38722" builtinId="9" hidden="1"/>
    <cellStyle name="Followed Hyperlink" xfId="38723" builtinId="9" hidden="1"/>
    <cellStyle name="Followed Hyperlink" xfId="38724" builtinId="9" hidden="1"/>
    <cellStyle name="Followed Hyperlink" xfId="38725" builtinId="9" hidden="1"/>
    <cellStyle name="Followed Hyperlink" xfId="38726" builtinId="9" hidden="1"/>
    <cellStyle name="Followed Hyperlink" xfId="38727" builtinId="9" hidden="1"/>
    <cellStyle name="Followed Hyperlink" xfId="38728" builtinId="9" hidden="1"/>
    <cellStyle name="Followed Hyperlink" xfId="38729" builtinId="9" hidden="1"/>
    <cellStyle name="Followed Hyperlink" xfId="38730" builtinId="9" hidden="1"/>
    <cellStyle name="Followed Hyperlink" xfId="38731" builtinId="9" hidden="1"/>
    <cellStyle name="Followed Hyperlink" xfId="38732" builtinId="9" hidden="1"/>
    <cellStyle name="Followed Hyperlink" xfId="38733" builtinId="9" hidden="1"/>
    <cellStyle name="Followed Hyperlink" xfId="38734" builtinId="9" hidden="1"/>
    <cellStyle name="Followed Hyperlink" xfId="38735" builtinId="9" hidden="1"/>
    <cellStyle name="Followed Hyperlink" xfId="38736" builtinId="9" hidden="1"/>
    <cellStyle name="Followed Hyperlink" xfId="38737" builtinId="9" hidden="1"/>
    <cellStyle name="Followed Hyperlink" xfId="38738" builtinId="9" hidden="1"/>
    <cellStyle name="Followed Hyperlink" xfId="38739" builtinId="9" hidden="1"/>
    <cellStyle name="Followed Hyperlink" xfId="38740" builtinId="9" hidden="1"/>
    <cellStyle name="Followed Hyperlink" xfId="38741" builtinId="9" hidden="1"/>
    <cellStyle name="Followed Hyperlink" xfId="38742" builtinId="9" hidden="1"/>
    <cellStyle name="Followed Hyperlink" xfId="38743" builtinId="9" hidden="1"/>
    <cellStyle name="Followed Hyperlink" xfId="38744" builtinId="9" hidden="1"/>
    <cellStyle name="Followed Hyperlink" xfId="38745" builtinId="9" hidden="1"/>
    <cellStyle name="Followed Hyperlink" xfId="38746" builtinId="9" hidden="1"/>
    <cellStyle name="Followed Hyperlink" xfId="38747" builtinId="9" hidden="1"/>
    <cellStyle name="Followed Hyperlink" xfId="38748" builtinId="9" hidden="1"/>
    <cellStyle name="Followed Hyperlink" xfId="38749" builtinId="9" hidden="1"/>
    <cellStyle name="Followed Hyperlink" xfId="38750" builtinId="9" hidden="1"/>
    <cellStyle name="Followed Hyperlink" xfId="38751" builtinId="9" hidden="1"/>
    <cellStyle name="Followed Hyperlink" xfId="38752" builtinId="9" hidden="1"/>
    <cellStyle name="Followed Hyperlink" xfId="38753" builtinId="9" hidden="1"/>
    <cellStyle name="Followed Hyperlink" xfId="38754" builtinId="9" hidden="1"/>
    <cellStyle name="Followed Hyperlink" xfId="38755" builtinId="9" hidden="1"/>
    <cellStyle name="Followed Hyperlink" xfId="38756" builtinId="9" hidden="1"/>
    <cellStyle name="Followed Hyperlink" xfId="38757" builtinId="9" hidden="1"/>
    <cellStyle name="Followed Hyperlink" xfId="38758" builtinId="9" hidden="1"/>
    <cellStyle name="Followed Hyperlink" xfId="38759" builtinId="9" hidden="1"/>
    <cellStyle name="Followed Hyperlink" xfId="38760" builtinId="9" hidden="1"/>
    <cellStyle name="Followed Hyperlink" xfId="38761" builtinId="9" hidden="1"/>
    <cellStyle name="Followed Hyperlink" xfId="38762" builtinId="9" hidden="1"/>
    <cellStyle name="Followed Hyperlink" xfId="38763" builtinId="9" hidden="1"/>
    <cellStyle name="Followed Hyperlink" xfId="38764" builtinId="9" hidden="1"/>
    <cellStyle name="Followed Hyperlink" xfId="38765" builtinId="9" hidden="1"/>
    <cellStyle name="Followed Hyperlink" xfId="38766" builtinId="9" hidden="1"/>
    <cellStyle name="Followed Hyperlink" xfId="38767" builtinId="9" hidden="1"/>
    <cellStyle name="Followed Hyperlink" xfId="38768" builtinId="9" hidden="1"/>
    <cellStyle name="Followed Hyperlink" xfId="38769" builtinId="9" hidden="1"/>
    <cellStyle name="Followed Hyperlink" xfId="38770" builtinId="9" hidden="1"/>
    <cellStyle name="Followed Hyperlink" xfId="38771" builtinId="9" hidden="1"/>
    <cellStyle name="Followed Hyperlink" xfId="38772" builtinId="9" hidden="1"/>
    <cellStyle name="Followed Hyperlink" xfId="38773" builtinId="9" hidden="1"/>
    <cellStyle name="Followed Hyperlink" xfId="38774" builtinId="9" hidden="1"/>
    <cellStyle name="Followed Hyperlink" xfId="38775" builtinId="9" hidden="1"/>
    <cellStyle name="Followed Hyperlink" xfId="38776" builtinId="9" hidden="1"/>
    <cellStyle name="Followed Hyperlink" xfId="38777" builtinId="9" hidden="1"/>
    <cellStyle name="Followed Hyperlink" xfId="38781" builtinId="9" hidden="1"/>
    <cellStyle name="Followed Hyperlink" xfId="38783" builtinId="9" hidden="1"/>
    <cellStyle name="Followed Hyperlink" xfId="38785" builtinId="9" hidden="1"/>
    <cellStyle name="Followed Hyperlink" xfId="38787" builtinId="9" hidden="1"/>
    <cellStyle name="Followed Hyperlink" xfId="38789" builtinId="9" hidden="1"/>
    <cellStyle name="Followed Hyperlink" xfId="38791" builtinId="9" hidden="1"/>
    <cellStyle name="Followed Hyperlink" xfId="38793" builtinId="9" hidden="1"/>
    <cellStyle name="Followed Hyperlink" xfId="38795" builtinId="9" hidden="1"/>
    <cellStyle name="Followed Hyperlink" xfId="38797" builtinId="9" hidden="1"/>
    <cellStyle name="Followed Hyperlink" xfId="38799" builtinId="9" hidden="1"/>
    <cellStyle name="Followed Hyperlink" xfId="38801" builtinId="9" hidden="1"/>
    <cellStyle name="Followed Hyperlink" xfId="38803" builtinId="9" hidden="1"/>
    <cellStyle name="Followed Hyperlink" xfId="38805" builtinId="9" hidden="1"/>
    <cellStyle name="Followed Hyperlink" xfId="38807" builtinId="9" hidden="1"/>
    <cellStyle name="Followed Hyperlink" xfId="38809" builtinId="9" hidden="1"/>
    <cellStyle name="Followed Hyperlink" xfId="38811" builtinId="9" hidden="1"/>
    <cellStyle name="Followed Hyperlink" xfId="38813" builtinId="9" hidden="1"/>
    <cellStyle name="Followed Hyperlink" xfId="38815" builtinId="9" hidden="1"/>
    <cellStyle name="Followed Hyperlink" xfId="38817" builtinId="9" hidden="1"/>
    <cellStyle name="Followed Hyperlink" xfId="38819" builtinId="9" hidden="1"/>
    <cellStyle name="Followed Hyperlink" xfId="38821" builtinId="9" hidden="1"/>
    <cellStyle name="Followed Hyperlink" xfId="38823" builtinId="9" hidden="1"/>
    <cellStyle name="Followed Hyperlink" xfId="38825" builtinId="9" hidden="1"/>
    <cellStyle name="Followed Hyperlink" xfId="38827" builtinId="9" hidden="1"/>
    <cellStyle name="Followed Hyperlink" xfId="38829" builtinId="9" hidden="1"/>
    <cellStyle name="Followed Hyperlink" xfId="38831" builtinId="9" hidden="1"/>
    <cellStyle name="Followed Hyperlink" xfId="38833" builtinId="9" hidden="1"/>
    <cellStyle name="Followed Hyperlink" xfId="38835" builtinId="9" hidden="1"/>
    <cellStyle name="Followed Hyperlink" xfId="38837" builtinId="9" hidden="1"/>
    <cellStyle name="Followed Hyperlink" xfId="38839" builtinId="9" hidden="1"/>
    <cellStyle name="Followed Hyperlink" xfId="38841" builtinId="9" hidden="1"/>
    <cellStyle name="Followed Hyperlink" xfId="38843" builtinId="9" hidden="1"/>
    <cellStyle name="Followed Hyperlink" xfId="38845" builtinId="9" hidden="1"/>
    <cellStyle name="Followed Hyperlink" xfId="38847" builtinId="9" hidden="1"/>
    <cellStyle name="Followed Hyperlink" xfId="38849" builtinId="9" hidden="1"/>
    <cellStyle name="Followed Hyperlink" xfId="38851" builtinId="9" hidden="1"/>
    <cellStyle name="Followed Hyperlink" xfId="38853" builtinId="9" hidden="1"/>
    <cellStyle name="Followed Hyperlink" xfId="38855" builtinId="9" hidden="1"/>
    <cellStyle name="Followed Hyperlink" xfId="38857" builtinId="9" hidden="1"/>
    <cellStyle name="Followed Hyperlink" xfId="38859" builtinId="9" hidden="1"/>
    <cellStyle name="Followed Hyperlink" xfId="38861" builtinId="9" hidden="1"/>
    <cellStyle name="Followed Hyperlink" xfId="38863" builtinId="9" hidden="1"/>
    <cellStyle name="Followed Hyperlink" xfId="38865" builtinId="9" hidden="1"/>
    <cellStyle name="Followed Hyperlink" xfId="38867" builtinId="9" hidden="1"/>
    <cellStyle name="Followed Hyperlink" xfId="38869" builtinId="9" hidden="1"/>
    <cellStyle name="Followed Hyperlink" xfId="38871" builtinId="9" hidden="1"/>
    <cellStyle name="Followed Hyperlink" xfId="38873" builtinId="9" hidden="1"/>
    <cellStyle name="Followed Hyperlink" xfId="38875" builtinId="9" hidden="1"/>
    <cellStyle name="Followed Hyperlink" xfId="38877" builtinId="9" hidden="1"/>
    <cellStyle name="Followed Hyperlink" xfId="38879" builtinId="9" hidden="1"/>
    <cellStyle name="Followed Hyperlink" xfId="38881" builtinId="9" hidden="1"/>
    <cellStyle name="Followed Hyperlink" xfId="38883" builtinId="9" hidden="1"/>
    <cellStyle name="Followed Hyperlink" xfId="38885" builtinId="9" hidden="1"/>
    <cellStyle name="Followed Hyperlink" xfId="38887" builtinId="9" hidden="1"/>
    <cellStyle name="Followed Hyperlink" xfId="38889" builtinId="9" hidden="1"/>
    <cellStyle name="Followed Hyperlink" xfId="38891" builtinId="9" hidden="1"/>
    <cellStyle name="Followed Hyperlink" xfId="38893" builtinId="9" hidden="1"/>
    <cellStyle name="Followed Hyperlink" xfId="38895" builtinId="9" hidden="1"/>
    <cellStyle name="Followed Hyperlink" xfId="38897" builtinId="9" hidden="1"/>
    <cellStyle name="Followed Hyperlink" xfId="38899" builtinId="9" hidden="1"/>
    <cellStyle name="Followed Hyperlink" xfId="38901" builtinId="9" hidden="1"/>
    <cellStyle name="Followed Hyperlink" xfId="38903" builtinId="9" hidden="1"/>
    <cellStyle name="Followed Hyperlink" xfId="38905" builtinId="9" hidden="1"/>
    <cellStyle name="Followed Hyperlink" xfId="38907" builtinId="9" hidden="1"/>
    <cellStyle name="Followed Hyperlink" xfId="38909" builtinId="9" hidden="1"/>
    <cellStyle name="Followed Hyperlink" xfId="38911" builtinId="9" hidden="1"/>
    <cellStyle name="Followed Hyperlink" xfId="38913" builtinId="9" hidden="1"/>
    <cellStyle name="Followed Hyperlink" xfId="38915" builtinId="9" hidden="1"/>
    <cellStyle name="Followed Hyperlink" xfId="38917" builtinId="9" hidden="1"/>
    <cellStyle name="Followed Hyperlink" xfId="38920" builtinId="9" hidden="1"/>
    <cellStyle name="Followed Hyperlink" xfId="38921" builtinId="9" hidden="1"/>
    <cellStyle name="Followed Hyperlink" xfId="38922" builtinId="9" hidden="1"/>
    <cellStyle name="Followed Hyperlink" xfId="38923" builtinId="9" hidden="1"/>
    <cellStyle name="Followed Hyperlink" xfId="38924" builtinId="9" hidden="1"/>
    <cellStyle name="Followed Hyperlink" xfId="38925" builtinId="9" hidden="1"/>
    <cellStyle name="Followed Hyperlink" xfId="38926" builtinId="9" hidden="1"/>
    <cellStyle name="Followed Hyperlink" xfId="38927" builtinId="9" hidden="1"/>
    <cellStyle name="Followed Hyperlink" xfId="38928" builtinId="9" hidden="1"/>
    <cellStyle name="Followed Hyperlink" xfId="38929" builtinId="9" hidden="1"/>
    <cellStyle name="Followed Hyperlink" xfId="38930" builtinId="9" hidden="1"/>
    <cellStyle name="Followed Hyperlink" xfId="38931" builtinId="9" hidden="1"/>
    <cellStyle name="Followed Hyperlink" xfId="38932" builtinId="9" hidden="1"/>
    <cellStyle name="Followed Hyperlink" xfId="38933" builtinId="9" hidden="1"/>
    <cellStyle name="Followed Hyperlink" xfId="38934" builtinId="9" hidden="1"/>
    <cellStyle name="Followed Hyperlink" xfId="38935" builtinId="9" hidden="1"/>
    <cellStyle name="Followed Hyperlink" xfId="38936" builtinId="9" hidden="1"/>
    <cellStyle name="Followed Hyperlink" xfId="38937" builtinId="9" hidden="1"/>
    <cellStyle name="Followed Hyperlink" xfId="38938" builtinId="9" hidden="1"/>
    <cellStyle name="Followed Hyperlink" xfId="38939" builtinId="9" hidden="1"/>
    <cellStyle name="Followed Hyperlink" xfId="38940" builtinId="9" hidden="1"/>
    <cellStyle name="Followed Hyperlink" xfId="38941" builtinId="9" hidden="1"/>
    <cellStyle name="Followed Hyperlink" xfId="38942" builtinId="9" hidden="1"/>
    <cellStyle name="Followed Hyperlink" xfId="38943" builtinId="9" hidden="1"/>
    <cellStyle name="Followed Hyperlink" xfId="38944" builtinId="9" hidden="1"/>
    <cellStyle name="Followed Hyperlink" xfId="38945" builtinId="9" hidden="1"/>
    <cellStyle name="Followed Hyperlink" xfId="38946" builtinId="9" hidden="1"/>
    <cellStyle name="Followed Hyperlink" xfId="38947" builtinId="9" hidden="1"/>
    <cellStyle name="Followed Hyperlink" xfId="38948" builtinId="9" hidden="1"/>
    <cellStyle name="Followed Hyperlink" xfId="38949" builtinId="9" hidden="1"/>
    <cellStyle name="Followed Hyperlink" xfId="38950" builtinId="9" hidden="1"/>
    <cellStyle name="Followed Hyperlink" xfId="38951" builtinId="9" hidden="1"/>
    <cellStyle name="Followed Hyperlink" xfId="38952" builtinId="9" hidden="1"/>
    <cellStyle name="Followed Hyperlink" xfId="38953" builtinId="9" hidden="1"/>
    <cellStyle name="Followed Hyperlink" xfId="38954" builtinId="9" hidden="1"/>
    <cellStyle name="Followed Hyperlink" xfId="38955" builtinId="9" hidden="1"/>
    <cellStyle name="Followed Hyperlink" xfId="38956" builtinId="9" hidden="1"/>
    <cellStyle name="Followed Hyperlink" xfId="38957" builtinId="9" hidden="1"/>
    <cellStyle name="Followed Hyperlink" xfId="38958" builtinId="9" hidden="1"/>
    <cellStyle name="Followed Hyperlink" xfId="38959" builtinId="9" hidden="1"/>
    <cellStyle name="Followed Hyperlink" xfId="38960" builtinId="9" hidden="1"/>
    <cellStyle name="Followed Hyperlink" xfId="38961" builtinId="9" hidden="1"/>
    <cellStyle name="Followed Hyperlink" xfId="38962" builtinId="9" hidden="1"/>
    <cellStyle name="Followed Hyperlink" xfId="38963" builtinId="9" hidden="1"/>
    <cellStyle name="Followed Hyperlink" xfId="38964" builtinId="9" hidden="1"/>
    <cellStyle name="Followed Hyperlink" xfId="38965" builtinId="9" hidden="1"/>
    <cellStyle name="Followed Hyperlink" xfId="38966" builtinId="9" hidden="1"/>
    <cellStyle name="Followed Hyperlink" xfId="38967" builtinId="9" hidden="1"/>
    <cellStyle name="Followed Hyperlink" xfId="38968" builtinId="9" hidden="1"/>
    <cellStyle name="Followed Hyperlink" xfId="38969" builtinId="9" hidden="1"/>
    <cellStyle name="Followed Hyperlink" xfId="38970" builtinId="9" hidden="1"/>
    <cellStyle name="Followed Hyperlink" xfId="38971" builtinId="9" hidden="1"/>
    <cellStyle name="Followed Hyperlink" xfId="38972" builtinId="9" hidden="1"/>
    <cellStyle name="Followed Hyperlink" xfId="38973" builtinId="9" hidden="1"/>
    <cellStyle name="Followed Hyperlink" xfId="38974" builtinId="9" hidden="1"/>
    <cellStyle name="Followed Hyperlink" xfId="38975" builtinId="9" hidden="1"/>
    <cellStyle name="Followed Hyperlink" xfId="38976" builtinId="9" hidden="1"/>
    <cellStyle name="Followed Hyperlink" xfId="38977" builtinId="9" hidden="1"/>
    <cellStyle name="Followed Hyperlink" xfId="38978" builtinId="9" hidden="1"/>
    <cellStyle name="Followed Hyperlink" xfId="38979" builtinId="9" hidden="1"/>
    <cellStyle name="Followed Hyperlink" xfId="38980" builtinId="9" hidden="1"/>
    <cellStyle name="Followed Hyperlink" xfId="38981" builtinId="9" hidden="1"/>
    <cellStyle name="Followed Hyperlink" xfId="38982" builtinId="9" hidden="1"/>
    <cellStyle name="Followed Hyperlink" xfId="38983" builtinId="9" hidden="1"/>
    <cellStyle name="Followed Hyperlink" xfId="38984" builtinId="9" hidden="1"/>
    <cellStyle name="Followed Hyperlink" xfId="38985" builtinId="9" hidden="1"/>
    <cellStyle name="Followed Hyperlink" xfId="38986" builtinId="9" hidden="1"/>
    <cellStyle name="Followed Hyperlink" xfId="38987" builtinId="9" hidden="1"/>
    <cellStyle name="Followed Hyperlink" xfId="38988" builtinId="9" hidden="1"/>
    <cellStyle name="Followed Hyperlink" xfId="38990" builtinId="9" hidden="1"/>
    <cellStyle name="Followed Hyperlink" xfId="38992" builtinId="9" hidden="1"/>
    <cellStyle name="Followed Hyperlink" xfId="38994" builtinId="9" hidden="1"/>
    <cellStyle name="Followed Hyperlink" xfId="38996" builtinId="9" hidden="1"/>
    <cellStyle name="Followed Hyperlink" xfId="38998" builtinId="9" hidden="1"/>
    <cellStyle name="Followed Hyperlink" xfId="39000" builtinId="9" hidden="1"/>
    <cellStyle name="Followed Hyperlink" xfId="39002" builtinId="9" hidden="1"/>
    <cellStyle name="Followed Hyperlink" xfId="39004" builtinId="9" hidden="1"/>
    <cellStyle name="Followed Hyperlink" xfId="39006" builtinId="9" hidden="1"/>
    <cellStyle name="Followed Hyperlink" xfId="39008" builtinId="9" hidden="1"/>
    <cellStyle name="Followed Hyperlink" xfId="39010" builtinId="9" hidden="1"/>
    <cellStyle name="Followed Hyperlink" xfId="39012" builtinId="9" hidden="1"/>
    <cellStyle name="Followed Hyperlink" xfId="39014" builtinId="9" hidden="1"/>
    <cellStyle name="Followed Hyperlink" xfId="39016" builtinId="9" hidden="1"/>
    <cellStyle name="Followed Hyperlink" xfId="39018" builtinId="9" hidden="1"/>
    <cellStyle name="Followed Hyperlink" xfId="39020" builtinId="9" hidden="1"/>
    <cellStyle name="Followed Hyperlink" xfId="39022" builtinId="9" hidden="1"/>
    <cellStyle name="Followed Hyperlink" xfId="39024" builtinId="9" hidden="1"/>
    <cellStyle name="Followed Hyperlink" xfId="39026" builtinId="9" hidden="1"/>
    <cellStyle name="Followed Hyperlink" xfId="39028" builtinId="9" hidden="1"/>
    <cellStyle name="Followed Hyperlink" xfId="39030" builtinId="9" hidden="1"/>
    <cellStyle name="Followed Hyperlink" xfId="39032" builtinId="9" hidden="1"/>
    <cellStyle name="Followed Hyperlink" xfId="39034" builtinId="9" hidden="1"/>
    <cellStyle name="Followed Hyperlink" xfId="39036" builtinId="9" hidden="1"/>
    <cellStyle name="Followed Hyperlink" xfId="39038" builtinId="9" hidden="1"/>
    <cellStyle name="Followed Hyperlink" xfId="39040" builtinId="9" hidden="1"/>
    <cellStyle name="Followed Hyperlink" xfId="39042" builtinId="9" hidden="1"/>
    <cellStyle name="Followed Hyperlink" xfId="39044" builtinId="9" hidden="1"/>
    <cellStyle name="Followed Hyperlink" xfId="39046" builtinId="9" hidden="1"/>
    <cellStyle name="Followed Hyperlink" xfId="39048" builtinId="9" hidden="1"/>
    <cellStyle name="Followed Hyperlink" xfId="39050" builtinId="9" hidden="1"/>
    <cellStyle name="Followed Hyperlink" xfId="39052" builtinId="9" hidden="1"/>
    <cellStyle name="Followed Hyperlink" xfId="39054" builtinId="9" hidden="1"/>
    <cellStyle name="Followed Hyperlink" xfId="39056" builtinId="9" hidden="1"/>
    <cellStyle name="Followed Hyperlink" xfId="39058" builtinId="9" hidden="1"/>
    <cellStyle name="Followed Hyperlink" xfId="39060" builtinId="9" hidden="1"/>
    <cellStyle name="Followed Hyperlink" xfId="39062" builtinId="9" hidden="1"/>
    <cellStyle name="Followed Hyperlink" xfId="39064" builtinId="9" hidden="1"/>
    <cellStyle name="Followed Hyperlink" xfId="39066" builtinId="9" hidden="1"/>
    <cellStyle name="Followed Hyperlink" xfId="39068" builtinId="9" hidden="1"/>
    <cellStyle name="Followed Hyperlink" xfId="39070" builtinId="9" hidden="1"/>
    <cellStyle name="Followed Hyperlink" xfId="39072" builtinId="9" hidden="1"/>
    <cellStyle name="Followed Hyperlink" xfId="39074" builtinId="9" hidden="1"/>
    <cellStyle name="Followed Hyperlink" xfId="39076" builtinId="9" hidden="1"/>
    <cellStyle name="Followed Hyperlink" xfId="39078" builtinId="9" hidden="1"/>
    <cellStyle name="Followed Hyperlink" xfId="39080" builtinId="9" hidden="1"/>
    <cellStyle name="Followed Hyperlink" xfId="39082" builtinId="9" hidden="1"/>
    <cellStyle name="Followed Hyperlink" xfId="39084" builtinId="9" hidden="1"/>
    <cellStyle name="Followed Hyperlink" xfId="39086" builtinId="9" hidden="1"/>
    <cellStyle name="Followed Hyperlink" xfId="39088" builtinId="9" hidden="1"/>
    <cellStyle name="Followed Hyperlink" xfId="39090" builtinId="9" hidden="1"/>
    <cellStyle name="Followed Hyperlink" xfId="39092" builtinId="9" hidden="1"/>
    <cellStyle name="Followed Hyperlink" xfId="39094" builtinId="9" hidden="1"/>
    <cellStyle name="Followed Hyperlink" xfId="39096" builtinId="9" hidden="1"/>
    <cellStyle name="Followed Hyperlink" xfId="39098" builtinId="9" hidden="1"/>
    <cellStyle name="Followed Hyperlink" xfId="39100" builtinId="9" hidden="1"/>
    <cellStyle name="Followed Hyperlink" xfId="39102" builtinId="9" hidden="1"/>
    <cellStyle name="Followed Hyperlink" xfId="39104" builtinId="9" hidden="1"/>
    <cellStyle name="Followed Hyperlink" xfId="39106" builtinId="9" hidden="1"/>
    <cellStyle name="Followed Hyperlink" xfId="39108" builtinId="9" hidden="1"/>
    <cellStyle name="Followed Hyperlink" xfId="39110" builtinId="9" hidden="1"/>
    <cellStyle name="Followed Hyperlink" xfId="39112" builtinId="9" hidden="1"/>
    <cellStyle name="Followed Hyperlink" xfId="39114" builtinId="9" hidden="1"/>
    <cellStyle name="Followed Hyperlink" xfId="39116" builtinId="9" hidden="1"/>
    <cellStyle name="Followed Hyperlink" xfId="39118" builtinId="9" hidden="1"/>
    <cellStyle name="Followed Hyperlink" xfId="39120" builtinId="9" hidden="1"/>
    <cellStyle name="Followed Hyperlink" xfId="39122" builtinId="9" hidden="1"/>
    <cellStyle name="Followed Hyperlink" xfId="39124" builtinId="9" hidden="1"/>
    <cellStyle name="Followed Hyperlink" xfId="39126" builtinId="9" hidden="1"/>
    <cellStyle name="Followed Hyperlink" xfId="39129" builtinId="9" hidden="1"/>
    <cellStyle name="Followed Hyperlink" xfId="39130" builtinId="9" hidden="1"/>
    <cellStyle name="Followed Hyperlink" xfId="39131" builtinId="9" hidden="1"/>
    <cellStyle name="Followed Hyperlink" xfId="39132" builtinId="9" hidden="1"/>
    <cellStyle name="Followed Hyperlink" xfId="39133" builtinId="9" hidden="1"/>
    <cellStyle name="Followed Hyperlink" xfId="39134" builtinId="9" hidden="1"/>
    <cellStyle name="Followed Hyperlink" xfId="39135" builtinId="9" hidden="1"/>
    <cellStyle name="Followed Hyperlink" xfId="39136" builtinId="9" hidden="1"/>
    <cellStyle name="Followed Hyperlink" xfId="39137" builtinId="9" hidden="1"/>
    <cellStyle name="Followed Hyperlink" xfId="39138" builtinId="9" hidden="1"/>
    <cellStyle name="Followed Hyperlink" xfId="39139" builtinId="9" hidden="1"/>
    <cellStyle name="Followed Hyperlink" xfId="39140" builtinId="9" hidden="1"/>
    <cellStyle name="Followed Hyperlink" xfId="39141" builtinId="9" hidden="1"/>
    <cellStyle name="Followed Hyperlink" xfId="39142" builtinId="9" hidden="1"/>
    <cellStyle name="Followed Hyperlink" xfId="39143" builtinId="9" hidden="1"/>
    <cellStyle name="Followed Hyperlink" xfId="39144" builtinId="9" hidden="1"/>
    <cellStyle name="Followed Hyperlink" xfId="39145" builtinId="9" hidden="1"/>
    <cellStyle name="Followed Hyperlink" xfId="39146" builtinId="9" hidden="1"/>
    <cellStyle name="Followed Hyperlink" xfId="39147" builtinId="9" hidden="1"/>
    <cellStyle name="Followed Hyperlink" xfId="39148" builtinId="9" hidden="1"/>
    <cellStyle name="Followed Hyperlink" xfId="39149" builtinId="9" hidden="1"/>
    <cellStyle name="Followed Hyperlink" xfId="39150" builtinId="9" hidden="1"/>
    <cellStyle name="Followed Hyperlink" xfId="39151" builtinId="9" hidden="1"/>
    <cellStyle name="Followed Hyperlink" xfId="39152" builtinId="9" hidden="1"/>
    <cellStyle name="Followed Hyperlink" xfId="39153" builtinId="9" hidden="1"/>
    <cellStyle name="Followed Hyperlink" xfId="39154" builtinId="9" hidden="1"/>
    <cellStyle name="Followed Hyperlink" xfId="39155" builtinId="9" hidden="1"/>
    <cellStyle name="Followed Hyperlink" xfId="39156" builtinId="9" hidden="1"/>
    <cellStyle name="Followed Hyperlink" xfId="39157" builtinId="9" hidden="1"/>
    <cellStyle name="Followed Hyperlink" xfId="39158" builtinId="9" hidden="1"/>
    <cellStyle name="Followed Hyperlink" xfId="39159" builtinId="9" hidden="1"/>
    <cellStyle name="Followed Hyperlink" xfId="39160" builtinId="9" hidden="1"/>
    <cellStyle name="Followed Hyperlink" xfId="39161" builtinId="9" hidden="1"/>
    <cellStyle name="Followed Hyperlink" xfId="39162" builtinId="9" hidden="1"/>
    <cellStyle name="Followed Hyperlink" xfId="39163" builtinId="9" hidden="1"/>
    <cellStyle name="Followed Hyperlink" xfId="39164" builtinId="9" hidden="1"/>
    <cellStyle name="Followed Hyperlink" xfId="39165" builtinId="9" hidden="1"/>
    <cellStyle name="Followed Hyperlink" xfId="39166" builtinId="9" hidden="1"/>
    <cellStyle name="Followed Hyperlink" xfId="39167" builtinId="9" hidden="1"/>
    <cellStyle name="Followed Hyperlink" xfId="39168" builtinId="9" hidden="1"/>
    <cellStyle name="Followed Hyperlink" xfId="39169" builtinId="9" hidden="1"/>
    <cellStyle name="Followed Hyperlink" xfId="39170" builtinId="9" hidden="1"/>
    <cellStyle name="Followed Hyperlink" xfId="39171" builtinId="9" hidden="1"/>
    <cellStyle name="Followed Hyperlink" xfId="39172" builtinId="9" hidden="1"/>
    <cellStyle name="Followed Hyperlink" xfId="39173" builtinId="9" hidden="1"/>
    <cellStyle name="Followed Hyperlink" xfId="39174" builtinId="9" hidden="1"/>
    <cellStyle name="Followed Hyperlink" xfId="39175" builtinId="9" hidden="1"/>
    <cellStyle name="Followed Hyperlink" xfId="39176" builtinId="9" hidden="1"/>
    <cellStyle name="Followed Hyperlink" xfId="39177" builtinId="9" hidden="1"/>
    <cellStyle name="Followed Hyperlink" xfId="39178" builtinId="9" hidden="1"/>
    <cellStyle name="Followed Hyperlink" xfId="39179" builtinId="9" hidden="1"/>
    <cellStyle name="Followed Hyperlink" xfId="39180" builtinId="9" hidden="1"/>
    <cellStyle name="Followed Hyperlink" xfId="39181" builtinId="9" hidden="1"/>
    <cellStyle name="Followed Hyperlink" xfId="39182" builtinId="9" hidden="1"/>
    <cellStyle name="Followed Hyperlink" xfId="39183" builtinId="9" hidden="1"/>
    <cellStyle name="Followed Hyperlink" xfId="39184" builtinId="9" hidden="1"/>
    <cellStyle name="Followed Hyperlink" xfId="39185" builtinId="9" hidden="1"/>
    <cellStyle name="Followed Hyperlink" xfId="39186" builtinId="9" hidden="1"/>
    <cellStyle name="Followed Hyperlink" xfId="39187" builtinId="9" hidden="1"/>
    <cellStyle name="Followed Hyperlink" xfId="39188" builtinId="9" hidden="1"/>
    <cellStyle name="Followed Hyperlink" xfId="39189" builtinId="9" hidden="1"/>
    <cellStyle name="Followed Hyperlink" xfId="39190" builtinId="9" hidden="1"/>
    <cellStyle name="Followed Hyperlink" xfId="39191" builtinId="9" hidden="1"/>
    <cellStyle name="Followed Hyperlink" xfId="39192" builtinId="9" hidden="1"/>
    <cellStyle name="Followed Hyperlink" xfId="39193" builtinId="9" hidden="1"/>
    <cellStyle name="Followed Hyperlink" xfId="39194" builtinId="9" hidden="1"/>
    <cellStyle name="Followed Hyperlink" xfId="39195" builtinId="9" hidden="1"/>
    <cellStyle name="Followed Hyperlink" xfId="39196" builtinId="9" hidden="1"/>
    <cellStyle name="Followed Hyperlink" xfId="39197" builtinId="9" hidden="1"/>
    <cellStyle name="Followed Hyperlink" xfId="39199" builtinId="9" hidden="1"/>
    <cellStyle name="Followed Hyperlink" xfId="39201" builtinId="9" hidden="1"/>
    <cellStyle name="Followed Hyperlink" xfId="39203" builtinId="9" hidden="1"/>
    <cellStyle name="Followed Hyperlink" xfId="39205" builtinId="9" hidden="1"/>
    <cellStyle name="Followed Hyperlink" xfId="39207" builtinId="9" hidden="1"/>
    <cellStyle name="Followed Hyperlink" xfId="39209" builtinId="9" hidden="1"/>
    <cellStyle name="Followed Hyperlink" xfId="39211" builtinId="9" hidden="1"/>
    <cellStyle name="Followed Hyperlink" xfId="39213" builtinId="9" hidden="1"/>
    <cellStyle name="Followed Hyperlink" xfId="39215" builtinId="9" hidden="1"/>
    <cellStyle name="Followed Hyperlink" xfId="39217" builtinId="9" hidden="1"/>
    <cellStyle name="Followed Hyperlink" xfId="39219" builtinId="9" hidden="1"/>
    <cellStyle name="Followed Hyperlink" xfId="39221" builtinId="9" hidden="1"/>
    <cellStyle name="Followed Hyperlink" xfId="39223" builtinId="9" hidden="1"/>
    <cellStyle name="Followed Hyperlink" xfId="39225" builtinId="9" hidden="1"/>
    <cellStyle name="Followed Hyperlink" xfId="39227" builtinId="9" hidden="1"/>
    <cellStyle name="Followed Hyperlink" xfId="39229" builtinId="9" hidden="1"/>
    <cellStyle name="Followed Hyperlink" xfId="39231" builtinId="9" hidden="1"/>
    <cellStyle name="Followed Hyperlink" xfId="39233" builtinId="9" hidden="1"/>
    <cellStyle name="Followed Hyperlink" xfId="39235" builtinId="9" hidden="1"/>
    <cellStyle name="Followed Hyperlink" xfId="39237" builtinId="9" hidden="1"/>
    <cellStyle name="Followed Hyperlink" xfId="39239" builtinId="9" hidden="1"/>
    <cellStyle name="Followed Hyperlink" xfId="39241" builtinId="9" hidden="1"/>
    <cellStyle name="Followed Hyperlink" xfId="39243" builtinId="9" hidden="1"/>
    <cellStyle name="Followed Hyperlink" xfId="39245" builtinId="9" hidden="1"/>
    <cellStyle name="Followed Hyperlink" xfId="39247" builtinId="9" hidden="1"/>
    <cellStyle name="Followed Hyperlink" xfId="39249" builtinId="9" hidden="1"/>
    <cellStyle name="Followed Hyperlink" xfId="39251" builtinId="9" hidden="1"/>
    <cellStyle name="Followed Hyperlink" xfId="39253" builtinId="9" hidden="1"/>
    <cellStyle name="Followed Hyperlink" xfId="39255" builtinId="9" hidden="1"/>
    <cellStyle name="Followed Hyperlink" xfId="39257" builtinId="9" hidden="1"/>
    <cellStyle name="Followed Hyperlink" xfId="39259" builtinId="9" hidden="1"/>
    <cellStyle name="Followed Hyperlink" xfId="39261" builtinId="9" hidden="1"/>
    <cellStyle name="Followed Hyperlink" xfId="39263" builtinId="9" hidden="1"/>
    <cellStyle name="Followed Hyperlink" xfId="39265" builtinId="9" hidden="1"/>
    <cellStyle name="Followed Hyperlink" xfId="39267" builtinId="9" hidden="1"/>
    <cellStyle name="Followed Hyperlink" xfId="39269" builtinId="9" hidden="1"/>
    <cellStyle name="Followed Hyperlink" xfId="39271" builtinId="9" hidden="1"/>
    <cellStyle name="Followed Hyperlink" xfId="39273" builtinId="9" hidden="1"/>
    <cellStyle name="Followed Hyperlink" xfId="39275" builtinId="9" hidden="1"/>
    <cellStyle name="Followed Hyperlink" xfId="39277" builtinId="9" hidden="1"/>
    <cellStyle name="Followed Hyperlink" xfId="39279" builtinId="9" hidden="1"/>
    <cellStyle name="Followed Hyperlink" xfId="39281" builtinId="9" hidden="1"/>
    <cellStyle name="Followed Hyperlink" xfId="39283" builtinId="9" hidden="1"/>
    <cellStyle name="Followed Hyperlink" xfId="39285" builtinId="9" hidden="1"/>
    <cellStyle name="Followed Hyperlink" xfId="39287" builtinId="9" hidden="1"/>
    <cellStyle name="Followed Hyperlink" xfId="39289" builtinId="9" hidden="1"/>
    <cellStyle name="Followed Hyperlink" xfId="39291" builtinId="9" hidden="1"/>
    <cellStyle name="Followed Hyperlink" xfId="39293" builtinId="9" hidden="1"/>
    <cellStyle name="Followed Hyperlink" xfId="39295" builtinId="9" hidden="1"/>
    <cellStyle name="Followed Hyperlink" xfId="39297" builtinId="9" hidden="1"/>
    <cellStyle name="Followed Hyperlink" xfId="39299" builtinId="9" hidden="1"/>
    <cellStyle name="Followed Hyperlink" xfId="39301" builtinId="9" hidden="1"/>
    <cellStyle name="Followed Hyperlink" xfId="39303" builtinId="9" hidden="1"/>
    <cellStyle name="Followed Hyperlink" xfId="39305" builtinId="9" hidden="1"/>
    <cellStyle name="Followed Hyperlink" xfId="39307" builtinId="9" hidden="1"/>
    <cellStyle name="Followed Hyperlink" xfId="39309" builtinId="9" hidden="1"/>
    <cellStyle name="Followed Hyperlink" xfId="39311" builtinId="9" hidden="1"/>
    <cellStyle name="Followed Hyperlink" xfId="39313" builtinId="9" hidden="1"/>
    <cellStyle name="Followed Hyperlink" xfId="39315" builtinId="9" hidden="1"/>
    <cellStyle name="Followed Hyperlink" xfId="39317" builtinId="9" hidden="1"/>
    <cellStyle name="Followed Hyperlink" xfId="39319" builtinId="9" hidden="1"/>
    <cellStyle name="Followed Hyperlink" xfId="39321" builtinId="9" hidden="1"/>
    <cellStyle name="Followed Hyperlink" xfId="39323" builtinId="9" hidden="1"/>
    <cellStyle name="Followed Hyperlink" xfId="39325" builtinId="9" hidden="1"/>
    <cellStyle name="Followed Hyperlink" xfId="39327" builtinId="9" hidden="1"/>
    <cellStyle name="Followed Hyperlink" xfId="39329" builtinId="9" hidden="1"/>
    <cellStyle name="Followed Hyperlink" xfId="39331" builtinId="9" hidden="1"/>
    <cellStyle name="Followed Hyperlink" xfId="39333" builtinId="9" hidden="1"/>
    <cellStyle name="Followed Hyperlink" xfId="39335" builtinId="9" hidden="1"/>
    <cellStyle name="Followed Hyperlink" xfId="39338" builtinId="9" hidden="1"/>
    <cellStyle name="Followed Hyperlink" xfId="39339" builtinId="9" hidden="1"/>
    <cellStyle name="Followed Hyperlink" xfId="39340" builtinId="9" hidden="1"/>
    <cellStyle name="Followed Hyperlink" xfId="39341" builtinId="9" hidden="1"/>
    <cellStyle name="Followed Hyperlink" xfId="39342" builtinId="9" hidden="1"/>
    <cellStyle name="Followed Hyperlink" xfId="39343" builtinId="9" hidden="1"/>
    <cellStyle name="Followed Hyperlink" xfId="39344" builtinId="9" hidden="1"/>
    <cellStyle name="Followed Hyperlink" xfId="39345" builtinId="9" hidden="1"/>
    <cellStyle name="Followed Hyperlink" xfId="39346" builtinId="9" hidden="1"/>
    <cellStyle name="Followed Hyperlink" xfId="39347" builtinId="9" hidden="1"/>
    <cellStyle name="Followed Hyperlink" xfId="39348" builtinId="9" hidden="1"/>
    <cellStyle name="Followed Hyperlink" xfId="39349" builtinId="9" hidden="1"/>
    <cellStyle name="Followed Hyperlink" xfId="39350" builtinId="9" hidden="1"/>
    <cellStyle name="Followed Hyperlink" xfId="39351" builtinId="9" hidden="1"/>
    <cellStyle name="Followed Hyperlink" xfId="39352" builtinId="9" hidden="1"/>
    <cellStyle name="Followed Hyperlink" xfId="39353" builtinId="9" hidden="1"/>
    <cellStyle name="Followed Hyperlink" xfId="39354" builtinId="9" hidden="1"/>
    <cellStyle name="Followed Hyperlink" xfId="39355" builtinId="9" hidden="1"/>
    <cellStyle name="Followed Hyperlink" xfId="39356" builtinId="9" hidden="1"/>
    <cellStyle name="Followed Hyperlink" xfId="39357" builtinId="9" hidden="1"/>
    <cellStyle name="Followed Hyperlink" xfId="39358" builtinId="9" hidden="1"/>
    <cellStyle name="Followed Hyperlink" xfId="39359" builtinId="9" hidden="1"/>
    <cellStyle name="Followed Hyperlink" xfId="39360" builtinId="9" hidden="1"/>
    <cellStyle name="Followed Hyperlink" xfId="39361" builtinId="9" hidden="1"/>
    <cellStyle name="Followed Hyperlink" xfId="39362" builtinId="9" hidden="1"/>
    <cellStyle name="Followed Hyperlink" xfId="39363" builtinId="9" hidden="1"/>
    <cellStyle name="Followed Hyperlink" xfId="39364" builtinId="9" hidden="1"/>
    <cellStyle name="Followed Hyperlink" xfId="39365" builtinId="9" hidden="1"/>
    <cellStyle name="Followed Hyperlink" xfId="39366" builtinId="9" hidden="1"/>
    <cellStyle name="Followed Hyperlink" xfId="39367" builtinId="9" hidden="1"/>
    <cellStyle name="Followed Hyperlink" xfId="39368" builtinId="9" hidden="1"/>
    <cellStyle name="Followed Hyperlink" xfId="39369" builtinId="9" hidden="1"/>
    <cellStyle name="Followed Hyperlink" xfId="39370" builtinId="9" hidden="1"/>
    <cellStyle name="Followed Hyperlink" xfId="39371" builtinId="9" hidden="1"/>
    <cellStyle name="Followed Hyperlink" xfId="39372" builtinId="9" hidden="1"/>
    <cellStyle name="Followed Hyperlink" xfId="39373" builtinId="9" hidden="1"/>
    <cellStyle name="Followed Hyperlink" xfId="39374" builtinId="9" hidden="1"/>
    <cellStyle name="Followed Hyperlink" xfId="39375" builtinId="9" hidden="1"/>
    <cellStyle name="Followed Hyperlink" xfId="39376" builtinId="9" hidden="1"/>
    <cellStyle name="Followed Hyperlink" xfId="39377" builtinId="9" hidden="1"/>
    <cellStyle name="Followed Hyperlink" xfId="39378" builtinId="9" hidden="1"/>
    <cellStyle name="Followed Hyperlink" xfId="39379" builtinId="9" hidden="1"/>
    <cellStyle name="Followed Hyperlink" xfId="39380" builtinId="9" hidden="1"/>
    <cellStyle name="Followed Hyperlink" xfId="39381" builtinId="9" hidden="1"/>
    <cellStyle name="Followed Hyperlink" xfId="39382" builtinId="9" hidden="1"/>
    <cellStyle name="Followed Hyperlink" xfId="39383" builtinId="9" hidden="1"/>
    <cellStyle name="Followed Hyperlink" xfId="39384" builtinId="9" hidden="1"/>
    <cellStyle name="Followed Hyperlink" xfId="39385" builtinId="9" hidden="1"/>
    <cellStyle name="Followed Hyperlink" xfId="39386" builtinId="9" hidden="1"/>
    <cellStyle name="Followed Hyperlink" xfId="39387" builtinId="9" hidden="1"/>
    <cellStyle name="Followed Hyperlink" xfId="39388" builtinId="9" hidden="1"/>
    <cellStyle name="Followed Hyperlink" xfId="39389" builtinId="9" hidden="1"/>
    <cellStyle name="Followed Hyperlink" xfId="39390" builtinId="9" hidden="1"/>
    <cellStyle name="Followed Hyperlink" xfId="39391" builtinId="9" hidden="1"/>
    <cellStyle name="Followed Hyperlink" xfId="39392" builtinId="9" hidden="1"/>
    <cellStyle name="Followed Hyperlink" xfId="39393" builtinId="9" hidden="1"/>
    <cellStyle name="Followed Hyperlink" xfId="39394" builtinId="9" hidden="1"/>
    <cellStyle name="Followed Hyperlink" xfId="39395" builtinId="9" hidden="1"/>
    <cellStyle name="Followed Hyperlink" xfId="39396" builtinId="9" hidden="1"/>
    <cellStyle name="Followed Hyperlink" xfId="39397" builtinId="9" hidden="1"/>
    <cellStyle name="Followed Hyperlink" xfId="39398" builtinId="9" hidden="1"/>
    <cellStyle name="Followed Hyperlink" xfId="39399" builtinId="9" hidden="1"/>
    <cellStyle name="Followed Hyperlink" xfId="39400" builtinId="9" hidden="1"/>
    <cellStyle name="Followed Hyperlink" xfId="39401" builtinId="9" hidden="1"/>
    <cellStyle name="Followed Hyperlink" xfId="39402" builtinId="9" hidden="1"/>
    <cellStyle name="Followed Hyperlink" xfId="39403" builtinId="9" hidden="1"/>
    <cellStyle name="Followed Hyperlink" xfId="39404" builtinId="9" hidden="1"/>
    <cellStyle name="Followed Hyperlink" xfId="39405" builtinId="9" hidden="1"/>
    <cellStyle name="Followed Hyperlink" xfId="39406" builtinId="9" hidden="1"/>
    <cellStyle name="Followed Hyperlink" xfId="39407" builtinId="9" hidden="1"/>
    <cellStyle name="Followed Hyperlink" xfId="39409" builtinId="9" hidden="1"/>
    <cellStyle name="Followed Hyperlink" xfId="39411" builtinId="9" hidden="1"/>
    <cellStyle name="Followed Hyperlink" xfId="39413" builtinId="9" hidden="1"/>
    <cellStyle name="Followed Hyperlink" xfId="39415" builtinId="9" hidden="1"/>
    <cellStyle name="Followed Hyperlink" xfId="39417" builtinId="9" hidden="1"/>
    <cellStyle name="Followed Hyperlink" xfId="39419" builtinId="9" hidden="1"/>
    <cellStyle name="Followed Hyperlink" xfId="39421" builtinId="9" hidden="1"/>
    <cellStyle name="Followed Hyperlink" xfId="39423" builtinId="9" hidden="1"/>
    <cellStyle name="Followed Hyperlink" xfId="39425" builtinId="9" hidden="1"/>
    <cellStyle name="Followed Hyperlink" xfId="39427" builtinId="9" hidden="1"/>
    <cellStyle name="Followed Hyperlink" xfId="39429" builtinId="9" hidden="1"/>
    <cellStyle name="Followed Hyperlink" xfId="39431" builtinId="9" hidden="1"/>
    <cellStyle name="Followed Hyperlink" xfId="39433" builtinId="9" hidden="1"/>
    <cellStyle name="Followed Hyperlink" xfId="39435" builtinId="9" hidden="1"/>
    <cellStyle name="Followed Hyperlink" xfId="39437" builtinId="9" hidden="1"/>
    <cellStyle name="Followed Hyperlink" xfId="39439" builtinId="9" hidden="1"/>
    <cellStyle name="Followed Hyperlink" xfId="39441" builtinId="9" hidden="1"/>
    <cellStyle name="Followed Hyperlink" xfId="39443" builtinId="9" hidden="1"/>
    <cellStyle name="Followed Hyperlink" xfId="39445" builtinId="9" hidden="1"/>
    <cellStyle name="Followed Hyperlink" xfId="39447" builtinId="9" hidden="1"/>
    <cellStyle name="Followed Hyperlink" xfId="39449" builtinId="9" hidden="1"/>
    <cellStyle name="Followed Hyperlink" xfId="39451" builtinId="9" hidden="1"/>
    <cellStyle name="Followed Hyperlink" xfId="39453" builtinId="9" hidden="1"/>
    <cellStyle name="Followed Hyperlink" xfId="39455" builtinId="9" hidden="1"/>
    <cellStyle name="Followed Hyperlink" xfId="39457" builtinId="9" hidden="1"/>
    <cellStyle name="Followed Hyperlink" xfId="39459" builtinId="9" hidden="1"/>
    <cellStyle name="Followed Hyperlink" xfId="39461" builtinId="9" hidden="1"/>
    <cellStyle name="Followed Hyperlink" xfId="39463" builtinId="9" hidden="1"/>
    <cellStyle name="Followed Hyperlink" xfId="39465" builtinId="9" hidden="1"/>
    <cellStyle name="Followed Hyperlink" xfId="39467" builtinId="9" hidden="1"/>
    <cellStyle name="Followed Hyperlink" xfId="39469" builtinId="9" hidden="1"/>
    <cellStyle name="Followed Hyperlink" xfId="39471" builtinId="9" hidden="1"/>
    <cellStyle name="Followed Hyperlink" xfId="39473" builtinId="9" hidden="1"/>
    <cellStyle name="Followed Hyperlink" xfId="39475" builtinId="9" hidden="1"/>
    <cellStyle name="Followed Hyperlink" xfId="39477" builtinId="9" hidden="1"/>
    <cellStyle name="Followed Hyperlink" xfId="39479" builtinId="9" hidden="1"/>
    <cellStyle name="Followed Hyperlink" xfId="39481" builtinId="9" hidden="1"/>
    <cellStyle name="Followed Hyperlink" xfId="39483" builtinId="9" hidden="1"/>
    <cellStyle name="Followed Hyperlink" xfId="39485" builtinId="9" hidden="1"/>
    <cellStyle name="Followed Hyperlink" xfId="39487" builtinId="9" hidden="1"/>
    <cellStyle name="Followed Hyperlink" xfId="39489" builtinId="9" hidden="1"/>
    <cellStyle name="Followed Hyperlink" xfId="39491" builtinId="9" hidden="1"/>
    <cellStyle name="Followed Hyperlink" xfId="39493" builtinId="9" hidden="1"/>
    <cellStyle name="Followed Hyperlink" xfId="39495" builtinId="9" hidden="1"/>
    <cellStyle name="Followed Hyperlink" xfId="39497" builtinId="9" hidden="1"/>
    <cellStyle name="Followed Hyperlink" xfId="39499" builtinId="9" hidden="1"/>
    <cellStyle name="Followed Hyperlink" xfId="39501" builtinId="9" hidden="1"/>
    <cellStyle name="Followed Hyperlink" xfId="39503" builtinId="9" hidden="1"/>
    <cellStyle name="Followed Hyperlink" xfId="39505" builtinId="9" hidden="1"/>
    <cellStyle name="Followed Hyperlink" xfId="39507" builtinId="9" hidden="1"/>
    <cellStyle name="Followed Hyperlink" xfId="39509" builtinId="9" hidden="1"/>
    <cellStyle name="Followed Hyperlink" xfId="39511" builtinId="9" hidden="1"/>
    <cellStyle name="Followed Hyperlink" xfId="39513" builtinId="9" hidden="1"/>
    <cellStyle name="Followed Hyperlink" xfId="39515" builtinId="9" hidden="1"/>
    <cellStyle name="Followed Hyperlink" xfId="39517" builtinId="9" hidden="1"/>
    <cellStyle name="Followed Hyperlink" xfId="39519" builtinId="9" hidden="1"/>
    <cellStyle name="Followed Hyperlink" xfId="39521" builtinId="9" hidden="1"/>
    <cellStyle name="Followed Hyperlink" xfId="39523" builtinId="9" hidden="1"/>
    <cellStyle name="Followed Hyperlink" xfId="39525" builtinId="9" hidden="1"/>
    <cellStyle name="Followed Hyperlink" xfId="39527" builtinId="9" hidden="1"/>
    <cellStyle name="Followed Hyperlink" xfId="39529" builtinId="9" hidden="1"/>
    <cellStyle name="Followed Hyperlink" xfId="39531" builtinId="9" hidden="1"/>
    <cellStyle name="Followed Hyperlink" xfId="39533" builtinId="9" hidden="1"/>
    <cellStyle name="Followed Hyperlink" xfId="39535" builtinId="9" hidden="1"/>
    <cellStyle name="Followed Hyperlink" xfId="39537" builtinId="9" hidden="1"/>
    <cellStyle name="Followed Hyperlink" xfId="39539" builtinId="9" hidden="1"/>
    <cellStyle name="Followed Hyperlink" xfId="39541" builtinId="9" hidden="1"/>
    <cellStyle name="Followed Hyperlink" xfId="39543" builtinId="9" hidden="1"/>
    <cellStyle name="Followed Hyperlink" xfId="39544" builtinId="9" hidden="1"/>
    <cellStyle name="Followed Hyperlink" xfId="39545" builtinId="9" hidden="1"/>
    <cellStyle name="Followed Hyperlink" xfId="39546" builtinId="9" hidden="1"/>
    <cellStyle name="Followed Hyperlink" xfId="39547" builtinId="9" hidden="1"/>
    <cellStyle name="Followed Hyperlink" xfId="39548" builtinId="9" hidden="1"/>
    <cellStyle name="Followed Hyperlink" xfId="39549" builtinId="9" hidden="1"/>
    <cellStyle name="Followed Hyperlink" xfId="39550" builtinId="9" hidden="1"/>
    <cellStyle name="Followed Hyperlink" xfId="39551" builtinId="9" hidden="1"/>
    <cellStyle name="Followed Hyperlink" xfId="39552" builtinId="9" hidden="1"/>
    <cellStyle name="Followed Hyperlink" xfId="39553" builtinId="9" hidden="1"/>
    <cellStyle name="Followed Hyperlink" xfId="39554" builtinId="9" hidden="1"/>
    <cellStyle name="Followed Hyperlink" xfId="39555" builtinId="9" hidden="1"/>
    <cellStyle name="Followed Hyperlink" xfId="39556" builtinId="9" hidden="1"/>
    <cellStyle name="Followed Hyperlink" xfId="39557" builtinId="9" hidden="1"/>
    <cellStyle name="Followed Hyperlink" xfId="39558" builtinId="9" hidden="1"/>
    <cellStyle name="Followed Hyperlink" xfId="39559" builtinId="9" hidden="1"/>
    <cellStyle name="Followed Hyperlink" xfId="39560" builtinId="9" hidden="1"/>
    <cellStyle name="Followed Hyperlink" xfId="39561" builtinId="9" hidden="1"/>
    <cellStyle name="Followed Hyperlink" xfId="39562" builtinId="9" hidden="1"/>
    <cellStyle name="Followed Hyperlink" xfId="39563" builtinId="9" hidden="1"/>
    <cellStyle name="Followed Hyperlink" xfId="39564" builtinId="9" hidden="1"/>
    <cellStyle name="Followed Hyperlink" xfId="39565" builtinId="9" hidden="1"/>
    <cellStyle name="Followed Hyperlink" xfId="39566" builtinId="9" hidden="1"/>
    <cellStyle name="Followed Hyperlink" xfId="39567" builtinId="9" hidden="1"/>
    <cellStyle name="Followed Hyperlink" xfId="39568" builtinId="9" hidden="1"/>
    <cellStyle name="Followed Hyperlink" xfId="39569" builtinId="9" hidden="1"/>
    <cellStyle name="Followed Hyperlink" xfId="39570" builtinId="9" hidden="1"/>
    <cellStyle name="Followed Hyperlink" xfId="39571" builtinId="9" hidden="1"/>
    <cellStyle name="Followed Hyperlink" xfId="39572" builtinId="9" hidden="1"/>
    <cellStyle name="Followed Hyperlink" xfId="39573" builtinId="9" hidden="1"/>
    <cellStyle name="Followed Hyperlink" xfId="39574" builtinId="9" hidden="1"/>
    <cellStyle name="Followed Hyperlink" xfId="39575" builtinId="9" hidden="1"/>
    <cellStyle name="Followed Hyperlink" xfId="39576" builtinId="9" hidden="1"/>
    <cellStyle name="Followed Hyperlink" xfId="39577" builtinId="9" hidden="1"/>
    <cellStyle name="Followed Hyperlink" xfId="39578" builtinId="9" hidden="1"/>
    <cellStyle name="Followed Hyperlink" xfId="39579" builtinId="9" hidden="1"/>
    <cellStyle name="Followed Hyperlink" xfId="39580" builtinId="9" hidden="1"/>
    <cellStyle name="Followed Hyperlink" xfId="39581" builtinId="9" hidden="1"/>
    <cellStyle name="Followed Hyperlink" xfId="39582" builtinId="9" hidden="1"/>
    <cellStyle name="Followed Hyperlink" xfId="39583" builtinId="9" hidden="1"/>
    <cellStyle name="Followed Hyperlink" xfId="39584" builtinId="9" hidden="1"/>
    <cellStyle name="Followed Hyperlink" xfId="39585" builtinId="9" hidden="1"/>
    <cellStyle name="Followed Hyperlink" xfId="39586" builtinId="9" hidden="1"/>
    <cellStyle name="Followed Hyperlink" xfId="39587" builtinId="9" hidden="1"/>
    <cellStyle name="Followed Hyperlink" xfId="39588" builtinId="9" hidden="1"/>
    <cellStyle name="Followed Hyperlink" xfId="39589" builtinId="9" hidden="1"/>
    <cellStyle name="Followed Hyperlink" xfId="39590" builtinId="9" hidden="1"/>
    <cellStyle name="Followed Hyperlink" xfId="39591" builtinId="9" hidden="1"/>
    <cellStyle name="Followed Hyperlink" xfId="39592" builtinId="9" hidden="1"/>
    <cellStyle name="Followed Hyperlink" xfId="39593" builtinId="9" hidden="1"/>
    <cellStyle name="Followed Hyperlink" xfId="39594" builtinId="9" hidden="1"/>
    <cellStyle name="Followed Hyperlink" xfId="39595" builtinId="9" hidden="1"/>
    <cellStyle name="Followed Hyperlink" xfId="39596" builtinId="9" hidden="1"/>
    <cellStyle name="Followed Hyperlink" xfId="39597" builtinId="9" hidden="1"/>
    <cellStyle name="Followed Hyperlink" xfId="39598" builtinId="9" hidden="1"/>
    <cellStyle name="Followed Hyperlink" xfId="39599" builtinId="9" hidden="1"/>
    <cellStyle name="Followed Hyperlink" xfId="39600" builtinId="9" hidden="1"/>
    <cellStyle name="Followed Hyperlink" xfId="39601" builtinId="9" hidden="1"/>
    <cellStyle name="Followed Hyperlink" xfId="39602" builtinId="9" hidden="1"/>
    <cellStyle name="Followed Hyperlink" xfId="39603" builtinId="9" hidden="1"/>
    <cellStyle name="Followed Hyperlink" xfId="39604" builtinId="9" hidden="1"/>
    <cellStyle name="Followed Hyperlink" xfId="39605" builtinId="9" hidden="1"/>
    <cellStyle name="Followed Hyperlink" xfId="39606" builtinId="9" hidden="1"/>
    <cellStyle name="Followed Hyperlink" xfId="39607" builtinId="9" hidden="1"/>
    <cellStyle name="Followed Hyperlink" xfId="39608" builtinId="9" hidden="1"/>
    <cellStyle name="Followed Hyperlink" xfId="39609" builtinId="9" hidden="1"/>
    <cellStyle name="Followed Hyperlink" xfId="39610" builtinId="9" hidden="1"/>
    <cellStyle name="Followed Hyperlink" xfId="39611" builtinId="9" hidden="1"/>
    <cellStyle name="Followed Hyperlink" xfId="39612" builtinId="9" hidden="1"/>
    <cellStyle name="Followed Hyperlink" xfId="39614" builtinId="9" hidden="1"/>
    <cellStyle name="Followed Hyperlink" xfId="39616" builtinId="9" hidden="1"/>
    <cellStyle name="Followed Hyperlink" xfId="39618" builtinId="9" hidden="1"/>
    <cellStyle name="Followed Hyperlink" xfId="39620" builtinId="9" hidden="1"/>
    <cellStyle name="Followed Hyperlink" xfId="39622" builtinId="9" hidden="1"/>
    <cellStyle name="Followed Hyperlink" xfId="39624" builtinId="9" hidden="1"/>
    <cellStyle name="Followed Hyperlink" xfId="39626" builtinId="9" hidden="1"/>
    <cellStyle name="Followed Hyperlink" xfId="39628" builtinId="9" hidden="1"/>
    <cellStyle name="Followed Hyperlink" xfId="39630" builtinId="9" hidden="1"/>
    <cellStyle name="Followed Hyperlink" xfId="39632" builtinId="9" hidden="1"/>
    <cellStyle name="Followed Hyperlink" xfId="39634" builtinId="9" hidden="1"/>
    <cellStyle name="Followed Hyperlink" xfId="39636" builtinId="9" hidden="1"/>
    <cellStyle name="Followed Hyperlink" xfId="39638" builtinId="9" hidden="1"/>
    <cellStyle name="Followed Hyperlink" xfId="39640" builtinId="9" hidden="1"/>
    <cellStyle name="Followed Hyperlink" xfId="39642" builtinId="9" hidden="1"/>
    <cellStyle name="Followed Hyperlink" xfId="39644" builtinId="9" hidden="1"/>
    <cellStyle name="Followed Hyperlink" xfId="39646" builtinId="9" hidden="1"/>
    <cellStyle name="Followed Hyperlink" xfId="39648" builtinId="9" hidden="1"/>
    <cellStyle name="Followed Hyperlink" xfId="39650" builtinId="9" hidden="1"/>
    <cellStyle name="Followed Hyperlink" xfId="39652" builtinId="9" hidden="1"/>
    <cellStyle name="Followed Hyperlink" xfId="39654" builtinId="9" hidden="1"/>
    <cellStyle name="Followed Hyperlink" xfId="39656" builtinId="9" hidden="1"/>
    <cellStyle name="Followed Hyperlink" xfId="39658" builtinId="9" hidden="1"/>
    <cellStyle name="Followed Hyperlink" xfId="39660" builtinId="9" hidden="1"/>
    <cellStyle name="Followed Hyperlink" xfId="39662" builtinId="9" hidden="1"/>
    <cellStyle name="Followed Hyperlink" xfId="39664" builtinId="9" hidden="1"/>
    <cellStyle name="Followed Hyperlink" xfId="39666" builtinId="9" hidden="1"/>
    <cellStyle name="Followed Hyperlink" xfId="39668" builtinId="9" hidden="1"/>
    <cellStyle name="Followed Hyperlink" xfId="39670" builtinId="9" hidden="1"/>
    <cellStyle name="Followed Hyperlink" xfId="39672" builtinId="9" hidden="1"/>
    <cellStyle name="Followed Hyperlink" xfId="39674" builtinId="9" hidden="1"/>
    <cellStyle name="Followed Hyperlink" xfId="39676" builtinId="9" hidden="1"/>
    <cellStyle name="Followed Hyperlink" xfId="39678" builtinId="9" hidden="1"/>
    <cellStyle name="Followed Hyperlink" xfId="39680" builtinId="9" hidden="1"/>
    <cellStyle name="Followed Hyperlink" xfId="39682" builtinId="9" hidden="1"/>
    <cellStyle name="Followed Hyperlink" xfId="39684" builtinId="9" hidden="1"/>
    <cellStyle name="Followed Hyperlink" xfId="39686" builtinId="9" hidden="1"/>
    <cellStyle name="Followed Hyperlink" xfId="39688" builtinId="9" hidden="1"/>
    <cellStyle name="Followed Hyperlink" xfId="39690" builtinId="9" hidden="1"/>
    <cellStyle name="Followed Hyperlink" xfId="39692" builtinId="9" hidden="1"/>
    <cellStyle name="Followed Hyperlink" xfId="39694" builtinId="9" hidden="1"/>
    <cellStyle name="Followed Hyperlink" xfId="39696" builtinId="9" hidden="1"/>
    <cellStyle name="Followed Hyperlink" xfId="39698" builtinId="9" hidden="1"/>
    <cellStyle name="Followed Hyperlink" xfId="39700" builtinId="9" hidden="1"/>
    <cellStyle name="Followed Hyperlink" xfId="39702" builtinId="9" hidden="1"/>
    <cellStyle name="Followed Hyperlink" xfId="39704" builtinId="9" hidden="1"/>
    <cellStyle name="Followed Hyperlink" xfId="39706" builtinId="9" hidden="1"/>
    <cellStyle name="Followed Hyperlink" xfId="39708" builtinId="9" hidden="1"/>
    <cellStyle name="Followed Hyperlink" xfId="39710" builtinId="9" hidden="1"/>
    <cellStyle name="Followed Hyperlink" xfId="39712" builtinId="9" hidden="1"/>
    <cellStyle name="Followed Hyperlink" xfId="39714" builtinId="9" hidden="1"/>
    <cellStyle name="Followed Hyperlink" xfId="39716" builtinId="9" hidden="1"/>
    <cellStyle name="Followed Hyperlink" xfId="39718" builtinId="9" hidden="1"/>
    <cellStyle name="Followed Hyperlink" xfId="39720" builtinId="9" hidden="1"/>
    <cellStyle name="Followed Hyperlink" xfId="39722" builtinId="9" hidden="1"/>
    <cellStyle name="Followed Hyperlink" xfId="39724" builtinId="9" hidden="1"/>
    <cellStyle name="Followed Hyperlink" xfId="39726" builtinId="9" hidden="1"/>
    <cellStyle name="Followed Hyperlink" xfId="39728" builtinId="9" hidden="1"/>
    <cellStyle name="Followed Hyperlink" xfId="39730" builtinId="9" hidden="1"/>
    <cellStyle name="Followed Hyperlink" xfId="39732" builtinId="9" hidden="1"/>
    <cellStyle name="Followed Hyperlink" xfId="39734" builtinId="9" hidden="1"/>
    <cellStyle name="Followed Hyperlink" xfId="39736" builtinId="9" hidden="1"/>
    <cellStyle name="Followed Hyperlink" xfId="39738" builtinId="9" hidden="1"/>
    <cellStyle name="Followed Hyperlink" xfId="39740" builtinId="9" hidden="1"/>
    <cellStyle name="Followed Hyperlink" xfId="39742" builtinId="9" hidden="1"/>
    <cellStyle name="Followed Hyperlink" xfId="39744" builtinId="9" hidden="1"/>
    <cellStyle name="Followed Hyperlink" xfId="39746" builtinId="9" hidden="1"/>
    <cellStyle name="Followed Hyperlink" xfId="39748" builtinId="9" hidden="1"/>
    <cellStyle name="Followed Hyperlink" xfId="39750" builtinId="9" hidden="1"/>
    <cellStyle name="Followed Hyperlink" xfId="39754" builtinId="9" hidden="1"/>
    <cellStyle name="Followed Hyperlink" xfId="39756" builtinId="9" hidden="1"/>
    <cellStyle name="Followed Hyperlink" xfId="39758" builtinId="9" hidden="1"/>
    <cellStyle name="Followed Hyperlink" xfId="39760" builtinId="9" hidden="1"/>
    <cellStyle name="Followed Hyperlink" xfId="39762" builtinId="9" hidden="1"/>
    <cellStyle name="Followed Hyperlink" xfId="39764" builtinId="9" hidden="1"/>
    <cellStyle name="Followed Hyperlink" xfId="39766" builtinId="9" hidden="1"/>
    <cellStyle name="Followed Hyperlink" xfId="39768" builtinId="9" hidden="1"/>
    <cellStyle name="Followed Hyperlink" xfId="39771" builtinId="9" hidden="1"/>
    <cellStyle name="Followed Hyperlink" xfId="39773" builtinId="9" hidden="1"/>
    <cellStyle name="Followed Hyperlink" xfId="39775" builtinId="9" hidden="1"/>
    <cellStyle name="Followed Hyperlink" xfId="39777" builtinId="9" hidden="1"/>
    <cellStyle name="Followed Hyperlink" xfId="39779" builtinId="9" hidden="1"/>
    <cellStyle name="Followed Hyperlink" xfId="39781" builtinId="9" hidden="1"/>
    <cellStyle name="Followed Hyperlink" xfId="39783" builtinId="9" hidden="1"/>
    <cellStyle name="Followed Hyperlink" xfId="39785" builtinId="9" hidden="1"/>
    <cellStyle name="Followed Hyperlink" xfId="39787" builtinId="9" hidden="1"/>
    <cellStyle name="Followed Hyperlink" xfId="39789" builtinId="9" hidden="1"/>
    <cellStyle name="Followed Hyperlink" xfId="39791" builtinId="9" hidden="1"/>
    <cellStyle name="Followed Hyperlink" xfId="39793" builtinId="9" hidden="1"/>
    <cellStyle name="Followed Hyperlink" xfId="39795" builtinId="9" hidden="1"/>
    <cellStyle name="Followed Hyperlink" xfId="39797" builtinId="9" hidden="1"/>
    <cellStyle name="Followed Hyperlink" xfId="39799" builtinId="9" hidden="1"/>
    <cellStyle name="Followed Hyperlink" xfId="39801" builtinId="9" hidden="1"/>
    <cellStyle name="Followed Hyperlink" xfId="39803" builtinId="9" hidden="1"/>
    <cellStyle name="Followed Hyperlink" xfId="39805" builtinId="9" hidden="1"/>
    <cellStyle name="Followed Hyperlink" xfId="39807" builtinId="9" hidden="1"/>
    <cellStyle name="Followed Hyperlink" xfId="39809" builtinId="9" hidden="1"/>
    <cellStyle name="Followed Hyperlink" xfId="39811" builtinId="9" hidden="1"/>
    <cellStyle name="Followed Hyperlink" xfId="39813" builtinId="9" hidden="1"/>
    <cellStyle name="Followed Hyperlink" xfId="39815" builtinId="9" hidden="1"/>
    <cellStyle name="Followed Hyperlink" xfId="39817" builtinId="9" hidden="1"/>
    <cellStyle name="Followed Hyperlink" xfId="39819" builtinId="9" hidden="1"/>
    <cellStyle name="Followed Hyperlink" xfId="39821" builtinId="9" hidden="1"/>
    <cellStyle name="Followed Hyperlink" xfId="39823" builtinId="9" hidden="1"/>
    <cellStyle name="Followed Hyperlink" xfId="39825" builtinId="9" hidden="1"/>
    <cellStyle name="Followed Hyperlink" xfId="39827" builtinId="9" hidden="1"/>
    <cellStyle name="Followed Hyperlink" xfId="39829" builtinId="9" hidden="1"/>
    <cellStyle name="Followed Hyperlink" xfId="39831" builtinId="9" hidden="1"/>
    <cellStyle name="Followed Hyperlink" xfId="39833" builtinId="9" hidden="1"/>
    <cellStyle name="Followed Hyperlink" xfId="39835" builtinId="9" hidden="1"/>
    <cellStyle name="Followed Hyperlink" xfId="39837" builtinId="9" hidden="1"/>
    <cellStyle name="Followed Hyperlink" xfId="39839" builtinId="9" hidden="1"/>
    <cellStyle name="Followed Hyperlink" xfId="39841" builtinId="9" hidden="1"/>
    <cellStyle name="Followed Hyperlink" xfId="39843" builtinId="9" hidden="1"/>
    <cellStyle name="Followed Hyperlink" xfId="39845" builtinId="9" hidden="1"/>
    <cellStyle name="Followed Hyperlink" xfId="39847" builtinId="9" hidden="1"/>
    <cellStyle name="Followed Hyperlink" xfId="39849" builtinId="9" hidden="1"/>
    <cellStyle name="Followed Hyperlink" xfId="39851" builtinId="9" hidden="1"/>
    <cellStyle name="Followed Hyperlink" xfId="39853" builtinId="9" hidden="1"/>
    <cellStyle name="Followed Hyperlink" xfId="39855" builtinId="9" hidden="1"/>
    <cellStyle name="Followed Hyperlink" xfId="39857" builtinId="9" hidden="1"/>
    <cellStyle name="Followed Hyperlink" xfId="39859" builtinId="9" hidden="1"/>
    <cellStyle name="Followed Hyperlink" xfId="39861" builtinId="9" hidden="1"/>
    <cellStyle name="Followed Hyperlink" xfId="39863" builtinId="9" hidden="1"/>
    <cellStyle name="Followed Hyperlink" xfId="39865" builtinId="9" hidden="1"/>
    <cellStyle name="Followed Hyperlink" xfId="39867" builtinId="9" hidden="1"/>
    <cellStyle name="Followed Hyperlink" xfId="39869" builtinId="9" hidden="1"/>
    <cellStyle name="Followed Hyperlink" xfId="39871" builtinId="9" hidden="1"/>
    <cellStyle name="Followed Hyperlink" xfId="39873" builtinId="9" hidden="1"/>
    <cellStyle name="Followed Hyperlink" xfId="39875" builtinId="9" hidden="1"/>
    <cellStyle name="Followed Hyperlink" xfId="39877" builtinId="9" hidden="1"/>
    <cellStyle name="Followed Hyperlink" xfId="39879" builtinId="9" hidden="1"/>
    <cellStyle name="Followed Hyperlink" xfId="39881" builtinId="9" hidden="1"/>
    <cellStyle name="Followed Hyperlink" xfId="39883" builtinId="9" hidden="1"/>
    <cellStyle name="Followed Hyperlink" xfId="39885" builtinId="9" hidden="1"/>
    <cellStyle name="Followed Hyperlink" xfId="39887" builtinId="9" hidden="1"/>
    <cellStyle name="Followed Hyperlink" xfId="39889" builtinId="9" hidden="1"/>
    <cellStyle name="Followed Hyperlink" xfId="39891" builtinId="9" hidden="1"/>
    <cellStyle name="Followed Hyperlink" xfId="39893" builtinId="9" hidden="1"/>
    <cellStyle name="Followed Hyperlink" xfId="39894" builtinId="9" hidden="1"/>
    <cellStyle name="Followed Hyperlink" xfId="39895" builtinId="9" hidden="1"/>
    <cellStyle name="Followed Hyperlink" xfId="39896" builtinId="9" hidden="1"/>
    <cellStyle name="Followed Hyperlink" xfId="39897" builtinId="9" hidden="1"/>
    <cellStyle name="Followed Hyperlink" xfId="39898" builtinId="9" hidden="1"/>
    <cellStyle name="Followed Hyperlink" xfId="39899" builtinId="9" hidden="1"/>
    <cellStyle name="Followed Hyperlink" xfId="39900" builtinId="9" hidden="1"/>
    <cellStyle name="Followed Hyperlink" xfId="39901" builtinId="9" hidden="1"/>
    <cellStyle name="Followed Hyperlink" xfId="39902" builtinId="9" hidden="1"/>
    <cellStyle name="Followed Hyperlink" xfId="39903" builtinId="9" hidden="1"/>
    <cellStyle name="Followed Hyperlink" xfId="39904" builtinId="9" hidden="1"/>
    <cellStyle name="Followed Hyperlink" xfId="39905" builtinId="9" hidden="1"/>
    <cellStyle name="Followed Hyperlink" xfId="39906" builtinId="9" hidden="1"/>
    <cellStyle name="Followed Hyperlink" xfId="39907" builtinId="9" hidden="1"/>
    <cellStyle name="Followed Hyperlink" xfId="39908" builtinId="9" hidden="1"/>
    <cellStyle name="Followed Hyperlink" xfId="39909" builtinId="9" hidden="1"/>
    <cellStyle name="Followed Hyperlink" xfId="39910" builtinId="9" hidden="1"/>
    <cellStyle name="Followed Hyperlink" xfId="39911" builtinId="9" hidden="1"/>
    <cellStyle name="Followed Hyperlink" xfId="39912" builtinId="9" hidden="1"/>
    <cellStyle name="Followed Hyperlink" xfId="39913" builtinId="9" hidden="1"/>
    <cellStyle name="Followed Hyperlink" xfId="39914" builtinId="9" hidden="1"/>
    <cellStyle name="Followed Hyperlink" xfId="39915" builtinId="9" hidden="1"/>
    <cellStyle name="Followed Hyperlink" xfId="39916" builtinId="9" hidden="1"/>
    <cellStyle name="Followed Hyperlink" xfId="39917" builtinId="9" hidden="1"/>
    <cellStyle name="Followed Hyperlink" xfId="39918" builtinId="9" hidden="1"/>
    <cellStyle name="Followed Hyperlink" xfId="39919" builtinId="9" hidden="1"/>
    <cellStyle name="Followed Hyperlink" xfId="39920" builtinId="9" hidden="1"/>
    <cellStyle name="Followed Hyperlink" xfId="39921" builtinId="9" hidden="1"/>
    <cellStyle name="Followed Hyperlink" xfId="39922" builtinId="9" hidden="1"/>
    <cellStyle name="Followed Hyperlink" xfId="39923" builtinId="9" hidden="1"/>
    <cellStyle name="Followed Hyperlink" xfId="39924" builtinId="9" hidden="1"/>
    <cellStyle name="Followed Hyperlink" xfId="39925" builtinId="9" hidden="1"/>
    <cellStyle name="Followed Hyperlink" xfId="39926" builtinId="9" hidden="1"/>
    <cellStyle name="Followed Hyperlink" xfId="39927" builtinId="9" hidden="1"/>
    <cellStyle name="Followed Hyperlink" xfId="39928" builtinId="9" hidden="1"/>
    <cellStyle name="Followed Hyperlink" xfId="39929" builtinId="9" hidden="1"/>
    <cellStyle name="Followed Hyperlink" xfId="39930" builtinId="9" hidden="1"/>
    <cellStyle name="Followed Hyperlink" xfId="39931" builtinId="9" hidden="1"/>
    <cellStyle name="Followed Hyperlink" xfId="39932" builtinId="9" hidden="1"/>
    <cellStyle name="Followed Hyperlink" xfId="39933" builtinId="9" hidden="1"/>
    <cellStyle name="Followed Hyperlink" xfId="39934" builtinId="9" hidden="1"/>
    <cellStyle name="Followed Hyperlink" xfId="39935" builtinId="9" hidden="1"/>
    <cellStyle name="Followed Hyperlink" xfId="39936" builtinId="9" hidden="1"/>
    <cellStyle name="Followed Hyperlink" xfId="39937" builtinId="9" hidden="1"/>
    <cellStyle name="Followed Hyperlink" xfId="39938" builtinId="9" hidden="1"/>
    <cellStyle name="Followed Hyperlink" xfId="39939" builtinId="9" hidden="1"/>
    <cellStyle name="Followed Hyperlink" xfId="39940" builtinId="9" hidden="1"/>
    <cellStyle name="Followed Hyperlink" xfId="39941" builtinId="9" hidden="1"/>
    <cellStyle name="Followed Hyperlink" xfId="39942" builtinId="9" hidden="1"/>
    <cellStyle name="Followed Hyperlink" xfId="39943" builtinId="9" hidden="1"/>
    <cellStyle name="Followed Hyperlink" xfId="39944" builtinId="9" hidden="1"/>
    <cellStyle name="Followed Hyperlink" xfId="39945" builtinId="9" hidden="1"/>
    <cellStyle name="Followed Hyperlink" xfId="39946" builtinId="9" hidden="1"/>
    <cellStyle name="Followed Hyperlink" xfId="39947" builtinId="9" hidden="1"/>
    <cellStyle name="Followed Hyperlink" xfId="39948" builtinId="9" hidden="1"/>
    <cellStyle name="Followed Hyperlink" xfId="39949" builtinId="9" hidden="1"/>
    <cellStyle name="Followed Hyperlink" xfId="39950" builtinId="9" hidden="1"/>
    <cellStyle name="Followed Hyperlink" xfId="39951" builtinId="9" hidden="1"/>
    <cellStyle name="Followed Hyperlink" xfId="39952" builtinId="9" hidden="1"/>
    <cellStyle name="Followed Hyperlink" xfId="39953" builtinId="9" hidden="1"/>
    <cellStyle name="Followed Hyperlink" xfId="39954" builtinId="9" hidden="1"/>
    <cellStyle name="Followed Hyperlink" xfId="39955" builtinId="9" hidden="1"/>
    <cellStyle name="Followed Hyperlink" xfId="39956" builtinId="9" hidden="1"/>
    <cellStyle name="Followed Hyperlink" xfId="39957" builtinId="9" hidden="1"/>
    <cellStyle name="Followed Hyperlink" xfId="39958" builtinId="9" hidden="1"/>
    <cellStyle name="Followed Hyperlink" xfId="39959" builtinId="9" hidden="1"/>
    <cellStyle name="Followed Hyperlink" xfId="39960" builtinId="9" hidden="1"/>
    <cellStyle name="Followed Hyperlink" xfId="39961" builtinId="9" hidden="1"/>
    <cellStyle name="Followed Hyperlink" xfId="39963" builtinId="9" hidden="1"/>
    <cellStyle name="Followed Hyperlink" xfId="39965" builtinId="9" hidden="1"/>
    <cellStyle name="Followed Hyperlink" xfId="39967" builtinId="9" hidden="1"/>
    <cellStyle name="Followed Hyperlink" xfId="39969" builtinId="9" hidden="1"/>
    <cellStyle name="Followed Hyperlink" xfId="39971" builtinId="9" hidden="1"/>
    <cellStyle name="Followed Hyperlink" xfId="39973" builtinId="9" hidden="1"/>
    <cellStyle name="Followed Hyperlink" xfId="39975" builtinId="9" hidden="1"/>
    <cellStyle name="Followed Hyperlink" xfId="39977" builtinId="9" hidden="1"/>
    <cellStyle name="Followed Hyperlink" xfId="39979" builtinId="9" hidden="1"/>
    <cellStyle name="Followed Hyperlink" xfId="39981" builtinId="9" hidden="1"/>
    <cellStyle name="Followed Hyperlink" xfId="39983" builtinId="9" hidden="1"/>
    <cellStyle name="Followed Hyperlink" xfId="39985" builtinId="9" hidden="1"/>
    <cellStyle name="Followed Hyperlink" xfId="39987" builtinId="9" hidden="1"/>
    <cellStyle name="Followed Hyperlink" xfId="39989" builtinId="9" hidden="1"/>
    <cellStyle name="Followed Hyperlink" xfId="39991" builtinId="9" hidden="1"/>
    <cellStyle name="Followed Hyperlink" xfId="39993" builtinId="9" hidden="1"/>
    <cellStyle name="Followed Hyperlink" xfId="39995" builtinId="9" hidden="1"/>
    <cellStyle name="Followed Hyperlink" xfId="39997" builtinId="9" hidden="1"/>
    <cellStyle name="Followed Hyperlink" xfId="39999" builtinId="9" hidden="1"/>
    <cellStyle name="Followed Hyperlink" xfId="40001" builtinId="9" hidden="1"/>
    <cellStyle name="Followed Hyperlink" xfId="40003" builtinId="9" hidden="1"/>
    <cellStyle name="Followed Hyperlink" xfId="40005" builtinId="9" hidden="1"/>
    <cellStyle name="Followed Hyperlink" xfId="40007" builtinId="9" hidden="1"/>
    <cellStyle name="Followed Hyperlink" xfId="40009" builtinId="9" hidden="1"/>
    <cellStyle name="Followed Hyperlink" xfId="40011" builtinId="9" hidden="1"/>
    <cellStyle name="Followed Hyperlink" xfId="40013" builtinId="9" hidden="1"/>
    <cellStyle name="Followed Hyperlink" xfId="40015" builtinId="9" hidden="1"/>
    <cellStyle name="Followed Hyperlink" xfId="40017" builtinId="9" hidden="1"/>
    <cellStyle name="Followed Hyperlink" xfId="40019" builtinId="9" hidden="1"/>
    <cellStyle name="Followed Hyperlink" xfId="40021" builtinId="9" hidden="1"/>
    <cellStyle name="Followed Hyperlink" xfId="40023" builtinId="9" hidden="1"/>
    <cellStyle name="Followed Hyperlink" xfId="40025" builtinId="9" hidden="1"/>
    <cellStyle name="Followed Hyperlink" xfId="40027" builtinId="9" hidden="1"/>
    <cellStyle name="Followed Hyperlink" xfId="40029" builtinId="9" hidden="1"/>
    <cellStyle name="Followed Hyperlink" xfId="40031" builtinId="9" hidden="1"/>
    <cellStyle name="Followed Hyperlink" xfId="40033" builtinId="9" hidden="1"/>
    <cellStyle name="Followed Hyperlink" xfId="40035" builtinId="9" hidden="1"/>
    <cellStyle name="Followed Hyperlink" xfId="40037" builtinId="9" hidden="1"/>
    <cellStyle name="Followed Hyperlink" xfId="40039" builtinId="9" hidden="1"/>
    <cellStyle name="Followed Hyperlink" xfId="40041" builtinId="9" hidden="1"/>
    <cellStyle name="Followed Hyperlink" xfId="40043" builtinId="9" hidden="1"/>
    <cellStyle name="Followed Hyperlink" xfId="40045" builtinId="9" hidden="1"/>
    <cellStyle name="Followed Hyperlink" xfId="40047" builtinId="9" hidden="1"/>
    <cellStyle name="Followed Hyperlink" xfId="40049" builtinId="9" hidden="1"/>
    <cellStyle name="Followed Hyperlink" xfId="40051" builtinId="9" hidden="1"/>
    <cellStyle name="Followed Hyperlink" xfId="40053" builtinId="9" hidden="1"/>
    <cellStyle name="Followed Hyperlink" xfId="40055" builtinId="9" hidden="1"/>
    <cellStyle name="Followed Hyperlink" xfId="40057" builtinId="9" hidden="1"/>
    <cellStyle name="Followed Hyperlink" xfId="40059" builtinId="9" hidden="1"/>
    <cellStyle name="Followed Hyperlink" xfId="40061" builtinId="9" hidden="1"/>
    <cellStyle name="Followed Hyperlink" xfId="40063" builtinId="9" hidden="1"/>
    <cellStyle name="Followed Hyperlink" xfId="40065" builtinId="9" hidden="1"/>
    <cellStyle name="Followed Hyperlink" xfId="40067" builtinId="9" hidden="1"/>
    <cellStyle name="Followed Hyperlink" xfId="40069" builtinId="9" hidden="1"/>
    <cellStyle name="Followed Hyperlink" xfId="40071" builtinId="9" hidden="1"/>
    <cellStyle name="Followed Hyperlink" xfId="40073" builtinId="9" hidden="1"/>
    <cellStyle name="Followed Hyperlink" xfId="40075" builtinId="9" hidden="1"/>
    <cellStyle name="Followed Hyperlink" xfId="40077" builtinId="9" hidden="1"/>
    <cellStyle name="Followed Hyperlink" xfId="40079" builtinId="9" hidden="1"/>
    <cellStyle name="Followed Hyperlink" xfId="40081" builtinId="9" hidden="1"/>
    <cellStyle name="Followed Hyperlink" xfId="40083" builtinId="9" hidden="1"/>
    <cellStyle name="Followed Hyperlink" xfId="40085" builtinId="9" hidden="1"/>
    <cellStyle name="Followed Hyperlink" xfId="40087" builtinId="9" hidden="1"/>
    <cellStyle name="Followed Hyperlink" xfId="40089" builtinId="9" hidden="1"/>
    <cellStyle name="Followed Hyperlink" xfId="40091" builtinId="9" hidden="1"/>
    <cellStyle name="Followed Hyperlink" xfId="40093" builtinId="9" hidden="1"/>
    <cellStyle name="Followed Hyperlink" xfId="40095" builtinId="9" hidden="1"/>
    <cellStyle name="Followed Hyperlink" xfId="40097" builtinId="9" hidden="1"/>
    <cellStyle name="Followed Hyperlink" xfId="40099" builtinId="9" hidden="1"/>
    <cellStyle name="Followed Hyperlink" xfId="40103" builtinId="9" hidden="1"/>
    <cellStyle name="Followed Hyperlink" xfId="40104" builtinId="9" hidden="1"/>
    <cellStyle name="Followed Hyperlink" xfId="40105" builtinId="9" hidden="1"/>
    <cellStyle name="Followed Hyperlink" xfId="40106" builtinId="9" hidden="1"/>
    <cellStyle name="Followed Hyperlink" xfId="40107" builtinId="9" hidden="1"/>
    <cellStyle name="Followed Hyperlink" xfId="40108" builtinId="9" hidden="1"/>
    <cellStyle name="Followed Hyperlink" xfId="40109" builtinId="9" hidden="1"/>
    <cellStyle name="Followed Hyperlink" xfId="40110" builtinId="9" hidden="1"/>
    <cellStyle name="Followed Hyperlink" xfId="40111" builtinId="9" hidden="1"/>
    <cellStyle name="Followed Hyperlink" xfId="40112" builtinId="9" hidden="1"/>
    <cellStyle name="Followed Hyperlink" xfId="40113" builtinId="9" hidden="1"/>
    <cellStyle name="Followed Hyperlink" xfId="40114" builtinId="9" hidden="1"/>
    <cellStyle name="Followed Hyperlink" xfId="40115" builtinId="9" hidden="1"/>
    <cellStyle name="Followed Hyperlink" xfId="40116" builtinId="9" hidden="1"/>
    <cellStyle name="Followed Hyperlink" xfId="40117" builtinId="9" hidden="1"/>
    <cellStyle name="Followed Hyperlink" xfId="40118" builtinId="9" hidden="1"/>
    <cellStyle name="Followed Hyperlink" xfId="40119" builtinId="9" hidden="1"/>
    <cellStyle name="Followed Hyperlink" xfId="40120" builtinId="9" hidden="1"/>
    <cellStyle name="Followed Hyperlink" xfId="40121" builtinId="9" hidden="1"/>
    <cellStyle name="Followed Hyperlink" xfId="40122" builtinId="9" hidden="1"/>
    <cellStyle name="Followed Hyperlink" xfId="40123" builtinId="9" hidden="1"/>
    <cellStyle name="Followed Hyperlink" xfId="40124" builtinId="9" hidden="1"/>
    <cellStyle name="Followed Hyperlink" xfId="40125" builtinId="9" hidden="1"/>
    <cellStyle name="Followed Hyperlink" xfId="40126" builtinId="9" hidden="1"/>
    <cellStyle name="Followed Hyperlink" xfId="40127" builtinId="9" hidden="1"/>
    <cellStyle name="Followed Hyperlink" xfId="40128" builtinId="9" hidden="1"/>
    <cellStyle name="Followed Hyperlink" xfId="40129" builtinId="9" hidden="1"/>
    <cellStyle name="Followed Hyperlink" xfId="40130" builtinId="9" hidden="1"/>
    <cellStyle name="Followed Hyperlink" xfId="40131" builtinId="9" hidden="1"/>
    <cellStyle name="Followed Hyperlink" xfId="40132" builtinId="9" hidden="1"/>
    <cellStyle name="Followed Hyperlink" xfId="40133" builtinId="9" hidden="1"/>
    <cellStyle name="Followed Hyperlink" xfId="40134" builtinId="9" hidden="1"/>
    <cellStyle name="Followed Hyperlink" xfId="40135" builtinId="9" hidden="1"/>
    <cellStyle name="Followed Hyperlink" xfId="40136" builtinId="9" hidden="1"/>
    <cellStyle name="Followed Hyperlink" xfId="40137" builtinId="9" hidden="1"/>
    <cellStyle name="Followed Hyperlink" xfId="40138" builtinId="9" hidden="1"/>
    <cellStyle name="Followed Hyperlink" xfId="40139" builtinId="9" hidden="1"/>
    <cellStyle name="Followed Hyperlink" xfId="40140" builtinId="9" hidden="1"/>
    <cellStyle name="Followed Hyperlink" xfId="40141" builtinId="9" hidden="1"/>
    <cellStyle name="Followed Hyperlink" xfId="40142" builtinId="9" hidden="1"/>
    <cellStyle name="Followed Hyperlink" xfId="40143" builtinId="9" hidden="1"/>
    <cellStyle name="Followed Hyperlink" xfId="40144" builtinId="9" hidden="1"/>
    <cellStyle name="Followed Hyperlink" xfId="40145" builtinId="9" hidden="1"/>
    <cellStyle name="Followed Hyperlink" xfId="40146" builtinId="9" hidden="1"/>
    <cellStyle name="Followed Hyperlink" xfId="40147" builtinId="9" hidden="1"/>
    <cellStyle name="Followed Hyperlink" xfId="40148" builtinId="9" hidden="1"/>
    <cellStyle name="Followed Hyperlink" xfId="40149" builtinId="9" hidden="1"/>
    <cellStyle name="Followed Hyperlink" xfId="40150" builtinId="9" hidden="1"/>
    <cellStyle name="Followed Hyperlink" xfId="40151" builtinId="9" hidden="1"/>
    <cellStyle name="Followed Hyperlink" xfId="40152" builtinId="9" hidden="1"/>
    <cellStyle name="Followed Hyperlink" xfId="40153" builtinId="9" hidden="1"/>
    <cellStyle name="Followed Hyperlink" xfId="40154" builtinId="9" hidden="1"/>
    <cellStyle name="Followed Hyperlink" xfId="40155" builtinId="9" hidden="1"/>
    <cellStyle name="Followed Hyperlink" xfId="40156" builtinId="9" hidden="1"/>
    <cellStyle name="Followed Hyperlink" xfId="40157" builtinId="9" hidden="1"/>
    <cellStyle name="Followed Hyperlink" xfId="40158" builtinId="9" hidden="1"/>
    <cellStyle name="Followed Hyperlink" xfId="40159" builtinId="9" hidden="1"/>
    <cellStyle name="Followed Hyperlink" xfId="40160" builtinId="9" hidden="1"/>
    <cellStyle name="Followed Hyperlink" xfId="40161" builtinId="9" hidden="1"/>
    <cellStyle name="Followed Hyperlink" xfId="40162" builtinId="9" hidden="1"/>
    <cellStyle name="Followed Hyperlink" xfId="40163" builtinId="9" hidden="1"/>
    <cellStyle name="Followed Hyperlink" xfId="40164" builtinId="9" hidden="1"/>
    <cellStyle name="Followed Hyperlink" xfId="40165" builtinId="9" hidden="1"/>
    <cellStyle name="Followed Hyperlink" xfId="40166" builtinId="9" hidden="1"/>
    <cellStyle name="Followed Hyperlink" xfId="40167" builtinId="9" hidden="1"/>
    <cellStyle name="Followed Hyperlink" xfId="40168" builtinId="9" hidden="1"/>
    <cellStyle name="Followed Hyperlink" xfId="40169" builtinId="9" hidden="1"/>
    <cellStyle name="Followed Hyperlink" xfId="40170" builtinId="9" hidden="1"/>
    <cellStyle name="Followed Hyperlink" xfId="40171" builtinId="9" hidden="1"/>
    <cellStyle name="Followed Hyperlink" xfId="40173" builtinId="9" hidden="1"/>
    <cellStyle name="Followed Hyperlink" xfId="40175" builtinId="9" hidden="1"/>
    <cellStyle name="Followed Hyperlink" xfId="38289" builtinId="9" hidden="1"/>
    <cellStyle name="Followed Hyperlink" xfId="39751" builtinId="9" hidden="1"/>
    <cellStyle name="Followed Hyperlink" xfId="39128" builtinId="9" hidden="1"/>
    <cellStyle name="Followed Hyperlink" xfId="38708" builtinId="9" hidden="1"/>
    <cellStyle name="Followed Hyperlink" xfId="38498" builtinId="9" hidden="1"/>
    <cellStyle name="Followed Hyperlink" xfId="35257" builtinId="9" hidden="1"/>
    <cellStyle name="Followed Hyperlink" xfId="37467" builtinId="9" hidden="1"/>
    <cellStyle name="Followed Hyperlink" xfId="37681" builtinId="9" hidden="1"/>
    <cellStyle name="Followed Hyperlink" xfId="36476" builtinId="9" hidden="1"/>
    <cellStyle name="Followed Hyperlink" xfId="36906" builtinId="9" hidden="1"/>
    <cellStyle name="Followed Hyperlink" xfId="30900" builtinId="9" hidden="1"/>
    <cellStyle name="Followed Hyperlink" xfId="31365" builtinId="9" hidden="1"/>
    <cellStyle name="Followed Hyperlink" xfId="29354" builtinId="9" hidden="1"/>
    <cellStyle name="Followed Hyperlink" xfId="40177" builtinId="9" hidden="1"/>
    <cellStyle name="Followed Hyperlink" xfId="40179" builtinId="9" hidden="1"/>
    <cellStyle name="Followed Hyperlink" xfId="40181" builtinId="9" hidden="1"/>
    <cellStyle name="Followed Hyperlink" xfId="35261" builtinId="9" hidden="1"/>
    <cellStyle name="Followed Hyperlink" xfId="40183" builtinId="9" hidden="1"/>
    <cellStyle name="Followed Hyperlink" xfId="40185" builtinId="9" hidden="1"/>
    <cellStyle name="Followed Hyperlink" xfId="40187" builtinId="9" hidden="1"/>
    <cellStyle name="Followed Hyperlink" xfId="40189" builtinId="9" hidden="1"/>
    <cellStyle name="Followed Hyperlink" xfId="40191" builtinId="9" hidden="1"/>
    <cellStyle name="Followed Hyperlink" xfId="40193" builtinId="9" hidden="1"/>
    <cellStyle name="Followed Hyperlink" xfId="40195" builtinId="9" hidden="1"/>
    <cellStyle name="Followed Hyperlink" xfId="40197" builtinId="9" hidden="1"/>
    <cellStyle name="Followed Hyperlink" xfId="40199" builtinId="9" hidden="1"/>
    <cellStyle name="Followed Hyperlink" xfId="40201" builtinId="9" hidden="1"/>
    <cellStyle name="ƒnƒCƒp[ƒŠƒ“ƒN" xfId="44"/>
    <cellStyle name="Good" xfId="6" builtinId="26" customBuiltin="1"/>
    <cellStyle name="Good 10" xfId="331"/>
    <cellStyle name="Good 11" xfId="332"/>
    <cellStyle name="Good 2" xfId="333"/>
    <cellStyle name="Good 3" xfId="334"/>
    <cellStyle name="Good 4" xfId="335"/>
    <cellStyle name="Good 5" xfId="336"/>
    <cellStyle name="Good 6" xfId="337"/>
    <cellStyle name="Good 7" xfId="338"/>
    <cellStyle name="Good 8" xfId="339"/>
    <cellStyle name="Good 9" xfId="340"/>
    <cellStyle name="Heading 1" xfId="2" builtinId="16" customBuiltin="1"/>
    <cellStyle name="Heading 1 10" xfId="341"/>
    <cellStyle name="Heading 1 11" xfId="342"/>
    <cellStyle name="Heading 1 2" xfId="343"/>
    <cellStyle name="Heading 1 3" xfId="344"/>
    <cellStyle name="Heading 1 4" xfId="345"/>
    <cellStyle name="Heading 1 5" xfId="346"/>
    <cellStyle name="Heading 1 6" xfId="347"/>
    <cellStyle name="Heading 1 7" xfId="348"/>
    <cellStyle name="Heading 1 8" xfId="349"/>
    <cellStyle name="Heading 1 9" xfId="350"/>
    <cellStyle name="Heading 2" xfId="3" builtinId="17" customBuiltin="1"/>
    <cellStyle name="Heading 2 10" xfId="351"/>
    <cellStyle name="Heading 2 11" xfId="352"/>
    <cellStyle name="Heading 2 2" xfId="353"/>
    <cellStyle name="Heading 2 3" xfId="354"/>
    <cellStyle name="Heading 2 4" xfId="355"/>
    <cellStyle name="Heading 2 5" xfId="356"/>
    <cellStyle name="Heading 2 6" xfId="357"/>
    <cellStyle name="Heading 2 7" xfId="358"/>
    <cellStyle name="Heading 2 8" xfId="359"/>
    <cellStyle name="Heading 2 9" xfId="360"/>
    <cellStyle name="Heading 3" xfId="4" builtinId="18" customBuiltin="1"/>
    <cellStyle name="Heading 3 10" xfId="361"/>
    <cellStyle name="Heading 3 10 2" xfId="525"/>
    <cellStyle name="Heading 3 10 2 10" xfId="13249"/>
    <cellStyle name="Heading 3 10 2 11" xfId="18019"/>
    <cellStyle name="Heading 3 10 2 11 2" xfId="35822"/>
    <cellStyle name="Heading 3 10 2 2" xfId="889"/>
    <cellStyle name="Heading 3 10 2 2 10" xfId="11167"/>
    <cellStyle name="Heading 3 10 2 2 2" xfId="1328"/>
    <cellStyle name="Heading 3 10 2 2 2 2" xfId="3387"/>
    <cellStyle name="Heading 3 10 2 2 2 2 2" xfId="16981"/>
    <cellStyle name="Heading 3 10 2 2 2 3" xfId="14934"/>
    <cellStyle name="Heading 3 10 2 2 3" xfId="1574"/>
    <cellStyle name="Heading 3 10 2 2 3 2" xfId="15179"/>
    <cellStyle name="Heading 3 10 2 2 3 3" xfId="4843"/>
    <cellStyle name="Heading 3 10 2 2 4" xfId="1822"/>
    <cellStyle name="Heading 3 10 2 2 4 2" xfId="15423"/>
    <cellStyle name="Heading 3 10 2 2 4 3" xfId="5082"/>
    <cellStyle name="Heading 3 10 2 2 5" xfId="2069"/>
    <cellStyle name="Heading 3 10 2 2 5 2" xfId="15668"/>
    <cellStyle name="Heading 3 10 2 2 5 3" xfId="5328"/>
    <cellStyle name="Heading 3 10 2 2 6" xfId="2307"/>
    <cellStyle name="Heading 3 10 2 2 6 2" xfId="15906"/>
    <cellStyle name="Heading 3 10 2 2 6 3" xfId="5566"/>
    <cellStyle name="Heading 3 10 2 2 7" xfId="2554"/>
    <cellStyle name="Heading 3 10 2 2 7 2" xfId="16151"/>
    <cellStyle name="Heading 3 10 2 2 7 3" xfId="5803"/>
    <cellStyle name="Heading 3 10 2 2 8" xfId="3162"/>
    <cellStyle name="Heading 3 10 2 2 8 2" xfId="16756"/>
    <cellStyle name="Heading 3 10 2 2 9" xfId="11627"/>
    <cellStyle name="Heading 3 10 2 2 9 2" xfId="14500"/>
    <cellStyle name="Heading 3 10 2 3" xfId="1115"/>
    <cellStyle name="Heading 3 10 2 3 2" xfId="3145"/>
    <cellStyle name="Heading 3 10 2 3 2 2" xfId="16739"/>
    <cellStyle name="Heading 3 10 2 3 3" xfId="14723"/>
    <cellStyle name="Heading 3 10 2 4" xfId="852"/>
    <cellStyle name="Heading 3 10 2 4 2" xfId="14477"/>
    <cellStyle name="Heading 3 10 2 4 3" xfId="4196"/>
    <cellStyle name="Heading 3 10 2 5" xfId="1557"/>
    <cellStyle name="Heading 3 10 2 5 2" xfId="15162"/>
    <cellStyle name="Heading 3 10 2 5 3" xfId="4826"/>
    <cellStyle name="Heading 3 10 2 6" xfId="1805"/>
    <cellStyle name="Heading 3 10 2 6 2" xfId="15406"/>
    <cellStyle name="Heading 3 10 2 6 3" xfId="5065"/>
    <cellStyle name="Heading 3 10 2 7" xfId="2052"/>
    <cellStyle name="Heading 3 10 2 7 2" xfId="15651"/>
    <cellStyle name="Heading 3 10 2 7 3" xfId="5311"/>
    <cellStyle name="Heading 3 10 2 8" xfId="2291"/>
    <cellStyle name="Heading 3 10 2 8 2" xfId="15890"/>
    <cellStyle name="Heading 3 10 2 8 3" xfId="5550"/>
    <cellStyle name="Heading 3 10 2 9" xfId="2537"/>
    <cellStyle name="Heading 3 10 2 9 2" xfId="16134"/>
    <cellStyle name="Heading 3 10 3" xfId="1036"/>
    <cellStyle name="Heading 3 10 3 10" xfId="9147"/>
    <cellStyle name="Heading 3 10 3 11" xfId="17450"/>
    <cellStyle name="Heading 3 10 3 11 2" xfId="35255"/>
    <cellStyle name="Heading 3 10 3 2" xfId="1471"/>
    <cellStyle name="Heading 3 10 3 2 2" xfId="3300"/>
    <cellStyle name="Heading 3 10 3 2 2 2" xfId="16894"/>
    <cellStyle name="Heading 3 10 3 2 3" xfId="15077"/>
    <cellStyle name="Heading 3 10 3 3" xfId="1717"/>
    <cellStyle name="Heading 3 10 3 3 2" xfId="3530"/>
    <cellStyle name="Heading 3 10 3 3 2 2" xfId="17124"/>
    <cellStyle name="Heading 3 10 3 3 3" xfId="15322"/>
    <cellStyle name="Heading 3 10 3 4" xfId="1965"/>
    <cellStyle name="Heading 3 10 3 4 2" xfId="15566"/>
    <cellStyle name="Heading 3 10 3 4 3" xfId="5225"/>
    <cellStyle name="Heading 3 10 3 5" xfId="2212"/>
    <cellStyle name="Heading 3 10 3 5 2" xfId="15811"/>
    <cellStyle name="Heading 3 10 3 5 3" xfId="5471"/>
    <cellStyle name="Heading 3 10 3 6" xfId="2451"/>
    <cellStyle name="Heading 3 10 3 6 2" xfId="16050"/>
    <cellStyle name="Heading 3 10 3 6 3" xfId="5709"/>
    <cellStyle name="Heading 3 10 3 7" xfId="2697"/>
    <cellStyle name="Heading 3 10 3 7 2" xfId="16294"/>
    <cellStyle name="Heading 3 10 3 7 3" xfId="5946"/>
    <cellStyle name="Heading 3 10 3 8" xfId="3131"/>
    <cellStyle name="Heading 3 10 3 8 2" xfId="16725"/>
    <cellStyle name="Heading 3 10 3 9" xfId="11771"/>
    <cellStyle name="Heading 3 10 3 9 2" xfId="14644"/>
    <cellStyle name="Heading 3 10 4" xfId="1028"/>
    <cellStyle name="Heading 3 10 4 10" xfId="10537"/>
    <cellStyle name="Heading 3 10 4 11" xfId="20498"/>
    <cellStyle name="Heading 3 10 4 11 2" xfId="38288"/>
    <cellStyle name="Heading 3 10 4 2" xfId="1463"/>
    <cellStyle name="Heading 3 10 4 2 2" xfId="3522"/>
    <cellStyle name="Heading 3 10 4 2 2 2" xfId="17116"/>
    <cellStyle name="Heading 3 10 4 2 3" xfId="15069"/>
    <cellStyle name="Heading 3 10 4 3" xfId="1709"/>
    <cellStyle name="Heading 3 10 4 3 2" xfId="15314"/>
    <cellStyle name="Heading 3 10 4 3 3" xfId="4978"/>
    <cellStyle name="Heading 3 10 4 4" xfId="1957"/>
    <cellStyle name="Heading 3 10 4 4 2" xfId="15558"/>
    <cellStyle name="Heading 3 10 4 4 3" xfId="5217"/>
    <cellStyle name="Heading 3 10 4 5" xfId="2204"/>
    <cellStyle name="Heading 3 10 4 5 2" xfId="15803"/>
    <cellStyle name="Heading 3 10 4 5 3" xfId="5463"/>
    <cellStyle name="Heading 3 10 4 6" xfId="2443"/>
    <cellStyle name="Heading 3 10 4 6 2" xfId="16042"/>
    <cellStyle name="Heading 3 10 4 6 3" xfId="5701"/>
    <cellStyle name="Heading 3 10 4 7" xfId="2689"/>
    <cellStyle name="Heading 3 10 4 7 2" xfId="16286"/>
    <cellStyle name="Heading 3 10 4 7 3" xfId="5938"/>
    <cellStyle name="Heading 3 10 4 8" xfId="3123"/>
    <cellStyle name="Heading 3 10 4 8 2" xfId="16717"/>
    <cellStyle name="Heading 3 10 4 9" xfId="11763"/>
    <cellStyle name="Heading 3 10 4 9 2" xfId="14636"/>
    <cellStyle name="Heading 3 10 5" xfId="11601"/>
    <cellStyle name="Heading 3 10 6" xfId="20095"/>
    <cellStyle name="Heading 3 10 6 2" xfId="37885"/>
    <cellStyle name="Heading 3 10 7" xfId="20989"/>
    <cellStyle name="Heading 3 10 7 2" xfId="38778"/>
    <cellStyle name="Heading 3 11" xfId="362"/>
    <cellStyle name="Heading 3 2" xfId="363"/>
    <cellStyle name="Heading 3 2 2" xfId="526"/>
    <cellStyle name="Heading 3 2 2 10" xfId="13842"/>
    <cellStyle name="Heading 3 2 2 11" xfId="19675"/>
    <cellStyle name="Heading 3 2 2 11 2" xfId="37466"/>
    <cellStyle name="Heading 3 2 2 2" xfId="890"/>
    <cellStyle name="Heading 3 2 2 2 10" xfId="13812"/>
    <cellStyle name="Heading 3 2 2 2 2" xfId="1329"/>
    <cellStyle name="Heading 3 2 2 2 2 2" xfId="3388"/>
    <cellStyle name="Heading 3 2 2 2 2 2 2" xfId="16982"/>
    <cellStyle name="Heading 3 2 2 2 2 3" xfId="14935"/>
    <cellStyle name="Heading 3 2 2 2 3" xfId="1575"/>
    <cellStyle name="Heading 3 2 2 2 3 2" xfId="15180"/>
    <cellStyle name="Heading 3 2 2 2 3 3" xfId="4844"/>
    <cellStyle name="Heading 3 2 2 2 4" xfId="1823"/>
    <cellStyle name="Heading 3 2 2 2 4 2" xfId="15424"/>
    <cellStyle name="Heading 3 2 2 2 4 3" xfId="5083"/>
    <cellStyle name="Heading 3 2 2 2 5" xfId="2070"/>
    <cellStyle name="Heading 3 2 2 2 5 2" xfId="15669"/>
    <cellStyle name="Heading 3 2 2 2 5 3" xfId="5329"/>
    <cellStyle name="Heading 3 2 2 2 6" xfId="2308"/>
    <cellStyle name="Heading 3 2 2 2 6 2" xfId="15907"/>
    <cellStyle name="Heading 3 2 2 2 6 3" xfId="5567"/>
    <cellStyle name="Heading 3 2 2 2 7" xfId="2555"/>
    <cellStyle name="Heading 3 2 2 2 7 2" xfId="16152"/>
    <cellStyle name="Heading 3 2 2 2 7 3" xfId="5804"/>
    <cellStyle name="Heading 3 2 2 2 8" xfId="3163"/>
    <cellStyle name="Heading 3 2 2 2 8 2" xfId="16757"/>
    <cellStyle name="Heading 3 2 2 2 9" xfId="11628"/>
    <cellStyle name="Heading 3 2 2 2 9 2" xfId="14501"/>
    <cellStyle name="Heading 3 2 2 3" xfId="1114"/>
    <cellStyle name="Heading 3 2 2 3 2" xfId="3144"/>
    <cellStyle name="Heading 3 2 2 3 2 2" xfId="16738"/>
    <cellStyle name="Heading 3 2 2 3 3" xfId="14722"/>
    <cellStyle name="Heading 3 2 2 4" xfId="851"/>
    <cellStyle name="Heading 3 2 2 4 2" xfId="14476"/>
    <cellStyle name="Heading 3 2 2 4 3" xfId="4195"/>
    <cellStyle name="Heading 3 2 2 5" xfId="1556"/>
    <cellStyle name="Heading 3 2 2 5 2" xfId="15161"/>
    <cellStyle name="Heading 3 2 2 5 3" xfId="4825"/>
    <cellStyle name="Heading 3 2 2 6" xfId="1804"/>
    <cellStyle name="Heading 3 2 2 6 2" xfId="15405"/>
    <cellStyle name="Heading 3 2 2 6 3" xfId="5064"/>
    <cellStyle name="Heading 3 2 2 7" xfId="2051"/>
    <cellStyle name="Heading 3 2 2 7 2" xfId="15650"/>
    <cellStyle name="Heading 3 2 2 7 3" xfId="5310"/>
    <cellStyle name="Heading 3 2 2 8" xfId="2290"/>
    <cellStyle name="Heading 3 2 2 8 2" xfId="15889"/>
    <cellStyle name="Heading 3 2 2 8 3" xfId="5549"/>
    <cellStyle name="Heading 3 2 2 9" xfId="2536"/>
    <cellStyle name="Heading 3 2 2 9 2" xfId="16133"/>
    <cellStyle name="Heading 3 2 3" xfId="1035"/>
    <cellStyle name="Heading 3 2 3 10" xfId="8910"/>
    <cellStyle name="Heading 3 2 3 11" xfId="18533"/>
    <cellStyle name="Heading 3 2 3 11 2" xfId="36332"/>
    <cellStyle name="Heading 3 2 3 2" xfId="1470"/>
    <cellStyle name="Heading 3 2 3 2 2" xfId="3299"/>
    <cellStyle name="Heading 3 2 3 2 2 2" xfId="16893"/>
    <cellStyle name="Heading 3 2 3 2 3" xfId="15076"/>
    <cellStyle name="Heading 3 2 3 3" xfId="1716"/>
    <cellStyle name="Heading 3 2 3 3 2" xfId="3529"/>
    <cellStyle name="Heading 3 2 3 3 2 2" xfId="17123"/>
    <cellStyle name="Heading 3 2 3 3 3" xfId="15321"/>
    <cellStyle name="Heading 3 2 3 4" xfId="1964"/>
    <cellStyle name="Heading 3 2 3 4 2" xfId="15565"/>
    <cellStyle name="Heading 3 2 3 4 3" xfId="5224"/>
    <cellStyle name="Heading 3 2 3 5" xfId="2211"/>
    <cellStyle name="Heading 3 2 3 5 2" xfId="15810"/>
    <cellStyle name="Heading 3 2 3 5 3" xfId="5470"/>
    <cellStyle name="Heading 3 2 3 6" xfId="2450"/>
    <cellStyle name="Heading 3 2 3 6 2" xfId="16049"/>
    <cellStyle name="Heading 3 2 3 6 3" xfId="5708"/>
    <cellStyle name="Heading 3 2 3 7" xfId="2696"/>
    <cellStyle name="Heading 3 2 3 7 2" xfId="16293"/>
    <cellStyle name="Heading 3 2 3 7 3" xfId="5945"/>
    <cellStyle name="Heading 3 2 3 8" xfId="3130"/>
    <cellStyle name="Heading 3 2 3 8 2" xfId="16724"/>
    <cellStyle name="Heading 3 2 3 9" xfId="11770"/>
    <cellStyle name="Heading 3 2 3 9 2" xfId="14643"/>
    <cellStyle name="Heading 3 2 4" xfId="1040"/>
    <cellStyle name="Heading 3 2 4 10" xfId="8532"/>
    <cellStyle name="Heading 3 2 4 11" xfId="21549"/>
    <cellStyle name="Heading 3 2 4 11 2" xfId="39336"/>
    <cellStyle name="Heading 3 2 4 2" xfId="1475"/>
    <cellStyle name="Heading 3 2 4 2 2" xfId="3534"/>
    <cellStyle name="Heading 3 2 4 2 2 2" xfId="17128"/>
    <cellStyle name="Heading 3 2 4 2 3" xfId="15081"/>
    <cellStyle name="Heading 3 2 4 3" xfId="1721"/>
    <cellStyle name="Heading 3 2 4 3 2" xfId="15326"/>
    <cellStyle name="Heading 3 2 4 3 3" xfId="4982"/>
    <cellStyle name="Heading 3 2 4 4" xfId="1969"/>
    <cellStyle name="Heading 3 2 4 4 2" xfId="15570"/>
    <cellStyle name="Heading 3 2 4 4 3" xfId="5229"/>
    <cellStyle name="Heading 3 2 4 5" xfId="2216"/>
    <cellStyle name="Heading 3 2 4 5 2" xfId="15815"/>
    <cellStyle name="Heading 3 2 4 5 3" xfId="5475"/>
    <cellStyle name="Heading 3 2 4 6" xfId="2455"/>
    <cellStyle name="Heading 3 2 4 6 2" xfId="16054"/>
    <cellStyle name="Heading 3 2 4 6 3" xfId="5713"/>
    <cellStyle name="Heading 3 2 4 7" xfId="2701"/>
    <cellStyle name="Heading 3 2 4 7 2" xfId="16298"/>
    <cellStyle name="Heading 3 2 4 7 3" xfId="5950"/>
    <cellStyle name="Heading 3 2 4 8" xfId="3135"/>
    <cellStyle name="Heading 3 2 4 8 2" xfId="16729"/>
    <cellStyle name="Heading 3 2 4 9" xfId="11775"/>
    <cellStyle name="Heading 3 2 4 9 2" xfId="14648"/>
    <cellStyle name="Heading 3 2 5" xfId="11846"/>
    <cellStyle name="Heading 3 2 6" xfId="21201"/>
    <cellStyle name="Heading 3 2 6 2" xfId="38989"/>
    <cellStyle name="Heading 3 2 7" xfId="17466"/>
    <cellStyle name="Heading 3 2 7 2" xfId="35271"/>
    <cellStyle name="Heading 3 3" xfId="364"/>
    <cellStyle name="Heading 3 3 2" xfId="527"/>
    <cellStyle name="Heading 3 3 2 10" xfId="11848"/>
    <cellStyle name="Heading 3 3 2 11" xfId="18237"/>
    <cellStyle name="Heading 3 3 2 11 2" xfId="36039"/>
    <cellStyle name="Heading 3 3 2 2" xfId="891"/>
    <cellStyle name="Heading 3 3 2 2 10" xfId="13384"/>
    <cellStyle name="Heading 3 3 2 2 2" xfId="1330"/>
    <cellStyle name="Heading 3 3 2 2 2 2" xfId="3389"/>
    <cellStyle name="Heading 3 3 2 2 2 2 2" xfId="16983"/>
    <cellStyle name="Heading 3 3 2 2 2 3" xfId="14936"/>
    <cellStyle name="Heading 3 3 2 2 3" xfId="1576"/>
    <cellStyle name="Heading 3 3 2 2 3 2" xfId="15181"/>
    <cellStyle name="Heading 3 3 2 2 3 3" xfId="4845"/>
    <cellStyle name="Heading 3 3 2 2 4" xfId="1824"/>
    <cellStyle name="Heading 3 3 2 2 4 2" xfId="15425"/>
    <cellStyle name="Heading 3 3 2 2 4 3" xfId="5084"/>
    <cellStyle name="Heading 3 3 2 2 5" xfId="2071"/>
    <cellStyle name="Heading 3 3 2 2 5 2" xfId="15670"/>
    <cellStyle name="Heading 3 3 2 2 5 3" xfId="5330"/>
    <cellStyle name="Heading 3 3 2 2 6" xfId="2309"/>
    <cellStyle name="Heading 3 3 2 2 6 2" xfId="15908"/>
    <cellStyle name="Heading 3 3 2 2 6 3" xfId="5568"/>
    <cellStyle name="Heading 3 3 2 2 7" xfId="2556"/>
    <cellStyle name="Heading 3 3 2 2 7 2" xfId="16153"/>
    <cellStyle name="Heading 3 3 2 2 7 3" xfId="5805"/>
    <cellStyle name="Heading 3 3 2 2 8" xfId="3164"/>
    <cellStyle name="Heading 3 3 2 2 8 2" xfId="16758"/>
    <cellStyle name="Heading 3 3 2 2 9" xfId="11629"/>
    <cellStyle name="Heading 3 3 2 2 9 2" xfId="14502"/>
    <cellStyle name="Heading 3 3 2 3" xfId="1113"/>
    <cellStyle name="Heading 3 3 2 3 2" xfId="3143"/>
    <cellStyle name="Heading 3 3 2 3 2 2" xfId="16737"/>
    <cellStyle name="Heading 3 3 2 3 3" xfId="14721"/>
    <cellStyle name="Heading 3 3 2 4" xfId="795"/>
    <cellStyle name="Heading 3 3 2 4 2" xfId="14437"/>
    <cellStyle name="Heading 3 3 2 4 3" xfId="4148"/>
    <cellStyle name="Heading 3 3 2 5" xfId="1555"/>
    <cellStyle name="Heading 3 3 2 5 2" xfId="15160"/>
    <cellStyle name="Heading 3 3 2 5 3" xfId="4824"/>
    <cellStyle name="Heading 3 3 2 6" xfId="1803"/>
    <cellStyle name="Heading 3 3 2 6 2" xfId="15404"/>
    <cellStyle name="Heading 3 3 2 6 3" xfId="5063"/>
    <cellStyle name="Heading 3 3 2 7" xfId="2050"/>
    <cellStyle name="Heading 3 3 2 7 2" xfId="15649"/>
    <cellStyle name="Heading 3 3 2 7 3" xfId="5309"/>
    <cellStyle name="Heading 3 3 2 8" xfId="2289"/>
    <cellStyle name="Heading 3 3 2 8 2" xfId="15888"/>
    <cellStyle name="Heading 3 3 2 8 3" xfId="5548"/>
    <cellStyle name="Heading 3 3 2 9" xfId="2535"/>
    <cellStyle name="Heading 3 3 2 9 2" xfId="16132"/>
    <cellStyle name="Heading 3 3 3" xfId="1034"/>
    <cellStyle name="Heading 3 3 3 10" xfId="8666"/>
    <cellStyle name="Heading 3 3 3 11" xfId="17471"/>
    <cellStyle name="Heading 3 3 3 11 2" xfId="35276"/>
    <cellStyle name="Heading 3 3 3 2" xfId="1469"/>
    <cellStyle name="Heading 3 3 3 2 2" xfId="3298"/>
    <cellStyle name="Heading 3 3 3 2 2 2" xfId="16892"/>
    <cellStyle name="Heading 3 3 3 2 3" xfId="15075"/>
    <cellStyle name="Heading 3 3 3 3" xfId="1715"/>
    <cellStyle name="Heading 3 3 3 3 2" xfId="3528"/>
    <cellStyle name="Heading 3 3 3 3 2 2" xfId="17122"/>
    <cellStyle name="Heading 3 3 3 3 3" xfId="15320"/>
    <cellStyle name="Heading 3 3 3 4" xfId="1963"/>
    <cellStyle name="Heading 3 3 3 4 2" xfId="15564"/>
    <cellStyle name="Heading 3 3 3 4 3" xfId="5223"/>
    <cellStyle name="Heading 3 3 3 5" xfId="2210"/>
    <cellStyle name="Heading 3 3 3 5 2" xfId="15809"/>
    <cellStyle name="Heading 3 3 3 5 3" xfId="5469"/>
    <cellStyle name="Heading 3 3 3 6" xfId="2449"/>
    <cellStyle name="Heading 3 3 3 6 2" xfId="16048"/>
    <cellStyle name="Heading 3 3 3 6 3" xfId="5707"/>
    <cellStyle name="Heading 3 3 3 7" xfId="2695"/>
    <cellStyle name="Heading 3 3 3 7 2" xfId="16292"/>
    <cellStyle name="Heading 3 3 3 7 3" xfId="5944"/>
    <cellStyle name="Heading 3 3 3 8" xfId="3129"/>
    <cellStyle name="Heading 3 3 3 8 2" xfId="16723"/>
    <cellStyle name="Heading 3 3 3 9" xfId="11769"/>
    <cellStyle name="Heading 3 3 3 9 2" xfId="14642"/>
    <cellStyle name="Heading 3 3 4" xfId="1027"/>
    <cellStyle name="Heading 3 3 4 10" xfId="8511"/>
    <cellStyle name="Heading 3 3 4 11" xfId="22106"/>
    <cellStyle name="Heading 3 3 4 11 2" xfId="39892"/>
    <cellStyle name="Heading 3 3 4 2" xfId="1462"/>
    <cellStyle name="Heading 3 3 4 2 2" xfId="3521"/>
    <cellStyle name="Heading 3 3 4 2 2 2" xfId="17115"/>
    <cellStyle name="Heading 3 3 4 2 3" xfId="15068"/>
    <cellStyle name="Heading 3 3 4 3" xfId="1708"/>
    <cellStyle name="Heading 3 3 4 3 2" xfId="15313"/>
    <cellStyle name="Heading 3 3 4 3 3" xfId="4977"/>
    <cellStyle name="Heading 3 3 4 4" xfId="1956"/>
    <cellStyle name="Heading 3 3 4 4 2" xfId="15557"/>
    <cellStyle name="Heading 3 3 4 4 3" xfId="5216"/>
    <cellStyle name="Heading 3 3 4 5" xfId="2203"/>
    <cellStyle name="Heading 3 3 4 5 2" xfId="15802"/>
    <cellStyle name="Heading 3 3 4 5 3" xfId="5462"/>
    <cellStyle name="Heading 3 3 4 6" xfId="2442"/>
    <cellStyle name="Heading 3 3 4 6 2" xfId="16041"/>
    <cellStyle name="Heading 3 3 4 6 3" xfId="5700"/>
    <cellStyle name="Heading 3 3 4 7" xfId="2688"/>
    <cellStyle name="Heading 3 3 4 7 2" xfId="16285"/>
    <cellStyle name="Heading 3 3 4 7 3" xfId="5937"/>
    <cellStyle name="Heading 3 3 4 8" xfId="3122"/>
    <cellStyle name="Heading 3 3 4 8 2" xfId="16716"/>
    <cellStyle name="Heading 3 3 4 9" xfId="11762"/>
    <cellStyle name="Heading 3 3 4 9 2" xfId="14635"/>
    <cellStyle name="Heading 3 3 5" xfId="13845"/>
    <cellStyle name="Heading 3 3 6" xfId="20990"/>
    <cellStyle name="Heading 3 3 6 2" xfId="38779"/>
    <cellStyle name="Heading 3 3 7" xfId="18312"/>
    <cellStyle name="Heading 3 3 7 2" xfId="36113"/>
    <cellStyle name="Heading 3 4" xfId="365"/>
    <cellStyle name="Heading 3 4 2" xfId="528"/>
    <cellStyle name="Heading 3 4 2 10" xfId="13823"/>
    <cellStyle name="Heading 3 4 2 11" xfId="19889"/>
    <cellStyle name="Heading 3 4 2 11 2" xfId="37680"/>
    <cellStyle name="Heading 3 4 2 2" xfId="892"/>
    <cellStyle name="Heading 3 4 2 2 10" xfId="13149"/>
    <cellStyle name="Heading 3 4 2 2 2" xfId="1331"/>
    <cellStyle name="Heading 3 4 2 2 2 2" xfId="3390"/>
    <cellStyle name="Heading 3 4 2 2 2 2 2" xfId="16984"/>
    <cellStyle name="Heading 3 4 2 2 2 3" xfId="14937"/>
    <cellStyle name="Heading 3 4 2 2 3" xfId="1577"/>
    <cellStyle name="Heading 3 4 2 2 3 2" xfId="15182"/>
    <cellStyle name="Heading 3 4 2 2 3 3" xfId="4846"/>
    <cellStyle name="Heading 3 4 2 2 4" xfId="1825"/>
    <cellStyle name="Heading 3 4 2 2 4 2" xfId="15426"/>
    <cellStyle name="Heading 3 4 2 2 4 3" xfId="5085"/>
    <cellStyle name="Heading 3 4 2 2 5" xfId="2072"/>
    <cellStyle name="Heading 3 4 2 2 5 2" xfId="15671"/>
    <cellStyle name="Heading 3 4 2 2 5 3" xfId="5331"/>
    <cellStyle name="Heading 3 4 2 2 6" xfId="2310"/>
    <cellStyle name="Heading 3 4 2 2 6 2" xfId="15909"/>
    <cellStyle name="Heading 3 4 2 2 6 3" xfId="5569"/>
    <cellStyle name="Heading 3 4 2 2 7" xfId="2557"/>
    <cellStyle name="Heading 3 4 2 2 7 2" xfId="16154"/>
    <cellStyle name="Heading 3 4 2 2 7 3" xfId="5806"/>
    <cellStyle name="Heading 3 4 2 2 8" xfId="3165"/>
    <cellStyle name="Heading 3 4 2 2 8 2" xfId="16759"/>
    <cellStyle name="Heading 3 4 2 2 9" xfId="11630"/>
    <cellStyle name="Heading 3 4 2 2 9 2" xfId="14503"/>
    <cellStyle name="Heading 3 4 2 3" xfId="1112"/>
    <cellStyle name="Heading 3 4 2 3 2" xfId="3142"/>
    <cellStyle name="Heading 3 4 2 3 2 2" xfId="16736"/>
    <cellStyle name="Heading 3 4 2 3 3" xfId="14720"/>
    <cellStyle name="Heading 3 4 2 4" xfId="850"/>
    <cellStyle name="Heading 3 4 2 4 2" xfId="14475"/>
    <cellStyle name="Heading 3 4 2 4 3" xfId="4194"/>
    <cellStyle name="Heading 3 4 2 5" xfId="1554"/>
    <cellStyle name="Heading 3 4 2 5 2" xfId="15159"/>
    <cellStyle name="Heading 3 4 2 5 3" xfId="4823"/>
    <cellStyle name="Heading 3 4 2 6" xfId="1802"/>
    <cellStyle name="Heading 3 4 2 6 2" xfId="15403"/>
    <cellStyle name="Heading 3 4 2 6 3" xfId="5062"/>
    <cellStyle name="Heading 3 4 2 7" xfId="2049"/>
    <cellStyle name="Heading 3 4 2 7 2" xfId="15648"/>
    <cellStyle name="Heading 3 4 2 7 3" xfId="5308"/>
    <cellStyle name="Heading 3 4 2 8" xfId="2288"/>
    <cellStyle name="Heading 3 4 2 8 2" xfId="15887"/>
    <cellStyle name="Heading 3 4 2 8 3" xfId="5547"/>
    <cellStyle name="Heading 3 4 2 9" xfId="2534"/>
    <cellStyle name="Heading 3 4 2 9 2" xfId="16131"/>
    <cellStyle name="Heading 3 4 3" xfId="1033"/>
    <cellStyle name="Heading 3 4 3 10" xfId="10218"/>
    <cellStyle name="Heading 3 4 3 11" xfId="18313"/>
    <cellStyle name="Heading 3 4 3 11 2" xfId="36114"/>
    <cellStyle name="Heading 3 4 3 2" xfId="1468"/>
    <cellStyle name="Heading 3 4 3 2 2" xfId="3297"/>
    <cellStyle name="Heading 3 4 3 2 2 2" xfId="16891"/>
    <cellStyle name="Heading 3 4 3 2 3" xfId="15074"/>
    <cellStyle name="Heading 3 4 3 3" xfId="1714"/>
    <cellStyle name="Heading 3 4 3 3 2" xfId="3527"/>
    <cellStyle name="Heading 3 4 3 3 2 2" xfId="17121"/>
    <cellStyle name="Heading 3 4 3 3 3" xfId="15319"/>
    <cellStyle name="Heading 3 4 3 4" xfId="1962"/>
    <cellStyle name="Heading 3 4 3 4 2" xfId="15563"/>
    <cellStyle name="Heading 3 4 3 4 3" xfId="5222"/>
    <cellStyle name="Heading 3 4 3 5" xfId="2209"/>
    <cellStyle name="Heading 3 4 3 5 2" xfId="15808"/>
    <cellStyle name="Heading 3 4 3 5 3" xfId="5468"/>
    <cellStyle name="Heading 3 4 3 6" xfId="2448"/>
    <cellStyle name="Heading 3 4 3 6 2" xfId="16047"/>
    <cellStyle name="Heading 3 4 3 6 3" xfId="5706"/>
    <cellStyle name="Heading 3 4 3 7" xfId="2694"/>
    <cellStyle name="Heading 3 4 3 7 2" xfId="16291"/>
    <cellStyle name="Heading 3 4 3 7 3" xfId="5943"/>
    <cellStyle name="Heading 3 4 3 8" xfId="3128"/>
    <cellStyle name="Heading 3 4 3 8 2" xfId="16722"/>
    <cellStyle name="Heading 3 4 3 9" xfId="11768"/>
    <cellStyle name="Heading 3 4 3 9 2" xfId="14641"/>
    <cellStyle name="Heading 3 4 4" xfId="1026"/>
    <cellStyle name="Heading 3 4 4 10" xfId="7746"/>
    <cellStyle name="Heading 3 4 4 11" xfId="21339"/>
    <cellStyle name="Heading 3 4 4 11 2" xfId="39127"/>
    <cellStyle name="Heading 3 4 4 2" xfId="1461"/>
    <cellStyle name="Heading 3 4 4 2 2" xfId="3520"/>
    <cellStyle name="Heading 3 4 4 2 2 2" xfId="17114"/>
    <cellStyle name="Heading 3 4 4 2 3" xfId="15067"/>
    <cellStyle name="Heading 3 4 4 3" xfId="1707"/>
    <cellStyle name="Heading 3 4 4 3 2" xfId="15312"/>
    <cellStyle name="Heading 3 4 4 3 3" xfId="4976"/>
    <cellStyle name="Heading 3 4 4 4" xfId="1955"/>
    <cellStyle name="Heading 3 4 4 4 2" xfId="15556"/>
    <cellStyle name="Heading 3 4 4 4 3" xfId="5215"/>
    <cellStyle name="Heading 3 4 4 5" xfId="2202"/>
    <cellStyle name="Heading 3 4 4 5 2" xfId="15801"/>
    <cellStyle name="Heading 3 4 4 5 3" xfId="5461"/>
    <cellStyle name="Heading 3 4 4 6" xfId="2441"/>
    <cellStyle name="Heading 3 4 4 6 2" xfId="16040"/>
    <cellStyle name="Heading 3 4 4 6 3" xfId="5699"/>
    <cellStyle name="Heading 3 4 4 7" xfId="2687"/>
    <cellStyle name="Heading 3 4 4 7 2" xfId="16284"/>
    <cellStyle name="Heading 3 4 4 7 3" xfId="5936"/>
    <cellStyle name="Heading 3 4 4 8" xfId="3121"/>
    <cellStyle name="Heading 3 4 4 8 2" xfId="16715"/>
    <cellStyle name="Heading 3 4 4 9" xfId="11761"/>
    <cellStyle name="Heading 3 4 4 9 2" xfId="14634"/>
    <cellStyle name="Heading 3 4 5" xfId="13251"/>
    <cellStyle name="Heading 3 4 6" xfId="20778"/>
    <cellStyle name="Heading 3 4 6 2" xfId="38568"/>
    <cellStyle name="Heading 3 4 7" xfId="18333"/>
    <cellStyle name="Heading 3 4 7 2" xfId="36134"/>
    <cellStyle name="Heading 3 5" xfId="366"/>
    <cellStyle name="Heading 3 5 2" xfId="529"/>
    <cellStyle name="Heading 3 5 2 10" xfId="11603"/>
    <cellStyle name="Heading 3 5 2 11" xfId="18458"/>
    <cellStyle name="Heading 3 5 2 11 2" xfId="36258"/>
    <cellStyle name="Heading 3 5 2 2" xfId="893"/>
    <cellStyle name="Heading 3 5 2 2 10" xfId="12916"/>
    <cellStyle name="Heading 3 5 2 2 2" xfId="1332"/>
    <cellStyle name="Heading 3 5 2 2 2 2" xfId="3391"/>
    <cellStyle name="Heading 3 5 2 2 2 2 2" xfId="16985"/>
    <cellStyle name="Heading 3 5 2 2 2 3" xfId="14938"/>
    <cellStyle name="Heading 3 5 2 2 3" xfId="1578"/>
    <cellStyle name="Heading 3 5 2 2 3 2" xfId="15183"/>
    <cellStyle name="Heading 3 5 2 2 3 3" xfId="4847"/>
    <cellStyle name="Heading 3 5 2 2 4" xfId="1826"/>
    <cellStyle name="Heading 3 5 2 2 4 2" xfId="15427"/>
    <cellStyle name="Heading 3 5 2 2 4 3" xfId="5086"/>
    <cellStyle name="Heading 3 5 2 2 5" xfId="2073"/>
    <cellStyle name="Heading 3 5 2 2 5 2" xfId="15672"/>
    <cellStyle name="Heading 3 5 2 2 5 3" xfId="5332"/>
    <cellStyle name="Heading 3 5 2 2 6" xfId="2311"/>
    <cellStyle name="Heading 3 5 2 2 6 2" xfId="15910"/>
    <cellStyle name="Heading 3 5 2 2 6 3" xfId="5570"/>
    <cellStyle name="Heading 3 5 2 2 7" xfId="2558"/>
    <cellStyle name="Heading 3 5 2 2 7 2" xfId="16155"/>
    <cellStyle name="Heading 3 5 2 2 7 3" xfId="5807"/>
    <cellStyle name="Heading 3 5 2 2 8" xfId="3166"/>
    <cellStyle name="Heading 3 5 2 2 8 2" xfId="16760"/>
    <cellStyle name="Heading 3 5 2 2 9" xfId="11631"/>
    <cellStyle name="Heading 3 5 2 2 9 2" xfId="14504"/>
    <cellStyle name="Heading 3 5 2 3" xfId="1111"/>
    <cellStyle name="Heading 3 5 2 3 2" xfId="3141"/>
    <cellStyle name="Heading 3 5 2 3 2 2" xfId="16735"/>
    <cellStyle name="Heading 3 5 2 3 3" xfId="14719"/>
    <cellStyle name="Heading 3 5 2 4" xfId="849"/>
    <cellStyle name="Heading 3 5 2 4 2" xfId="14474"/>
    <cellStyle name="Heading 3 5 2 4 3" xfId="4193"/>
    <cellStyle name="Heading 3 5 2 5" xfId="1553"/>
    <cellStyle name="Heading 3 5 2 5 2" xfId="15158"/>
    <cellStyle name="Heading 3 5 2 5 3" xfId="4822"/>
    <cellStyle name="Heading 3 5 2 6" xfId="1801"/>
    <cellStyle name="Heading 3 5 2 6 2" xfId="15402"/>
    <cellStyle name="Heading 3 5 2 6 3" xfId="5061"/>
    <cellStyle name="Heading 3 5 2 7" xfId="2048"/>
    <cellStyle name="Heading 3 5 2 7 2" xfId="15647"/>
    <cellStyle name="Heading 3 5 2 7 3" xfId="5307"/>
    <cellStyle name="Heading 3 5 2 8" xfId="2287"/>
    <cellStyle name="Heading 3 5 2 8 2" xfId="15886"/>
    <cellStyle name="Heading 3 5 2 8 3" xfId="5546"/>
    <cellStyle name="Heading 3 5 2 9" xfId="2533"/>
    <cellStyle name="Heading 3 5 2 9 2" xfId="16130"/>
    <cellStyle name="Heading 3 5 3" xfId="1032"/>
    <cellStyle name="Heading 3 5 3 10" xfId="8421"/>
    <cellStyle name="Heading 3 5 3 11" xfId="18093"/>
    <cellStyle name="Heading 3 5 3 11 2" xfId="35895"/>
    <cellStyle name="Heading 3 5 3 2" xfId="1467"/>
    <cellStyle name="Heading 3 5 3 2 2" xfId="3296"/>
    <cellStyle name="Heading 3 5 3 2 2 2" xfId="16890"/>
    <cellStyle name="Heading 3 5 3 2 3" xfId="15073"/>
    <cellStyle name="Heading 3 5 3 3" xfId="1713"/>
    <cellStyle name="Heading 3 5 3 3 2" xfId="3526"/>
    <cellStyle name="Heading 3 5 3 3 2 2" xfId="17120"/>
    <cellStyle name="Heading 3 5 3 3 3" xfId="15318"/>
    <cellStyle name="Heading 3 5 3 4" xfId="1961"/>
    <cellStyle name="Heading 3 5 3 4 2" xfId="15562"/>
    <cellStyle name="Heading 3 5 3 4 3" xfId="5221"/>
    <cellStyle name="Heading 3 5 3 5" xfId="2208"/>
    <cellStyle name="Heading 3 5 3 5 2" xfId="15807"/>
    <cellStyle name="Heading 3 5 3 5 3" xfId="5467"/>
    <cellStyle name="Heading 3 5 3 6" xfId="2447"/>
    <cellStyle name="Heading 3 5 3 6 2" xfId="16046"/>
    <cellStyle name="Heading 3 5 3 6 3" xfId="5705"/>
    <cellStyle name="Heading 3 5 3 7" xfId="2693"/>
    <cellStyle name="Heading 3 5 3 7 2" xfId="16290"/>
    <cellStyle name="Heading 3 5 3 7 3" xfId="5942"/>
    <cellStyle name="Heading 3 5 3 8" xfId="3127"/>
    <cellStyle name="Heading 3 5 3 8 2" xfId="16721"/>
    <cellStyle name="Heading 3 5 3 9" xfId="11767"/>
    <cellStyle name="Heading 3 5 3 9 2" xfId="14640"/>
    <cellStyle name="Heading 3 5 4" xfId="1021"/>
    <cellStyle name="Heading 3 5 4 10" xfId="8264"/>
    <cellStyle name="Heading 3 5 4 11" xfId="6999"/>
    <cellStyle name="Heading 3 5 4 11 2" xfId="25204"/>
    <cellStyle name="Heading 3 5 4 2" xfId="1459"/>
    <cellStyle name="Heading 3 5 4 2 2" xfId="3518"/>
    <cellStyle name="Heading 3 5 4 2 2 2" xfId="17112"/>
    <cellStyle name="Heading 3 5 4 2 3" xfId="15065"/>
    <cellStyle name="Heading 3 5 4 3" xfId="1705"/>
    <cellStyle name="Heading 3 5 4 3 2" xfId="15310"/>
    <cellStyle name="Heading 3 5 4 3 3" xfId="4974"/>
    <cellStyle name="Heading 3 5 4 4" xfId="1953"/>
    <cellStyle name="Heading 3 5 4 4 2" xfId="15554"/>
    <cellStyle name="Heading 3 5 4 4 3" xfId="5213"/>
    <cellStyle name="Heading 3 5 4 5" xfId="2200"/>
    <cellStyle name="Heading 3 5 4 5 2" xfId="15799"/>
    <cellStyle name="Heading 3 5 4 5 3" xfId="5459"/>
    <cellStyle name="Heading 3 5 4 6" xfId="2439"/>
    <cellStyle name="Heading 3 5 4 6 2" xfId="16038"/>
    <cellStyle name="Heading 3 5 4 6 3" xfId="5697"/>
    <cellStyle name="Heading 3 5 4 7" xfId="2685"/>
    <cellStyle name="Heading 3 5 4 7 2" xfId="16282"/>
    <cellStyle name="Heading 3 5 4 7 3" xfId="5934"/>
    <cellStyle name="Heading 3 5 4 8" xfId="3119"/>
    <cellStyle name="Heading 3 5 4 8 2" xfId="16713"/>
    <cellStyle name="Heading 3 5 4 9" xfId="11759"/>
    <cellStyle name="Heading 3 5 4 9 2" xfId="14632"/>
    <cellStyle name="Heading 3 5 5" xfId="13012"/>
    <cellStyle name="Heading 3 5 6" xfId="20569"/>
    <cellStyle name="Heading 3 5 6 2" xfId="38359"/>
    <cellStyle name="Heading 3 5 7" xfId="18113"/>
    <cellStyle name="Heading 3 5 7 2" xfId="35915"/>
    <cellStyle name="Heading 3 6" xfId="367"/>
    <cellStyle name="Heading 3 6 2" xfId="530"/>
    <cellStyle name="Heading 3 6 2 10" xfId="12282"/>
    <cellStyle name="Heading 3 6 2 11" xfId="18677"/>
    <cellStyle name="Heading 3 6 2 11 2" xfId="36475"/>
    <cellStyle name="Heading 3 6 2 2" xfId="894"/>
    <cellStyle name="Heading 3 6 2 2 10" xfId="12678"/>
    <cellStyle name="Heading 3 6 2 2 2" xfId="1333"/>
    <cellStyle name="Heading 3 6 2 2 2 2" xfId="3392"/>
    <cellStyle name="Heading 3 6 2 2 2 2 2" xfId="16986"/>
    <cellStyle name="Heading 3 6 2 2 2 3" xfId="14939"/>
    <cellStyle name="Heading 3 6 2 2 3" xfId="1579"/>
    <cellStyle name="Heading 3 6 2 2 3 2" xfId="15184"/>
    <cellStyle name="Heading 3 6 2 2 3 3" xfId="4848"/>
    <cellStyle name="Heading 3 6 2 2 4" xfId="1827"/>
    <cellStyle name="Heading 3 6 2 2 4 2" xfId="15428"/>
    <cellStyle name="Heading 3 6 2 2 4 3" xfId="5087"/>
    <cellStyle name="Heading 3 6 2 2 5" xfId="2074"/>
    <cellStyle name="Heading 3 6 2 2 5 2" xfId="15673"/>
    <cellStyle name="Heading 3 6 2 2 5 3" xfId="5333"/>
    <cellStyle name="Heading 3 6 2 2 6" xfId="2312"/>
    <cellStyle name="Heading 3 6 2 2 6 2" xfId="15911"/>
    <cellStyle name="Heading 3 6 2 2 6 3" xfId="5571"/>
    <cellStyle name="Heading 3 6 2 2 7" xfId="2559"/>
    <cellStyle name="Heading 3 6 2 2 7 2" xfId="16156"/>
    <cellStyle name="Heading 3 6 2 2 7 3" xfId="5808"/>
    <cellStyle name="Heading 3 6 2 2 8" xfId="3167"/>
    <cellStyle name="Heading 3 6 2 2 8 2" xfId="16761"/>
    <cellStyle name="Heading 3 6 2 2 9" xfId="11632"/>
    <cellStyle name="Heading 3 6 2 2 9 2" xfId="14505"/>
    <cellStyle name="Heading 3 6 2 3" xfId="805"/>
    <cellStyle name="Heading 3 6 2 3 2" xfId="3140"/>
    <cellStyle name="Heading 3 6 2 3 2 2" xfId="16734"/>
    <cellStyle name="Heading 3 6 2 3 3" xfId="14446"/>
    <cellStyle name="Heading 3 6 2 4" xfId="848"/>
    <cellStyle name="Heading 3 6 2 4 2" xfId="14473"/>
    <cellStyle name="Heading 3 6 2 4 3" xfId="4192"/>
    <cellStyle name="Heading 3 6 2 5" xfId="1552"/>
    <cellStyle name="Heading 3 6 2 5 2" xfId="15157"/>
    <cellStyle name="Heading 3 6 2 5 3" xfId="4821"/>
    <cellStyle name="Heading 3 6 2 6" xfId="1800"/>
    <cellStyle name="Heading 3 6 2 6 2" xfId="15401"/>
    <cellStyle name="Heading 3 6 2 6 3" xfId="5060"/>
    <cellStyle name="Heading 3 6 2 7" xfId="2047"/>
    <cellStyle name="Heading 3 6 2 7 2" xfId="15646"/>
    <cellStyle name="Heading 3 6 2 7 3" xfId="5306"/>
    <cellStyle name="Heading 3 6 2 8" xfId="834"/>
    <cellStyle name="Heading 3 6 2 8 2" xfId="14464"/>
    <cellStyle name="Heading 3 6 2 8 3" xfId="4178"/>
    <cellStyle name="Heading 3 6 2 9" xfId="2532"/>
    <cellStyle name="Heading 3 6 2 9 2" xfId="16129"/>
    <cellStyle name="Heading 3 6 3" xfId="1031"/>
    <cellStyle name="Heading 3 6 3 10" xfId="9991"/>
    <cellStyle name="Heading 3 6 3 11" xfId="17465"/>
    <cellStyle name="Heading 3 6 3 11 2" xfId="35270"/>
    <cellStyle name="Heading 3 6 3 2" xfId="1466"/>
    <cellStyle name="Heading 3 6 3 2 2" xfId="3295"/>
    <cellStyle name="Heading 3 6 3 2 2 2" xfId="16889"/>
    <cellStyle name="Heading 3 6 3 2 3" xfId="15072"/>
    <cellStyle name="Heading 3 6 3 3" xfId="1712"/>
    <cellStyle name="Heading 3 6 3 3 2" xfId="3525"/>
    <cellStyle name="Heading 3 6 3 3 2 2" xfId="17119"/>
    <cellStyle name="Heading 3 6 3 3 3" xfId="15317"/>
    <cellStyle name="Heading 3 6 3 4" xfId="1960"/>
    <cellStyle name="Heading 3 6 3 4 2" xfId="15561"/>
    <cellStyle name="Heading 3 6 3 4 3" xfId="5220"/>
    <cellStyle name="Heading 3 6 3 5" xfId="2207"/>
    <cellStyle name="Heading 3 6 3 5 2" xfId="15806"/>
    <cellStyle name="Heading 3 6 3 5 3" xfId="5466"/>
    <cellStyle name="Heading 3 6 3 6" xfId="2446"/>
    <cellStyle name="Heading 3 6 3 6 2" xfId="16045"/>
    <cellStyle name="Heading 3 6 3 6 3" xfId="5704"/>
    <cellStyle name="Heading 3 6 3 7" xfId="2692"/>
    <cellStyle name="Heading 3 6 3 7 2" xfId="16289"/>
    <cellStyle name="Heading 3 6 3 7 3" xfId="5941"/>
    <cellStyle name="Heading 3 6 3 8" xfId="3126"/>
    <cellStyle name="Heading 3 6 3 8 2" xfId="16720"/>
    <cellStyle name="Heading 3 6 3 9" xfId="11766"/>
    <cellStyle name="Heading 3 6 3 9 2" xfId="14639"/>
    <cellStyle name="Heading 3 6 4" xfId="1025"/>
    <cellStyle name="Heading 3 6 4 10" xfId="9232"/>
    <cellStyle name="Heading 3 6 4 11" xfId="20707"/>
    <cellStyle name="Heading 3 6 4 11 2" xfId="38497"/>
    <cellStyle name="Heading 3 6 4 2" xfId="1460"/>
    <cellStyle name="Heading 3 6 4 2 2" xfId="3519"/>
    <cellStyle name="Heading 3 6 4 2 2 2" xfId="17113"/>
    <cellStyle name="Heading 3 6 4 2 3" xfId="15066"/>
    <cellStyle name="Heading 3 6 4 3" xfId="1706"/>
    <cellStyle name="Heading 3 6 4 3 2" xfId="15311"/>
    <cellStyle name="Heading 3 6 4 3 3" xfId="4975"/>
    <cellStyle name="Heading 3 6 4 4" xfId="1954"/>
    <cellStyle name="Heading 3 6 4 4 2" xfId="15555"/>
    <cellStyle name="Heading 3 6 4 4 3" xfId="5214"/>
    <cellStyle name="Heading 3 6 4 5" xfId="2201"/>
    <cellStyle name="Heading 3 6 4 5 2" xfId="15800"/>
    <cellStyle name="Heading 3 6 4 5 3" xfId="5460"/>
    <cellStyle name="Heading 3 6 4 6" xfId="2440"/>
    <cellStyle name="Heading 3 6 4 6 2" xfId="16039"/>
    <cellStyle name="Heading 3 6 4 6 3" xfId="5698"/>
    <cellStyle name="Heading 3 6 4 7" xfId="2686"/>
    <cellStyle name="Heading 3 6 4 7 2" xfId="16283"/>
    <cellStyle name="Heading 3 6 4 7 3" xfId="5935"/>
    <cellStyle name="Heading 3 6 4 8" xfId="3120"/>
    <cellStyle name="Heading 3 6 4 8 2" xfId="16714"/>
    <cellStyle name="Heading 3 6 4 9" xfId="11760"/>
    <cellStyle name="Heading 3 6 4 9 2" xfId="14633"/>
    <cellStyle name="Heading 3 6 5" xfId="12782"/>
    <cellStyle name="Heading 3 6 6" xfId="14457"/>
    <cellStyle name="Heading 3 6 6 2" xfId="32578"/>
    <cellStyle name="Heading 3 6 7" xfId="19765"/>
    <cellStyle name="Heading 3 6 7 2" xfId="37556"/>
    <cellStyle name="Heading 3 7" xfId="368"/>
    <cellStyle name="Heading 3 7 2" xfId="531"/>
    <cellStyle name="Heading 3 7 2 10" xfId="12522"/>
    <cellStyle name="Heading 3 7 2 11" xfId="17455"/>
    <cellStyle name="Heading 3 7 2 11 2" xfId="35260"/>
    <cellStyle name="Heading 3 7 2 2" xfId="895"/>
    <cellStyle name="Heading 3 7 2 2 10" xfId="14200"/>
    <cellStyle name="Heading 3 7 2 2 2" xfId="1334"/>
    <cellStyle name="Heading 3 7 2 2 2 2" xfId="3393"/>
    <cellStyle name="Heading 3 7 2 2 2 2 2" xfId="16987"/>
    <cellStyle name="Heading 3 7 2 2 2 3" xfId="14940"/>
    <cellStyle name="Heading 3 7 2 2 3" xfId="1580"/>
    <cellStyle name="Heading 3 7 2 2 3 2" xfId="15185"/>
    <cellStyle name="Heading 3 7 2 2 3 3" xfId="4849"/>
    <cellStyle name="Heading 3 7 2 2 4" xfId="1828"/>
    <cellStyle name="Heading 3 7 2 2 4 2" xfId="15429"/>
    <cellStyle name="Heading 3 7 2 2 4 3" xfId="5088"/>
    <cellStyle name="Heading 3 7 2 2 5" xfId="2075"/>
    <cellStyle name="Heading 3 7 2 2 5 2" xfId="15674"/>
    <cellStyle name="Heading 3 7 2 2 5 3" xfId="5334"/>
    <cellStyle name="Heading 3 7 2 2 6" xfId="2313"/>
    <cellStyle name="Heading 3 7 2 2 6 2" xfId="15912"/>
    <cellStyle name="Heading 3 7 2 2 6 3" xfId="5572"/>
    <cellStyle name="Heading 3 7 2 2 7" xfId="2560"/>
    <cellStyle name="Heading 3 7 2 2 7 2" xfId="16157"/>
    <cellStyle name="Heading 3 7 2 2 7 3" xfId="5809"/>
    <cellStyle name="Heading 3 7 2 2 8" xfId="3168"/>
    <cellStyle name="Heading 3 7 2 2 8 2" xfId="16762"/>
    <cellStyle name="Heading 3 7 2 2 9" xfId="11633"/>
    <cellStyle name="Heading 3 7 2 2 9 2" xfId="14506"/>
    <cellStyle name="Heading 3 7 2 3" xfId="798"/>
    <cellStyle name="Heading 3 7 2 3 2" xfId="3139"/>
    <cellStyle name="Heading 3 7 2 3 2 2" xfId="16733"/>
    <cellStyle name="Heading 3 7 2 3 3" xfId="14440"/>
    <cellStyle name="Heading 3 7 2 4" xfId="847"/>
    <cellStyle name="Heading 3 7 2 4 2" xfId="14472"/>
    <cellStyle name="Heading 3 7 2 4 3" xfId="4191"/>
    <cellStyle name="Heading 3 7 2 5" xfId="1551"/>
    <cellStyle name="Heading 3 7 2 5 2" xfId="15156"/>
    <cellStyle name="Heading 3 7 2 5 3" xfId="4820"/>
    <cellStyle name="Heading 3 7 2 6" xfId="1799"/>
    <cellStyle name="Heading 3 7 2 6 2" xfId="15400"/>
    <cellStyle name="Heading 3 7 2 6 3" xfId="5059"/>
    <cellStyle name="Heading 3 7 2 7" xfId="2046"/>
    <cellStyle name="Heading 3 7 2 7 2" xfId="15645"/>
    <cellStyle name="Heading 3 7 2 7 3" xfId="5305"/>
    <cellStyle name="Heading 3 7 2 8" xfId="800"/>
    <cellStyle name="Heading 3 7 2 8 2" xfId="14442"/>
    <cellStyle name="Heading 3 7 2 8 3" xfId="4152"/>
    <cellStyle name="Heading 3 7 2 9" xfId="2531"/>
    <cellStyle name="Heading 3 7 2 9 2" xfId="16128"/>
    <cellStyle name="Heading 3 7 3" xfId="1030"/>
    <cellStyle name="Heading 3 7 3 10" xfId="8501"/>
    <cellStyle name="Heading 3 7 3 11" xfId="17453"/>
    <cellStyle name="Heading 3 7 3 11 2" xfId="35258"/>
    <cellStyle name="Heading 3 7 3 2" xfId="1465"/>
    <cellStyle name="Heading 3 7 3 2 2" xfId="3294"/>
    <cellStyle name="Heading 3 7 3 2 2 2" xfId="16888"/>
    <cellStyle name="Heading 3 7 3 2 3" xfId="15071"/>
    <cellStyle name="Heading 3 7 3 3" xfId="1711"/>
    <cellStyle name="Heading 3 7 3 3 2" xfId="3524"/>
    <cellStyle name="Heading 3 7 3 3 2 2" xfId="17118"/>
    <cellStyle name="Heading 3 7 3 3 3" xfId="15316"/>
    <cellStyle name="Heading 3 7 3 4" xfId="1959"/>
    <cellStyle name="Heading 3 7 3 4 2" xfId="15560"/>
    <cellStyle name="Heading 3 7 3 4 3" xfId="5219"/>
    <cellStyle name="Heading 3 7 3 5" xfId="2206"/>
    <cellStyle name="Heading 3 7 3 5 2" xfId="15805"/>
    <cellStyle name="Heading 3 7 3 5 3" xfId="5465"/>
    <cellStyle name="Heading 3 7 3 6" xfId="2445"/>
    <cellStyle name="Heading 3 7 3 6 2" xfId="16044"/>
    <cellStyle name="Heading 3 7 3 6 3" xfId="5703"/>
    <cellStyle name="Heading 3 7 3 7" xfId="2691"/>
    <cellStyle name="Heading 3 7 3 7 2" xfId="16288"/>
    <cellStyle name="Heading 3 7 3 7 3" xfId="5940"/>
    <cellStyle name="Heading 3 7 3 8" xfId="3125"/>
    <cellStyle name="Heading 3 7 3 8 2" xfId="16719"/>
    <cellStyle name="Heading 3 7 3 9" xfId="11765"/>
    <cellStyle name="Heading 3 7 3 9 2" xfId="14638"/>
    <cellStyle name="Heading 3 7 4" xfId="1037"/>
    <cellStyle name="Heading 3 7 4 10" xfId="9391"/>
    <cellStyle name="Heading 3 7 4 11" xfId="22314"/>
    <cellStyle name="Heading 3 7 4 11 2" xfId="40100"/>
    <cellStyle name="Heading 3 7 4 2" xfId="1472"/>
    <cellStyle name="Heading 3 7 4 2 2" xfId="3531"/>
    <cellStyle name="Heading 3 7 4 2 2 2" xfId="17125"/>
    <cellStyle name="Heading 3 7 4 2 3" xfId="15078"/>
    <cellStyle name="Heading 3 7 4 3" xfId="1718"/>
    <cellStyle name="Heading 3 7 4 3 2" xfId="15323"/>
    <cellStyle name="Heading 3 7 4 3 3" xfId="4979"/>
    <cellStyle name="Heading 3 7 4 4" xfId="1966"/>
    <cellStyle name="Heading 3 7 4 4 2" xfId="15567"/>
    <cellStyle name="Heading 3 7 4 4 3" xfId="5226"/>
    <cellStyle name="Heading 3 7 4 5" xfId="2213"/>
    <cellStyle name="Heading 3 7 4 5 2" xfId="15812"/>
    <cellStyle name="Heading 3 7 4 5 3" xfId="5472"/>
    <cellStyle name="Heading 3 7 4 6" xfId="2452"/>
    <cellStyle name="Heading 3 7 4 6 2" xfId="16051"/>
    <cellStyle name="Heading 3 7 4 6 3" xfId="5710"/>
    <cellStyle name="Heading 3 7 4 7" xfId="2698"/>
    <cellStyle name="Heading 3 7 4 7 2" xfId="16295"/>
    <cellStyle name="Heading 3 7 4 7 3" xfId="5947"/>
    <cellStyle name="Heading 3 7 4 8" xfId="3132"/>
    <cellStyle name="Heading 3 7 4 8 2" xfId="16726"/>
    <cellStyle name="Heading 3 7 4 9" xfId="11772"/>
    <cellStyle name="Heading 3 7 4 9 2" xfId="14645"/>
    <cellStyle name="Heading 3 7 5" xfId="12543"/>
    <cellStyle name="Heading 3 7 6" xfId="21966"/>
    <cellStyle name="Heading 3 7 6 2" xfId="39752"/>
    <cellStyle name="Heading 3 7 7" xfId="17895"/>
    <cellStyle name="Heading 3 7 7 2" xfId="35698"/>
    <cellStyle name="Heading 3 8" xfId="369"/>
    <cellStyle name="Heading 3 8 2" xfId="532"/>
    <cellStyle name="Heading 3 8 2 10" xfId="12760"/>
    <cellStyle name="Heading 3 8 2 11" xfId="18893"/>
    <cellStyle name="Heading 3 8 2 11 2" xfId="36689"/>
    <cellStyle name="Heading 3 8 2 2" xfId="896"/>
    <cellStyle name="Heading 3 8 2 2 10" xfId="12439"/>
    <cellStyle name="Heading 3 8 2 2 2" xfId="1335"/>
    <cellStyle name="Heading 3 8 2 2 2 2" xfId="3394"/>
    <cellStyle name="Heading 3 8 2 2 2 2 2" xfId="16988"/>
    <cellStyle name="Heading 3 8 2 2 2 3" xfId="14941"/>
    <cellStyle name="Heading 3 8 2 2 3" xfId="1581"/>
    <cellStyle name="Heading 3 8 2 2 3 2" xfId="15186"/>
    <cellStyle name="Heading 3 8 2 2 3 3" xfId="4850"/>
    <cellStyle name="Heading 3 8 2 2 4" xfId="1829"/>
    <cellStyle name="Heading 3 8 2 2 4 2" xfId="15430"/>
    <cellStyle name="Heading 3 8 2 2 4 3" xfId="5089"/>
    <cellStyle name="Heading 3 8 2 2 5" xfId="2076"/>
    <cellStyle name="Heading 3 8 2 2 5 2" xfId="15675"/>
    <cellStyle name="Heading 3 8 2 2 5 3" xfId="5335"/>
    <cellStyle name="Heading 3 8 2 2 6" xfId="2314"/>
    <cellStyle name="Heading 3 8 2 2 6 2" xfId="15913"/>
    <cellStyle name="Heading 3 8 2 2 6 3" xfId="5573"/>
    <cellStyle name="Heading 3 8 2 2 7" xfId="2561"/>
    <cellStyle name="Heading 3 8 2 2 7 2" xfId="16158"/>
    <cellStyle name="Heading 3 8 2 2 7 3" xfId="5810"/>
    <cellStyle name="Heading 3 8 2 2 8" xfId="3169"/>
    <cellStyle name="Heading 3 8 2 2 8 2" xfId="16763"/>
    <cellStyle name="Heading 3 8 2 2 9" xfId="11634"/>
    <cellStyle name="Heading 3 8 2 2 9 2" xfId="14507"/>
    <cellStyle name="Heading 3 8 2 3" xfId="809"/>
    <cellStyle name="Heading 3 8 2 3 2" xfId="3138"/>
    <cellStyle name="Heading 3 8 2 3 2 2" xfId="16732"/>
    <cellStyle name="Heading 3 8 2 3 3" xfId="14448"/>
    <cellStyle name="Heading 3 8 2 4" xfId="846"/>
    <cellStyle name="Heading 3 8 2 4 2" xfId="14471"/>
    <cellStyle name="Heading 3 8 2 4 3" xfId="4190"/>
    <cellStyle name="Heading 3 8 2 5" xfId="1550"/>
    <cellStyle name="Heading 3 8 2 5 2" xfId="15155"/>
    <cellStyle name="Heading 3 8 2 5 3" xfId="4819"/>
    <cellStyle name="Heading 3 8 2 6" xfId="1798"/>
    <cellStyle name="Heading 3 8 2 6 2" xfId="15399"/>
    <cellStyle name="Heading 3 8 2 6 3" xfId="5058"/>
    <cellStyle name="Heading 3 8 2 7" xfId="2045"/>
    <cellStyle name="Heading 3 8 2 7 2" xfId="15644"/>
    <cellStyle name="Heading 3 8 2 7 3" xfId="5304"/>
    <cellStyle name="Heading 3 8 2 8" xfId="820"/>
    <cellStyle name="Heading 3 8 2 8 2" xfId="14454"/>
    <cellStyle name="Heading 3 8 2 8 3" xfId="4167"/>
    <cellStyle name="Heading 3 8 2 9" xfId="2530"/>
    <cellStyle name="Heading 3 8 2 9 2" xfId="16127"/>
    <cellStyle name="Heading 3 8 3" xfId="1041"/>
    <cellStyle name="Heading 3 8 3 10" xfId="9011"/>
    <cellStyle name="Heading 3 8 3 11" xfId="19531"/>
    <cellStyle name="Heading 3 8 3 11 2" xfId="37323"/>
    <cellStyle name="Heading 3 8 3 2" xfId="1476"/>
    <cellStyle name="Heading 3 8 3 2 2" xfId="3301"/>
    <cellStyle name="Heading 3 8 3 2 2 2" xfId="16895"/>
    <cellStyle name="Heading 3 8 3 2 3" xfId="15082"/>
    <cellStyle name="Heading 3 8 3 3" xfId="1722"/>
    <cellStyle name="Heading 3 8 3 3 2" xfId="3535"/>
    <cellStyle name="Heading 3 8 3 3 2 2" xfId="17129"/>
    <cellStyle name="Heading 3 8 3 3 3" xfId="15327"/>
    <cellStyle name="Heading 3 8 3 4" xfId="1970"/>
    <cellStyle name="Heading 3 8 3 4 2" xfId="15571"/>
    <cellStyle name="Heading 3 8 3 4 3" xfId="5230"/>
    <cellStyle name="Heading 3 8 3 5" xfId="2217"/>
    <cellStyle name="Heading 3 8 3 5 2" xfId="15816"/>
    <cellStyle name="Heading 3 8 3 5 3" xfId="5476"/>
    <cellStyle name="Heading 3 8 3 6" xfId="2456"/>
    <cellStyle name="Heading 3 8 3 6 2" xfId="16055"/>
    <cellStyle name="Heading 3 8 3 6 3" xfId="5714"/>
    <cellStyle name="Heading 3 8 3 7" xfId="2702"/>
    <cellStyle name="Heading 3 8 3 7 2" xfId="16299"/>
    <cellStyle name="Heading 3 8 3 7 3" xfId="5951"/>
    <cellStyle name="Heading 3 8 3 8" xfId="3136"/>
    <cellStyle name="Heading 3 8 3 8 2" xfId="16730"/>
    <cellStyle name="Heading 3 8 3 9" xfId="11776"/>
    <cellStyle name="Heading 3 8 3 9 2" xfId="14649"/>
    <cellStyle name="Heading 3 8 4" xfId="1038"/>
    <cellStyle name="Heading 3 8 4 10" xfId="3633"/>
    <cellStyle name="Heading 3 8 4 11" xfId="20917"/>
    <cellStyle name="Heading 3 8 4 11 2" xfId="38707"/>
    <cellStyle name="Heading 3 8 4 2" xfId="1473"/>
    <cellStyle name="Heading 3 8 4 2 2" xfId="3532"/>
    <cellStyle name="Heading 3 8 4 2 2 2" xfId="17126"/>
    <cellStyle name="Heading 3 8 4 2 3" xfId="15079"/>
    <cellStyle name="Heading 3 8 4 3" xfId="1719"/>
    <cellStyle name="Heading 3 8 4 3 2" xfId="15324"/>
    <cellStyle name="Heading 3 8 4 3 3" xfId="4980"/>
    <cellStyle name="Heading 3 8 4 4" xfId="1967"/>
    <cellStyle name="Heading 3 8 4 4 2" xfId="15568"/>
    <cellStyle name="Heading 3 8 4 4 3" xfId="5227"/>
    <cellStyle name="Heading 3 8 4 5" xfId="2214"/>
    <cellStyle name="Heading 3 8 4 5 2" xfId="15813"/>
    <cellStyle name="Heading 3 8 4 5 3" xfId="5473"/>
    <cellStyle name="Heading 3 8 4 6" xfId="2453"/>
    <cellStyle name="Heading 3 8 4 6 2" xfId="16052"/>
    <cellStyle name="Heading 3 8 4 6 3" xfId="5711"/>
    <cellStyle name="Heading 3 8 4 7" xfId="2699"/>
    <cellStyle name="Heading 3 8 4 7 2" xfId="16296"/>
    <cellStyle name="Heading 3 8 4 7 3" xfId="5948"/>
    <cellStyle name="Heading 3 8 4 8" xfId="3133"/>
    <cellStyle name="Heading 3 8 4 8 2" xfId="16727"/>
    <cellStyle name="Heading 3 8 4 9" xfId="11773"/>
    <cellStyle name="Heading 3 8 4 9 2" xfId="14646"/>
    <cellStyle name="Heading 3 8 5" xfId="12303"/>
    <cellStyle name="Heading 3 8 6" xfId="20166"/>
    <cellStyle name="Heading 3 8 6 2" xfId="37956"/>
    <cellStyle name="Heading 3 8 7" xfId="10450"/>
    <cellStyle name="Heading 3 8 7 2" xfId="28639"/>
    <cellStyle name="Heading 3 9" xfId="370"/>
    <cellStyle name="Heading 3 9 2" xfId="533"/>
    <cellStyle name="Heading 3 9 2 10" xfId="12991"/>
    <cellStyle name="Heading 3 9 2 11" xfId="19112"/>
    <cellStyle name="Heading 3 9 2 11 2" xfId="36905"/>
    <cellStyle name="Heading 3 9 2 2" xfId="897"/>
    <cellStyle name="Heading 3 9 2 2 10" xfId="13975"/>
    <cellStyle name="Heading 3 9 2 2 2" xfId="1336"/>
    <cellStyle name="Heading 3 9 2 2 2 2" xfId="3395"/>
    <cellStyle name="Heading 3 9 2 2 2 2 2" xfId="16989"/>
    <cellStyle name="Heading 3 9 2 2 2 3" xfId="14942"/>
    <cellStyle name="Heading 3 9 2 2 3" xfId="1582"/>
    <cellStyle name="Heading 3 9 2 2 3 2" xfId="15187"/>
    <cellStyle name="Heading 3 9 2 2 3 3" xfId="4851"/>
    <cellStyle name="Heading 3 9 2 2 4" xfId="1830"/>
    <cellStyle name="Heading 3 9 2 2 4 2" xfId="15431"/>
    <cellStyle name="Heading 3 9 2 2 4 3" xfId="5090"/>
    <cellStyle name="Heading 3 9 2 2 5" xfId="2077"/>
    <cellStyle name="Heading 3 9 2 2 5 2" xfId="15676"/>
    <cellStyle name="Heading 3 9 2 2 5 3" xfId="5336"/>
    <cellStyle name="Heading 3 9 2 2 6" xfId="2315"/>
    <cellStyle name="Heading 3 9 2 2 6 2" xfId="15914"/>
    <cellStyle name="Heading 3 9 2 2 6 3" xfId="5574"/>
    <cellStyle name="Heading 3 9 2 2 7" xfId="2562"/>
    <cellStyle name="Heading 3 9 2 2 7 2" xfId="16159"/>
    <cellStyle name="Heading 3 9 2 2 7 3" xfId="5811"/>
    <cellStyle name="Heading 3 9 2 2 8" xfId="3170"/>
    <cellStyle name="Heading 3 9 2 2 8 2" xfId="16764"/>
    <cellStyle name="Heading 3 9 2 2 9" xfId="11635"/>
    <cellStyle name="Heading 3 9 2 2 9 2" xfId="14508"/>
    <cellStyle name="Heading 3 9 2 3" xfId="810"/>
    <cellStyle name="Heading 3 9 2 3 2" xfId="3137"/>
    <cellStyle name="Heading 3 9 2 3 2 2" xfId="16731"/>
    <cellStyle name="Heading 3 9 2 3 3" xfId="14449"/>
    <cellStyle name="Heading 3 9 2 4" xfId="861"/>
    <cellStyle name="Heading 3 9 2 4 2" xfId="14485"/>
    <cellStyle name="Heading 3 9 2 4 3" xfId="4204"/>
    <cellStyle name="Heading 3 9 2 5" xfId="1549"/>
    <cellStyle name="Heading 3 9 2 5 2" xfId="15154"/>
    <cellStyle name="Heading 3 9 2 5 3" xfId="4818"/>
    <cellStyle name="Heading 3 9 2 6" xfId="1797"/>
    <cellStyle name="Heading 3 9 2 6 2" xfId="15398"/>
    <cellStyle name="Heading 3 9 2 6 3" xfId="5057"/>
    <cellStyle name="Heading 3 9 2 7" xfId="2044"/>
    <cellStyle name="Heading 3 9 2 7 2" xfId="15643"/>
    <cellStyle name="Heading 3 9 2 7 3" xfId="5303"/>
    <cellStyle name="Heading 3 9 2 8" xfId="807"/>
    <cellStyle name="Heading 3 9 2 8 2" xfId="14447"/>
    <cellStyle name="Heading 3 9 2 8 3" xfId="4156"/>
    <cellStyle name="Heading 3 9 2 9" xfId="2529"/>
    <cellStyle name="Heading 3 9 2 9 2" xfId="16126"/>
    <cellStyle name="Heading 3 9 3" xfId="1029"/>
    <cellStyle name="Heading 3 9 3 10" xfId="8179"/>
    <cellStyle name="Heading 3 9 3 11" xfId="17451"/>
    <cellStyle name="Heading 3 9 3 11 2" xfId="35256"/>
    <cellStyle name="Heading 3 9 3 2" xfId="1464"/>
    <cellStyle name="Heading 3 9 3 2 2" xfId="3293"/>
    <cellStyle name="Heading 3 9 3 2 2 2" xfId="16887"/>
    <cellStyle name="Heading 3 9 3 2 3" xfId="15070"/>
    <cellStyle name="Heading 3 9 3 3" xfId="1710"/>
    <cellStyle name="Heading 3 9 3 3 2" xfId="3523"/>
    <cellStyle name="Heading 3 9 3 3 2 2" xfId="17117"/>
    <cellStyle name="Heading 3 9 3 3 3" xfId="15315"/>
    <cellStyle name="Heading 3 9 3 4" xfId="1958"/>
    <cellStyle name="Heading 3 9 3 4 2" xfId="15559"/>
    <cellStyle name="Heading 3 9 3 4 3" xfId="5218"/>
    <cellStyle name="Heading 3 9 3 5" xfId="2205"/>
    <cellStyle name="Heading 3 9 3 5 2" xfId="15804"/>
    <cellStyle name="Heading 3 9 3 5 3" xfId="5464"/>
    <cellStyle name="Heading 3 9 3 6" xfId="2444"/>
    <cellStyle name="Heading 3 9 3 6 2" xfId="16043"/>
    <cellStyle name="Heading 3 9 3 6 3" xfId="5702"/>
    <cellStyle name="Heading 3 9 3 7" xfId="2690"/>
    <cellStyle name="Heading 3 9 3 7 2" xfId="16287"/>
    <cellStyle name="Heading 3 9 3 7 3" xfId="5939"/>
    <cellStyle name="Heading 3 9 3 8" xfId="3124"/>
    <cellStyle name="Heading 3 9 3 8 2" xfId="16718"/>
    <cellStyle name="Heading 3 9 3 9" xfId="11764"/>
    <cellStyle name="Heading 3 9 3 9 2" xfId="14637"/>
    <cellStyle name="Heading 3 9 4" xfId="1039"/>
    <cellStyle name="Heading 3 9 4 10" xfId="7108"/>
    <cellStyle name="Heading 3 9 4 11" xfId="21129"/>
    <cellStyle name="Heading 3 9 4 11 2" xfId="38918"/>
    <cellStyle name="Heading 3 9 4 2" xfId="1474"/>
    <cellStyle name="Heading 3 9 4 2 2" xfId="3533"/>
    <cellStyle name="Heading 3 9 4 2 2 2" xfId="17127"/>
    <cellStyle name="Heading 3 9 4 2 3" xfId="15080"/>
    <cellStyle name="Heading 3 9 4 3" xfId="1720"/>
    <cellStyle name="Heading 3 9 4 3 2" xfId="15325"/>
    <cellStyle name="Heading 3 9 4 3 3" xfId="4981"/>
    <cellStyle name="Heading 3 9 4 4" xfId="1968"/>
    <cellStyle name="Heading 3 9 4 4 2" xfId="15569"/>
    <cellStyle name="Heading 3 9 4 4 3" xfId="5228"/>
    <cellStyle name="Heading 3 9 4 5" xfId="2215"/>
    <cellStyle name="Heading 3 9 4 5 2" xfId="15814"/>
    <cellStyle name="Heading 3 9 4 5 3" xfId="5474"/>
    <cellStyle name="Heading 3 9 4 6" xfId="2454"/>
    <cellStyle name="Heading 3 9 4 6 2" xfId="16053"/>
    <cellStyle name="Heading 3 9 4 6 3" xfId="5712"/>
    <cellStyle name="Heading 3 9 4 7" xfId="2700"/>
    <cellStyle name="Heading 3 9 4 7 2" xfId="16297"/>
    <cellStyle name="Heading 3 9 4 7 3" xfId="5949"/>
    <cellStyle name="Heading 3 9 4 8" xfId="3134"/>
    <cellStyle name="Heading 3 9 4 8 2" xfId="16728"/>
    <cellStyle name="Heading 3 9 4 9" xfId="11774"/>
    <cellStyle name="Heading 3 9 4 9 2" xfId="14647"/>
    <cellStyle name="Heading 3 9 5" xfId="14065"/>
    <cellStyle name="Heading 3 9 6" xfId="21983"/>
    <cellStyle name="Heading 3 9 6 2" xfId="39769"/>
    <cellStyle name="Heading 3 9 7" xfId="17483"/>
    <cellStyle name="Heading 3 9 7 2" xfId="35288"/>
    <cellStyle name="Heading 4" xfId="5" builtinId="19" customBuiltin="1"/>
    <cellStyle name="Heading 4 10" xfId="371"/>
    <cellStyle name="Heading 4 11" xfId="372"/>
    <cellStyle name="Heading 4 2" xfId="373"/>
    <cellStyle name="Heading 4 3" xfId="374"/>
    <cellStyle name="Heading 4 4" xfId="375"/>
    <cellStyle name="Heading 4 5" xfId="376"/>
    <cellStyle name="Heading 4 6" xfId="377"/>
    <cellStyle name="Heading 4 7" xfId="378"/>
    <cellStyle name="Heading 4 8" xfId="379"/>
    <cellStyle name="Heading 4 9" xfId="380"/>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508" builtinId="8" hidden="1"/>
    <cellStyle name="Hyperlink" xfId="50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2981" builtinId="8" hidden="1"/>
    <cellStyle name="Hyperlink" xfId="2983" builtinId="8" hidden="1"/>
    <cellStyle name="Hyperlink" xfId="2985" builtinId="8" hidden="1"/>
    <cellStyle name="Hyperlink" xfId="2987" builtinId="8" hidden="1"/>
    <cellStyle name="Hyperlink" xfId="2989" builtinId="8" hidden="1"/>
    <cellStyle name="Hyperlink" xfId="2991" builtinId="8" hidden="1"/>
    <cellStyle name="Hyperlink" xfId="2993" builtinId="8" hidden="1"/>
    <cellStyle name="Hyperlink" xfId="2995" builtinId="8" hidden="1"/>
    <cellStyle name="Hyperlink" xfId="2997" builtinId="8" hidden="1"/>
    <cellStyle name="Hyperlink" xfId="2999" builtinId="8" hidden="1"/>
    <cellStyle name="Hyperlink" xfId="3001" builtinId="8" hidden="1"/>
    <cellStyle name="Hyperlink" xfId="3003" builtinId="8" hidden="1"/>
    <cellStyle name="Hyperlink" xfId="3005" builtinId="8" hidden="1"/>
    <cellStyle name="Hyperlink" xfId="3007" builtinId="8" hidden="1"/>
    <cellStyle name="Hyperlink" xfId="3009" builtinId="8" hidden="1"/>
    <cellStyle name="Hyperlink" xfId="3011" builtinId="8" hidden="1"/>
    <cellStyle name="Hyperlink" xfId="3013" builtinId="8" hidden="1"/>
    <cellStyle name="Hyperlink" xfId="3015" builtinId="8" hidden="1"/>
    <cellStyle name="Hyperlink" xfId="3017" builtinId="8" hidden="1"/>
    <cellStyle name="Hyperlink" xfId="3019" builtinId="8" hidden="1"/>
    <cellStyle name="Hyperlink" xfId="3021" builtinId="8" hidden="1"/>
    <cellStyle name="Hyperlink" xfId="3023" builtinId="8" hidden="1"/>
    <cellStyle name="Hyperlink" xfId="3025" builtinId="8" hidden="1"/>
    <cellStyle name="Hyperlink" xfId="3027" builtinId="8" hidden="1"/>
    <cellStyle name="Hyperlink" xfId="3029" builtinId="8" hidden="1"/>
    <cellStyle name="Hyperlink" xfId="3031" builtinId="8" hidden="1"/>
    <cellStyle name="Hyperlink" xfId="3033" builtinId="8" hidden="1"/>
    <cellStyle name="Hyperlink" xfId="3035" builtinId="8" hidden="1"/>
    <cellStyle name="Hyperlink" xfId="3037" builtinId="8" hidden="1"/>
    <cellStyle name="Hyperlink" xfId="3039" builtinId="8" hidden="1"/>
    <cellStyle name="Hyperlink" xfId="3041" builtinId="8" hidden="1"/>
    <cellStyle name="Hyperlink" xfId="3043" builtinId="8" hidden="1"/>
    <cellStyle name="Hyperlink" xfId="3045" builtinId="8" hidden="1"/>
    <cellStyle name="Hyperlink" xfId="3047" builtinId="8" hidden="1"/>
    <cellStyle name="Hyperlink" xfId="3049" builtinId="8" hidden="1"/>
    <cellStyle name="Hyperlink" xfId="3051" builtinId="8" hidden="1"/>
    <cellStyle name="Hyperlink" xfId="3053" builtinId="8" hidden="1"/>
    <cellStyle name="Hyperlink" xfId="3055" builtinId="8" hidden="1"/>
    <cellStyle name="Hyperlink" xfId="3057" builtinId="8" hidden="1"/>
    <cellStyle name="Hyperlink" xfId="3059" builtinId="8" hidden="1"/>
    <cellStyle name="Hyperlink" xfId="3061" builtinId="8" hidden="1"/>
    <cellStyle name="Hyperlink" xfId="3063" builtinId="8" hidden="1"/>
    <cellStyle name="Hyperlink" xfId="3065" builtinId="8" hidden="1"/>
    <cellStyle name="Hyperlink" xfId="3067" builtinId="8" hidden="1"/>
    <cellStyle name="Hyperlink" xfId="3069" builtinId="8" hidden="1"/>
    <cellStyle name="Hyperlink" xfId="3071" builtinId="8" hidden="1"/>
    <cellStyle name="Hyperlink" xfId="3073" builtinId="8" hidden="1"/>
    <cellStyle name="Hyperlink" xfId="3075"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605" builtinId="8" hidden="1"/>
    <cellStyle name="Hyperlink" xfId="3607" builtinId="8" hidden="1"/>
    <cellStyle name="Hyperlink" xfId="3826" builtinId="8" hidden="1"/>
    <cellStyle name="Hyperlink" xfId="3828" builtinId="8" hidden="1"/>
    <cellStyle name="Hyperlink" xfId="3830" builtinId="8" hidden="1"/>
    <cellStyle name="Hyperlink" xfId="3832" builtinId="8" hidden="1"/>
    <cellStyle name="Hyperlink" xfId="3834" builtinId="8" hidden="1"/>
    <cellStyle name="Hyperlink" xfId="3836" builtinId="8" hidden="1"/>
    <cellStyle name="Hyperlink" xfId="3838" builtinId="8" hidden="1"/>
    <cellStyle name="Hyperlink" xfId="3840" builtinId="8" hidden="1"/>
    <cellStyle name="Hyperlink" xfId="3842" builtinId="8" hidden="1"/>
    <cellStyle name="Hyperlink" xfId="3844" builtinId="8" hidden="1"/>
    <cellStyle name="Hyperlink" xfId="3846" builtinId="8" hidden="1"/>
    <cellStyle name="Hyperlink" xfId="3848" builtinId="8" hidden="1"/>
    <cellStyle name="Hyperlink" xfId="3850" builtinId="8" hidden="1"/>
    <cellStyle name="Hyperlink" xfId="3852" builtinId="8" hidden="1"/>
    <cellStyle name="Hyperlink" xfId="3854" builtinId="8" hidden="1"/>
    <cellStyle name="Hyperlink" xfId="3856" builtinId="8" hidden="1"/>
    <cellStyle name="Hyperlink" xfId="3858" builtinId="8" hidden="1"/>
    <cellStyle name="Hyperlink" xfId="3860" builtinId="8" hidden="1"/>
    <cellStyle name="Hyperlink" xfId="3862" builtinId="8" hidden="1"/>
    <cellStyle name="Hyperlink" xfId="3864" builtinId="8" hidden="1"/>
    <cellStyle name="Hyperlink" xfId="3866" builtinId="8" hidden="1"/>
    <cellStyle name="Hyperlink" xfId="3868" builtinId="8" hidden="1"/>
    <cellStyle name="Hyperlink" xfId="3888" builtinId="8" hidden="1"/>
    <cellStyle name="Hyperlink" xfId="3890" builtinId="8" hidden="1"/>
    <cellStyle name="Hyperlink" xfId="3892" builtinId="8" hidden="1"/>
    <cellStyle name="Hyperlink" xfId="3894" builtinId="8" hidden="1"/>
    <cellStyle name="Hyperlink" xfId="3896" builtinId="8" hidden="1"/>
    <cellStyle name="Hyperlink" xfId="3898" builtinId="8" hidden="1"/>
    <cellStyle name="Hyperlink" xfId="3900" builtinId="8" hidden="1"/>
    <cellStyle name="Hyperlink" xfId="3902" builtinId="8" hidden="1"/>
    <cellStyle name="Hyperlink" xfId="3904" builtinId="8" hidden="1"/>
    <cellStyle name="Hyperlink" xfId="3906" builtinId="8" hidden="1"/>
    <cellStyle name="Hyperlink" xfId="3908" builtinId="8" hidden="1"/>
    <cellStyle name="Hyperlink" xfId="3910" builtinId="8" hidden="1"/>
    <cellStyle name="Hyperlink" xfId="3912" builtinId="8" hidden="1"/>
    <cellStyle name="Hyperlink" xfId="3914" builtinId="8" hidden="1"/>
    <cellStyle name="Hyperlink" xfId="3916" builtinId="8" hidden="1"/>
    <cellStyle name="Hyperlink" xfId="3918" builtinId="8" hidden="1"/>
    <cellStyle name="Hyperlink" xfId="3920" builtinId="8" hidden="1"/>
    <cellStyle name="Hyperlink" xfId="3922" builtinId="8" hidden="1"/>
    <cellStyle name="Hyperlink" xfId="3924" builtinId="8" hidden="1"/>
    <cellStyle name="Hyperlink" xfId="3926" builtinId="8" hidden="1"/>
    <cellStyle name="Hyperlink" xfId="3928" builtinId="8" hidden="1"/>
    <cellStyle name="Hyperlink" xfId="3930" builtinId="8" hidden="1"/>
    <cellStyle name="Hyperlink" xfId="3932" builtinId="8" hidden="1"/>
    <cellStyle name="Hyperlink" xfId="3934" builtinId="8" hidden="1"/>
    <cellStyle name="Hyperlink" xfId="3936" builtinId="8" hidden="1"/>
    <cellStyle name="Hyperlink" xfId="3938" builtinId="8" hidden="1"/>
    <cellStyle name="Hyperlink" xfId="3940" builtinId="8" hidden="1"/>
    <cellStyle name="Hyperlink" xfId="3942" builtinId="8" hidden="1"/>
    <cellStyle name="Hyperlink" xfId="3944" builtinId="8" hidden="1"/>
    <cellStyle name="Hyperlink" xfId="3946" builtinId="8" hidden="1"/>
    <cellStyle name="Hyperlink" xfId="3948" builtinId="8" hidden="1"/>
    <cellStyle name="Hyperlink" xfId="3950" builtinId="8" hidden="1"/>
    <cellStyle name="Hyperlink" xfId="3952" builtinId="8" hidden="1"/>
    <cellStyle name="Hyperlink" xfId="3954" builtinId="8" hidden="1"/>
    <cellStyle name="Hyperlink" xfId="3956" builtinId="8" hidden="1"/>
    <cellStyle name="Hyperlink" xfId="3958" builtinId="8" hidden="1"/>
    <cellStyle name="Hyperlink" xfId="3960" builtinId="8" hidden="1"/>
    <cellStyle name="Hyperlink" xfId="3962" builtinId="8" hidden="1"/>
    <cellStyle name="Hyperlink" xfId="3964" builtinId="8" hidden="1"/>
    <cellStyle name="Hyperlink" xfId="3966" builtinId="8" hidden="1"/>
    <cellStyle name="Hyperlink" xfId="3968" builtinId="8" hidden="1"/>
    <cellStyle name="Hyperlink" xfId="3970" builtinId="8" hidden="1"/>
    <cellStyle name="Hyperlink" xfId="3972" builtinId="8" hidden="1"/>
    <cellStyle name="Hyperlink" xfId="3974" builtinId="8" hidden="1"/>
    <cellStyle name="Hyperlink" xfId="3976" builtinId="8" hidden="1"/>
    <cellStyle name="Hyperlink" xfId="3978" builtinId="8" hidden="1"/>
    <cellStyle name="Hyperlink" xfId="3980" builtinId="8" hidden="1"/>
    <cellStyle name="Hyperlink" xfId="3982" builtinId="8" hidden="1"/>
    <cellStyle name="Hyperlink" xfId="3984" builtinId="8" hidden="1"/>
    <cellStyle name="Hyperlink" xfId="3986" builtinId="8" hidden="1"/>
    <cellStyle name="Hyperlink" xfId="3988" builtinId="8" hidden="1"/>
    <cellStyle name="Hyperlink" xfId="3990" builtinId="8" hidden="1"/>
    <cellStyle name="Hyperlink" xfId="3992" builtinId="8" hidden="1"/>
    <cellStyle name="Hyperlink" xfId="3994" builtinId="8" hidden="1"/>
    <cellStyle name="Hyperlink" xfId="3996" builtinId="8" hidden="1"/>
    <cellStyle name="Hyperlink" xfId="3998" builtinId="8" hidden="1"/>
    <cellStyle name="Hyperlink" xfId="4000" builtinId="8" hidden="1"/>
    <cellStyle name="Hyperlink" xfId="4002" builtinId="8" hidden="1"/>
    <cellStyle name="Hyperlink" xfId="4004" builtinId="8" hidden="1"/>
    <cellStyle name="Hyperlink" xfId="4006" builtinId="8" hidden="1"/>
    <cellStyle name="Hyperlink" xfId="4008" builtinId="8" hidden="1"/>
    <cellStyle name="Hyperlink" xfId="3873" builtinId="8" hidden="1"/>
    <cellStyle name="Hyperlink" xfId="3871"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4079" builtinId="8" hidden="1"/>
    <cellStyle name="Hyperlink" xfId="4081" builtinId="8" hidden="1"/>
    <cellStyle name="Hyperlink" xfId="4083" builtinId="8" hidden="1"/>
    <cellStyle name="Hyperlink" xfId="4085" builtinId="8" hidden="1"/>
    <cellStyle name="Hyperlink" xfId="4087" builtinId="8" hidden="1"/>
    <cellStyle name="Hyperlink" xfId="4089" builtinId="8" hidden="1"/>
    <cellStyle name="Hyperlink" xfId="4091" builtinId="8" hidden="1"/>
    <cellStyle name="Hyperlink" xfId="4093" builtinId="8" hidden="1"/>
    <cellStyle name="Hyperlink" xfId="4095" builtinId="8" hidden="1"/>
    <cellStyle name="Hyperlink" xfId="4097" builtinId="8" hidden="1"/>
    <cellStyle name="Hyperlink" xfId="4099" builtinId="8" hidden="1"/>
    <cellStyle name="Hyperlink" xfId="4101" builtinId="8" hidden="1"/>
    <cellStyle name="Hyperlink" xfId="4103" builtinId="8" hidden="1"/>
    <cellStyle name="Hyperlink" xfId="4105" builtinId="8" hidden="1"/>
    <cellStyle name="Hyperlink" xfId="4107" builtinId="8" hidden="1"/>
    <cellStyle name="Hyperlink" xfId="4109" builtinId="8" hidden="1"/>
    <cellStyle name="Hyperlink" xfId="4111" builtinId="8" hidden="1"/>
    <cellStyle name="Hyperlink" xfId="4113" builtinId="8" hidden="1"/>
    <cellStyle name="Hyperlink" xfId="4115" builtinId="8" hidden="1"/>
    <cellStyle name="Hyperlink" xfId="4117" builtinId="8" hidden="1"/>
    <cellStyle name="Hyperlink" xfId="4119" builtinId="8" hidden="1"/>
    <cellStyle name="Hyperlink" xfId="4121" builtinId="8" hidden="1"/>
    <cellStyle name="Hyperlink" xfId="4123" builtinId="8" hidden="1"/>
    <cellStyle name="Hyperlink" xfId="4125" builtinId="8" hidden="1"/>
    <cellStyle name="Hyperlink" xfId="4127" builtinId="8" hidden="1"/>
    <cellStyle name="Hyperlink" xfId="4129" builtinId="8" hidden="1"/>
    <cellStyle name="Hyperlink" xfId="4131" builtinId="8" hidden="1"/>
    <cellStyle name="Hyperlink" xfId="4133" builtinId="8" hidden="1"/>
    <cellStyle name="Hyperlink" xfId="4135" builtinId="8" hidden="1"/>
    <cellStyle name="Hyperlink" xfId="4137" builtinId="8" hidden="1"/>
    <cellStyle name="Hyperlink" xfId="4139" builtinId="8" hidden="1"/>
    <cellStyle name="Hyperlink" xfId="4141" builtinId="8" hidden="1"/>
    <cellStyle name="Hyperlink" xfId="4143" builtinId="8" hidden="1"/>
    <cellStyle name="Hyperlink" xfId="6227" builtinId="8" hidden="1"/>
    <cellStyle name="Hyperlink" xfId="6229" builtinId="8" hidden="1"/>
    <cellStyle name="Hyperlink" xfId="6231" builtinId="8" hidden="1"/>
    <cellStyle name="Hyperlink" xfId="6233" builtinId="8" hidden="1"/>
    <cellStyle name="Hyperlink" xfId="6235" builtinId="8" hidden="1"/>
    <cellStyle name="Hyperlink" xfId="6237" builtinId="8" hidden="1"/>
    <cellStyle name="Hyperlink" xfId="6239" builtinId="8" hidden="1"/>
    <cellStyle name="Hyperlink" xfId="6241" builtinId="8" hidden="1"/>
    <cellStyle name="Hyperlink" xfId="6243" builtinId="8" hidden="1"/>
    <cellStyle name="Hyperlink" xfId="6245" builtinId="8" hidden="1"/>
    <cellStyle name="Hyperlink" xfId="6247" builtinId="8" hidden="1"/>
    <cellStyle name="Hyperlink" xfId="6249" builtinId="8" hidden="1"/>
    <cellStyle name="Hyperlink" xfId="6251" builtinId="8" hidden="1"/>
    <cellStyle name="Hyperlink" xfId="6253" builtinId="8" hidden="1"/>
    <cellStyle name="Hyperlink" xfId="6255" builtinId="8" hidden="1"/>
    <cellStyle name="Hyperlink" xfId="6257" builtinId="8" hidden="1"/>
    <cellStyle name="Hyperlink" xfId="6259" builtinId="8" hidden="1"/>
    <cellStyle name="Hyperlink" xfId="6261" builtinId="8" hidden="1"/>
    <cellStyle name="Hyperlink" xfId="6263" builtinId="8" hidden="1"/>
    <cellStyle name="Hyperlink" xfId="6265" builtinId="8" hidden="1"/>
    <cellStyle name="Hyperlink" xfId="6267" builtinId="8" hidden="1"/>
    <cellStyle name="Hyperlink" xfId="6269" builtinId="8" hidden="1"/>
    <cellStyle name="Hyperlink" xfId="6271" builtinId="8" hidden="1"/>
    <cellStyle name="Hyperlink" xfId="6273" builtinId="8" hidden="1"/>
    <cellStyle name="Hyperlink" xfId="6275" builtinId="8" hidden="1"/>
    <cellStyle name="Hyperlink" xfId="6277" builtinId="8" hidden="1"/>
    <cellStyle name="Hyperlink" xfId="6279" builtinId="8" hidden="1"/>
    <cellStyle name="Hyperlink" xfId="6281" builtinId="8" hidden="1"/>
    <cellStyle name="Hyperlink" xfId="6283" builtinId="8" hidden="1"/>
    <cellStyle name="Hyperlink" xfId="6285" builtinId="8" hidden="1"/>
    <cellStyle name="Hyperlink" xfId="6287" builtinId="8" hidden="1"/>
    <cellStyle name="Hyperlink" xfId="6289" builtinId="8" hidden="1"/>
    <cellStyle name="Hyperlink" xfId="6291" builtinId="8" hidden="1"/>
    <cellStyle name="Hyperlink" xfId="6293" builtinId="8" hidden="1"/>
    <cellStyle name="Hyperlink" xfId="6295" builtinId="8" hidden="1"/>
    <cellStyle name="Hyperlink" xfId="6297" builtinId="8" hidden="1"/>
    <cellStyle name="Hyperlink" xfId="6299" builtinId="8" hidden="1"/>
    <cellStyle name="Hyperlink" xfId="6301" builtinId="8" hidden="1"/>
    <cellStyle name="Hyperlink" xfId="6303" builtinId="8" hidden="1"/>
    <cellStyle name="Hyperlink" xfId="6305" builtinId="8" hidden="1"/>
    <cellStyle name="Hyperlink" xfId="6307" builtinId="8" hidden="1"/>
    <cellStyle name="Hyperlink" xfId="6309" builtinId="8" hidden="1"/>
    <cellStyle name="Hyperlink" xfId="6311" builtinId="8" hidden="1"/>
    <cellStyle name="Hyperlink" xfId="6313" builtinId="8" hidden="1"/>
    <cellStyle name="Hyperlink" xfId="6315" builtinId="8" hidden="1"/>
    <cellStyle name="Hyperlink" xfId="6317" builtinId="8" hidden="1"/>
    <cellStyle name="Hyperlink" xfId="6319" builtinId="8" hidden="1"/>
    <cellStyle name="Hyperlink" xfId="6321" builtinId="8" hidden="1"/>
    <cellStyle name="Hyperlink" xfId="6323" builtinId="8" hidden="1"/>
    <cellStyle name="Hyperlink" xfId="6325" builtinId="8" hidden="1"/>
    <cellStyle name="Hyperlink" xfId="6327" builtinId="8" hidden="1"/>
    <cellStyle name="Hyperlink" xfId="6329" builtinId="8" hidden="1"/>
    <cellStyle name="Hyperlink" xfId="6331" builtinId="8" hidden="1"/>
    <cellStyle name="Hyperlink" xfId="6333" builtinId="8" hidden="1"/>
    <cellStyle name="Hyperlink" xfId="6335" builtinId="8" hidden="1"/>
    <cellStyle name="Hyperlink" xfId="6337" builtinId="8" hidden="1"/>
    <cellStyle name="Hyperlink" xfId="6339" builtinId="8" hidden="1"/>
    <cellStyle name="Hyperlink" xfId="6341" builtinId="8" hidden="1"/>
    <cellStyle name="Hyperlink" xfId="6343" builtinId="8" hidden="1"/>
    <cellStyle name="Hyperlink" xfId="6345" builtinId="8" hidden="1"/>
    <cellStyle name="Hyperlink" xfId="6347" builtinId="8" hidden="1"/>
    <cellStyle name="Hyperlink" xfId="6349" builtinId="8" hidden="1"/>
    <cellStyle name="Hyperlink" xfId="6351" builtinId="8" hidden="1"/>
    <cellStyle name="Hyperlink" xfId="6353" builtinId="8" hidden="1"/>
    <cellStyle name="Hyperlink" xfId="6355" builtinId="8" hidden="1"/>
    <cellStyle name="Hyperlink" xfId="6357" builtinId="8" hidden="1"/>
    <cellStyle name="Hyperlink" xfId="6359" builtinId="8" hidden="1"/>
    <cellStyle name="Hyperlink" xfId="6361" builtinId="8" hidden="1"/>
    <cellStyle name="Hyperlink" xfId="6363" builtinId="8" hidden="1"/>
    <cellStyle name="Hyperlink" xfId="6779" builtinId="8" hidden="1"/>
    <cellStyle name="Hyperlink" xfId="6781" builtinId="8" hidden="1"/>
    <cellStyle name="Hyperlink" xfId="7180" builtinId="8" hidden="1"/>
    <cellStyle name="Hyperlink" xfId="7182" builtinId="8" hidden="1"/>
    <cellStyle name="Hyperlink" xfId="7184" builtinId="8" hidden="1"/>
    <cellStyle name="Hyperlink" xfId="7186" builtinId="8" hidden="1"/>
    <cellStyle name="Hyperlink" xfId="7188" builtinId="8" hidden="1"/>
    <cellStyle name="Hyperlink" xfId="7190" builtinId="8" hidden="1"/>
    <cellStyle name="Hyperlink" xfId="7192" builtinId="8" hidden="1"/>
    <cellStyle name="Hyperlink" xfId="7194" builtinId="8" hidden="1"/>
    <cellStyle name="Hyperlink" xfId="7196" builtinId="8" hidden="1"/>
    <cellStyle name="Hyperlink" xfId="7198" builtinId="8" hidden="1"/>
    <cellStyle name="Hyperlink" xfId="7200" builtinId="8" hidden="1"/>
    <cellStyle name="Hyperlink" xfId="7202" builtinId="8" hidden="1"/>
    <cellStyle name="Hyperlink" xfId="7204" builtinId="8" hidden="1"/>
    <cellStyle name="Hyperlink" xfId="7206" builtinId="8" hidden="1"/>
    <cellStyle name="Hyperlink" xfId="7208" builtinId="8" hidden="1"/>
    <cellStyle name="Hyperlink" xfId="7210" builtinId="8" hidden="1"/>
    <cellStyle name="Hyperlink" xfId="7212" builtinId="8" hidden="1"/>
    <cellStyle name="Hyperlink" xfId="7214" builtinId="8" hidden="1"/>
    <cellStyle name="Hyperlink" xfId="7216" builtinId="8" hidden="1"/>
    <cellStyle name="Hyperlink" xfId="7218" builtinId="8" hidden="1"/>
    <cellStyle name="Hyperlink" xfId="7220" builtinId="8" hidden="1"/>
    <cellStyle name="Hyperlink" xfId="7222" builtinId="8" hidden="1"/>
    <cellStyle name="Hyperlink" xfId="7254" builtinId="8" hidden="1"/>
    <cellStyle name="Hyperlink" xfId="7256" builtinId="8" hidden="1"/>
    <cellStyle name="Hyperlink" xfId="7258" builtinId="8" hidden="1"/>
    <cellStyle name="Hyperlink" xfId="7260" builtinId="8" hidden="1"/>
    <cellStyle name="Hyperlink" xfId="7262" builtinId="8" hidden="1"/>
    <cellStyle name="Hyperlink" xfId="7264" builtinId="8" hidden="1"/>
    <cellStyle name="Hyperlink" xfId="7266" builtinId="8" hidden="1"/>
    <cellStyle name="Hyperlink" xfId="7268" builtinId="8" hidden="1"/>
    <cellStyle name="Hyperlink" xfId="7270" builtinId="8" hidden="1"/>
    <cellStyle name="Hyperlink" xfId="7272" builtinId="8" hidden="1"/>
    <cellStyle name="Hyperlink" xfId="7274" builtinId="8" hidden="1"/>
    <cellStyle name="Hyperlink" xfId="7276" builtinId="8" hidden="1"/>
    <cellStyle name="Hyperlink" xfId="7278" builtinId="8" hidden="1"/>
    <cellStyle name="Hyperlink" xfId="7280" builtinId="8" hidden="1"/>
    <cellStyle name="Hyperlink" xfId="7282" builtinId="8" hidden="1"/>
    <cellStyle name="Hyperlink" xfId="7284" builtinId="8" hidden="1"/>
    <cellStyle name="Hyperlink" xfId="7286" builtinId="8" hidden="1"/>
    <cellStyle name="Hyperlink" xfId="7288" builtinId="8" hidden="1"/>
    <cellStyle name="Hyperlink" xfId="7290" builtinId="8" hidden="1"/>
    <cellStyle name="Hyperlink" xfId="7292" builtinId="8" hidden="1"/>
    <cellStyle name="Hyperlink" xfId="7294" builtinId="8" hidden="1"/>
    <cellStyle name="Hyperlink" xfId="7296" builtinId="8" hidden="1"/>
    <cellStyle name="Hyperlink" xfId="7298" builtinId="8" hidden="1"/>
    <cellStyle name="Hyperlink" xfId="7300" builtinId="8" hidden="1"/>
    <cellStyle name="Hyperlink" xfId="7302" builtinId="8" hidden="1"/>
    <cellStyle name="Hyperlink" xfId="7304" builtinId="8" hidden="1"/>
    <cellStyle name="Hyperlink" xfId="7306" builtinId="8" hidden="1"/>
    <cellStyle name="Hyperlink" xfId="7308" builtinId="8" hidden="1"/>
    <cellStyle name="Hyperlink" xfId="7310" builtinId="8" hidden="1"/>
    <cellStyle name="Hyperlink" xfId="7312" builtinId="8" hidden="1"/>
    <cellStyle name="Hyperlink" xfId="7314" builtinId="8" hidden="1"/>
    <cellStyle name="Hyperlink" xfId="7316" builtinId="8" hidden="1"/>
    <cellStyle name="Hyperlink" xfId="7318" builtinId="8" hidden="1"/>
    <cellStyle name="Hyperlink" xfId="7320" builtinId="8" hidden="1"/>
    <cellStyle name="Hyperlink" xfId="7322" builtinId="8" hidden="1"/>
    <cellStyle name="Hyperlink" xfId="7324" builtinId="8" hidden="1"/>
    <cellStyle name="Hyperlink" xfId="7326" builtinId="8" hidden="1"/>
    <cellStyle name="Hyperlink" xfId="7328" builtinId="8" hidden="1"/>
    <cellStyle name="Hyperlink" xfId="7330" builtinId="8" hidden="1"/>
    <cellStyle name="Hyperlink" xfId="7332" builtinId="8" hidden="1"/>
    <cellStyle name="Hyperlink" xfId="7334" builtinId="8" hidden="1"/>
    <cellStyle name="Hyperlink" xfId="7336" builtinId="8" hidden="1"/>
    <cellStyle name="Hyperlink" xfId="7338" builtinId="8" hidden="1"/>
    <cellStyle name="Hyperlink" xfId="7340" builtinId="8" hidden="1"/>
    <cellStyle name="Hyperlink" xfId="7342" builtinId="8" hidden="1"/>
    <cellStyle name="Hyperlink" xfId="7344" builtinId="8" hidden="1"/>
    <cellStyle name="Hyperlink" xfId="7346" builtinId="8" hidden="1"/>
    <cellStyle name="Hyperlink" xfId="7348" builtinId="8" hidden="1"/>
    <cellStyle name="Hyperlink" xfId="7350" builtinId="8" hidden="1"/>
    <cellStyle name="Hyperlink" xfId="7352" builtinId="8" hidden="1"/>
    <cellStyle name="Hyperlink" xfId="7354" builtinId="8" hidden="1"/>
    <cellStyle name="Hyperlink" xfId="7356" builtinId="8" hidden="1"/>
    <cellStyle name="Hyperlink" xfId="7358" builtinId="8" hidden="1"/>
    <cellStyle name="Hyperlink" xfId="7360" builtinId="8" hidden="1"/>
    <cellStyle name="Hyperlink" xfId="7362" builtinId="8" hidden="1"/>
    <cellStyle name="Hyperlink" xfId="7364" builtinId="8" hidden="1"/>
    <cellStyle name="Hyperlink" xfId="7366" builtinId="8" hidden="1"/>
    <cellStyle name="Hyperlink" xfId="7368" builtinId="8" hidden="1"/>
    <cellStyle name="Hyperlink" xfId="7370" builtinId="8" hidden="1"/>
    <cellStyle name="Hyperlink" xfId="7372" builtinId="8" hidden="1"/>
    <cellStyle name="Hyperlink" xfId="7374" builtinId="8" hidden="1"/>
    <cellStyle name="Hyperlink" xfId="7228" builtinId="8" hidden="1"/>
    <cellStyle name="Hyperlink" xfId="7226" builtinId="8" hidden="1"/>
    <cellStyle name="Hyperlink" xfId="7378" builtinId="8" hidden="1"/>
    <cellStyle name="Hyperlink" xfId="7380" builtinId="8" hidden="1"/>
    <cellStyle name="Hyperlink" xfId="7382" builtinId="8" hidden="1"/>
    <cellStyle name="Hyperlink" xfId="7384" builtinId="8" hidden="1"/>
    <cellStyle name="Hyperlink" xfId="7386" builtinId="8" hidden="1"/>
    <cellStyle name="Hyperlink" xfId="7388" builtinId="8" hidden="1"/>
    <cellStyle name="Hyperlink" xfId="7390" builtinId="8" hidden="1"/>
    <cellStyle name="Hyperlink" xfId="7392" builtinId="8" hidden="1"/>
    <cellStyle name="Hyperlink" xfId="7394" builtinId="8" hidden="1"/>
    <cellStyle name="Hyperlink" xfId="7396" builtinId="8" hidden="1"/>
    <cellStyle name="Hyperlink" xfId="7398" builtinId="8" hidden="1"/>
    <cellStyle name="Hyperlink" xfId="7400" builtinId="8" hidden="1"/>
    <cellStyle name="Hyperlink" xfId="7402" builtinId="8" hidden="1"/>
    <cellStyle name="Hyperlink" xfId="7404" builtinId="8" hidden="1"/>
    <cellStyle name="Hyperlink" xfId="7406" builtinId="8" hidden="1"/>
    <cellStyle name="Hyperlink" xfId="7408" builtinId="8" hidden="1"/>
    <cellStyle name="Hyperlink" xfId="7410" builtinId="8" hidden="1"/>
    <cellStyle name="Hyperlink" xfId="7412" builtinId="8" hidden="1"/>
    <cellStyle name="Hyperlink" xfId="7414" builtinId="8" hidden="1"/>
    <cellStyle name="Hyperlink" xfId="7416" builtinId="8" hidden="1"/>
    <cellStyle name="Hyperlink" xfId="7418" builtinId="8" hidden="1"/>
    <cellStyle name="Hyperlink" xfId="7420" builtinId="8" hidden="1"/>
    <cellStyle name="Hyperlink" xfId="7422" builtinId="8" hidden="1"/>
    <cellStyle name="Hyperlink" xfId="7424" builtinId="8" hidden="1"/>
    <cellStyle name="Hyperlink" xfId="7426" builtinId="8" hidden="1"/>
    <cellStyle name="Hyperlink" xfId="7428" builtinId="8" hidden="1"/>
    <cellStyle name="Hyperlink" xfId="7430" builtinId="8" hidden="1"/>
    <cellStyle name="Hyperlink" xfId="7432" builtinId="8" hidden="1"/>
    <cellStyle name="Hyperlink" xfId="7434" builtinId="8" hidden="1"/>
    <cellStyle name="Hyperlink" xfId="7436" builtinId="8" hidden="1"/>
    <cellStyle name="Hyperlink" xfId="7438" builtinId="8" hidden="1"/>
    <cellStyle name="Hyperlink" xfId="7440" builtinId="8" hidden="1"/>
    <cellStyle name="Hyperlink" xfId="7442" builtinId="8" hidden="1"/>
    <cellStyle name="Hyperlink" xfId="7444" builtinId="8" hidden="1"/>
    <cellStyle name="Hyperlink" xfId="7446" builtinId="8" hidden="1"/>
    <cellStyle name="Hyperlink" xfId="7448" builtinId="8" hidden="1"/>
    <cellStyle name="Hyperlink" xfId="7450" builtinId="8" hidden="1"/>
    <cellStyle name="Hyperlink" xfId="7452" builtinId="8" hidden="1"/>
    <cellStyle name="Hyperlink" xfId="7454" builtinId="8" hidden="1"/>
    <cellStyle name="Hyperlink" xfId="7456" builtinId="8" hidden="1"/>
    <cellStyle name="Hyperlink" xfId="7458" builtinId="8" hidden="1"/>
    <cellStyle name="Hyperlink" xfId="7460" builtinId="8" hidden="1"/>
    <cellStyle name="Hyperlink" xfId="7462" builtinId="8" hidden="1"/>
    <cellStyle name="Hyperlink" xfId="7464" builtinId="8" hidden="1"/>
    <cellStyle name="Hyperlink" xfId="7466" builtinId="8" hidden="1"/>
    <cellStyle name="Hyperlink" xfId="7468" builtinId="8" hidden="1"/>
    <cellStyle name="Hyperlink" xfId="7470" builtinId="8" hidden="1"/>
    <cellStyle name="Hyperlink" xfId="7472" builtinId="8" hidden="1"/>
    <cellStyle name="Hyperlink" xfId="7474" builtinId="8" hidden="1"/>
    <cellStyle name="Hyperlink" xfId="7476" builtinId="8" hidden="1"/>
    <cellStyle name="Hyperlink" xfId="7478" builtinId="8" hidden="1"/>
    <cellStyle name="Hyperlink" xfId="7480" builtinId="8" hidden="1"/>
    <cellStyle name="Hyperlink" xfId="7482" builtinId="8" hidden="1"/>
    <cellStyle name="Hyperlink" xfId="7484" builtinId="8" hidden="1"/>
    <cellStyle name="Hyperlink" xfId="7486" builtinId="8" hidden="1"/>
    <cellStyle name="Hyperlink" xfId="7488" builtinId="8" hidden="1"/>
    <cellStyle name="Hyperlink" xfId="7490" builtinId="8" hidden="1"/>
    <cellStyle name="Hyperlink" xfId="7492" builtinId="8" hidden="1"/>
    <cellStyle name="Hyperlink" xfId="7494" builtinId="8" hidden="1"/>
    <cellStyle name="Hyperlink" xfId="7496" builtinId="8" hidden="1"/>
    <cellStyle name="Hyperlink" xfId="7498" builtinId="8" hidden="1"/>
    <cellStyle name="Hyperlink" xfId="7500" builtinId="8" hidden="1"/>
    <cellStyle name="Hyperlink" xfId="7502" builtinId="8" hidden="1"/>
    <cellStyle name="Hyperlink" xfId="7504" builtinId="8" hidden="1"/>
    <cellStyle name="Hyperlink" xfId="7506" builtinId="8" hidden="1"/>
    <cellStyle name="Hyperlink" xfId="7508" builtinId="8" hidden="1"/>
    <cellStyle name="Hyperlink" xfId="7510" builtinId="8" hidden="1"/>
    <cellStyle name="Hyperlink" xfId="9680" builtinId="8" hidden="1"/>
    <cellStyle name="Hyperlink" xfId="9682" builtinId="8" hidden="1"/>
    <cellStyle name="Hyperlink" xfId="9684" builtinId="8" hidden="1"/>
    <cellStyle name="Hyperlink" xfId="9686" builtinId="8" hidden="1"/>
    <cellStyle name="Hyperlink" xfId="9688" builtinId="8" hidden="1"/>
    <cellStyle name="Hyperlink" xfId="9690" builtinId="8" hidden="1"/>
    <cellStyle name="Hyperlink" xfId="9692" builtinId="8" hidden="1"/>
    <cellStyle name="Hyperlink" xfId="9694" builtinId="8" hidden="1"/>
    <cellStyle name="Hyperlink" xfId="9696" builtinId="8" hidden="1"/>
    <cellStyle name="Hyperlink" xfId="9698" builtinId="8" hidden="1"/>
    <cellStyle name="Hyperlink" xfId="9700" builtinId="8" hidden="1"/>
    <cellStyle name="Hyperlink" xfId="9702" builtinId="8" hidden="1"/>
    <cellStyle name="Hyperlink" xfId="9704" builtinId="8" hidden="1"/>
    <cellStyle name="Hyperlink" xfId="9706" builtinId="8" hidden="1"/>
    <cellStyle name="Hyperlink" xfId="9708" builtinId="8" hidden="1"/>
    <cellStyle name="Hyperlink" xfId="9710" builtinId="8" hidden="1"/>
    <cellStyle name="Hyperlink" xfId="9712" builtinId="8" hidden="1"/>
    <cellStyle name="Hyperlink" xfId="9714" builtinId="8" hidden="1"/>
    <cellStyle name="Hyperlink" xfId="9716" builtinId="8" hidden="1"/>
    <cellStyle name="Hyperlink" xfId="9718" builtinId="8" hidden="1"/>
    <cellStyle name="Hyperlink" xfId="9720" builtinId="8" hidden="1"/>
    <cellStyle name="Hyperlink" xfId="9722" builtinId="8" hidden="1"/>
    <cellStyle name="Hyperlink" xfId="9724" builtinId="8" hidden="1"/>
    <cellStyle name="Hyperlink" xfId="9726" builtinId="8" hidden="1"/>
    <cellStyle name="Hyperlink" xfId="9728" builtinId="8" hidden="1"/>
    <cellStyle name="Hyperlink" xfId="9730" builtinId="8" hidden="1"/>
    <cellStyle name="Hyperlink" xfId="9732" builtinId="8" hidden="1"/>
    <cellStyle name="Hyperlink" xfId="9734" builtinId="8" hidden="1"/>
    <cellStyle name="Hyperlink" xfId="9736" builtinId="8" hidden="1"/>
    <cellStyle name="Hyperlink" xfId="9738" builtinId="8" hidden="1"/>
    <cellStyle name="Hyperlink" xfId="9740" builtinId="8" hidden="1"/>
    <cellStyle name="Hyperlink" xfId="9742" builtinId="8" hidden="1"/>
    <cellStyle name="Hyperlink" xfId="9744" builtinId="8" hidden="1"/>
    <cellStyle name="Hyperlink" xfId="9746" builtinId="8" hidden="1"/>
    <cellStyle name="Hyperlink" xfId="9748" builtinId="8" hidden="1"/>
    <cellStyle name="Hyperlink" xfId="9750" builtinId="8" hidden="1"/>
    <cellStyle name="Hyperlink" xfId="9752" builtinId="8" hidden="1"/>
    <cellStyle name="Hyperlink" xfId="9754" builtinId="8" hidden="1"/>
    <cellStyle name="Hyperlink" xfId="9756" builtinId="8" hidden="1"/>
    <cellStyle name="Hyperlink" xfId="9758" builtinId="8" hidden="1"/>
    <cellStyle name="Hyperlink" xfId="9760" builtinId="8" hidden="1"/>
    <cellStyle name="Hyperlink" xfId="9762" builtinId="8" hidden="1"/>
    <cellStyle name="Hyperlink" xfId="9764" builtinId="8" hidden="1"/>
    <cellStyle name="Hyperlink" xfId="9766" builtinId="8" hidden="1"/>
    <cellStyle name="Hyperlink" xfId="9768" builtinId="8" hidden="1"/>
    <cellStyle name="Hyperlink" xfId="9770" builtinId="8" hidden="1"/>
    <cellStyle name="Hyperlink" xfId="9772" builtinId="8" hidden="1"/>
    <cellStyle name="Hyperlink" xfId="9774" builtinId="8" hidden="1"/>
    <cellStyle name="Hyperlink" xfId="9776" builtinId="8" hidden="1"/>
    <cellStyle name="Hyperlink" xfId="9778" builtinId="8" hidden="1"/>
    <cellStyle name="Hyperlink" xfId="9780" builtinId="8" hidden="1"/>
    <cellStyle name="Hyperlink" xfId="9782" builtinId="8" hidden="1"/>
    <cellStyle name="Hyperlink" xfId="9784" builtinId="8" hidden="1"/>
    <cellStyle name="Hyperlink" xfId="9786" builtinId="8" hidden="1"/>
    <cellStyle name="Hyperlink" xfId="9788" builtinId="8" hidden="1"/>
    <cellStyle name="Hyperlink" xfId="9790" builtinId="8" hidden="1"/>
    <cellStyle name="Hyperlink" xfId="9792" builtinId="8" hidden="1"/>
    <cellStyle name="Hyperlink" xfId="9794" builtinId="8" hidden="1"/>
    <cellStyle name="Hyperlink" xfId="9796" builtinId="8" hidden="1"/>
    <cellStyle name="Hyperlink" xfId="9798" builtinId="8" hidden="1"/>
    <cellStyle name="Hyperlink" xfId="9800" builtinId="8" hidden="1"/>
    <cellStyle name="Hyperlink" xfId="9802" builtinId="8" hidden="1"/>
    <cellStyle name="Hyperlink" xfId="9804" builtinId="8" hidden="1"/>
    <cellStyle name="Hyperlink" xfId="9806" builtinId="8" hidden="1"/>
    <cellStyle name="Hyperlink" xfId="9808" builtinId="8" hidden="1"/>
    <cellStyle name="Hyperlink" xfId="9810" builtinId="8" hidden="1"/>
    <cellStyle name="Hyperlink" xfId="9812" builtinId="8" hidden="1"/>
    <cellStyle name="Hyperlink" xfId="9814" builtinId="8" hidden="1"/>
    <cellStyle name="Hyperlink" xfId="9816" builtinId="8" hidden="1"/>
    <cellStyle name="Hyperlink" xfId="10297" builtinId="8" hidden="1"/>
    <cellStyle name="Hyperlink" xfId="10299" builtinId="8" hidden="1"/>
    <cellStyle name="Hyperlink" xfId="7755" builtinId="8" hidden="1"/>
    <cellStyle name="Hyperlink" xfId="9395" builtinId="8" hidden="1"/>
    <cellStyle name="Hyperlink" xfId="8914" builtinId="8" hidden="1"/>
    <cellStyle name="Hyperlink" xfId="10221" builtinId="8" hidden="1"/>
    <cellStyle name="Hyperlink" xfId="9995" builtinId="8" hidden="1"/>
    <cellStyle name="Hyperlink" xfId="7750" builtinId="8" hidden="1"/>
    <cellStyle name="Hyperlink" xfId="8992" builtinId="8" hidden="1"/>
    <cellStyle name="Hyperlink" xfId="8512" builtinId="8" hidden="1"/>
    <cellStyle name="Hyperlink" xfId="8043" builtinId="8" hidden="1"/>
    <cellStyle name="Hyperlink" xfId="7246" builtinId="8" hidden="1"/>
    <cellStyle name="Hyperlink" xfId="7088" builtinId="8" hidden="1"/>
    <cellStyle name="Hyperlink" xfId="9389" builtinId="8" hidden="1"/>
    <cellStyle name="Hyperlink" xfId="8908" builtinId="8" hidden="1"/>
    <cellStyle name="Hyperlink" xfId="8419" builtinId="8" hidden="1"/>
    <cellStyle name="Hyperlink" xfId="8177" builtinId="8" hidden="1"/>
    <cellStyle name="Hyperlink" xfId="9830" builtinId="8" hidden="1"/>
    <cellStyle name="Hyperlink" xfId="9152" builtinId="8" hidden="1"/>
    <cellStyle name="Hyperlink" xfId="8671" builtinId="8" hidden="1"/>
    <cellStyle name="Hyperlink" xfId="8426" builtinId="8" hidden="1"/>
    <cellStyle name="Hyperlink" xfId="8184" builtinId="8" hidden="1"/>
    <cellStyle name="Hyperlink" xfId="9237" builtinId="8" hidden="1"/>
    <cellStyle name="Hyperlink" xfId="8756" builtinId="8" hidden="1"/>
    <cellStyle name="Hyperlink" xfId="8269" builtinId="8" hidden="1"/>
    <cellStyle name="Hyperlink" xfId="9843" builtinId="8" hidden="1"/>
    <cellStyle name="Hyperlink" xfId="9860" builtinId="8" hidden="1"/>
    <cellStyle name="Hyperlink" xfId="9009" builtinId="8" hidden="1"/>
    <cellStyle name="Hyperlink" xfId="8530" builtinId="8" hidden="1"/>
    <cellStyle name="Hyperlink" xfId="10083" builtinId="8" hidden="1"/>
    <cellStyle name="Hyperlink" xfId="7605" builtinId="8" hidden="1"/>
    <cellStyle name="Hyperlink" xfId="7087" builtinId="8" hidden="1"/>
    <cellStyle name="Hyperlink" xfId="7086" builtinId="8" hidden="1"/>
    <cellStyle name="Hyperlink" xfId="7084" builtinId="8" hidden="1"/>
    <cellStyle name="Hyperlink" xfId="7082" builtinId="8" hidden="1"/>
    <cellStyle name="Hyperlink" xfId="7080" builtinId="8" hidden="1"/>
    <cellStyle name="Hyperlink" xfId="7078" builtinId="8" hidden="1"/>
    <cellStyle name="Hyperlink" xfId="3634" builtinId="8" hidden="1"/>
    <cellStyle name="Hyperlink" xfId="7075" builtinId="8" hidden="1"/>
    <cellStyle name="Hyperlink" xfId="7073" builtinId="8" hidden="1"/>
    <cellStyle name="Hyperlink" xfId="7071" builtinId="8" hidden="1"/>
    <cellStyle name="Hyperlink" xfId="7069" builtinId="8" hidden="1"/>
    <cellStyle name="Hyperlink" xfId="7067" builtinId="8" hidden="1"/>
    <cellStyle name="Hyperlink" xfId="7066" builtinId="8" hidden="1"/>
    <cellStyle name="Hyperlink" xfId="7064" builtinId="8" hidden="1"/>
    <cellStyle name="Hyperlink" xfId="7062" builtinId="8" hidden="1"/>
    <cellStyle name="Hyperlink" xfId="7060" builtinId="8" hidden="1"/>
    <cellStyle name="Hyperlink" xfId="7058" builtinId="8" hidden="1"/>
    <cellStyle name="Hyperlink" xfId="3632" builtinId="8" hidden="1"/>
    <cellStyle name="Hyperlink" xfId="7056" builtinId="8" hidden="1"/>
    <cellStyle name="Hyperlink" xfId="7053" builtinId="8" hidden="1"/>
    <cellStyle name="Hyperlink" xfId="7051" builtinId="8" hidden="1"/>
    <cellStyle name="Hyperlink" xfId="7049" builtinId="8" hidden="1"/>
    <cellStyle name="Hyperlink" xfId="7048" builtinId="8" hidden="1"/>
    <cellStyle name="Hyperlink" xfId="7595" builtinId="8" hidden="1"/>
    <cellStyle name="Hyperlink" xfId="7179" builtinId="8" hidden="1"/>
    <cellStyle name="Hyperlink" xfId="6786" builtinId="8" hidden="1"/>
    <cellStyle name="Hyperlink" xfId="7047" builtinId="8" hidden="1"/>
    <cellStyle name="Hyperlink" xfId="7045" builtinId="8" hidden="1"/>
    <cellStyle name="Hyperlink" xfId="7043" builtinId="8" hidden="1"/>
    <cellStyle name="Hyperlink" xfId="7041" builtinId="8" hidden="1"/>
    <cellStyle name="Hyperlink" xfId="7039" builtinId="8" hidden="1"/>
    <cellStyle name="Hyperlink" xfId="7038" builtinId="8" hidden="1"/>
    <cellStyle name="Hyperlink" xfId="7036" builtinId="8" hidden="1"/>
    <cellStyle name="Hyperlink" xfId="7034" builtinId="8" hidden="1"/>
    <cellStyle name="Hyperlink" xfId="7032" builtinId="8" hidden="1"/>
    <cellStyle name="Hyperlink" xfId="7030" builtinId="8" hidden="1"/>
    <cellStyle name="Hyperlink" xfId="3627" builtinId="8" hidden="1"/>
    <cellStyle name="Hyperlink" xfId="7027" builtinId="8" hidden="1"/>
    <cellStyle name="Hyperlink" xfId="7025" builtinId="8" hidden="1"/>
    <cellStyle name="Hyperlink" xfId="7023" builtinId="8" hidden="1"/>
    <cellStyle name="Hyperlink" xfId="10524" builtinId="8" hidden="1"/>
    <cellStyle name="Hyperlink" xfId="10526" builtinId="8" hidden="1"/>
    <cellStyle name="Hyperlink" xfId="10528" builtinId="8" hidden="1"/>
    <cellStyle name="Hyperlink" xfId="10530" builtinId="8" hidden="1"/>
    <cellStyle name="Hyperlink" xfId="10532" builtinId="8" hidden="1"/>
    <cellStyle name="Hyperlink" xfId="7127" builtinId="8" hidden="1"/>
    <cellStyle name="Hyperlink" xfId="7129" builtinId="8" hidden="1"/>
    <cellStyle name="Hyperlink" xfId="7534" builtinId="8" hidden="1"/>
    <cellStyle name="Hyperlink" xfId="3638" builtinId="8" hidden="1"/>
    <cellStyle name="Hyperlink" xfId="7740" builtinId="8" hidden="1"/>
    <cellStyle name="Hyperlink" xfId="7521" builtinId="8" hidden="1"/>
    <cellStyle name="Hyperlink" xfId="7376" builtinId="8" hidden="1"/>
    <cellStyle name="Hyperlink" xfId="7584" builtinId="8" hidden="1"/>
    <cellStyle name="Hyperlink" xfId="6791" builtinId="8" hidden="1"/>
    <cellStyle name="Hyperlink" xfId="6792" builtinId="8" hidden="1"/>
    <cellStyle name="Hyperlink" xfId="7174" builtinId="8" hidden="1"/>
    <cellStyle name="Hyperlink" xfId="7138" builtinId="8" hidden="1"/>
    <cellStyle name="Hyperlink" xfId="7140" builtinId="8" hidden="1"/>
    <cellStyle name="Hyperlink" xfId="7555" builtinId="8" hidden="1"/>
    <cellStyle name="Hyperlink" xfId="7142" builtinId="8" hidden="1"/>
    <cellStyle name="Hyperlink" xfId="3628" builtinId="8" hidden="1"/>
    <cellStyle name="Hyperlink" xfId="7145" builtinId="8" hidden="1"/>
    <cellStyle name="Hyperlink" xfId="7147" builtinId="8" hidden="1"/>
    <cellStyle name="Hyperlink" xfId="7149" builtinId="8" hidden="1"/>
    <cellStyle name="Hyperlink" xfId="7150" builtinId="8" hidden="1"/>
    <cellStyle name="Hyperlink" xfId="7152" builtinId="8" hidden="1"/>
    <cellStyle name="Hyperlink" xfId="6790" builtinId="8" hidden="1"/>
    <cellStyle name="Hyperlink" xfId="7739" builtinId="8" hidden="1"/>
    <cellStyle name="Hyperlink" xfId="7155" builtinId="8" hidden="1"/>
    <cellStyle name="Hyperlink" xfId="7154" builtinId="8" hidden="1"/>
    <cellStyle name="Hyperlink" xfId="7156" builtinId="8" hidden="1"/>
    <cellStyle name="Hyperlink" xfId="7529" builtinId="8" hidden="1"/>
    <cellStyle name="Hyperlink" xfId="8261" builtinId="8" hidden="1"/>
    <cellStyle name="Hyperlink" xfId="7524" builtinId="8" hidden="1"/>
    <cellStyle name="Hyperlink" xfId="7515" builtinId="8" hidden="1"/>
    <cellStyle name="Hyperlink" xfId="7157" builtinId="8" hidden="1"/>
    <cellStyle name="Hyperlink" xfId="7592" builtinId="8" hidden="1"/>
    <cellStyle name="Hyperlink" xfId="7561" builtinId="8" hidden="1"/>
    <cellStyle name="Hyperlink" xfId="8504" builtinId="8" hidden="1"/>
    <cellStyle name="Hyperlink" xfId="9228" builtinId="8" hidden="1"/>
    <cellStyle name="Hyperlink" xfId="9472" builtinId="8" hidden="1"/>
    <cellStyle name="Hyperlink" xfId="7591" builtinId="8" hidden="1"/>
    <cellStyle name="Hyperlink" xfId="7560" builtinId="8" hidden="1"/>
    <cellStyle name="Hyperlink" xfId="8503" builtinId="8" hidden="1"/>
    <cellStyle name="Hyperlink" xfId="9227" builtinId="8" hidden="1"/>
    <cellStyle name="Hyperlink" xfId="7535" builtinId="8" hidden="1"/>
    <cellStyle name="Hyperlink" xfId="7590" builtinId="8" hidden="1"/>
    <cellStyle name="Hyperlink" xfId="7559" builtinId="8" hidden="1"/>
    <cellStyle name="Hyperlink" xfId="8502" builtinId="8" hidden="1"/>
    <cellStyle name="Hyperlink" xfId="8746" builtinId="8" hidden="1"/>
    <cellStyle name="Hyperlink" xfId="7161" builtinId="8" hidden="1"/>
    <cellStyle name="Hyperlink" xfId="7171" builtinId="8" hidden="1"/>
    <cellStyle name="Hyperlink" xfId="10535" builtinId="8" hidden="1"/>
    <cellStyle name="Hyperlink" xfId="10539" builtinId="8" hidden="1"/>
    <cellStyle name="Hyperlink" xfId="10541" builtinId="8" hidden="1"/>
    <cellStyle name="Hyperlink" xfId="10543" builtinId="8" hidden="1"/>
    <cellStyle name="Hyperlink" xfId="10545" builtinId="8" hidden="1"/>
    <cellStyle name="Hyperlink" xfId="10547" builtinId="8" hidden="1"/>
    <cellStyle name="Hyperlink" xfId="10549" builtinId="8" hidden="1"/>
    <cellStyle name="Hyperlink" xfId="10551" builtinId="8" hidden="1"/>
    <cellStyle name="Hyperlink" xfId="10553" builtinId="8" hidden="1"/>
    <cellStyle name="Hyperlink" xfId="10555" builtinId="8" hidden="1"/>
    <cellStyle name="Hyperlink" xfId="10557" builtinId="8" hidden="1"/>
    <cellStyle name="Hyperlink" xfId="10559" builtinId="8" hidden="1"/>
    <cellStyle name="Hyperlink" xfId="10561" builtinId="8" hidden="1"/>
    <cellStyle name="Hyperlink" xfId="10563" builtinId="8" hidden="1"/>
    <cellStyle name="Hyperlink" xfId="10565" builtinId="8" hidden="1"/>
    <cellStyle name="Hyperlink" xfId="10567" builtinId="8" hidden="1"/>
    <cellStyle name="Hyperlink" xfId="10569" builtinId="8" hidden="1"/>
    <cellStyle name="Hyperlink" xfId="10571" builtinId="8" hidden="1"/>
    <cellStyle name="Hyperlink" xfId="10573" builtinId="8" hidden="1"/>
    <cellStyle name="Hyperlink" xfId="10575" builtinId="8" hidden="1"/>
    <cellStyle name="Hyperlink" xfId="10577" builtinId="8" hidden="1"/>
    <cellStyle name="Hyperlink" xfId="10579" builtinId="8" hidden="1"/>
    <cellStyle name="Hyperlink" xfId="11083" builtinId="8" hidden="1"/>
    <cellStyle name="Hyperlink" xfId="11085" builtinId="8" hidden="1"/>
    <cellStyle name="Hyperlink" xfId="11087" builtinId="8" hidden="1"/>
    <cellStyle name="Hyperlink" xfId="11089" builtinId="8" hidden="1"/>
    <cellStyle name="Hyperlink" xfId="11091" builtinId="8" hidden="1"/>
    <cellStyle name="Hyperlink" xfId="11246" builtinId="8" hidden="1"/>
    <cellStyle name="Hyperlink" xfId="11248" builtinId="8" hidden="1"/>
    <cellStyle name="Hyperlink" xfId="11250" builtinId="8" hidden="1"/>
    <cellStyle name="Hyperlink" xfId="11252" builtinId="8" hidden="1"/>
    <cellStyle name="Hyperlink" xfId="11254" builtinId="8" hidden="1"/>
    <cellStyle name="Hyperlink" xfId="11256" builtinId="8" hidden="1"/>
    <cellStyle name="Hyperlink" xfId="11258" builtinId="8" hidden="1"/>
    <cellStyle name="Hyperlink" xfId="11260" builtinId="8" hidden="1"/>
    <cellStyle name="Hyperlink" xfId="11262" builtinId="8" hidden="1"/>
    <cellStyle name="Hyperlink" xfId="11264" builtinId="8" hidden="1"/>
    <cellStyle name="Hyperlink" xfId="11266" builtinId="8" hidden="1"/>
    <cellStyle name="Hyperlink" xfId="11268" builtinId="8" hidden="1"/>
    <cellStyle name="Hyperlink" xfId="11270" builtinId="8" hidden="1"/>
    <cellStyle name="Hyperlink" xfId="11272" builtinId="8" hidden="1"/>
    <cellStyle name="Hyperlink" xfId="11274" builtinId="8" hidden="1"/>
    <cellStyle name="Hyperlink" xfId="11276" builtinId="8" hidden="1"/>
    <cellStyle name="Hyperlink" xfId="11278" builtinId="8" hidden="1"/>
    <cellStyle name="Hyperlink" xfId="11280" builtinId="8" hidden="1"/>
    <cellStyle name="Hyperlink" xfId="11282" builtinId="8" hidden="1"/>
    <cellStyle name="Hyperlink" xfId="11284" builtinId="8" hidden="1"/>
    <cellStyle name="Hyperlink" xfId="11286" builtinId="8" hidden="1"/>
    <cellStyle name="Hyperlink" xfId="11288" builtinId="8" hidden="1"/>
    <cellStyle name="Hyperlink" xfId="11307" builtinId="8" hidden="1"/>
    <cellStyle name="Hyperlink" xfId="11309" builtinId="8" hidden="1"/>
    <cellStyle name="Hyperlink" xfId="11311" builtinId="8" hidden="1"/>
    <cellStyle name="Hyperlink" xfId="11313" builtinId="8" hidden="1"/>
    <cellStyle name="Hyperlink" xfId="11315" builtinId="8" hidden="1"/>
    <cellStyle name="Hyperlink" xfId="11317" builtinId="8" hidden="1"/>
    <cellStyle name="Hyperlink" xfId="11319" builtinId="8" hidden="1"/>
    <cellStyle name="Hyperlink" xfId="11321" builtinId="8" hidden="1"/>
    <cellStyle name="Hyperlink" xfId="11323" builtinId="8" hidden="1"/>
    <cellStyle name="Hyperlink" xfId="11325" builtinId="8" hidden="1"/>
    <cellStyle name="Hyperlink" xfId="11327" builtinId="8" hidden="1"/>
    <cellStyle name="Hyperlink" xfId="11329" builtinId="8" hidden="1"/>
    <cellStyle name="Hyperlink" xfId="11331" builtinId="8" hidden="1"/>
    <cellStyle name="Hyperlink" xfId="11333" builtinId="8" hidden="1"/>
    <cellStyle name="Hyperlink" xfId="11335" builtinId="8" hidden="1"/>
    <cellStyle name="Hyperlink" xfId="11337" builtinId="8" hidden="1"/>
    <cellStyle name="Hyperlink" xfId="11339" builtinId="8" hidden="1"/>
    <cellStyle name="Hyperlink" xfId="11341" builtinId="8" hidden="1"/>
    <cellStyle name="Hyperlink" xfId="11343" builtinId="8" hidden="1"/>
    <cellStyle name="Hyperlink" xfId="11345" builtinId="8" hidden="1"/>
    <cellStyle name="Hyperlink" xfId="11347" builtinId="8" hidden="1"/>
    <cellStyle name="Hyperlink" xfId="11349" builtinId="8" hidden="1"/>
    <cellStyle name="Hyperlink" xfId="11351" builtinId="8" hidden="1"/>
    <cellStyle name="Hyperlink" xfId="11353" builtinId="8" hidden="1"/>
    <cellStyle name="Hyperlink" xfId="11355" builtinId="8" hidden="1"/>
    <cellStyle name="Hyperlink" xfId="11357" builtinId="8" hidden="1"/>
    <cellStyle name="Hyperlink" xfId="11359" builtinId="8" hidden="1"/>
    <cellStyle name="Hyperlink" xfId="11361" builtinId="8" hidden="1"/>
    <cellStyle name="Hyperlink" xfId="11363" builtinId="8" hidden="1"/>
    <cellStyle name="Hyperlink" xfId="11365" builtinId="8" hidden="1"/>
    <cellStyle name="Hyperlink" xfId="11367" builtinId="8" hidden="1"/>
    <cellStyle name="Hyperlink" xfId="11369" builtinId="8" hidden="1"/>
    <cellStyle name="Hyperlink" xfId="11371" builtinId="8" hidden="1"/>
    <cellStyle name="Hyperlink" xfId="11373" builtinId="8" hidden="1"/>
    <cellStyle name="Hyperlink" xfId="11375" builtinId="8" hidden="1"/>
    <cellStyle name="Hyperlink" xfId="11377" builtinId="8" hidden="1"/>
    <cellStyle name="Hyperlink" xfId="11379" builtinId="8" hidden="1"/>
    <cellStyle name="Hyperlink" xfId="11381" builtinId="8" hidden="1"/>
    <cellStyle name="Hyperlink" xfId="11383" builtinId="8" hidden="1"/>
    <cellStyle name="Hyperlink" xfId="11385" builtinId="8" hidden="1"/>
    <cellStyle name="Hyperlink" xfId="11387" builtinId="8" hidden="1"/>
    <cellStyle name="Hyperlink" xfId="11389" builtinId="8" hidden="1"/>
    <cellStyle name="Hyperlink" xfId="11391" builtinId="8" hidden="1"/>
    <cellStyle name="Hyperlink" xfId="11393" builtinId="8" hidden="1"/>
    <cellStyle name="Hyperlink" xfId="11395" builtinId="8" hidden="1"/>
    <cellStyle name="Hyperlink" xfId="11397" builtinId="8" hidden="1"/>
    <cellStyle name="Hyperlink" xfId="11399" builtinId="8" hidden="1"/>
    <cellStyle name="Hyperlink" xfId="11401" builtinId="8" hidden="1"/>
    <cellStyle name="Hyperlink" xfId="11403" builtinId="8" hidden="1"/>
    <cellStyle name="Hyperlink" xfId="11405" builtinId="8" hidden="1"/>
    <cellStyle name="Hyperlink" xfId="11407" builtinId="8" hidden="1"/>
    <cellStyle name="Hyperlink" xfId="11409" builtinId="8" hidden="1"/>
    <cellStyle name="Hyperlink" xfId="11411" builtinId="8" hidden="1"/>
    <cellStyle name="Hyperlink" xfId="11413" builtinId="8" hidden="1"/>
    <cellStyle name="Hyperlink" xfId="11415" builtinId="8" hidden="1"/>
    <cellStyle name="Hyperlink" xfId="11417" builtinId="8" hidden="1"/>
    <cellStyle name="Hyperlink" xfId="11419" builtinId="8" hidden="1"/>
    <cellStyle name="Hyperlink" xfId="11421" builtinId="8" hidden="1"/>
    <cellStyle name="Hyperlink" xfId="11423" builtinId="8" hidden="1"/>
    <cellStyle name="Hyperlink" xfId="11425" builtinId="8" hidden="1"/>
    <cellStyle name="Hyperlink" xfId="11427" builtinId="8" hidden="1"/>
    <cellStyle name="Hyperlink" xfId="11291" builtinId="8" hidden="1"/>
    <cellStyle name="Hyperlink" xfId="11289" builtinId="8" hidden="1"/>
    <cellStyle name="Hyperlink" xfId="11430" builtinId="8" hidden="1"/>
    <cellStyle name="Hyperlink" xfId="11432" builtinId="8" hidden="1"/>
    <cellStyle name="Hyperlink" xfId="11434" builtinId="8" hidden="1"/>
    <cellStyle name="Hyperlink" xfId="11436" builtinId="8" hidden="1"/>
    <cellStyle name="Hyperlink" xfId="11438" builtinId="8" hidden="1"/>
    <cellStyle name="Hyperlink" xfId="11440" builtinId="8" hidden="1"/>
    <cellStyle name="Hyperlink" xfId="11442" builtinId="8" hidden="1"/>
    <cellStyle name="Hyperlink" xfId="11444" builtinId="8" hidden="1"/>
    <cellStyle name="Hyperlink" xfId="11446" builtinId="8" hidden="1"/>
    <cellStyle name="Hyperlink" xfId="11448" builtinId="8" hidden="1"/>
    <cellStyle name="Hyperlink" xfId="11450" builtinId="8" hidden="1"/>
    <cellStyle name="Hyperlink" xfId="11452" builtinId="8" hidden="1"/>
    <cellStyle name="Hyperlink" xfId="11454" builtinId="8" hidden="1"/>
    <cellStyle name="Hyperlink" xfId="11456" builtinId="8" hidden="1"/>
    <cellStyle name="Hyperlink" xfId="11458" builtinId="8" hidden="1"/>
    <cellStyle name="Hyperlink" xfId="11460" builtinId="8" hidden="1"/>
    <cellStyle name="Hyperlink" xfId="11462" builtinId="8" hidden="1"/>
    <cellStyle name="Hyperlink" xfId="11464" builtinId="8" hidden="1"/>
    <cellStyle name="Hyperlink" xfId="11466" builtinId="8" hidden="1"/>
    <cellStyle name="Hyperlink" xfId="11468" builtinId="8" hidden="1"/>
    <cellStyle name="Hyperlink" xfId="11470" builtinId="8" hidden="1"/>
    <cellStyle name="Hyperlink" xfId="11472" builtinId="8" hidden="1"/>
    <cellStyle name="Hyperlink" xfId="11474" builtinId="8" hidden="1"/>
    <cellStyle name="Hyperlink" xfId="11476" builtinId="8" hidden="1"/>
    <cellStyle name="Hyperlink" xfId="11478" builtinId="8" hidden="1"/>
    <cellStyle name="Hyperlink" xfId="11480" builtinId="8" hidden="1"/>
    <cellStyle name="Hyperlink" xfId="11482" builtinId="8" hidden="1"/>
    <cellStyle name="Hyperlink" xfId="11484" builtinId="8" hidden="1"/>
    <cellStyle name="Hyperlink" xfId="11486" builtinId="8" hidden="1"/>
    <cellStyle name="Hyperlink" xfId="11488" builtinId="8" hidden="1"/>
    <cellStyle name="Hyperlink" xfId="11490" builtinId="8" hidden="1"/>
    <cellStyle name="Hyperlink" xfId="11492" builtinId="8" hidden="1"/>
    <cellStyle name="Hyperlink" xfId="11494" builtinId="8" hidden="1"/>
    <cellStyle name="Hyperlink" xfId="11496" builtinId="8" hidden="1"/>
    <cellStyle name="Hyperlink" xfId="11498" builtinId="8" hidden="1"/>
    <cellStyle name="Hyperlink" xfId="11500" builtinId="8" hidden="1"/>
    <cellStyle name="Hyperlink" xfId="11502" builtinId="8" hidden="1"/>
    <cellStyle name="Hyperlink" xfId="11504" builtinId="8" hidden="1"/>
    <cellStyle name="Hyperlink" xfId="11506" builtinId="8" hidden="1"/>
    <cellStyle name="Hyperlink" xfId="11508" builtinId="8" hidden="1"/>
    <cellStyle name="Hyperlink" xfId="11510" builtinId="8" hidden="1"/>
    <cellStyle name="Hyperlink" xfId="11512" builtinId="8" hidden="1"/>
    <cellStyle name="Hyperlink" xfId="11514" builtinId="8" hidden="1"/>
    <cellStyle name="Hyperlink" xfId="11516" builtinId="8" hidden="1"/>
    <cellStyle name="Hyperlink" xfId="11518" builtinId="8" hidden="1"/>
    <cellStyle name="Hyperlink" xfId="11520" builtinId="8" hidden="1"/>
    <cellStyle name="Hyperlink" xfId="11522" builtinId="8" hidden="1"/>
    <cellStyle name="Hyperlink" xfId="11524" builtinId="8" hidden="1"/>
    <cellStyle name="Hyperlink" xfId="11526" builtinId="8" hidden="1"/>
    <cellStyle name="Hyperlink" xfId="11528" builtinId="8" hidden="1"/>
    <cellStyle name="Hyperlink" xfId="11530" builtinId="8" hidden="1"/>
    <cellStyle name="Hyperlink" xfId="11532" builtinId="8" hidden="1"/>
    <cellStyle name="Hyperlink" xfId="11534" builtinId="8" hidden="1"/>
    <cellStyle name="Hyperlink" xfId="11536" builtinId="8" hidden="1"/>
    <cellStyle name="Hyperlink" xfId="11538" builtinId="8" hidden="1"/>
    <cellStyle name="Hyperlink" xfId="11540" builtinId="8" hidden="1"/>
    <cellStyle name="Hyperlink" xfId="11542" builtinId="8" hidden="1"/>
    <cellStyle name="Hyperlink" xfId="11544" builtinId="8" hidden="1"/>
    <cellStyle name="Hyperlink" xfId="11546" builtinId="8" hidden="1"/>
    <cellStyle name="Hyperlink" xfId="11548" builtinId="8" hidden="1"/>
    <cellStyle name="Hyperlink" xfId="11550" builtinId="8" hidden="1"/>
    <cellStyle name="Hyperlink" xfId="11552" builtinId="8" hidden="1"/>
    <cellStyle name="Hyperlink" xfId="11554" builtinId="8" hidden="1"/>
    <cellStyle name="Hyperlink" xfId="11556" builtinId="8" hidden="1"/>
    <cellStyle name="Hyperlink" xfId="11558" builtinId="8" hidden="1"/>
    <cellStyle name="Hyperlink" xfId="11560" builtinId="8" hidden="1"/>
    <cellStyle name="Hyperlink" xfId="11562" builtinId="8" hidden="1"/>
    <cellStyle name="Hyperlink" xfId="13666" builtinId="8" hidden="1"/>
    <cellStyle name="Hyperlink" xfId="13668" builtinId="8" hidden="1"/>
    <cellStyle name="Hyperlink" xfId="13670" builtinId="8" hidden="1"/>
    <cellStyle name="Hyperlink" xfId="13672" builtinId="8" hidden="1"/>
    <cellStyle name="Hyperlink" xfId="13674" builtinId="8" hidden="1"/>
    <cellStyle name="Hyperlink" xfId="13676" builtinId="8" hidden="1"/>
    <cellStyle name="Hyperlink" xfId="13678" builtinId="8" hidden="1"/>
    <cellStyle name="Hyperlink" xfId="13680" builtinId="8" hidden="1"/>
    <cellStyle name="Hyperlink" xfId="13682" builtinId="8" hidden="1"/>
    <cellStyle name="Hyperlink" xfId="13684" builtinId="8" hidden="1"/>
    <cellStyle name="Hyperlink" xfId="13686" builtinId="8" hidden="1"/>
    <cellStyle name="Hyperlink" xfId="13688" builtinId="8" hidden="1"/>
    <cellStyle name="Hyperlink" xfId="13690" builtinId="8" hidden="1"/>
    <cellStyle name="Hyperlink" xfId="13692" builtinId="8" hidden="1"/>
    <cellStyle name="Hyperlink" xfId="13694" builtinId="8" hidden="1"/>
    <cellStyle name="Hyperlink" xfId="13696" builtinId="8" hidden="1"/>
    <cellStyle name="Hyperlink" xfId="13698" builtinId="8" hidden="1"/>
    <cellStyle name="Hyperlink" xfId="13700" builtinId="8" hidden="1"/>
    <cellStyle name="Hyperlink" xfId="13702" builtinId="8" hidden="1"/>
    <cellStyle name="Hyperlink" xfId="13704" builtinId="8" hidden="1"/>
    <cellStyle name="Hyperlink" xfId="13706" builtinId="8" hidden="1"/>
    <cellStyle name="Hyperlink" xfId="13708" builtinId="8" hidden="1"/>
    <cellStyle name="Hyperlink" xfId="13710" builtinId="8" hidden="1"/>
    <cellStyle name="Hyperlink" xfId="13712" builtinId="8" hidden="1"/>
    <cellStyle name="Hyperlink" xfId="13714" builtinId="8" hidden="1"/>
    <cellStyle name="Hyperlink" xfId="13716" builtinId="8" hidden="1"/>
    <cellStyle name="Hyperlink" xfId="13718" builtinId="8" hidden="1"/>
    <cellStyle name="Hyperlink" xfId="13720" builtinId="8" hidden="1"/>
    <cellStyle name="Hyperlink" xfId="13722" builtinId="8" hidden="1"/>
    <cellStyle name="Hyperlink" xfId="13724" builtinId="8" hidden="1"/>
    <cellStyle name="Hyperlink" xfId="13726" builtinId="8" hidden="1"/>
    <cellStyle name="Hyperlink" xfId="13728" builtinId="8" hidden="1"/>
    <cellStyle name="Hyperlink" xfId="13730" builtinId="8" hidden="1"/>
    <cellStyle name="Hyperlink" xfId="13732" builtinId="8" hidden="1"/>
    <cellStyle name="Hyperlink" xfId="13734" builtinId="8" hidden="1"/>
    <cellStyle name="Hyperlink" xfId="13736" builtinId="8" hidden="1"/>
    <cellStyle name="Hyperlink" xfId="13738" builtinId="8" hidden="1"/>
    <cellStyle name="Hyperlink" xfId="13740" builtinId="8" hidden="1"/>
    <cellStyle name="Hyperlink" xfId="13742" builtinId="8" hidden="1"/>
    <cellStyle name="Hyperlink" xfId="13744" builtinId="8" hidden="1"/>
    <cellStyle name="Hyperlink" xfId="13746" builtinId="8" hidden="1"/>
    <cellStyle name="Hyperlink" xfId="13748" builtinId="8" hidden="1"/>
    <cellStyle name="Hyperlink" xfId="13750" builtinId="8" hidden="1"/>
    <cellStyle name="Hyperlink" xfId="13752" builtinId="8" hidden="1"/>
    <cellStyle name="Hyperlink" xfId="13754" builtinId="8" hidden="1"/>
    <cellStyle name="Hyperlink" xfId="13756" builtinId="8" hidden="1"/>
    <cellStyle name="Hyperlink" xfId="13758" builtinId="8" hidden="1"/>
    <cellStyle name="Hyperlink" xfId="13760" builtinId="8" hidden="1"/>
    <cellStyle name="Hyperlink" xfId="13762" builtinId="8" hidden="1"/>
    <cellStyle name="Hyperlink" xfId="13764" builtinId="8" hidden="1"/>
    <cellStyle name="Hyperlink" xfId="13766" builtinId="8" hidden="1"/>
    <cellStyle name="Hyperlink" xfId="13768" builtinId="8" hidden="1"/>
    <cellStyle name="Hyperlink" xfId="13770" builtinId="8" hidden="1"/>
    <cellStyle name="Hyperlink" xfId="13772" builtinId="8" hidden="1"/>
    <cellStyle name="Hyperlink" xfId="13774" builtinId="8" hidden="1"/>
    <cellStyle name="Hyperlink" xfId="13776" builtinId="8" hidden="1"/>
    <cellStyle name="Hyperlink" xfId="13778" builtinId="8" hidden="1"/>
    <cellStyle name="Hyperlink" xfId="13780" builtinId="8" hidden="1"/>
    <cellStyle name="Hyperlink" xfId="13782" builtinId="8" hidden="1"/>
    <cellStyle name="Hyperlink" xfId="13784" builtinId="8" hidden="1"/>
    <cellStyle name="Hyperlink" xfId="13786" builtinId="8" hidden="1"/>
    <cellStyle name="Hyperlink" xfId="13788" builtinId="8" hidden="1"/>
    <cellStyle name="Hyperlink" xfId="13790" builtinId="8" hidden="1"/>
    <cellStyle name="Hyperlink" xfId="13792" builtinId="8" hidden="1"/>
    <cellStyle name="Hyperlink" xfId="13794" builtinId="8" hidden="1"/>
    <cellStyle name="Hyperlink" xfId="13796" builtinId="8" hidden="1"/>
    <cellStyle name="Hyperlink" xfId="13798" builtinId="8" hidden="1"/>
    <cellStyle name="Hyperlink" xfId="13800" builtinId="8" hidden="1"/>
    <cellStyle name="Hyperlink" xfId="13802" builtinId="8" hidden="1"/>
    <cellStyle name="Hyperlink" xfId="14273" builtinId="8" hidden="1"/>
    <cellStyle name="Hyperlink" xfId="10641" builtinId="8" hidden="1"/>
    <cellStyle name="Hyperlink" xfId="10620" builtinId="8" hidden="1"/>
    <cellStyle name="Hyperlink" xfId="10778" builtinId="8" hidden="1"/>
    <cellStyle name="Hyperlink" xfId="11007" builtinId="8" hidden="1"/>
    <cellStyle name="Hyperlink" xfId="11012" builtinId="8" hidden="1"/>
    <cellStyle name="Hyperlink" xfId="7132" builtinId="8" hidden="1"/>
    <cellStyle name="Hyperlink" xfId="10868" builtinId="8" hidden="1"/>
    <cellStyle name="Hyperlink" xfId="10595" builtinId="8" hidden="1"/>
    <cellStyle name="Hyperlink" xfId="7111" builtinId="8" hidden="1"/>
    <cellStyle name="Hyperlink" xfId="10588" builtinId="8" hidden="1"/>
    <cellStyle name="Hyperlink" xfId="8186" builtinId="8" hidden="1"/>
    <cellStyle name="Hyperlink" xfId="10643" builtinId="8" hidden="1"/>
    <cellStyle name="Hyperlink" xfId="10618" builtinId="8" hidden="1"/>
    <cellStyle name="Hyperlink" xfId="10776" builtinId="8" hidden="1"/>
    <cellStyle name="Hyperlink" xfId="11005" builtinId="8" hidden="1"/>
    <cellStyle name="Hyperlink" xfId="10999" builtinId="8" hidden="1"/>
    <cellStyle name="Hyperlink" xfId="7134" builtinId="8" hidden="1"/>
    <cellStyle name="Hyperlink" xfId="10870" builtinId="8" hidden="1"/>
    <cellStyle name="Hyperlink" xfId="10593" builtinId="8" hidden="1"/>
    <cellStyle name="Hyperlink" xfId="7544" builtinId="8" hidden="1"/>
    <cellStyle name="Hyperlink" xfId="10582" builtinId="8" hidden="1"/>
    <cellStyle name="Hyperlink" xfId="7543" builtinId="8" hidden="1"/>
    <cellStyle name="Hyperlink" xfId="10598" builtinId="8" hidden="1"/>
    <cellStyle name="Hyperlink" xfId="8673" builtinId="8" hidden="1"/>
    <cellStyle name="Hyperlink" xfId="10647" builtinId="8" hidden="1"/>
    <cellStyle name="Hyperlink" xfId="10614" builtinId="8" hidden="1"/>
    <cellStyle name="Hyperlink" xfId="10780" builtinId="8" hidden="1"/>
    <cellStyle name="Hyperlink" xfId="11013" builtinId="8" hidden="1"/>
    <cellStyle name="Hyperlink" xfId="11010" builtinId="8" hidden="1"/>
    <cellStyle name="Hyperlink" xfId="7587" builtinId="8" hidden="1"/>
    <cellStyle name="Hyperlink" xfId="10874" builtinId="8" hidden="1"/>
    <cellStyle name="Hyperlink" xfId="10590" builtinId="8" hidden="1"/>
    <cellStyle name="Hyperlink" xfId="10772" builtinId="8" hidden="1"/>
    <cellStyle name="Hyperlink" xfId="10600" builtinId="8" hidden="1"/>
    <cellStyle name="Hyperlink" xfId="7828" builtinId="8" hidden="1"/>
    <cellStyle name="Hyperlink" xfId="9398" builtinId="8" hidden="1"/>
    <cellStyle name="Hyperlink" xfId="7096" builtinId="8" hidden="1"/>
    <cellStyle name="Hyperlink" xfId="10608" builtinId="8" hidden="1"/>
    <cellStyle name="Hyperlink" xfId="8050" builtinId="8" hidden="1"/>
    <cellStyle name="Hyperlink" xfId="10090" builtinId="8" hidden="1"/>
    <cellStyle name="Hyperlink" xfId="10624" builtinId="8" hidden="1"/>
    <cellStyle name="Hyperlink" xfId="7514" builtinId="8" hidden="1"/>
    <cellStyle name="Hyperlink" xfId="8781" builtinId="8" hidden="1"/>
    <cellStyle name="Hyperlink" xfId="9017" builtinId="8" hidden="1"/>
    <cellStyle name="Hyperlink" xfId="9867" builtinId="8" hidden="1"/>
    <cellStyle name="Hyperlink" xfId="9836" builtinId="8" hidden="1"/>
    <cellStyle name="Hyperlink" xfId="7554" builtinId="8" hidden="1"/>
    <cellStyle name="Hyperlink" xfId="7002" builtinId="8" hidden="1"/>
    <cellStyle name="Hyperlink" xfId="8506" builtinId="8" hidden="1"/>
    <cellStyle name="Hyperlink" xfId="7525" builtinId="8" hidden="1"/>
    <cellStyle name="Hyperlink" xfId="7745" builtinId="8" hidden="1"/>
    <cellStyle name="Hyperlink" xfId="9990" builtinId="8" hidden="1"/>
    <cellStyle name="Hyperlink" xfId="10217" builtinId="8" hidden="1"/>
    <cellStyle name="Hyperlink" xfId="8991" builtinId="8" hidden="1"/>
    <cellStyle name="Hyperlink" xfId="8665" builtinId="8" hidden="1"/>
    <cellStyle name="Hyperlink" xfId="9146" builtinId="8" hidden="1"/>
    <cellStyle name="Hyperlink" xfId="9823" builtinId="8" hidden="1"/>
    <cellStyle name="Hyperlink" xfId="8187" builtinId="8" hidden="1"/>
    <cellStyle name="Hyperlink" xfId="8429" builtinId="8" hidden="1"/>
    <cellStyle name="Hyperlink" xfId="8674" builtinId="8" hidden="1"/>
    <cellStyle name="Hyperlink" xfId="7125" builtinId="8" hidden="1"/>
    <cellStyle name="Hyperlink" xfId="10622" builtinId="8" hidden="1"/>
    <cellStyle name="Hyperlink" xfId="10581" builtinId="8" hidden="1"/>
    <cellStyle name="Hyperlink" xfId="7090" builtinId="8" hidden="1"/>
    <cellStyle name="Hyperlink" xfId="7112" builtinId="8" hidden="1"/>
    <cellStyle name="Hyperlink" xfId="8918" builtinId="8" hidden="1"/>
    <cellStyle name="Hyperlink" xfId="9399" builtinId="8" hidden="1"/>
    <cellStyle name="Hyperlink" xfId="9833" builtinId="8" hidden="1"/>
    <cellStyle name="Hyperlink" xfId="3625" builtinId="8" hidden="1"/>
    <cellStyle name="Hyperlink" xfId="7122" builtinId="8" hidden="1"/>
    <cellStyle name="Hyperlink" xfId="7103" builtinId="8" hidden="1"/>
    <cellStyle name="Hyperlink" xfId="14276" builtinId="8" hidden="1"/>
    <cellStyle name="Hyperlink" xfId="14278" builtinId="8" hidden="1"/>
    <cellStyle name="Hyperlink" xfId="14280" builtinId="8" hidden="1"/>
    <cellStyle name="Hyperlink" xfId="14282" builtinId="8" hidden="1"/>
    <cellStyle name="Hyperlink" xfId="14284" builtinId="8" hidden="1"/>
    <cellStyle name="Hyperlink" xfId="14286" builtinId="8" hidden="1"/>
    <cellStyle name="Hyperlink" xfId="14288" builtinId="8" hidden="1"/>
    <cellStyle name="Hyperlink" xfId="14290" builtinId="8" hidden="1"/>
    <cellStyle name="Hyperlink" xfId="14292" builtinId="8" hidden="1"/>
    <cellStyle name="Hyperlink" xfId="14294" builtinId="8" hidden="1"/>
    <cellStyle name="Hyperlink" xfId="14296" builtinId="8" hidden="1"/>
    <cellStyle name="Hyperlink" xfId="14298" builtinId="8" hidden="1"/>
    <cellStyle name="Hyperlink" xfId="10871" builtinId="8" hidden="1"/>
    <cellStyle name="Hyperlink" xfId="7135" builtinId="8" hidden="1"/>
    <cellStyle name="Hyperlink" xfId="14301" builtinId="8" hidden="1"/>
    <cellStyle name="Hyperlink" xfId="14303" builtinId="8" hidden="1"/>
    <cellStyle name="Hyperlink" xfId="14305" builtinId="8" hidden="1"/>
    <cellStyle name="Hyperlink" xfId="14307" builtinId="8" hidden="1"/>
    <cellStyle name="Hyperlink" xfId="14309" builtinId="8" hidden="1"/>
    <cellStyle name="Hyperlink" xfId="14311" builtinId="8" hidden="1"/>
    <cellStyle name="Hyperlink" xfId="14313" builtinId="8" hidden="1"/>
    <cellStyle name="Hyperlink" xfId="14315" builtinId="8" hidden="1"/>
    <cellStyle name="Hyperlink" xfId="14317" builtinId="8" hidden="1"/>
    <cellStyle name="Hyperlink" xfId="14319" builtinId="8" hidden="1"/>
    <cellStyle name="Hyperlink" xfId="14321" builtinId="8" hidden="1"/>
    <cellStyle name="Hyperlink" xfId="14323" builtinId="8" hidden="1"/>
    <cellStyle name="Hyperlink" xfId="14325" builtinId="8" hidden="1"/>
    <cellStyle name="Hyperlink" xfId="14327" builtinId="8" hidden="1"/>
    <cellStyle name="Hyperlink" xfId="14329" builtinId="8" hidden="1"/>
    <cellStyle name="Hyperlink" xfId="14331" builtinId="8" hidden="1"/>
    <cellStyle name="Hyperlink" xfId="14333" builtinId="8" hidden="1"/>
    <cellStyle name="Hyperlink" xfId="14335" builtinId="8" hidden="1"/>
    <cellStyle name="Hyperlink" xfId="14337" builtinId="8" hidden="1"/>
    <cellStyle name="Hyperlink" xfId="14339" builtinId="8" hidden="1"/>
    <cellStyle name="Hyperlink" xfId="14341" builtinId="8" hidden="1"/>
    <cellStyle name="Hyperlink" xfId="14343" builtinId="8" hidden="1"/>
    <cellStyle name="Hyperlink" xfId="14345" builtinId="8" hidden="1"/>
    <cellStyle name="Hyperlink" xfId="14347" builtinId="8" hidden="1"/>
    <cellStyle name="Hyperlink" xfId="14349" builtinId="8" hidden="1"/>
    <cellStyle name="Hyperlink" xfId="14351" builtinId="8" hidden="1"/>
    <cellStyle name="Hyperlink" xfId="14353" builtinId="8" hidden="1"/>
    <cellStyle name="Hyperlink" xfId="14355" builtinId="8" hidden="1"/>
    <cellStyle name="Hyperlink" xfId="14357" builtinId="8" hidden="1"/>
    <cellStyle name="Hyperlink" xfId="14359" builtinId="8" hidden="1"/>
    <cellStyle name="Hyperlink" xfId="14361" builtinId="8" hidden="1"/>
    <cellStyle name="Hyperlink" xfId="14363" builtinId="8" hidden="1"/>
    <cellStyle name="Hyperlink" xfId="14365" builtinId="8" hidden="1"/>
    <cellStyle name="Hyperlink" xfId="14367" builtinId="8" hidden="1"/>
    <cellStyle name="Hyperlink" xfId="14369" builtinId="8" hidden="1"/>
    <cellStyle name="Hyperlink" xfId="14371" builtinId="8" hidden="1"/>
    <cellStyle name="Hyperlink" xfId="14373" builtinId="8" hidden="1"/>
    <cellStyle name="Hyperlink" xfId="14375" builtinId="8" hidden="1"/>
    <cellStyle name="Hyperlink" xfId="14377" builtinId="8" hidden="1"/>
    <cellStyle name="Hyperlink" xfId="14379" builtinId="8" hidden="1"/>
    <cellStyle name="Hyperlink" xfId="14381" builtinId="8" hidden="1"/>
    <cellStyle name="Hyperlink" xfId="14383" builtinId="8" hidden="1"/>
    <cellStyle name="Hyperlink" xfId="14385" builtinId="8" hidden="1"/>
    <cellStyle name="Hyperlink" xfId="14387" builtinId="8" hidden="1"/>
    <cellStyle name="Hyperlink" xfId="14389" builtinId="8" hidden="1"/>
    <cellStyle name="Hyperlink" xfId="14391" builtinId="8" hidden="1"/>
    <cellStyle name="Hyperlink" xfId="14393" builtinId="8" hidden="1"/>
    <cellStyle name="Hyperlink" xfId="14395" builtinId="8" hidden="1"/>
    <cellStyle name="Hyperlink" xfId="14397" builtinId="8" hidden="1"/>
    <cellStyle name="Hyperlink" xfId="14399" builtinId="8" hidden="1"/>
    <cellStyle name="Hyperlink" xfId="14401" builtinId="8" hidden="1"/>
    <cellStyle name="Hyperlink" xfId="14403" builtinId="8" hidden="1"/>
    <cellStyle name="Hyperlink" xfId="14405" builtinId="8" hidden="1"/>
    <cellStyle name="Hyperlink" xfId="14407" builtinId="8" hidden="1"/>
    <cellStyle name="Hyperlink" xfId="14409" builtinId="8" hidden="1"/>
    <cellStyle name="Hyperlink" xfId="14411" builtinId="8" hidden="1"/>
    <cellStyle name="Hyperlink" xfId="14413" builtinId="8" hidden="1"/>
    <cellStyle name="Hyperlink" xfId="14415" builtinId="8" hidden="1"/>
    <cellStyle name="Hyperlink" xfId="14417" builtinId="8" hidden="1"/>
    <cellStyle name="Hyperlink" xfId="14419" builtinId="8" hidden="1"/>
    <cellStyle name="Hyperlink" xfId="14421" builtinId="8" hidden="1"/>
    <cellStyle name="Hyperlink" xfId="14423" builtinId="8" hidden="1"/>
    <cellStyle name="Hyperlink" xfId="14425" builtinId="8" hidden="1"/>
    <cellStyle name="Hyperlink" xfId="14427" builtinId="8" hidden="1"/>
    <cellStyle name="Hyperlink" xfId="14429" builtinId="8" hidden="1"/>
    <cellStyle name="Hyperlink" xfId="14431" builtinId="8" hidden="1"/>
    <cellStyle name="Hyperlink" xfId="14433" builtinId="8" hidden="1"/>
    <cellStyle name="Hyperlink" xfId="16575" builtinId="8" hidden="1"/>
    <cellStyle name="Hyperlink" xfId="16577" builtinId="8" hidden="1"/>
    <cellStyle name="Hyperlink" xfId="16579" builtinId="8" hidden="1"/>
    <cellStyle name="Hyperlink" xfId="16581" builtinId="8" hidden="1"/>
    <cellStyle name="Hyperlink" xfId="16583" builtinId="8" hidden="1"/>
    <cellStyle name="Hyperlink" xfId="16585" builtinId="8" hidden="1"/>
    <cellStyle name="Hyperlink" xfId="16587" builtinId="8" hidden="1"/>
    <cellStyle name="Hyperlink" xfId="16589" builtinId="8" hidden="1"/>
    <cellStyle name="Hyperlink" xfId="16591" builtinId="8" hidden="1"/>
    <cellStyle name="Hyperlink" xfId="16593" builtinId="8" hidden="1"/>
    <cellStyle name="Hyperlink" xfId="16595" builtinId="8" hidden="1"/>
    <cellStyle name="Hyperlink" xfId="16597" builtinId="8" hidden="1"/>
    <cellStyle name="Hyperlink" xfId="16599" builtinId="8" hidden="1"/>
    <cellStyle name="Hyperlink" xfId="16601" builtinId="8" hidden="1"/>
    <cellStyle name="Hyperlink" xfId="16603" builtinId="8" hidden="1"/>
    <cellStyle name="Hyperlink" xfId="16605" builtinId="8" hidden="1"/>
    <cellStyle name="Hyperlink" xfId="16607" builtinId="8" hidden="1"/>
    <cellStyle name="Hyperlink" xfId="16609" builtinId="8" hidden="1"/>
    <cellStyle name="Hyperlink" xfId="16611" builtinId="8" hidden="1"/>
    <cellStyle name="Hyperlink" xfId="16613" builtinId="8" hidden="1"/>
    <cellStyle name="Hyperlink" xfId="16615" builtinId="8" hidden="1"/>
    <cellStyle name="Hyperlink" xfId="16617" builtinId="8" hidden="1"/>
    <cellStyle name="Hyperlink" xfId="16619" builtinId="8" hidden="1"/>
    <cellStyle name="Hyperlink" xfId="16621" builtinId="8" hidden="1"/>
    <cellStyle name="Hyperlink" xfId="16623" builtinId="8" hidden="1"/>
    <cellStyle name="Hyperlink" xfId="16625" builtinId="8" hidden="1"/>
    <cellStyle name="Hyperlink" xfId="16627" builtinId="8" hidden="1"/>
    <cellStyle name="Hyperlink" xfId="16629" builtinId="8" hidden="1"/>
    <cellStyle name="Hyperlink" xfId="16631" builtinId="8" hidden="1"/>
    <cellStyle name="Hyperlink" xfId="16633" builtinId="8" hidden="1"/>
    <cellStyle name="Hyperlink" xfId="16635" builtinId="8" hidden="1"/>
    <cellStyle name="Hyperlink" xfId="16637" builtinId="8" hidden="1"/>
    <cellStyle name="Hyperlink" xfId="16639" builtinId="8" hidden="1"/>
    <cellStyle name="Hyperlink" xfId="16641" builtinId="8" hidden="1"/>
    <cellStyle name="Hyperlink" xfId="16643" builtinId="8" hidden="1"/>
    <cellStyle name="Hyperlink" xfId="16645" builtinId="8" hidden="1"/>
    <cellStyle name="Hyperlink" xfId="16647" builtinId="8" hidden="1"/>
    <cellStyle name="Hyperlink" xfId="16649" builtinId="8" hidden="1"/>
    <cellStyle name="Hyperlink" xfId="16651" builtinId="8" hidden="1"/>
    <cellStyle name="Hyperlink" xfId="16653" builtinId="8" hidden="1"/>
    <cellStyle name="Hyperlink" xfId="16655" builtinId="8" hidden="1"/>
    <cellStyle name="Hyperlink" xfId="16657" builtinId="8" hidden="1"/>
    <cellStyle name="Hyperlink" xfId="16659" builtinId="8" hidden="1"/>
    <cellStyle name="Hyperlink" xfId="16661" builtinId="8" hidden="1"/>
    <cellStyle name="Hyperlink" xfId="16663" builtinId="8" hidden="1"/>
    <cellStyle name="Hyperlink" xfId="16665" builtinId="8" hidden="1"/>
    <cellStyle name="Hyperlink" xfId="16667" builtinId="8" hidden="1"/>
    <cellStyle name="Hyperlink" xfId="16669" builtinId="8" hidden="1"/>
    <cellStyle name="Hyperlink" xfId="16671" builtinId="8" hidden="1"/>
    <cellStyle name="Hyperlink" xfId="16673" builtinId="8" hidden="1"/>
    <cellStyle name="Hyperlink" xfId="16675" builtinId="8" hidden="1"/>
    <cellStyle name="Hyperlink" xfId="16677" builtinId="8" hidden="1"/>
    <cellStyle name="Hyperlink" xfId="16679" builtinId="8" hidden="1"/>
    <cellStyle name="Hyperlink" xfId="16681" builtinId="8" hidden="1"/>
    <cellStyle name="Hyperlink" xfId="16683" builtinId="8" hidden="1"/>
    <cellStyle name="Hyperlink" xfId="16685" builtinId="8" hidden="1"/>
    <cellStyle name="Hyperlink" xfId="16687" builtinId="8" hidden="1"/>
    <cellStyle name="Hyperlink" xfId="16689" builtinId="8" hidden="1"/>
    <cellStyle name="Hyperlink" xfId="16691" builtinId="8" hidden="1"/>
    <cellStyle name="Hyperlink" xfId="16693" builtinId="8" hidden="1"/>
    <cellStyle name="Hyperlink" xfId="16695" builtinId="8" hidden="1"/>
    <cellStyle name="Hyperlink" xfId="16697" builtinId="8" hidden="1"/>
    <cellStyle name="Hyperlink" xfId="16699" builtinId="8" hidden="1"/>
    <cellStyle name="Hyperlink" xfId="16701" builtinId="8" hidden="1"/>
    <cellStyle name="Hyperlink" xfId="16703" builtinId="8" hidden="1"/>
    <cellStyle name="Hyperlink" xfId="16705" builtinId="8" hidden="1"/>
    <cellStyle name="Hyperlink" xfId="16707" builtinId="8" hidden="1"/>
    <cellStyle name="Hyperlink" xfId="16709" builtinId="8" hidden="1"/>
    <cellStyle name="Hyperlink" xfId="16711" builtinId="8" hidden="1"/>
    <cellStyle name="Hyperlink" xfId="17199" builtinId="8" hidden="1"/>
    <cellStyle name="Hyperlink" xfId="12753" builtinId="8" hidden="1"/>
    <cellStyle name="Hyperlink" xfId="7098" builtinId="8" hidden="1"/>
    <cellStyle name="Hyperlink" xfId="7012" builtinId="8" hidden="1"/>
    <cellStyle name="Hyperlink" xfId="10449" builtinId="8" hidden="1"/>
    <cellStyle name="Hyperlink" xfId="7101" builtinId="8" hidden="1"/>
    <cellStyle name="Hyperlink" xfId="7124" builtinId="8" hidden="1"/>
    <cellStyle name="Hyperlink" xfId="8749" builtinId="8" hidden="1"/>
    <cellStyle name="Hyperlink" xfId="10318" builtinId="8" hidden="1"/>
    <cellStyle name="Hyperlink" xfId="9840" builtinId="8" hidden="1"/>
    <cellStyle name="Hyperlink" xfId="6997" builtinId="8" hidden="1"/>
    <cellStyle name="Hyperlink" xfId="10451" builtinId="8" hidden="1"/>
    <cellStyle name="Hyperlink" xfId="10316" builtinId="8" hidden="1"/>
    <cellStyle name="Hyperlink" xfId="7001" builtinId="8" hidden="1"/>
    <cellStyle name="Hyperlink" xfId="6857" builtinId="8" hidden="1"/>
    <cellStyle name="Hyperlink" xfId="6787" builtinId="8" hidden="1"/>
    <cellStyle name="Hyperlink" xfId="10443" builtinId="8" hidden="1"/>
    <cellStyle name="Hyperlink" xfId="8182" builtinId="8" hidden="1"/>
    <cellStyle name="Hyperlink" xfId="6975" builtinId="8" hidden="1"/>
    <cellStyle name="Hyperlink" xfId="7097" builtinId="8" hidden="1"/>
    <cellStyle name="Hyperlink" xfId="11164" builtinId="8" hidden="1"/>
    <cellStyle name="Hyperlink" xfId="7011" builtinId="8" hidden="1"/>
    <cellStyle name="Hyperlink" xfId="6996" builtinId="8" hidden="1"/>
    <cellStyle name="Hyperlink" xfId="13458" builtinId="8" hidden="1"/>
    <cellStyle name="Hyperlink" xfId="7009" builtinId="8" hidden="1"/>
    <cellStyle name="Hyperlink" xfId="11595" builtinId="8" hidden="1"/>
    <cellStyle name="Hyperlink" xfId="12514" builtinId="8" hidden="1"/>
    <cellStyle name="Hyperlink" xfId="12751" builtinId="8" hidden="1"/>
    <cellStyle name="Hyperlink" xfId="10319" builtinId="8" hidden="1"/>
    <cellStyle name="Hyperlink" xfId="17202" builtinId="8" hidden="1"/>
    <cellStyle name="Hyperlink" xfId="17204" builtinId="8" hidden="1"/>
    <cellStyle name="Hyperlink" xfId="17206" builtinId="8" hidden="1"/>
    <cellStyle name="Hyperlink" xfId="17208" builtinId="8" hidden="1"/>
    <cellStyle name="Hyperlink" xfId="17210" builtinId="8" hidden="1"/>
    <cellStyle name="Hyperlink" xfId="17212" builtinId="8" hidden="1"/>
    <cellStyle name="Hyperlink" xfId="17214" builtinId="8" hidden="1"/>
    <cellStyle name="Hyperlink" xfId="17216" builtinId="8" hidden="1"/>
    <cellStyle name="Hyperlink" xfId="17218" builtinId="8" hidden="1"/>
    <cellStyle name="Hyperlink" xfId="17220" builtinId="8" hidden="1"/>
    <cellStyle name="Hyperlink" xfId="17222" builtinId="8" hidden="1"/>
    <cellStyle name="Hyperlink" xfId="17224" builtinId="8" hidden="1"/>
    <cellStyle name="Hyperlink" xfId="17226" builtinId="8" hidden="1"/>
    <cellStyle name="Hyperlink" xfId="17228" builtinId="8" hidden="1"/>
    <cellStyle name="Hyperlink" xfId="17230" builtinId="8" hidden="1"/>
    <cellStyle name="Hyperlink" xfId="17232" builtinId="8" hidden="1"/>
    <cellStyle name="Hyperlink" xfId="17234" builtinId="8" hidden="1"/>
    <cellStyle name="Hyperlink" xfId="17236" builtinId="8" hidden="1"/>
    <cellStyle name="Hyperlink" xfId="17238" builtinId="8" hidden="1"/>
    <cellStyle name="Hyperlink" xfId="17240" builtinId="8" hidden="1"/>
    <cellStyle name="Hyperlink" xfId="17242" builtinId="8" hidden="1"/>
    <cellStyle name="Hyperlink" xfId="17244" builtinId="8" hidden="1"/>
    <cellStyle name="Hyperlink" xfId="17246" builtinId="8" hidden="1"/>
    <cellStyle name="Hyperlink" xfId="17248" builtinId="8" hidden="1"/>
    <cellStyle name="Hyperlink" xfId="17250" builtinId="8" hidden="1"/>
    <cellStyle name="Hyperlink" xfId="17252" builtinId="8" hidden="1"/>
    <cellStyle name="Hyperlink" xfId="17254" builtinId="8" hidden="1"/>
    <cellStyle name="Hyperlink" xfId="17256" builtinId="8" hidden="1"/>
    <cellStyle name="Hyperlink" xfId="17258" builtinId="8" hidden="1"/>
    <cellStyle name="Hyperlink" xfId="17260" builtinId="8" hidden="1"/>
    <cellStyle name="Hyperlink" xfId="17262" builtinId="8" hidden="1"/>
    <cellStyle name="Hyperlink" xfId="17264" builtinId="8" hidden="1"/>
    <cellStyle name="Hyperlink" xfId="17266" builtinId="8" hidden="1"/>
    <cellStyle name="Hyperlink" xfId="17268" builtinId="8" hidden="1"/>
    <cellStyle name="Hyperlink" xfId="17270" builtinId="8" hidden="1"/>
    <cellStyle name="Hyperlink" xfId="17272" builtinId="8" hidden="1"/>
    <cellStyle name="Hyperlink" xfId="17274" builtinId="8" hidden="1"/>
    <cellStyle name="Hyperlink" xfId="17276" builtinId="8" hidden="1"/>
    <cellStyle name="Hyperlink" xfId="17278" builtinId="8" hidden="1"/>
    <cellStyle name="Hyperlink" xfId="17280" builtinId="8" hidden="1"/>
    <cellStyle name="Hyperlink" xfId="17282" builtinId="8" hidden="1"/>
    <cellStyle name="Hyperlink" xfId="17284" builtinId="8" hidden="1"/>
    <cellStyle name="Hyperlink" xfId="17286" builtinId="8" hidden="1"/>
    <cellStyle name="Hyperlink" xfId="17288" builtinId="8" hidden="1"/>
    <cellStyle name="Hyperlink" xfId="17290" builtinId="8" hidden="1"/>
    <cellStyle name="Hyperlink" xfId="17292" builtinId="8" hidden="1"/>
    <cellStyle name="Hyperlink" xfId="17294" builtinId="8" hidden="1"/>
    <cellStyle name="Hyperlink" xfId="17296" builtinId="8" hidden="1"/>
    <cellStyle name="Hyperlink" xfId="17298" builtinId="8" hidden="1"/>
    <cellStyle name="Hyperlink" xfId="17300" builtinId="8" hidden="1"/>
    <cellStyle name="Hyperlink" xfId="17302" builtinId="8" hidden="1"/>
    <cellStyle name="Hyperlink" xfId="17304" builtinId="8" hidden="1"/>
    <cellStyle name="Hyperlink" xfId="17306" builtinId="8" hidden="1"/>
    <cellStyle name="Hyperlink" xfId="17308" builtinId="8" hidden="1"/>
    <cellStyle name="Hyperlink" xfId="17310" builtinId="8" hidden="1"/>
    <cellStyle name="Hyperlink" xfId="12275" builtinId="8" hidden="1"/>
    <cellStyle name="Hyperlink" xfId="11577" builtinId="8" hidden="1"/>
    <cellStyle name="Hyperlink" xfId="17313" builtinId="8" hidden="1"/>
    <cellStyle name="Hyperlink" xfId="17315" builtinId="8" hidden="1"/>
    <cellStyle name="Hyperlink" xfId="17317" builtinId="8" hidden="1"/>
    <cellStyle name="Hyperlink" xfId="17319" builtinId="8" hidden="1"/>
    <cellStyle name="Hyperlink" xfId="17321" builtinId="8" hidden="1"/>
    <cellStyle name="Hyperlink" xfId="17323" builtinId="8" hidden="1"/>
    <cellStyle name="Hyperlink" xfId="17325" builtinId="8" hidden="1"/>
    <cellStyle name="Hyperlink" xfId="17327" builtinId="8" hidden="1"/>
    <cellStyle name="Hyperlink" xfId="17329" builtinId="8" hidden="1"/>
    <cellStyle name="Hyperlink" xfId="17331" builtinId="8" hidden="1"/>
    <cellStyle name="Hyperlink" xfId="17333" builtinId="8" hidden="1"/>
    <cellStyle name="Hyperlink" xfId="17335" builtinId="8" hidden="1"/>
    <cellStyle name="Hyperlink" xfId="17337" builtinId="8" hidden="1"/>
    <cellStyle name="Hyperlink" xfId="17339" builtinId="8" hidden="1"/>
    <cellStyle name="Hyperlink" xfId="17341" builtinId="8" hidden="1"/>
    <cellStyle name="Hyperlink" xfId="17343" builtinId="8" hidden="1"/>
    <cellStyle name="Hyperlink" xfId="17345" builtinId="8" hidden="1"/>
    <cellStyle name="Hyperlink" xfId="17347" builtinId="8" hidden="1"/>
    <cellStyle name="Hyperlink" xfId="17349" builtinId="8" hidden="1"/>
    <cellStyle name="Hyperlink" xfId="17351" builtinId="8" hidden="1"/>
    <cellStyle name="Hyperlink" xfId="17353" builtinId="8" hidden="1"/>
    <cellStyle name="Hyperlink" xfId="17355" builtinId="8" hidden="1"/>
    <cellStyle name="Hyperlink" xfId="17357" builtinId="8" hidden="1"/>
    <cellStyle name="Hyperlink" xfId="17359" builtinId="8" hidden="1"/>
    <cellStyle name="Hyperlink" xfId="17361" builtinId="8" hidden="1"/>
    <cellStyle name="Hyperlink" xfId="17363" builtinId="8" hidden="1"/>
    <cellStyle name="Hyperlink" xfId="17365" builtinId="8" hidden="1"/>
    <cellStyle name="Hyperlink" xfId="17367" builtinId="8" hidden="1"/>
    <cellStyle name="Hyperlink" xfId="17369" builtinId="8" hidden="1"/>
    <cellStyle name="Hyperlink" xfId="17371" builtinId="8" hidden="1"/>
    <cellStyle name="Hyperlink" xfId="17373" builtinId="8" hidden="1"/>
    <cellStyle name="Hyperlink" xfId="17375" builtinId="8" hidden="1"/>
    <cellStyle name="Hyperlink" xfId="17377" builtinId="8" hidden="1"/>
    <cellStyle name="Hyperlink" xfId="17379" builtinId="8" hidden="1"/>
    <cellStyle name="Hyperlink" xfId="17381" builtinId="8" hidden="1"/>
    <cellStyle name="Hyperlink" xfId="17383" builtinId="8" hidden="1"/>
    <cellStyle name="Hyperlink" xfId="17385" builtinId="8" hidden="1"/>
    <cellStyle name="Hyperlink" xfId="17387" builtinId="8" hidden="1"/>
    <cellStyle name="Hyperlink" xfId="17389" builtinId="8" hidden="1"/>
    <cellStyle name="Hyperlink" xfId="17391" builtinId="8" hidden="1"/>
    <cellStyle name="Hyperlink" xfId="17393" builtinId="8" hidden="1"/>
    <cellStyle name="Hyperlink" xfId="17395" builtinId="8" hidden="1"/>
    <cellStyle name="Hyperlink" xfId="17397" builtinId="8" hidden="1"/>
    <cellStyle name="Hyperlink" xfId="17399" builtinId="8" hidden="1"/>
    <cellStyle name="Hyperlink" xfId="17401" builtinId="8" hidden="1"/>
    <cellStyle name="Hyperlink" xfId="17403" builtinId="8" hidden="1"/>
    <cellStyle name="Hyperlink" xfId="17405" builtinId="8" hidden="1"/>
    <cellStyle name="Hyperlink" xfId="17407" builtinId="8" hidden="1"/>
    <cellStyle name="Hyperlink" xfId="17409" builtinId="8" hidden="1"/>
    <cellStyle name="Hyperlink" xfId="17411" builtinId="8" hidden="1"/>
    <cellStyle name="Hyperlink" xfId="17413" builtinId="8" hidden="1"/>
    <cellStyle name="Hyperlink" xfId="17415" builtinId="8" hidden="1"/>
    <cellStyle name="Hyperlink" xfId="17417" builtinId="8" hidden="1"/>
    <cellStyle name="Hyperlink" xfId="17419" builtinId="8" hidden="1"/>
    <cellStyle name="Hyperlink" xfId="17421" builtinId="8" hidden="1"/>
    <cellStyle name="Hyperlink" xfId="17423" builtinId="8" hidden="1"/>
    <cellStyle name="Hyperlink" xfId="17425" builtinId="8" hidden="1"/>
    <cellStyle name="Hyperlink" xfId="17427" builtinId="8" hidden="1"/>
    <cellStyle name="Hyperlink" xfId="17429" builtinId="8" hidden="1"/>
    <cellStyle name="Hyperlink" xfId="17431" builtinId="8" hidden="1"/>
    <cellStyle name="Hyperlink" xfId="17433" builtinId="8" hidden="1"/>
    <cellStyle name="Hyperlink" xfId="17435" builtinId="8" hidden="1"/>
    <cellStyle name="Hyperlink" xfId="17437" builtinId="8" hidden="1"/>
    <cellStyle name="Hyperlink" xfId="17439" builtinId="8" hidden="1"/>
    <cellStyle name="Hyperlink" xfId="17441" builtinId="8" hidden="1"/>
    <cellStyle name="Hyperlink" xfId="17443" builtinId="8" hidden="1"/>
    <cellStyle name="Hyperlink" xfId="17445" builtinId="8" hidden="1"/>
    <cellStyle name="Hyperlink" xfId="19390" builtinId="8" hidden="1"/>
    <cellStyle name="Hyperlink" xfId="19392" builtinId="8" hidden="1"/>
    <cellStyle name="Hyperlink" xfId="19394" builtinId="8" hidden="1"/>
    <cellStyle name="Hyperlink" xfId="19396" builtinId="8" hidden="1"/>
    <cellStyle name="Hyperlink" xfId="19398" builtinId="8" hidden="1"/>
    <cellStyle name="Hyperlink" xfId="19400" builtinId="8" hidden="1"/>
    <cellStyle name="Hyperlink" xfId="19402" builtinId="8" hidden="1"/>
    <cellStyle name="Hyperlink" xfId="19404" builtinId="8" hidden="1"/>
    <cellStyle name="Hyperlink" xfId="19406" builtinId="8" hidden="1"/>
    <cellStyle name="Hyperlink" xfId="19408" builtinId="8" hidden="1"/>
    <cellStyle name="Hyperlink" xfId="19410" builtinId="8" hidden="1"/>
    <cellStyle name="Hyperlink" xfId="19412" builtinId="8" hidden="1"/>
    <cellStyle name="Hyperlink" xfId="19414" builtinId="8" hidden="1"/>
    <cellStyle name="Hyperlink" xfId="19416" builtinId="8" hidden="1"/>
    <cellStyle name="Hyperlink" xfId="19418" builtinId="8" hidden="1"/>
    <cellStyle name="Hyperlink" xfId="19420" builtinId="8" hidden="1"/>
    <cellStyle name="Hyperlink" xfId="19422" builtinId="8" hidden="1"/>
    <cellStyle name="Hyperlink" xfId="19424" builtinId="8" hidden="1"/>
    <cellStyle name="Hyperlink" xfId="19426" builtinId="8" hidden="1"/>
    <cellStyle name="Hyperlink" xfId="19428" builtinId="8" hidden="1"/>
    <cellStyle name="Hyperlink" xfId="19430" builtinId="8" hidden="1"/>
    <cellStyle name="Hyperlink" xfId="19432" builtinId="8" hidden="1"/>
    <cellStyle name="Hyperlink" xfId="19434" builtinId="8" hidden="1"/>
    <cellStyle name="Hyperlink" xfId="19436" builtinId="8" hidden="1"/>
    <cellStyle name="Hyperlink" xfId="19438" builtinId="8" hidden="1"/>
    <cellStyle name="Hyperlink" xfId="19440" builtinId="8" hidden="1"/>
    <cellStyle name="Hyperlink" xfId="19442" builtinId="8" hidden="1"/>
    <cellStyle name="Hyperlink" xfId="19444" builtinId="8" hidden="1"/>
    <cellStyle name="Hyperlink" xfId="19446" builtinId="8" hidden="1"/>
    <cellStyle name="Hyperlink" xfId="19448" builtinId="8" hidden="1"/>
    <cellStyle name="Hyperlink" xfId="19450" builtinId="8" hidden="1"/>
    <cellStyle name="Hyperlink" xfId="19452" builtinId="8" hidden="1"/>
    <cellStyle name="Hyperlink" xfId="19454" builtinId="8" hidden="1"/>
    <cellStyle name="Hyperlink" xfId="19456" builtinId="8" hidden="1"/>
    <cellStyle name="Hyperlink" xfId="19458" builtinId="8" hidden="1"/>
    <cellStyle name="Hyperlink" xfId="19460" builtinId="8" hidden="1"/>
    <cellStyle name="Hyperlink" xfId="19462" builtinId="8" hidden="1"/>
    <cellStyle name="Hyperlink" xfId="19464" builtinId="8" hidden="1"/>
    <cellStyle name="Hyperlink" xfId="19466" builtinId="8" hidden="1"/>
    <cellStyle name="Hyperlink" xfId="19468" builtinId="8" hidden="1"/>
    <cellStyle name="Hyperlink" xfId="19470" builtinId="8" hidden="1"/>
    <cellStyle name="Hyperlink" xfId="19472" builtinId="8" hidden="1"/>
    <cellStyle name="Hyperlink" xfId="19474" builtinId="8" hidden="1"/>
    <cellStyle name="Hyperlink" xfId="19476" builtinId="8" hidden="1"/>
    <cellStyle name="Hyperlink" xfId="19478" builtinId="8" hidden="1"/>
    <cellStyle name="Hyperlink" xfId="19480" builtinId="8" hidden="1"/>
    <cellStyle name="Hyperlink" xfId="19482" builtinId="8" hidden="1"/>
    <cellStyle name="Hyperlink" xfId="19484" builtinId="8" hidden="1"/>
    <cellStyle name="Hyperlink" xfId="19486" builtinId="8" hidden="1"/>
    <cellStyle name="Hyperlink" xfId="19488" builtinId="8" hidden="1"/>
    <cellStyle name="Hyperlink" xfId="19490" builtinId="8" hidden="1"/>
    <cellStyle name="Hyperlink" xfId="19492" builtinId="8" hidden="1"/>
    <cellStyle name="Hyperlink" xfId="19494" builtinId="8" hidden="1"/>
    <cellStyle name="Hyperlink" xfId="19496" builtinId="8" hidden="1"/>
    <cellStyle name="Hyperlink" xfId="19498" builtinId="8" hidden="1"/>
    <cellStyle name="Hyperlink" xfId="19500" builtinId="8" hidden="1"/>
    <cellStyle name="Hyperlink" xfId="19502" builtinId="8" hidden="1"/>
    <cellStyle name="Hyperlink" xfId="19504" builtinId="8" hidden="1"/>
    <cellStyle name="Hyperlink" xfId="19506" builtinId="8" hidden="1"/>
    <cellStyle name="Hyperlink" xfId="19508" builtinId="8" hidden="1"/>
    <cellStyle name="Hyperlink" xfId="19510" builtinId="8" hidden="1"/>
    <cellStyle name="Hyperlink" xfId="19512" builtinId="8" hidden="1"/>
    <cellStyle name="Hyperlink" xfId="19514" builtinId="8" hidden="1"/>
    <cellStyle name="Hyperlink" xfId="19516" builtinId="8" hidden="1"/>
    <cellStyle name="Hyperlink" xfId="19518" builtinId="8" hidden="1"/>
    <cellStyle name="Hyperlink" xfId="19520" builtinId="8" hidden="1"/>
    <cellStyle name="Hyperlink" xfId="19522" builtinId="8" hidden="1"/>
    <cellStyle name="Hyperlink" xfId="19524" builtinId="8" hidden="1"/>
    <cellStyle name="Hyperlink" xfId="19526" builtinId="8" hidden="1"/>
    <cellStyle name="Hyperlink" xfId="19963" builtinId="8" hidden="1"/>
    <cellStyle name="Hyperlink" xfId="19965" builtinId="8" hidden="1"/>
    <cellStyle name="Hyperlink" xfId="18463" builtinId="8" hidden="1"/>
    <cellStyle name="Hyperlink" xfId="19893" builtinId="8" hidden="1"/>
    <cellStyle name="Hyperlink" xfId="17612" builtinId="8" hidden="1"/>
    <cellStyle name="Hyperlink" xfId="19114" builtinId="8" hidden="1"/>
    <cellStyle name="Hyperlink" xfId="18679" builtinId="8" hidden="1"/>
    <cellStyle name="Hyperlink" xfId="19891" builtinId="8" hidden="1"/>
    <cellStyle name="Hyperlink" xfId="19677" builtinId="8" hidden="1"/>
    <cellStyle name="Hyperlink" xfId="17609" builtinId="8" hidden="1"/>
    <cellStyle name="Hyperlink" xfId="18751" builtinId="8" hidden="1"/>
    <cellStyle name="Hyperlink" xfId="18314" builtinId="8" hidden="1"/>
    <cellStyle name="Hyperlink" xfId="17457" builtinId="8" hidden="1"/>
    <cellStyle name="Hyperlink" xfId="17682" builtinId="8" hidden="1"/>
    <cellStyle name="Hyperlink" xfId="18987" builtinId="8" hidden="1"/>
    <cellStyle name="Hyperlink" xfId="18552" builtinId="8" hidden="1"/>
    <cellStyle name="Hyperlink" xfId="18112" builtinId="8" hidden="1"/>
    <cellStyle name="Hyperlink" xfId="17894" builtinId="8" hidden="1"/>
    <cellStyle name="Hyperlink" xfId="6855" builtinId="8" hidden="1"/>
    <cellStyle name="Hyperlink" xfId="14069" builtinId="8" hidden="1"/>
    <cellStyle name="Hyperlink" xfId="19111" builtinId="8" hidden="1"/>
    <cellStyle name="Hyperlink" xfId="18676" builtinId="8" hidden="1"/>
    <cellStyle name="Hyperlink" xfId="18236" builtinId="8" hidden="1"/>
    <cellStyle name="Hyperlink" xfId="18018" builtinId="8" hidden="1"/>
    <cellStyle name="Hyperlink" xfId="9827" builtinId="8" hidden="1"/>
    <cellStyle name="Hyperlink" xfId="11588" builtinId="8" hidden="1"/>
    <cellStyle name="Hyperlink" xfId="13814" builtinId="8" hidden="1"/>
    <cellStyle name="Hyperlink" xfId="13151" builtinId="8" hidden="1"/>
    <cellStyle name="Hyperlink" xfId="12680" builtinId="8" hidden="1"/>
    <cellStyle name="Hyperlink" xfId="13815" builtinId="8" hidden="1"/>
    <cellStyle name="Hyperlink" xfId="12202" builtinId="8" hidden="1"/>
    <cellStyle name="Hyperlink" xfId="11569" builtinId="8" hidden="1"/>
    <cellStyle name="Hyperlink" xfId="13388" builtinId="8" hidden="1"/>
    <cellStyle name="Hyperlink" xfId="12919" builtinId="8" hidden="1"/>
    <cellStyle name="Hyperlink" xfId="14203" builtinId="8" hidden="1"/>
    <cellStyle name="Hyperlink" xfId="12443" builtinId="8" hidden="1"/>
    <cellStyle name="Hyperlink" xfId="12204" builtinId="8" hidden="1"/>
    <cellStyle name="Hyperlink" xfId="11567" builtinId="8" hidden="1"/>
    <cellStyle name="Hyperlink" xfId="11582" builtinId="8" hidden="1"/>
    <cellStyle name="Hyperlink" xfId="12517" builtinId="8" hidden="1"/>
    <cellStyle name="Hyperlink" xfId="8663" builtinId="8" hidden="1"/>
    <cellStyle name="Hyperlink" xfId="11598" builtinId="8" hidden="1"/>
    <cellStyle name="Hyperlink" xfId="11576" builtinId="8" hidden="1"/>
    <cellStyle name="Hyperlink" xfId="13254" builtinId="8" hidden="1"/>
    <cellStyle name="Hyperlink" xfId="13015" builtinId="8" hidden="1"/>
    <cellStyle name="Hyperlink" xfId="12546" builtinId="8" hidden="1"/>
    <cellStyle name="Hyperlink" xfId="12306" builtinId="8" hidden="1"/>
    <cellStyle name="Hyperlink" xfId="17472" builtinId="8" hidden="1"/>
    <cellStyle name="Hyperlink" xfId="9013" builtinId="8" hidden="1"/>
    <cellStyle name="Hyperlink" xfId="14459" builtinId="8" hidden="1"/>
    <cellStyle name="Hyperlink" xfId="14068" builtinId="8" hidden="1"/>
    <cellStyle name="Hyperlink" xfId="8418" builtinId="8" hidden="1"/>
    <cellStyle name="Hyperlink" xfId="9393" builtinId="8" hidden="1"/>
    <cellStyle name="Hyperlink" xfId="12752" builtinId="8" hidden="1"/>
    <cellStyle name="Hyperlink" xfId="13150" builtinId="8" hidden="1"/>
    <cellStyle name="Hyperlink" xfId="12917" builtinId="8" hidden="1"/>
    <cellStyle name="Hyperlink" xfId="12440" builtinId="8" hidden="1"/>
    <cellStyle name="Hyperlink" xfId="12201" builtinId="8" hidden="1"/>
    <cellStyle name="Hyperlink" xfId="13808" builtinId="8" hidden="1"/>
    <cellStyle name="Hyperlink" xfId="11611" builtinId="8" hidden="1"/>
    <cellStyle name="Hyperlink" xfId="16037" builtinId="8" hidden="1"/>
    <cellStyle name="Hyperlink" xfId="12673" builtinId="8" hidden="1"/>
    <cellStyle name="Hyperlink" xfId="12434" builtinId="8" hidden="1"/>
    <cellStyle name="Hyperlink" xfId="12196" builtinId="8" hidden="1"/>
    <cellStyle name="Hyperlink" xfId="13227" builtinId="8" hidden="1"/>
    <cellStyle name="Hyperlink" xfId="11570" builtinId="8" hidden="1"/>
    <cellStyle name="Hyperlink" xfId="11161" builtinId="8" hidden="1"/>
    <cellStyle name="Hyperlink" xfId="15642" builtinId="8" hidden="1"/>
    <cellStyle name="Hyperlink" xfId="12518" builtinId="8" hidden="1"/>
    <cellStyle name="Hyperlink" xfId="11599" builtinId="8" hidden="1"/>
    <cellStyle name="Hyperlink" xfId="11568" builtinId="8" hidden="1"/>
    <cellStyle name="Hyperlink" xfId="13253" builtinId="8" hidden="1"/>
    <cellStyle name="Hyperlink" xfId="8774" builtinId="8" hidden="1"/>
    <cellStyle name="Hyperlink" xfId="13010" builtinId="8" hidden="1"/>
    <cellStyle name="Hyperlink" xfId="12442" builtinId="8" hidden="1"/>
    <cellStyle name="Hyperlink" xfId="12545" builtinId="8" hidden="1"/>
    <cellStyle name="Hyperlink" xfId="14067" builtinId="8" hidden="1"/>
    <cellStyle name="Hyperlink" xfId="7742" builtinId="8" hidden="1"/>
    <cellStyle name="Hyperlink" xfId="14484" builtinId="8" hidden="1"/>
    <cellStyle name="Hyperlink" xfId="13805" builtinId="8" hidden="1"/>
    <cellStyle name="Hyperlink" xfId="13140" builtinId="8" hidden="1"/>
    <cellStyle name="Hyperlink" xfId="12909" builtinId="8" hidden="1"/>
    <cellStyle name="Hyperlink" xfId="12431" builtinId="8" hidden="1"/>
    <cellStyle name="Hyperlink" xfId="12193" builtinId="8" hidden="1"/>
    <cellStyle name="Hyperlink" xfId="11165" builtinId="8" hidden="1"/>
    <cellStyle name="Hyperlink" xfId="18461" builtinId="8" hidden="1"/>
    <cellStyle name="Hyperlink" xfId="18896" builtinId="8" hidden="1"/>
    <cellStyle name="Hyperlink" xfId="12913" builtinId="8" hidden="1"/>
    <cellStyle name="Hyperlink" xfId="12674" builtinId="8" hidden="1"/>
    <cellStyle name="Hyperlink" xfId="12435" builtinId="8" hidden="1"/>
    <cellStyle name="Hyperlink" xfId="14468" builtinId="8" hidden="1"/>
    <cellStyle name="Hyperlink" xfId="11170" builtinId="8" hidden="1"/>
    <cellStyle name="Hyperlink" xfId="11590" builtinId="8" hidden="1"/>
    <cellStyle name="Hyperlink" xfId="6973" builtinId="8" hidden="1"/>
    <cellStyle name="Hyperlink" xfId="11594" builtinId="8" hidden="1"/>
    <cellStyle name="Hyperlink" xfId="8508" builtinId="8" hidden="1"/>
    <cellStyle name="Hyperlink" xfId="12779" builtinId="8" hidden="1"/>
    <cellStyle name="Hyperlink" xfId="12519" builtinId="8" hidden="1"/>
    <cellStyle name="Hyperlink" xfId="12279" builtinId="8" hidden="1"/>
    <cellStyle name="Hyperlink" xfId="13820" builtinId="8" hidden="1"/>
    <cellStyle name="Hyperlink" xfId="13846" builtinId="8" hidden="1"/>
    <cellStyle name="Hyperlink" xfId="14441" builtinId="8" hidden="1"/>
    <cellStyle name="Hyperlink" xfId="12783" builtinId="8" hidden="1"/>
    <cellStyle name="Hyperlink" xfId="11587" builtinId="8" hidden="1"/>
    <cellStyle name="Hyperlink" xfId="12304" builtinId="8" hidden="1"/>
    <cellStyle name="Hyperlink" xfId="12067" builtinId="8" hidden="1"/>
    <cellStyle name="Hyperlink" xfId="10084" builtinId="8" hidden="1"/>
    <cellStyle name="Hyperlink" xfId="7737" builtinId="8" hidden="1"/>
    <cellStyle name="Hyperlink" xfId="13377" builtinId="8" hidden="1"/>
    <cellStyle name="Hyperlink" xfId="12908" builtinId="8" hidden="1"/>
    <cellStyle name="Hyperlink" xfId="12669" builtinId="8" hidden="1"/>
    <cellStyle name="Hyperlink" xfId="14192" builtinId="8" hidden="1"/>
    <cellStyle name="Hyperlink" xfId="12677" builtinId="8" hidden="1"/>
    <cellStyle name="Hyperlink" xfId="13810" builtinId="8" hidden="1"/>
    <cellStyle name="Hyperlink" xfId="13146" builtinId="8" hidden="1"/>
    <cellStyle name="Hyperlink" xfId="12675" builtinId="8" hidden="1"/>
    <cellStyle name="Hyperlink" xfId="14198" builtinId="8" hidden="1"/>
    <cellStyle name="Hyperlink" xfId="13973" builtinId="8" hidden="1"/>
    <cellStyle name="Hyperlink" xfId="12198" builtinId="8" hidden="1"/>
    <cellStyle name="Hyperlink" xfId="13229" builtinId="8" hidden="1"/>
    <cellStyle name="Hyperlink" xfId="12758" builtinId="8" hidden="1"/>
    <cellStyle name="Hyperlink" xfId="12280" builtinId="8" hidden="1"/>
    <cellStyle name="Hyperlink" xfId="13821" builtinId="8" hidden="1"/>
    <cellStyle name="Hyperlink" xfId="12780" builtinId="8" hidden="1"/>
    <cellStyle name="Hyperlink" xfId="10214" builtinId="8" hidden="1"/>
    <cellStyle name="Hyperlink" xfId="8173" builtinId="8" hidden="1"/>
    <cellStyle name="Hyperlink" xfId="13379" builtinId="8" hidden="1"/>
    <cellStyle name="Hyperlink" xfId="12910" builtinId="8" hidden="1"/>
    <cellStyle name="Hyperlink" xfId="12432" builtinId="8" hidden="1"/>
    <cellStyle name="Hyperlink" xfId="12541" builtinId="8" hidden="1"/>
    <cellStyle name="Hyperlink" xfId="14724" builtinId="8" hidden="1"/>
    <cellStyle name="Hyperlink" xfId="15163" builtinId="8" hidden="1"/>
    <cellStyle name="Hyperlink" xfId="14458" builtinId="8" hidden="1"/>
    <cellStyle name="Hyperlink" xfId="14194" builtinId="8" hidden="1"/>
    <cellStyle name="Hyperlink" xfId="14460" builtinId="8" hidden="1"/>
    <cellStyle name="Hyperlink" xfId="13811" builtinId="8" hidden="1"/>
    <cellStyle name="Hyperlink" xfId="13147" builtinId="8" hidden="1"/>
    <cellStyle name="Hyperlink" xfId="12676" builtinId="8" hidden="1"/>
    <cellStyle name="Hyperlink" xfId="12437" builtinId="8" hidden="1"/>
    <cellStyle name="Hyperlink" xfId="13974" builtinId="8" hidden="1"/>
    <cellStyle name="Hyperlink" xfId="12199" builtinId="8" hidden="1"/>
    <cellStyle name="Hyperlink" xfId="13230" builtinId="8" hidden="1"/>
    <cellStyle name="Hyperlink" xfId="12759" builtinId="8" hidden="1"/>
    <cellStyle name="Hyperlink" xfId="12281" builtinId="8" hidden="1"/>
    <cellStyle name="Hyperlink" xfId="13822" builtinId="8" hidden="1"/>
    <cellStyle name="Hyperlink" xfId="14452" builtinId="8" hidden="1"/>
    <cellStyle name="Hyperlink" xfId="13844" builtinId="8" hidden="1"/>
    <cellStyle name="Hyperlink" xfId="13011" builtinId="8" hidden="1"/>
    <cellStyle name="Hyperlink" xfId="12542" builtinId="8" hidden="1"/>
    <cellStyle name="Hyperlink" xfId="14064" builtinId="8" hidden="1"/>
    <cellStyle name="Hyperlink" xfId="8417" builtinId="8" hidden="1"/>
    <cellStyle name="Hyperlink" xfId="7163" builtinId="8" hidden="1"/>
    <cellStyle name="Hyperlink" xfId="7518" builtinId="8" hidden="1"/>
    <cellStyle name="Hyperlink" xfId="14444" builtinId="8" hidden="1"/>
    <cellStyle name="Hyperlink" xfId="21827" builtinId="8" hidden="1"/>
    <cellStyle name="Hyperlink" xfId="21829" builtinId="8" hidden="1"/>
    <cellStyle name="Hyperlink" xfId="21831" builtinId="8" hidden="1"/>
    <cellStyle name="Hyperlink" xfId="21833" builtinId="8" hidden="1"/>
    <cellStyle name="Hyperlink" xfId="21835" builtinId="8" hidden="1"/>
    <cellStyle name="Hyperlink" xfId="21837" builtinId="8" hidden="1"/>
    <cellStyle name="Hyperlink" xfId="21839" builtinId="8" hidden="1"/>
    <cellStyle name="Hyperlink" xfId="21841" builtinId="8" hidden="1"/>
    <cellStyle name="Hyperlink" xfId="21843" builtinId="8" hidden="1"/>
    <cellStyle name="Hyperlink" xfId="21845" builtinId="8" hidden="1"/>
    <cellStyle name="Hyperlink" xfId="21847" builtinId="8" hidden="1"/>
    <cellStyle name="Hyperlink" xfId="21849" builtinId="8" hidden="1"/>
    <cellStyle name="Hyperlink" xfId="21851" builtinId="8" hidden="1"/>
    <cellStyle name="Hyperlink" xfId="21853" builtinId="8" hidden="1"/>
    <cellStyle name="Hyperlink" xfId="21855" builtinId="8" hidden="1"/>
    <cellStyle name="Hyperlink" xfId="21857" builtinId="8" hidden="1"/>
    <cellStyle name="Hyperlink" xfId="21859" builtinId="8" hidden="1"/>
    <cellStyle name="Hyperlink" xfId="21861" builtinId="8" hidden="1"/>
    <cellStyle name="Hyperlink" xfId="21863" builtinId="8" hidden="1"/>
    <cellStyle name="Hyperlink" xfId="21865" builtinId="8" hidden="1"/>
    <cellStyle name="Hyperlink" xfId="21867" builtinId="8" hidden="1"/>
    <cellStyle name="Hyperlink" xfId="21869" builtinId="8" hidden="1"/>
    <cellStyle name="Hyperlink" xfId="21871" builtinId="8" hidden="1"/>
    <cellStyle name="Hyperlink" xfId="21873" builtinId="8" hidden="1"/>
    <cellStyle name="Hyperlink" xfId="21875" builtinId="8" hidden="1"/>
    <cellStyle name="Hyperlink" xfId="21877" builtinId="8" hidden="1"/>
    <cellStyle name="Hyperlink" xfId="21879" builtinId="8" hidden="1"/>
    <cellStyle name="Hyperlink" xfId="21881" builtinId="8" hidden="1"/>
    <cellStyle name="Hyperlink" xfId="21883" builtinId="8" hidden="1"/>
    <cellStyle name="Hyperlink" xfId="21885" builtinId="8" hidden="1"/>
    <cellStyle name="Hyperlink" xfId="21887" builtinId="8" hidden="1"/>
    <cellStyle name="Hyperlink" xfId="21889" builtinId="8" hidden="1"/>
    <cellStyle name="Hyperlink" xfId="21891" builtinId="8" hidden="1"/>
    <cellStyle name="Hyperlink" xfId="21893" builtinId="8" hidden="1"/>
    <cellStyle name="Hyperlink" xfId="21895" builtinId="8" hidden="1"/>
    <cellStyle name="Hyperlink" xfId="21897" builtinId="8" hidden="1"/>
    <cellStyle name="Hyperlink" xfId="21899" builtinId="8" hidden="1"/>
    <cellStyle name="Hyperlink" xfId="21901" builtinId="8" hidden="1"/>
    <cellStyle name="Hyperlink" xfId="21903" builtinId="8" hidden="1"/>
    <cellStyle name="Hyperlink" xfId="21905" builtinId="8" hidden="1"/>
    <cellStyle name="Hyperlink" xfId="21907" builtinId="8" hidden="1"/>
    <cellStyle name="Hyperlink" xfId="21909" builtinId="8" hidden="1"/>
    <cellStyle name="Hyperlink" xfId="21911" builtinId="8" hidden="1"/>
    <cellStyle name="Hyperlink" xfId="21913" builtinId="8" hidden="1"/>
    <cellStyle name="Hyperlink" xfId="21915" builtinId="8" hidden="1"/>
    <cellStyle name="Hyperlink" xfId="21917" builtinId="8" hidden="1"/>
    <cellStyle name="Hyperlink" xfId="21919" builtinId="8" hidden="1"/>
    <cellStyle name="Hyperlink" xfId="21921" builtinId="8" hidden="1"/>
    <cellStyle name="Hyperlink" xfId="21923" builtinId="8" hidden="1"/>
    <cellStyle name="Hyperlink" xfId="21925" builtinId="8" hidden="1"/>
    <cellStyle name="Hyperlink" xfId="21927" builtinId="8" hidden="1"/>
    <cellStyle name="Hyperlink" xfId="21929" builtinId="8" hidden="1"/>
    <cellStyle name="Hyperlink" xfId="21931" builtinId="8" hidden="1"/>
    <cellStyle name="Hyperlink" xfId="21933" builtinId="8" hidden="1"/>
    <cellStyle name="Hyperlink" xfId="21935" builtinId="8" hidden="1"/>
    <cellStyle name="Hyperlink" xfId="21937" builtinId="8" hidden="1"/>
    <cellStyle name="Hyperlink" xfId="21939" builtinId="8" hidden="1"/>
    <cellStyle name="Hyperlink" xfId="21941" builtinId="8" hidden="1"/>
    <cellStyle name="Hyperlink" xfId="21943" builtinId="8" hidden="1"/>
    <cellStyle name="Hyperlink" xfId="21945" builtinId="8" hidden="1"/>
    <cellStyle name="Hyperlink" xfId="21947" builtinId="8" hidden="1"/>
    <cellStyle name="Hyperlink" xfId="21949" builtinId="8" hidden="1"/>
    <cellStyle name="Hyperlink" xfId="21951" builtinId="8" hidden="1"/>
    <cellStyle name="Hyperlink" xfId="21953" builtinId="8" hidden="1"/>
    <cellStyle name="Hyperlink" xfId="21955" builtinId="8" hidden="1"/>
    <cellStyle name="Hyperlink" xfId="21957" builtinId="8" hidden="1"/>
    <cellStyle name="Hyperlink" xfId="21959" builtinId="8" hidden="1"/>
    <cellStyle name="Hyperlink" xfId="21961" builtinId="8" hidden="1"/>
    <cellStyle name="Hyperlink" xfId="21963" builtinId="8" hidden="1"/>
    <cellStyle name="Hyperlink" xfId="22386" builtinId="8" hidden="1"/>
    <cellStyle name="Hyperlink" xfId="22388" builtinId="8" hidden="1"/>
    <cellStyle name="Hyperlink" xfId="22316" builtinId="8" hidden="1"/>
    <cellStyle name="Hyperlink" xfId="20096" builtinId="8" hidden="1"/>
    <cellStyle name="Hyperlink" xfId="21550" builtinId="8" hidden="1"/>
    <cellStyle name="Hyperlink" xfId="21130" builtinId="8" hidden="1"/>
    <cellStyle name="Hyperlink" xfId="22315" builtinId="8" hidden="1"/>
    <cellStyle name="Hyperlink" xfId="17454" builtinId="8" hidden="1"/>
    <cellStyle name="Hyperlink" xfId="10445" builtinId="8" hidden="1"/>
    <cellStyle name="Hyperlink" xfId="18238" builtinId="8" hidden="1"/>
    <cellStyle name="Hyperlink" xfId="18459" builtinId="8" hidden="1"/>
    <cellStyle name="Hyperlink" xfId="18894" builtinId="8" hidden="1"/>
    <cellStyle name="Hyperlink" xfId="12516" builtinId="8" hidden="1"/>
    <cellStyle name="Hyperlink" xfId="11575" builtinId="8" hidden="1"/>
    <cellStyle name="Hyperlink" xfId="17469" builtinId="8" hidden="1"/>
    <cellStyle name="Hyperlink" xfId="22390" builtinId="8" hidden="1"/>
    <cellStyle name="Hyperlink" xfId="22392" builtinId="8" hidden="1"/>
    <cellStyle name="Hyperlink" xfId="22394" builtinId="8" hidden="1"/>
    <cellStyle name="Hyperlink" xfId="17893" builtinId="8" hidden="1"/>
    <cellStyle name="Hyperlink" xfId="22396" builtinId="8" hidden="1"/>
    <cellStyle name="Hyperlink" xfId="22398" builtinId="8" hidden="1"/>
    <cellStyle name="Hyperlink" xfId="22400" builtinId="8" hidden="1"/>
    <cellStyle name="Hyperlink" xfId="22402" builtinId="8" hidden="1"/>
    <cellStyle name="Hyperlink" xfId="22404" builtinId="8" hidden="1"/>
    <cellStyle name="Hyperlink" xfId="22406" builtinId="8" hidden="1"/>
    <cellStyle name="Hyperlink" xfId="22408" builtinId="8" hidden="1"/>
    <cellStyle name="Hyperlink" xfId="3801" builtinId="8" hidden="1"/>
    <cellStyle name="Hyperlink" xfId="3799" builtinId="8" hidden="1"/>
    <cellStyle name="Hyperlink" xfId="3797" builtinId="8" hidden="1"/>
    <cellStyle name="Hyperlink" xfId="3796" builtinId="8" hidden="1"/>
    <cellStyle name="Hyperlink" xfId="3794" builtinId="8" hidden="1"/>
    <cellStyle name="Hyperlink" xfId="3792" builtinId="8" hidden="1"/>
    <cellStyle name="Hyperlink" xfId="3790" builtinId="8" hidden="1"/>
    <cellStyle name="Hyperlink" xfId="3788" builtinId="8" hidden="1"/>
    <cellStyle name="Hyperlink" xfId="3617" builtinId="8" hidden="1"/>
    <cellStyle name="Hyperlink" xfId="3785" builtinId="8" hidden="1"/>
    <cellStyle name="Hyperlink" xfId="3783" builtinId="8" hidden="1"/>
    <cellStyle name="Hyperlink" xfId="3781" builtinId="8" hidden="1"/>
    <cellStyle name="Hyperlink" xfId="3779" builtinId="8" hidden="1"/>
    <cellStyle name="Hyperlink" xfId="3777" builtinId="8" hidden="1"/>
    <cellStyle name="Hyperlink" xfId="3776" builtinId="8" hidden="1"/>
    <cellStyle name="Hyperlink" xfId="3774" builtinId="8" hidden="1"/>
    <cellStyle name="Hyperlink" xfId="3772" builtinId="8" hidden="1"/>
    <cellStyle name="Hyperlink" xfId="3770" builtinId="8" hidden="1"/>
    <cellStyle name="Hyperlink" xfId="3768" builtinId="8" hidden="1"/>
    <cellStyle name="Hyperlink" xfId="3624" builtinId="8" hidden="1"/>
    <cellStyle name="Hyperlink" xfId="3765" builtinId="8" hidden="1"/>
    <cellStyle name="Hyperlink" xfId="3763" builtinId="8" hidden="1"/>
    <cellStyle name="Hyperlink" xfId="3744" builtinId="8" hidden="1"/>
    <cellStyle name="Hyperlink" xfId="3742" builtinId="8" hidden="1"/>
    <cellStyle name="Hyperlink" xfId="3740" builtinId="8" hidden="1"/>
    <cellStyle name="Hyperlink" xfId="3738" builtinId="8" hidden="1"/>
    <cellStyle name="Hyperlink" xfId="3737" builtinId="8" hidden="1"/>
    <cellStyle name="Hyperlink" xfId="3735" builtinId="8" hidden="1"/>
    <cellStyle name="Hyperlink" xfId="3733" builtinId="8" hidden="1"/>
    <cellStyle name="Hyperlink" xfId="3731" builtinId="8" hidden="1"/>
    <cellStyle name="Hyperlink" xfId="3729" builtinId="8" hidden="1"/>
    <cellStyle name="Hyperlink" xfId="3613" builtinId="8" hidden="1"/>
    <cellStyle name="Hyperlink" xfId="3726" builtinId="8" hidden="1"/>
    <cellStyle name="Hyperlink" xfId="3724" builtinId="8" hidden="1"/>
    <cellStyle name="Hyperlink" xfId="3722" builtinId="8" hidden="1"/>
    <cellStyle name="Hyperlink" xfId="3720" builtinId="8" hidden="1"/>
    <cellStyle name="Hyperlink" xfId="3718" builtinId="8" hidden="1"/>
    <cellStyle name="Hyperlink" xfId="3717" builtinId="8" hidden="1"/>
    <cellStyle name="Hyperlink" xfId="3715" builtinId="8" hidden="1"/>
    <cellStyle name="Hyperlink" xfId="3713" builtinId="8" hidden="1"/>
    <cellStyle name="Hyperlink" xfId="3711" builtinId="8" hidden="1"/>
    <cellStyle name="Hyperlink" xfId="3709" builtinId="8" hidden="1"/>
    <cellStyle name="Hyperlink" xfId="3708" builtinId="8" hidden="1"/>
    <cellStyle name="Hyperlink" xfId="3706" builtinId="8" hidden="1"/>
    <cellStyle name="Hyperlink" xfId="3704" builtinId="8" hidden="1"/>
    <cellStyle name="Hyperlink" xfId="3702" builtinId="8" hidden="1"/>
    <cellStyle name="Hyperlink" xfId="3700" builtinId="8" hidden="1"/>
    <cellStyle name="Hyperlink" xfId="3620" builtinId="8" hidden="1"/>
    <cellStyle name="Hyperlink" xfId="3697" builtinId="8" hidden="1"/>
    <cellStyle name="Hyperlink" xfId="3695" builtinId="8" hidden="1"/>
    <cellStyle name="Hyperlink" xfId="3693" builtinId="8" hidden="1"/>
    <cellStyle name="Hyperlink" xfId="3691" builtinId="8" hidden="1"/>
    <cellStyle name="Hyperlink" xfId="3689" builtinId="8" hidden="1"/>
    <cellStyle name="Hyperlink" xfId="3688" builtinId="8" hidden="1"/>
    <cellStyle name="Hyperlink" xfId="3686" builtinId="8" hidden="1"/>
    <cellStyle name="Hyperlink" xfId="3684" builtinId="8" hidden="1"/>
    <cellStyle name="Hyperlink" xfId="3682" builtinId="8" hidden="1"/>
    <cellStyle name="Hyperlink" xfId="3680" builtinId="8" hidden="1"/>
    <cellStyle name="Hyperlink" xfId="3615" builtinId="8" hidden="1"/>
    <cellStyle name="Hyperlink" xfId="3677" builtinId="8" hidden="1"/>
    <cellStyle name="Hyperlink" xfId="3675" builtinId="8" hidden="1"/>
    <cellStyle name="Hyperlink" xfId="3673" builtinId="8" hidden="1"/>
    <cellStyle name="Hyperlink" xfId="3671" builtinId="8" hidden="1"/>
    <cellStyle name="Hyperlink" xfId="3669" builtinId="8" hidden="1"/>
    <cellStyle name="Hyperlink" xfId="3663" builtinId="8" hidden="1"/>
    <cellStyle name="Hyperlink" xfId="22411" builtinId="8" hidden="1"/>
    <cellStyle name="Hyperlink" xfId="22413" builtinId="8" hidden="1"/>
    <cellStyle name="Hyperlink" xfId="22415" builtinId="8" hidden="1"/>
    <cellStyle name="Hyperlink" xfId="22417" builtinId="8" hidden="1"/>
    <cellStyle name="Hyperlink" xfId="22419" builtinId="8" hidden="1"/>
    <cellStyle name="Hyperlink" xfId="22421" builtinId="8" hidden="1"/>
    <cellStyle name="Hyperlink" xfId="22423" builtinId="8" hidden="1"/>
    <cellStyle name="Hyperlink" xfId="22425" builtinId="8" hidden="1"/>
    <cellStyle name="Hyperlink" xfId="22427" builtinId="8" hidden="1"/>
    <cellStyle name="Hyperlink" xfId="22429" builtinId="8" hidden="1"/>
    <cellStyle name="Hyperlink" xfId="22431" builtinId="8" hidden="1"/>
    <cellStyle name="Hyperlink" xfId="22433" builtinId="8" hidden="1"/>
    <cellStyle name="Hyperlink" xfId="22435" builtinId="8" hidden="1"/>
    <cellStyle name="Hyperlink" xfId="22437" builtinId="8" hidden="1"/>
    <cellStyle name="Hyperlink" xfId="22439" builtinId="8" hidden="1"/>
    <cellStyle name="Hyperlink" xfId="22441" builtinId="8" hidden="1"/>
    <cellStyle name="Hyperlink" xfId="22443" builtinId="8" hidden="1"/>
    <cellStyle name="Hyperlink" xfId="22445" builtinId="8" hidden="1"/>
    <cellStyle name="Hyperlink" xfId="3758" builtinId="8" hidden="1"/>
    <cellStyle name="Hyperlink" xfId="3760" builtinId="8" hidden="1"/>
    <cellStyle name="Hyperlink" xfId="22448" builtinId="8" hidden="1"/>
    <cellStyle name="Hyperlink" xfId="22450" builtinId="8" hidden="1"/>
    <cellStyle name="Hyperlink" xfId="22452" builtinId="8" hidden="1"/>
    <cellStyle name="Hyperlink" xfId="22454" builtinId="8" hidden="1"/>
    <cellStyle name="Hyperlink" xfId="22456" builtinId="8" hidden="1"/>
    <cellStyle name="Hyperlink" xfId="22458" builtinId="8" hidden="1"/>
    <cellStyle name="Hyperlink" xfId="22460" builtinId="8" hidden="1"/>
    <cellStyle name="Hyperlink" xfId="22462" builtinId="8" hidden="1"/>
    <cellStyle name="Hyperlink" xfId="22464" builtinId="8" hidden="1"/>
    <cellStyle name="Hyperlink" xfId="22466" builtinId="8" hidden="1"/>
    <cellStyle name="Hyperlink" xfId="22468" builtinId="8" hidden="1"/>
    <cellStyle name="Hyperlink" xfId="22470" builtinId="8" hidden="1"/>
    <cellStyle name="Hyperlink" xfId="22472" builtinId="8" hidden="1"/>
    <cellStyle name="Hyperlink" xfId="22474" builtinId="8" hidden="1"/>
    <cellStyle name="Hyperlink" xfId="22476" builtinId="8" hidden="1"/>
    <cellStyle name="Hyperlink" xfId="22478" builtinId="8" hidden="1"/>
    <cellStyle name="Hyperlink" xfId="22480" builtinId="8" hidden="1"/>
    <cellStyle name="Hyperlink" xfId="22482" builtinId="8" hidden="1"/>
    <cellStyle name="Hyperlink" xfId="22484" builtinId="8" hidden="1"/>
    <cellStyle name="Hyperlink" xfId="22486" builtinId="8" hidden="1"/>
    <cellStyle name="Hyperlink" xfId="22488" builtinId="8" hidden="1"/>
    <cellStyle name="Hyperlink" xfId="22490" builtinId="8" hidden="1"/>
    <cellStyle name="Hyperlink" xfId="22492" builtinId="8" hidden="1"/>
    <cellStyle name="Hyperlink" xfId="22494" builtinId="8" hidden="1"/>
    <cellStyle name="Hyperlink" xfId="22496" builtinId="8" hidden="1"/>
    <cellStyle name="Hyperlink" xfId="22498" builtinId="8" hidden="1"/>
    <cellStyle name="Hyperlink" xfId="22500" builtinId="8" hidden="1"/>
    <cellStyle name="Hyperlink" xfId="22502" builtinId="8" hidden="1"/>
    <cellStyle name="Hyperlink" xfId="22504" builtinId="8" hidden="1"/>
    <cellStyle name="Hyperlink" xfId="22506" builtinId="8" hidden="1"/>
    <cellStyle name="Hyperlink" xfId="22508" builtinId="8" hidden="1"/>
    <cellStyle name="Hyperlink" xfId="22510" builtinId="8" hidden="1"/>
    <cellStyle name="Hyperlink" xfId="22512" builtinId="8" hidden="1"/>
    <cellStyle name="Hyperlink" xfId="22514" builtinId="8" hidden="1"/>
    <cellStyle name="Hyperlink" xfId="22516" builtinId="8" hidden="1"/>
    <cellStyle name="Hyperlink" xfId="22518" builtinId="8" hidden="1"/>
    <cellStyle name="Hyperlink" xfId="22520" builtinId="8" hidden="1"/>
    <cellStyle name="Hyperlink" xfId="22522" builtinId="8" hidden="1"/>
    <cellStyle name="Hyperlink" xfId="22524" builtinId="8" hidden="1"/>
    <cellStyle name="Hyperlink" xfId="22526" builtinId="8" hidden="1"/>
    <cellStyle name="Hyperlink" xfId="22528" builtinId="8" hidden="1"/>
    <cellStyle name="Hyperlink" xfId="22530" builtinId="8" hidden="1"/>
    <cellStyle name="Hyperlink" xfId="22532" builtinId="8" hidden="1"/>
    <cellStyle name="Hyperlink" xfId="22534" builtinId="8" hidden="1"/>
    <cellStyle name="Hyperlink" xfId="22536" builtinId="8" hidden="1"/>
    <cellStyle name="Hyperlink" xfId="22538" builtinId="8" hidden="1"/>
    <cellStyle name="Hyperlink" xfId="22540" builtinId="8" hidden="1"/>
    <cellStyle name="Hyperlink" xfId="22542" builtinId="8" hidden="1"/>
    <cellStyle name="Hyperlink" xfId="22544" builtinId="8" hidden="1"/>
    <cellStyle name="Hyperlink" xfId="22546" builtinId="8" hidden="1"/>
    <cellStyle name="Hyperlink" xfId="22548" builtinId="8" hidden="1"/>
    <cellStyle name="Hyperlink" xfId="22550" builtinId="8" hidden="1"/>
    <cellStyle name="Hyperlink" xfId="22552" builtinId="8" hidden="1"/>
    <cellStyle name="Hyperlink" xfId="22554" builtinId="8" hidden="1"/>
    <cellStyle name="Hyperlink" xfId="22556" builtinId="8" hidden="1"/>
    <cellStyle name="Hyperlink" xfId="22558" builtinId="8" hidden="1"/>
    <cellStyle name="Hyperlink" xfId="22560" builtinId="8" hidden="1"/>
    <cellStyle name="Hyperlink" xfId="22562" builtinId="8" hidden="1"/>
    <cellStyle name="Hyperlink" xfId="22564" builtinId="8" hidden="1"/>
    <cellStyle name="Hyperlink" xfId="22566" builtinId="8" hidden="1"/>
    <cellStyle name="Hyperlink" xfId="22568" builtinId="8" hidden="1"/>
    <cellStyle name="Hyperlink" xfId="22570" builtinId="8" hidden="1"/>
    <cellStyle name="Hyperlink" xfId="22572" builtinId="8" hidden="1"/>
    <cellStyle name="Hyperlink" xfId="22574" builtinId="8" hidden="1"/>
    <cellStyle name="Hyperlink" xfId="22576" builtinId="8" hidden="1"/>
    <cellStyle name="Hyperlink" xfId="22578" builtinId="8" hidden="1"/>
    <cellStyle name="Hyperlink" xfId="22580" builtinId="8" hidden="1"/>
    <cellStyle name="Hyperlink" xfId="24432" builtinId="8" hidden="1"/>
    <cellStyle name="Hyperlink" xfId="24434" builtinId="8" hidden="1"/>
    <cellStyle name="Hyperlink" xfId="24436" builtinId="8" hidden="1"/>
    <cellStyle name="Hyperlink" xfId="24438" builtinId="8" hidden="1"/>
    <cellStyle name="Hyperlink" xfId="24440" builtinId="8" hidden="1"/>
    <cellStyle name="Hyperlink" xfId="24442" builtinId="8" hidden="1"/>
    <cellStyle name="Hyperlink" xfId="24444" builtinId="8" hidden="1"/>
    <cellStyle name="Hyperlink" xfId="24446" builtinId="8" hidden="1"/>
    <cellStyle name="Hyperlink" xfId="24448" builtinId="8" hidden="1"/>
    <cellStyle name="Hyperlink" xfId="24450" builtinId="8" hidden="1"/>
    <cellStyle name="Hyperlink" xfId="24452" builtinId="8" hidden="1"/>
    <cellStyle name="Hyperlink" xfId="24454" builtinId="8" hidden="1"/>
    <cellStyle name="Hyperlink" xfId="24456" builtinId="8" hidden="1"/>
    <cellStyle name="Hyperlink" xfId="24458" builtinId="8" hidden="1"/>
    <cellStyle name="Hyperlink" xfId="24460" builtinId="8" hidden="1"/>
    <cellStyle name="Hyperlink" xfId="24462" builtinId="8" hidden="1"/>
    <cellStyle name="Hyperlink" xfId="24464" builtinId="8" hidden="1"/>
    <cellStyle name="Hyperlink" xfId="24466" builtinId="8" hidden="1"/>
    <cellStyle name="Hyperlink" xfId="24468" builtinId="8" hidden="1"/>
    <cellStyle name="Hyperlink" xfId="24470" builtinId="8" hidden="1"/>
    <cellStyle name="Hyperlink" xfId="24472" builtinId="8" hidden="1"/>
    <cellStyle name="Hyperlink" xfId="24474" builtinId="8" hidden="1"/>
    <cellStyle name="Hyperlink" xfId="24476" builtinId="8" hidden="1"/>
    <cellStyle name="Hyperlink" xfId="24478" builtinId="8" hidden="1"/>
    <cellStyle name="Hyperlink" xfId="24480" builtinId="8" hidden="1"/>
    <cellStyle name="Hyperlink" xfId="24482" builtinId="8" hidden="1"/>
    <cellStyle name="Hyperlink" xfId="24484" builtinId="8" hidden="1"/>
    <cellStyle name="Hyperlink" xfId="24486" builtinId="8" hidden="1"/>
    <cellStyle name="Hyperlink" xfId="24488" builtinId="8" hidden="1"/>
    <cellStyle name="Hyperlink" xfId="24490" builtinId="8" hidden="1"/>
    <cellStyle name="Hyperlink" xfId="24492" builtinId="8" hidden="1"/>
    <cellStyle name="Hyperlink" xfId="24494" builtinId="8" hidden="1"/>
    <cellStyle name="Hyperlink" xfId="24496" builtinId="8" hidden="1"/>
    <cellStyle name="Hyperlink" xfId="24498" builtinId="8" hidden="1"/>
    <cellStyle name="Hyperlink" xfId="24500" builtinId="8" hidden="1"/>
    <cellStyle name="Hyperlink" xfId="24502" builtinId="8" hidden="1"/>
    <cellStyle name="Hyperlink" xfId="24504" builtinId="8" hidden="1"/>
    <cellStyle name="Hyperlink" xfId="24506" builtinId="8" hidden="1"/>
    <cellStyle name="Hyperlink" xfId="24508" builtinId="8" hidden="1"/>
    <cellStyle name="Hyperlink" xfId="24510" builtinId="8" hidden="1"/>
    <cellStyle name="Hyperlink" xfId="24512" builtinId="8" hidden="1"/>
    <cellStyle name="Hyperlink" xfId="24514" builtinId="8" hidden="1"/>
    <cellStyle name="Hyperlink" xfId="24516" builtinId="8" hidden="1"/>
    <cellStyle name="Hyperlink" xfId="24518" builtinId="8" hidden="1"/>
    <cellStyle name="Hyperlink" xfId="24520" builtinId="8" hidden="1"/>
    <cellStyle name="Hyperlink" xfId="24522" builtinId="8" hidden="1"/>
    <cellStyle name="Hyperlink" xfId="24524" builtinId="8" hidden="1"/>
    <cellStyle name="Hyperlink" xfId="24526" builtinId="8" hidden="1"/>
    <cellStyle name="Hyperlink" xfId="24528" builtinId="8" hidden="1"/>
    <cellStyle name="Hyperlink" xfId="24530" builtinId="8" hidden="1"/>
    <cellStyle name="Hyperlink" xfId="24532" builtinId="8" hidden="1"/>
    <cellStyle name="Hyperlink" xfId="24534" builtinId="8" hidden="1"/>
    <cellStyle name="Hyperlink" xfId="24536" builtinId="8" hidden="1"/>
    <cellStyle name="Hyperlink" xfId="24538" builtinId="8" hidden="1"/>
    <cellStyle name="Hyperlink" xfId="24540" builtinId="8" hidden="1"/>
    <cellStyle name="Hyperlink" xfId="24542" builtinId="8" hidden="1"/>
    <cellStyle name="Hyperlink" xfId="24544" builtinId="8" hidden="1"/>
    <cellStyle name="Hyperlink" xfId="24546" builtinId="8" hidden="1"/>
    <cellStyle name="Hyperlink" xfId="24548" builtinId="8" hidden="1"/>
    <cellStyle name="Hyperlink" xfId="24550" builtinId="8" hidden="1"/>
    <cellStyle name="Hyperlink" xfId="24552" builtinId="8" hidden="1"/>
    <cellStyle name="Hyperlink" xfId="24554" builtinId="8" hidden="1"/>
    <cellStyle name="Hyperlink" xfId="24556" builtinId="8" hidden="1"/>
    <cellStyle name="Hyperlink" xfId="24558" builtinId="8" hidden="1"/>
    <cellStyle name="Hyperlink" xfId="24560" builtinId="8" hidden="1"/>
    <cellStyle name="Hyperlink" xfId="24562" builtinId="8" hidden="1"/>
    <cellStyle name="Hyperlink" xfId="24564" builtinId="8" hidden="1"/>
    <cellStyle name="Hyperlink" xfId="24566" builtinId="8" hidden="1"/>
    <cellStyle name="Hyperlink" xfId="24568" builtinId="8" hidden="1"/>
    <cellStyle name="Hyperlink" xfId="24984" builtinId="8" hidden="1"/>
    <cellStyle name="Hyperlink" xfId="24986" builtinId="8" hidden="1"/>
    <cellStyle name="Hyperlink" xfId="25384" builtinId="8" hidden="1"/>
    <cellStyle name="Hyperlink" xfId="25386" builtinId="8" hidden="1"/>
    <cellStyle name="Hyperlink" xfId="25388" builtinId="8" hidden="1"/>
    <cellStyle name="Hyperlink" xfId="25390" builtinId="8" hidden="1"/>
    <cellStyle name="Hyperlink" xfId="25392" builtinId="8" hidden="1"/>
    <cellStyle name="Hyperlink" xfId="25394" builtinId="8" hidden="1"/>
    <cellStyle name="Hyperlink" xfId="25396" builtinId="8" hidden="1"/>
    <cellStyle name="Hyperlink" xfId="25398" builtinId="8" hidden="1"/>
    <cellStyle name="Hyperlink" xfId="25400" builtinId="8" hidden="1"/>
    <cellStyle name="Hyperlink" xfId="25402" builtinId="8" hidden="1"/>
    <cellStyle name="Hyperlink" xfId="25404" builtinId="8" hidden="1"/>
    <cellStyle name="Hyperlink" xfId="25406" builtinId="8" hidden="1"/>
    <cellStyle name="Hyperlink" xfId="25408" builtinId="8" hidden="1"/>
    <cellStyle name="Hyperlink" xfId="25410" builtinId="8" hidden="1"/>
    <cellStyle name="Hyperlink" xfId="25412" builtinId="8" hidden="1"/>
    <cellStyle name="Hyperlink" xfId="25414" builtinId="8" hidden="1"/>
    <cellStyle name="Hyperlink" xfId="25416" builtinId="8" hidden="1"/>
    <cellStyle name="Hyperlink" xfId="25418" builtinId="8" hidden="1"/>
    <cellStyle name="Hyperlink" xfId="25420" builtinId="8" hidden="1"/>
    <cellStyle name="Hyperlink" xfId="25422" builtinId="8" hidden="1"/>
    <cellStyle name="Hyperlink" xfId="25424" builtinId="8" hidden="1"/>
    <cellStyle name="Hyperlink" xfId="25426" builtinId="8" hidden="1"/>
    <cellStyle name="Hyperlink" xfId="25458" builtinId="8" hidden="1"/>
    <cellStyle name="Hyperlink" xfId="25460" builtinId="8" hidden="1"/>
    <cellStyle name="Hyperlink" xfId="25462" builtinId="8" hidden="1"/>
    <cellStyle name="Hyperlink" xfId="25464" builtinId="8" hidden="1"/>
    <cellStyle name="Hyperlink" xfId="25466" builtinId="8" hidden="1"/>
    <cellStyle name="Hyperlink" xfId="25468" builtinId="8" hidden="1"/>
    <cellStyle name="Hyperlink" xfId="25470" builtinId="8" hidden="1"/>
    <cellStyle name="Hyperlink" xfId="25472" builtinId="8" hidden="1"/>
    <cellStyle name="Hyperlink" xfId="25474" builtinId="8" hidden="1"/>
    <cellStyle name="Hyperlink" xfId="25476" builtinId="8" hidden="1"/>
    <cellStyle name="Hyperlink" xfId="25478" builtinId="8" hidden="1"/>
    <cellStyle name="Hyperlink" xfId="25480" builtinId="8" hidden="1"/>
    <cellStyle name="Hyperlink" xfId="25482" builtinId="8" hidden="1"/>
    <cellStyle name="Hyperlink" xfId="25484" builtinId="8" hidden="1"/>
    <cellStyle name="Hyperlink" xfId="25486" builtinId="8" hidden="1"/>
    <cellStyle name="Hyperlink" xfId="25488" builtinId="8" hidden="1"/>
    <cellStyle name="Hyperlink" xfId="25490" builtinId="8" hidden="1"/>
    <cellStyle name="Hyperlink" xfId="25492" builtinId="8" hidden="1"/>
    <cellStyle name="Hyperlink" xfId="25494" builtinId="8" hidden="1"/>
    <cellStyle name="Hyperlink" xfId="25496" builtinId="8" hidden="1"/>
    <cellStyle name="Hyperlink" xfId="25498" builtinId="8" hidden="1"/>
    <cellStyle name="Hyperlink" xfId="25500" builtinId="8" hidden="1"/>
    <cellStyle name="Hyperlink" xfId="25502" builtinId="8" hidden="1"/>
    <cellStyle name="Hyperlink" xfId="25504" builtinId="8" hidden="1"/>
    <cellStyle name="Hyperlink" xfId="25506" builtinId="8" hidden="1"/>
    <cellStyle name="Hyperlink" xfId="25508" builtinId="8" hidden="1"/>
    <cellStyle name="Hyperlink" xfId="25510" builtinId="8" hidden="1"/>
    <cellStyle name="Hyperlink" xfId="25512" builtinId="8" hidden="1"/>
    <cellStyle name="Hyperlink" xfId="25514" builtinId="8" hidden="1"/>
    <cellStyle name="Hyperlink" xfId="25516" builtinId="8" hidden="1"/>
    <cellStyle name="Hyperlink" xfId="25518" builtinId="8" hidden="1"/>
    <cellStyle name="Hyperlink" xfId="25520" builtinId="8" hidden="1"/>
    <cellStyle name="Hyperlink" xfId="25522" builtinId="8" hidden="1"/>
    <cellStyle name="Hyperlink" xfId="25524" builtinId="8" hidden="1"/>
    <cellStyle name="Hyperlink" xfId="25526" builtinId="8" hidden="1"/>
    <cellStyle name="Hyperlink" xfId="25528" builtinId="8" hidden="1"/>
    <cellStyle name="Hyperlink" xfId="25530" builtinId="8" hidden="1"/>
    <cellStyle name="Hyperlink" xfId="25532" builtinId="8" hidden="1"/>
    <cellStyle name="Hyperlink" xfId="25534" builtinId="8" hidden="1"/>
    <cellStyle name="Hyperlink" xfId="25536" builtinId="8" hidden="1"/>
    <cellStyle name="Hyperlink" xfId="25538" builtinId="8" hidden="1"/>
    <cellStyle name="Hyperlink" xfId="25540" builtinId="8" hidden="1"/>
    <cellStyle name="Hyperlink" xfId="25542" builtinId="8" hidden="1"/>
    <cellStyle name="Hyperlink" xfId="25544" builtinId="8" hidden="1"/>
    <cellStyle name="Hyperlink" xfId="25546" builtinId="8" hidden="1"/>
    <cellStyle name="Hyperlink" xfId="25548" builtinId="8" hidden="1"/>
    <cellStyle name="Hyperlink" xfId="25550" builtinId="8" hidden="1"/>
    <cellStyle name="Hyperlink" xfId="25552" builtinId="8" hidden="1"/>
    <cellStyle name="Hyperlink" xfId="25554" builtinId="8" hidden="1"/>
    <cellStyle name="Hyperlink" xfId="25556" builtinId="8" hidden="1"/>
    <cellStyle name="Hyperlink" xfId="25558" builtinId="8" hidden="1"/>
    <cellStyle name="Hyperlink" xfId="25560" builtinId="8" hidden="1"/>
    <cellStyle name="Hyperlink" xfId="25562" builtinId="8" hidden="1"/>
    <cellStyle name="Hyperlink" xfId="25564" builtinId="8" hidden="1"/>
    <cellStyle name="Hyperlink" xfId="25566" builtinId="8" hidden="1"/>
    <cellStyle name="Hyperlink" xfId="25568" builtinId="8" hidden="1"/>
    <cellStyle name="Hyperlink" xfId="25570" builtinId="8" hidden="1"/>
    <cellStyle name="Hyperlink" xfId="25572" builtinId="8" hidden="1"/>
    <cellStyle name="Hyperlink" xfId="25574" builtinId="8" hidden="1"/>
    <cellStyle name="Hyperlink" xfId="25576" builtinId="8" hidden="1"/>
    <cellStyle name="Hyperlink" xfId="25578" builtinId="8" hidden="1"/>
    <cellStyle name="Hyperlink" xfId="25432" builtinId="8" hidden="1"/>
    <cellStyle name="Hyperlink" xfId="25430" builtinId="8" hidden="1"/>
    <cellStyle name="Hyperlink" xfId="25582" builtinId="8" hidden="1"/>
    <cellStyle name="Hyperlink" xfId="25584" builtinId="8" hidden="1"/>
    <cellStyle name="Hyperlink" xfId="25586" builtinId="8" hidden="1"/>
    <cellStyle name="Hyperlink" xfId="25588" builtinId="8" hidden="1"/>
    <cellStyle name="Hyperlink" xfId="25590" builtinId="8" hidden="1"/>
    <cellStyle name="Hyperlink" xfId="25592" builtinId="8" hidden="1"/>
    <cellStyle name="Hyperlink" xfId="25594" builtinId="8" hidden="1"/>
    <cellStyle name="Hyperlink" xfId="25596" builtinId="8" hidden="1"/>
    <cellStyle name="Hyperlink" xfId="25598" builtinId="8" hidden="1"/>
    <cellStyle name="Hyperlink" xfId="25600" builtinId="8" hidden="1"/>
    <cellStyle name="Hyperlink" xfId="25602" builtinId="8" hidden="1"/>
    <cellStyle name="Hyperlink" xfId="25604" builtinId="8" hidden="1"/>
    <cellStyle name="Hyperlink" xfId="25606" builtinId="8" hidden="1"/>
    <cellStyle name="Hyperlink" xfId="25608" builtinId="8" hidden="1"/>
    <cellStyle name="Hyperlink" xfId="25610" builtinId="8" hidden="1"/>
    <cellStyle name="Hyperlink" xfId="25612" builtinId="8" hidden="1"/>
    <cellStyle name="Hyperlink" xfId="25614" builtinId="8" hidden="1"/>
    <cellStyle name="Hyperlink" xfId="25616" builtinId="8" hidden="1"/>
    <cellStyle name="Hyperlink" xfId="25618" builtinId="8" hidden="1"/>
    <cellStyle name="Hyperlink" xfId="25620" builtinId="8" hidden="1"/>
    <cellStyle name="Hyperlink" xfId="25622" builtinId="8" hidden="1"/>
    <cellStyle name="Hyperlink" xfId="25624" builtinId="8" hidden="1"/>
    <cellStyle name="Hyperlink" xfId="25626" builtinId="8" hidden="1"/>
    <cellStyle name="Hyperlink" xfId="25628" builtinId="8" hidden="1"/>
    <cellStyle name="Hyperlink" xfId="25630" builtinId="8" hidden="1"/>
    <cellStyle name="Hyperlink" xfId="25632" builtinId="8" hidden="1"/>
    <cellStyle name="Hyperlink" xfId="25634" builtinId="8" hidden="1"/>
    <cellStyle name="Hyperlink" xfId="25636" builtinId="8" hidden="1"/>
    <cellStyle name="Hyperlink" xfId="25638" builtinId="8" hidden="1"/>
    <cellStyle name="Hyperlink" xfId="25640" builtinId="8" hidden="1"/>
    <cellStyle name="Hyperlink" xfId="25642" builtinId="8" hidden="1"/>
    <cellStyle name="Hyperlink" xfId="25644" builtinId="8" hidden="1"/>
    <cellStyle name="Hyperlink" xfId="25646" builtinId="8" hidden="1"/>
    <cellStyle name="Hyperlink" xfId="25648" builtinId="8" hidden="1"/>
    <cellStyle name="Hyperlink" xfId="25650" builtinId="8" hidden="1"/>
    <cellStyle name="Hyperlink" xfId="25652" builtinId="8" hidden="1"/>
    <cellStyle name="Hyperlink" xfId="25654" builtinId="8" hidden="1"/>
    <cellStyle name="Hyperlink" xfId="25656" builtinId="8" hidden="1"/>
    <cellStyle name="Hyperlink" xfId="25658" builtinId="8" hidden="1"/>
    <cellStyle name="Hyperlink" xfId="25660" builtinId="8" hidden="1"/>
    <cellStyle name="Hyperlink" xfId="25662" builtinId="8" hidden="1"/>
    <cellStyle name="Hyperlink" xfId="25664" builtinId="8" hidden="1"/>
    <cellStyle name="Hyperlink" xfId="25666" builtinId="8" hidden="1"/>
    <cellStyle name="Hyperlink" xfId="25668" builtinId="8" hidden="1"/>
    <cellStyle name="Hyperlink" xfId="25670" builtinId="8" hidden="1"/>
    <cellStyle name="Hyperlink" xfId="25672" builtinId="8" hidden="1"/>
    <cellStyle name="Hyperlink" xfId="25674" builtinId="8" hidden="1"/>
    <cellStyle name="Hyperlink" xfId="25676" builtinId="8" hidden="1"/>
    <cellStyle name="Hyperlink" xfId="25678" builtinId="8" hidden="1"/>
    <cellStyle name="Hyperlink" xfId="25680" builtinId="8" hidden="1"/>
    <cellStyle name="Hyperlink" xfId="25682" builtinId="8" hidden="1"/>
    <cellStyle name="Hyperlink" xfId="25684" builtinId="8" hidden="1"/>
    <cellStyle name="Hyperlink" xfId="25686" builtinId="8" hidden="1"/>
    <cellStyle name="Hyperlink" xfId="25688" builtinId="8" hidden="1"/>
    <cellStyle name="Hyperlink" xfId="25690" builtinId="8" hidden="1"/>
    <cellStyle name="Hyperlink" xfId="25692" builtinId="8" hidden="1"/>
    <cellStyle name="Hyperlink" xfId="25694" builtinId="8" hidden="1"/>
    <cellStyle name="Hyperlink" xfId="25696" builtinId="8" hidden="1"/>
    <cellStyle name="Hyperlink" xfId="25698" builtinId="8" hidden="1"/>
    <cellStyle name="Hyperlink" xfId="25700" builtinId="8" hidden="1"/>
    <cellStyle name="Hyperlink" xfId="25702" builtinId="8" hidden="1"/>
    <cellStyle name="Hyperlink" xfId="25704" builtinId="8" hidden="1"/>
    <cellStyle name="Hyperlink" xfId="25706" builtinId="8" hidden="1"/>
    <cellStyle name="Hyperlink" xfId="25708" builtinId="8" hidden="1"/>
    <cellStyle name="Hyperlink" xfId="25710" builtinId="8" hidden="1"/>
    <cellStyle name="Hyperlink" xfId="25712" builtinId="8" hidden="1"/>
    <cellStyle name="Hyperlink" xfId="25714" builtinId="8" hidden="1"/>
    <cellStyle name="Hyperlink" xfId="27871" builtinId="8" hidden="1"/>
    <cellStyle name="Hyperlink" xfId="27873" builtinId="8" hidden="1"/>
    <cellStyle name="Hyperlink" xfId="27875" builtinId="8" hidden="1"/>
    <cellStyle name="Hyperlink" xfId="27877" builtinId="8" hidden="1"/>
    <cellStyle name="Hyperlink" xfId="27879" builtinId="8" hidden="1"/>
    <cellStyle name="Hyperlink" xfId="27881" builtinId="8" hidden="1"/>
    <cellStyle name="Hyperlink" xfId="27883" builtinId="8" hidden="1"/>
    <cellStyle name="Hyperlink" xfId="27885" builtinId="8" hidden="1"/>
    <cellStyle name="Hyperlink" xfId="27887" builtinId="8" hidden="1"/>
    <cellStyle name="Hyperlink" xfId="27889" builtinId="8" hidden="1"/>
    <cellStyle name="Hyperlink" xfId="27891" builtinId="8" hidden="1"/>
    <cellStyle name="Hyperlink" xfId="27893" builtinId="8" hidden="1"/>
    <cellStyle name="Hyperlink" xfId="27895" builtinId="8" hidden="1"/>
    <cellStyle name="Hyperlink" xfId="27897" builtinId="8" hidden="1"/>
    <cellStyle name="Hyperlink" xfId="27899" builtinId="8" hidden="1"/>
    <cellStyle name="Hyperlink" xfId="27901" builtinId="8" hidden="1"/>
    <cellStyle name="Hyperlink" xfId="27903" builtinId="8" hidden="1"/>
    <cellStyle name="Hyperlink" xfId="27905" builtinId="8" hidden="1"/>
    <cellStyle name="Hyperlink" xfId="27907" builtinId="8" hidden="1"/>
    <cellStyle name="Hyperlink" xfId="27909" builtinId="8" hidden="1"/>
    <cellStyle name="Hyperlink" xfId="27911" builtinId="8" hidden="1"/>
    <cellStyle name="Hyperlink" xfId="27913" builtinId="8" hidden="1"/>
    <cellStyle name="Hyperlink" xfId="27915" builtinId="8" hidden="1"/>
    <cellStyle name="Hyperlink" xfId="27917" builtinId="8" hidden="1"/>
    <cellStyle name="Hyperlink" xfId="27919" builtinId="8" hidden="1"/>
    <cellStyle name="Hyperlink" xfId="27921" builtinId="8" hidden="1"/>
    <cellStyle name="Hyperlink" xfId="27923" builtinId="8" hidden="1"/>
    <cellStyle name="Hyperlink" xfId="27925" builtinId="8" hidden="1"/>
    <cellStyle name="Hyperlink" xfId="27927" builtinId="8" hidden="1"/>
    <cellStyle name="Hyperlink" xfId="27929" builtinId="8" hidden="1"/>
    <cellStyle name="Hyperlink" xfId="27931" builtinId="8" hidden="1"/>
    <cellStyle name="Hyperlink" xfId="27933" builtinId="8" hidden="1"/>
    <cellStyle name="Hyperlink" xfId="27935" builtinId="8" hidden="1"/>
    <cellStyle name="Hyperlink" xfId="27937" builtinId="8" hidden="1"/>
    <cellStyle name="Hyperlink" xfId="27939" builtinId="8" hidden="1"/>
    <cellStyle name="Hyperlink" xfId="27941" builtinId="8" hidden="1"/>
    <cellStyle name="Hyperlink" xfId="27943" builtinId="8" hidden="1"/>
    <cellStyle name="Hyperlink" xfId="27945" builtinId="8" hidden="1"/>
    <cellStyle name="Hyperlink" xfId="27947" builtinId="8" hidden="1"/>
    <cellStyle name="Hyperlink" xfId="27949" builtinId="8" hidden="1"/>
    <cellStyle name="Hyperlink" xfId="27951" builtinId="8" hidden="1"/>
    <cellStyle name="Hyperlink" xfId="27953" builtinId="8" hidden="1"/>
    <cellStyle name="Hyperlink" xfId="27955" builtinId="8" hidden="1"/>
    <cellStyle name="Hyperlink" xfId="27957" builtinId="8" hidden="1"/>
    <cellStyle name="Hyperlink" xfId="27959" builtinId="8" hidden="1"/>
    <cellStyle name="Hyperlink" xfId="27961" builtinId="8" hidden="1"/>
    <cellStyle name="Hyperlink" xfId="27963" builtinId="8" hidden="1"/>
    <cellStyle name="Hyperlink" xfId="27965" builtinId="8" hidden="1"/>
    <cellStyle name="Hyperlink" xfId="27967" builtinId="8" hidden="1"/>
    <cellStyle name="Hyperlink" xfId="27969" builtinId="8" hidden="1"/>
    <cellStyle name="Hyperlink" xfId="27971" builtinId="8" hidden="1"/>
    <cellStyle name="Hyperlink" xfId="27973" builtinId="8" hidden="1"/>
    <cellStyle name="Hyperlink" xfId="27975" builtinId="8" hidden="1"/>
    <cellStyle name="Hyperlink" xfId="27977" builtinId="8" hidden="1"/>
    <cellStyle name="Hyperlink" xfId="27979" builtinId="8" hidden="1"/>
    <cellStyle name="Hyperlink" xfId="27981" builtinId="8" hidden="1"/>
    <cellStyle name="Hyperlink" xfId="27983" builtinId="8" hidden="1"/>
    <cellStyle name="Hyperlink" xfId="27985" builtinId="8" hidden="1"/>
    <cellStyle name="Hyperlink" xfId="27987" builtinId="8" hidden="1"/>
    <cellStyle name="Hyperlink" xfId="27989" builtinId="8" hidden="1"/>
    <cellStyle name="Hyperlink" xfId="27991" builtinId="8" hidden="1"/>
    <cellStyle name="Hyperlink" xfId="27993" builtinId="8" hidden="1"/>
    <cellStyle name="Hyperlink" xfId="27995" builtinId="8" hidden="1"/>
    <cellStyle name="Hyperlink" xfId="27997" builtinId="8" hidden="1"/>
    <cellStyle name="Hyperlink" xfId="27999" builtinId="8" hidden="1"/>
    <cellStyle name="Hyperlink" xfId="28001" builtinId="8" hidden="1"/>
    <cellStyle name="Hyperlink" xfId="28003" builtinId="8" hidden="1"/>
    <cellStyle name="Hyperlink" xfId="28005" builtinId="8" hidden="1"/>
    <cellStyle name="Hyperlink" xfId="28007" builtinId="8" hidden="1"/>
    <cellStyle name="Hyperlink" xfId="28486" builtinId="8" hidden="1"/>
    <cellStyle name="Hyperlink" xfId="28488" builtinId="8" hidden="1"/>
    <cellStyle name="Hyperlink" xfId="25958" builtinId="8" hidden="1"/>
    <cellStyle name="Hyperlink" xfId="27586" builtinId="8" hidden="1"/>
    <cellStyle name="Hyperlink" xfId="27109" builtinId="8" hidden="1"/>
    <cellStyle name="Hyperlink" xfId="28410" builtinId="8" hidden="1"/>
    <cellStyle name="Hyperlink" xfId="28185" builtinId="8" hidden="1"/>
    <cellStyle name="Hyperlink" xfId="25953" builtinId="8" hidden="1"/>
    <cellStyle name="Hyperlink" xfId="27187" builtinId="8" hidden="1"/>
    <cellStyle name="Hyperlink" xfId="26710" builtinId="8" hidden="1"/>
    <cellStyle name="Hyperlink" xfId="26246" builtinId="8" hidden="1"/>
    <cellStyle name="Hyperlink" xfId="25450" builtinId="8" hidden="1"/>
    <cellStyle name="Hyperlink" xfId="25293" builtinId="8" hidden="1"/>
    <cellStyle name="Hyperlink" xfId="27581" builtinId="8" hidden="1"/>
    <cellStyle name="Hyperlink" xfId="27104" builtinId="8" hidden="1"/>
    <cellStyle name="Hyperlink" xfId="26620" builtinId="8" hidden="1"/>
    <cellStyle name="Hyperlink" xfId="26380" builtinId="8" hidden="1"/>
    <cellStyle name="Hyperlink" xfId="28021" builtinId="8" hidden="1"/>
    <cellStyle name="Hyperlink" xfId="27345" builtinId="8" hidden="1"/>
    <cellStyle name="Hyperlink" xfId="26867" builtinId="8" hidden="1"/>
    <cellStyle name="Hyperlink" xfId="26626" builtinId="8" hidden="1"/>
    <cellStyle name="Hyperlink" xfId="26386" builtinId="8" hidden="1"/>
    <cellStyle name="Hyperlink" xfId="27429" builtinId="8" hidden="1"/>
    <cellStyle name="Hyperlink" xfId="26952" builtinId="8" hidden="1"/>
    <cellStyle name="Hyperlink" xfId="26470" builtinId="8" hidden="1"/>
    <cellStyle name="Hyperlink" xfId="28034" builtinId="8" hidden="1"/>
    <cellStyle name="Hyperlink" xfId="28051" builtinId="8" hidden="1"/>
    <cellStyle name="Hyperlink" xfId="27204" builtinId="8" hidden="1"/>
    <cellStyle name="Hyperlink" xfId="26728" builtinId="8" hidden="1"/>
    <cellStyle name="Hyperlink" xfId="28273" builtinId="8" hidden="1"/>
    <cellStyle name="Hyperlink" xfId="25809" builtinId="8" hidden="1"/>
    <cellStyle name="Hyperlink" xfId="25292" builtinId="8" hidden="1"/>
    <cellStyle name="Hyperlink" xfId="25291" builtinId="8" hidden="1"/>
    <cellStyle name="Hyperlink" xfId="25289" builtinId="8" hidden="1"/>
    <cellStyle name="Hyperlink" xfId="25287" builtinId="8" hidden="1"/>
    <cellStyle name="Hyperlink" xfId="25285" builtinId="8" hidden="1"/>
    <cellStyle name="Hyperlink" xfId="25283" builtinId="8" hidden="1"/>
    <cellStyle name="Hyperlink" xfId="3817" builtinId="8" hidden="1"/>
    <cellStyle name="Hyperlink" xfId="25280" builtinId="8" hidden="1"/>
    <cellStyle name="Hyperlink" xfId="25278" builtinId="8" hidden="1"/>
    <cellStyle name="Hyperlink" xfId="25276" builtinId="8" hidden="1"/>
    <cellStyle name="Hyperlink" xfId="25274" builtinId="8" hidden="1"/>
    <cellStyle name="Hyperlink" xfId="25272" builtinId="8" hidden="1"/>
    <cellStyle name="Hyperlink" xfId="25271" builtinId="8" hidden="1"/>
    <cellStyle name="Hyperlink" xfId="25269" builtinId="8" hidden="1"/>
    <cellStyle name="Hyperlink" xfId="25267" builtinId="8" hidden="1"/>
    <cellStyle name="Hyperlink" xfId="25265" builtinId="8" hidden="1"/>
    <cellStyle name="Hyperlink" xfId="25263" builtinId="8" hidden="1"/>
    <cellStyle name="Hyperlink" xfId="3818" builtinId="8" hidden="1"/>
    <cellStyle name="Hyperlink" xfId="25261" builtinId="8" hidden="1"/>
    <cellStyle name="Hyperlink" xfId="25258" builtinId="8" hidden="1"/>
    <cellStyle name="Hyperlink" xfId="25256" builtinId="8" hidden="1"/>
    <cellStyle name="Hyperlink" xfId="25254" builtinId="8" hidden="1"/>
    <cellStyle name="Hyperlink" xfId="25253" builtinId="8" hidden="1"/>
    <cellStyle name="Hyperlink" xfId="25799" builtinId="8" hidden="1"/>
    <cellStyle name="Hyperlink" xfId="25383" builtinId="8" hidden="1"/>
    <cellStyle name="Hyperlink" xfId="24991" builtinId="8" hidden="1"/>
    <cellStyle name="Hyperlink" xfId="25252" builtinId="8" hidden="1"/>
    <cellStyle name="Hyperlink" xfId="25250" builtinId="8" hidden="1"/>
    <cellStyle name="Hyperlink" xfId="25248" builtinId="8" hidden="1"/>
    <cellStyle name="Hyperlink" xfId="25246" builtinId="8" hidden="1"/>
    <cellStyle name="Hyperlink" xfId="25244" builtinId="8" hidden="1"/>
    <cellStyle name="Hyperlink" xfId="25243" builtinId="8" hidden="1"/>
    <cellStyle name="Hyperlink" xfId="25241" builtinId="8" hidden="1"/>
    <cellStyle name="Hyperlink" xfId="25239" builtinId="8" hidden="1"/>
    <cellStyle name="Hyperlink" xfId="25237" builtinId="8" hidden="1"/>
    <cellStyle name="Hyperlink" xfId="25235" builtinId="8" hidden="1"/>
    <cellStyle name="Hyperlink" xfId="3666" builtinId="8" hidden="1"/>
    <cellStyle name="Hyperlink" xfId="25232" builtinId="8" hidden="1"/>
    <cellStyle name="Hyperlink" xfId="25230" builtinId="8" hidden="1"/>
    <cellStyle name="Hyperlink" xfId="25228" builtinId="8" hidden="1"/>
    <cellStyle name="Hyperlink" xfId="28712" builtinId="8" hidden="1"/>
    <cellStyle name="Hyperlink" xfId="28714" builtinId="8" hidden="1"/>
    <cellStyle name="Hyperlink" xfId="28716" builtinId="8" hidden="1"/>
    <cellStyle name="Hyperlink" xfId="28718" builtinId="8" hidden="1"/>
    <cellStyle name="Hyperlink" xfId="28720" builtinId="8" hidden="1"/>
    <cellStyle name="Hyperlink" xfId="25331" builtinId="8" hidden="1"/>
    <cellStyle name="Hyperlink" xfId="25333" builtinId="8" hidden="1"/>
    <cellStyle name="Hyperlink" xfId="25738" builtinId="8" hidden="1"/>
    <cellStyle name="Hyperlink" xfId="3610" builtinId="8" hidden="1"/>
    <cellStyle name="Hyperlink" xfId="25944" builtinId="8" hidden="1"/>
    <cellStyle name="Hyperlink" xfId="25725" builtinId="8" hidden="1"/>
    <cellStyle name="Hyperlink" xfId="25580" builtinId="8" hidden="1"/>
    <cellStyle name="Hyperlink" xfId="25788" builtinId="8" hidden="1"/>
    <cellStyle name="Hyperlink" xfId="24996" builtinId="8" hidden="1"/>
    <cellStyle name="Hyperlink" xfId="24997" builtinId="8" hidden="1"/>
    <cellStyle name="Hyperlink" xfId="25378" builtinId="8" hidden="1"/>
    <cellStyle name="Hyperlink" xfId="25342" builtinId="8" hidden="1"/>
    <cellStyle name="Hyperlink" xfId="25344" builtinId="8" hidden="1"/>
    <cellStyle name="Hyperlink" xfId="25759" builtinId="8" hidden="1"/>
    <cellStyle name="Hyperlink" xfId="25346" builtinId="8" hidden="1"/>
    <cellStyle name="Hyperlink" xfId="3822" builtinId="8" hidden="1"/>
    <cellStyle name="Hyperlink" xfId="25349" builtinId="8" hidden="1"/>
    <cellStyle name="Hyperlink" xfId="25351" builtinId="8" hidden="1"/>
    <cellStyle name="Hyperlink" xfId="25353" builtinId="8" hidden="1"/>
    <cellStyle name="Hyperlink" xfId="25354" builtinId="8" hidden="1"/>
    <cellStyle name="Hyperlink" xfId="25356" builtinId="8" hidden="1"/>
    <cellStyle name="Hyperlink" xfId="24995" builtinId="8" hidden="1"/>
    <cellStyle name="Hyperlink" xfId="25943" builtinId="8" hidden="1"/>
    <cellStyle name="Hyperlink" xfId="25359" builtinId="8" hidden="1"/>
    <cellStyle name="Hyperlink" xfId="25358" builtinId="8" hidden="1"/>
    <cellStyle name="Hyperlink" xfId="25360" builtinId="8" hidden="1"/>
    <cellStyle name="Hyperlink" xfId="25733" builtinId="8" hidden="1"/>
    <cellStyle name="Hyperlink" xfId="26463" builtinId="8" hidden="1"/>
    <cellStyle name="Hyperlink" xfId="25728" builtinId="8" hidden="1"/>
    <cellStyle name="Hyperlink" xfId="25719" builtinId="8" hidden="1"/>
    <cellStyle name="Hyperlink" xfId="25361" builtinId="8" hidden="1"/>
    <cellStyle name="Hyperlink" xfId="25796" builtinId="8" hidden="1"/>
    <cellStyle name="Hyperlink" xfId="25765" builtinId="8" hidden="1"/>
    <cellStyle name="Hyperlink" xfId="26703" builtinId="8" hidden="1"/>
    <cellStyle name="Hyperlink" xfId="27421" builtinId="8" hidden="1"/>
    <cellStyle name="Hyperlink" xfId="27663" builtinId="8" hidden="1"/>
    <cellStyle name="Hyperlink" xfId="25795" builtinId="8" hidden="1"/>
    <cellStyle name="Hyperlink" xfId="25764" builtinId="8" hidden="1"/>
    <cellStyle name="Hyperlink" xfId="26702" builtinId="8" hidden="1"/>
    <cellStyle name="Hyperlink" xfId="27420" builtinId="8" hidden="1"/>
    <cellStyle name="Hyperlink" xfId="25739" builtinId="8" hidden="1"/>
    <cellStyle name="Hyperlink" xfId="25794" builtinId="8" hidden="1"/>
    <cellStyle name="Hyperlink" xfId="25763" builtinId="8" hidden="1"/>
    <cellStyle name="Hyperlink" xfId="26701" builtinId="8" hidden="1"/>
    <cellStyle name="Hyperlink" xfId="26942" builtinId="8" hidden="1"/>
    <cellStyle name="Hyperlink" xfId="25365" builtinId="8" hidden="1"/>
    <cellStyle name="Hyperlink" xfId="25375" builtinId="8" hidden="1"/>
    <cellStyle name="Hyperlink" xfId="28723" builtinId="8" hidden="1"/>
    <cellStyle name="Hyperlink" xfId="28726" builtinId="8" hidden="1"/>
    <cellStyle name="Hyperlink" xfId="28728" builtinId="8" hidden="1"/>
    <cellStyle name="Hyperlink" xfId="28730" builtinId="8" hidden="1"/>
    <cellStyle name="Hyperlink" xfId="28732" builtinId="8" hidden="1"/>
    <cellStyle name="Hyperlink" xfId="28734" builtinId="8" hidden="1"/>
    <cellStyle name="Hyperlink" xfId="28736" builtinId="8" hidden="1"/>
    <cellStyle name="Hyperlink" xfId="28738" builtinId="8" hidden="1"/>
    <cellStyle name="Hyperlink" xfId="28740" builtinId="8" hidden="1"/>
    <cellStyle name="Hyperlink" xfId="28742" builtinId="8" hidden="1"/>
    <cellStyle name="Hyperlink" xfId="28744" builtinId="8" hidden="1"/>
    <cellStyle name="Hyperlink" xfId="28746" builtinId="8" hidden="1"/>
    <cellStyle name="Hyperlink" xfId="28748" builtinId="8" hidden="1"/>
    <cellStyle name="Hyperlink" xfId="28750" builtinId="8" hidden="1"/>
    <cellStyle name="Hyperlink" xfId="28752" builtinId="8" hidden="1"/>
    <cellStyle name="Hyperlink" xfId="28754" builtinId="8" hidden="1"/>
    <cellStyle name="Hyperlink" xfId="28756" builtinId="8" hidden="1"/>
    <cellStyle name="Hyperlink" xfId="28758" builtinId="8" hidden="1"/>
    <cellStyle name="Hyperlink" xfId="28760" builtinId="8" hidden="1"/>
    <cellStyle name="Hyperlink" xfId="28762" builtinId="8" hidden="1"/>
    <cellStyle name="Hyperlink" xfId="28764" builtinId="8" hidden="1"/>
    <cellStyle name="Hyperlink" xfId="28766" builtinId="8" hidden="1"/>
    <cellStyle name="Hyperlink" xfId="29270" builtinId="8" hidden="1"/>
    <cellStyle name="Hyperlink" xfId="29272" builtinId="8" hidden="1"/>
    <cellStyle name="Hyperlink" xfId="29274" builtinId="8" hidden="1"/>
    <cellStyle name="Hyperlink" xfId="29276" builtinId="8" hidden="1"/>
    <cellStyle name="Hyperlink" xfId="29278" builtinId="8" hidden="1"/>
    <cellStyle name="Hyperlink" xfId="29432" builtinId="8" hidden="1"/>
    <cellStyle name="Hyperlink" xfId="29434" builtinId="8" hidden="1"/>
    <cellStyle name="Hyperlink" xfId="29436" builtinId="8" hidden="1"/>
    <cellStyle name="Hyperlink" xfId="29438" builtinId="8" hidden="1"/>
    <cellStyle name="Hyperlink" xfId="29440" builtinId="8" hidden="1"/>
    <cellStyle name="Hyperlink" xfId="29442" builtinId="8" hidden="1"/>
    <cellStyle name="Hyperlink" xfId="29444" builtinId="8" hidden="1"/>
    <cellStyle name="Hyperlink" xfId="29446" builtinId="8" hidden="1"/>
    <cellStyle name="Hyperlink" xfId="29448" builtinId="8" hidden="1"/>
    <cellStyle name="Hyperlink" xfId="29450" builtinId="8" hidden="1"/>
    <cellStyle name="Hyperlink" xfId="29452" builtinId="8" hidden="1"/>
    <cellStyle name="Hyperlink" xfId="29454" builtinId="8" hidden="1"/>
    <cellStyle name="Hyperlink" xfId="29456" builtinId="8" hidden="1"/>
    <cellStyle name="Hyperlink" xfId="29458" builtinId="8" hidden="1"/>
    <cellStyle name="Hyperlink" xfId="29460" builtinId="8" hidden="1"/>
    <cellStyle name="Hyperlink" xfId="29462" builtinId="8" hidden="1"/>
    <cellStyle name="Hyperlink" xfId="29464" builtinId="8" hidden="1"/>
    <cellStyle name="Hyperlink" xfId="29466" builtinId="8" hidden="1"/>
    <cellStyle name="Hyperlink" xfId="29468" builtinId="8" hidden="1"/>
    <cellStyle name="Hyperlink" xfId="29470" builtinId="8" hidden="1"/>
    <cellStyle name="Hyperlink" xfId="29472" builtinId="8" hidden="1"/>
    <cellStyle name="Hyperlink" xfId="29474" builtinId="8" hidden="1"/>
    <cellStyle name="Hyperlink" xfId="29493" builtinId="8" hidden="1"/>
    <cellStyle name="Hyperlink" xfId="29495" builtinId="8" hidden="1"/>
    <cellStyle name="Hyperlink" xfId="29497" builtinId="8" hidden="1"/>
    <cellStyle name="Hyperlink" xfId="29499" builtinId="8" hidden="1"/>
    <cellStyle name="Hyperlink" xfId="29501" builtinId="8" hidden="1"/>
    <cellStyle name="Hyperlink" xfId="29503" builtinId="8" hidden="1"/>
    <cellStyle name="Hyperlink" xfId="29505" builtinId="8" hidden="1"/>
    <cellStyle name="Hyperlink" xfId="29507" builtinId="8" hidden="1"/>
    <cellStyle name="Hyperlink" xfId="29509" builtinId="8" hidden="1"/>
    <cellStyle name="Hyperlink" xfId="29511" builtinId="8" hidden="1"/>
    <cellStyle name="Hyperlink" xfId="29513" builtinId="8" hidden="1"/>
    <cellStyle name="Hyperlink" xfId="29515" builtinId="8" hidden="1"/>
    <cellStyle name="Hyperlink" xfId="29517" builtinId="8" hidden="1"/>
    <cellStyle name="Hyperlink" xfId="29519" builtinId="8" hidden="1"/>
    <cellStyle name="Hyperlink" xfId="29521" builtinId="8" hidden="1"/>
    <cellStyle name="Hyperlink" xfId="29523" builtinId="8" hidden="1"/>
    <cellStyle name="Hyperlink" xfId="29525" builtinId="8" hidden="1"/>
    <cellStyle name="Hyperlink" xfId="29527" builtinId="8" hidden="1"/>
    <cellStyle name="Hyperlink" xfId="29529" builtinId="8" hidden="1"/>
    <cellStyle name="Hyperlink" xfId="29531" builtinId="8" hidden="1"/>
    <cellStyle name="Hyperlink" xfId="29533" builtinId="8" hidden="1"/>
    <cellStyle name="Hyperlink" xfId="29535" builtinId="8" hidden="1"/>
    <cellStyle name="Hyperlink" xfId="29537" builtinId="8" hidden="1"/>
    <cellStyle name="Hyperlink" xfId="29539" builtinId="8" hidden="1"/>
    <cellStyle name="Hyperlink" xfId="29541" builtinId="8" hidden="1"/>
    <cellStyle name="Hyperlink" xfId="29543" builtinId="8" hidden="1"/>
    <cellStyle name="Hyperlink" xfId="29545" builtinId="8" hidden="1"/>
    <cellStyle name="Hyperlink" xfId="29547" builtinId="8" hidden="1"/>
    <cellStyle name="Hyperlink" xfId="29549" builtinId="8" hidden="1"/>
    <cellStyle name="Hyperlink" xfId="29551" builtinId="8" hidden="1"/>
    <cellStyle name="Hyperlink" xfId="29553" builtinId="8" hidden="1"/>
    <cellStyle name="Hyperlink" xfId="29555" builtinId="8" hidden="1"/>
    <cellStyle name="Hyperlink" xfId="29557" builtinId="8" hidden="1"/>
    <cellStyle name="Hyperlink" xfId="29559" builtinId="8" hidden="1"/>
    <cellStyle name="Hyperlink" xfId="29561" builtinId="8" hidden="1"/>
    <cellStyle name="Hyperlink" xfId="29563" builtinId="8" hidden="1"/>
    <cellStyle name="Hyperlink" xfId="29565" builtinId="8" hidden="1"/>
    <cellStyle name="Hyperlink" xfId="29567" builtinId="8" hidden="1"/>
    <cellStyle name="Hyperlink" xfId="29569" builtinId="8" hidden="1"/>
    <cellStyle name="Hyperlink" xfId="29571" builtinId="8" hidden="1"/>
    <cellStyle name="Hyperlink" xfId="29573" builtinId="8" hidden="1"/>
    <cellStyle name="Hyperlink" xfId="29575" builtinId="8" hidden="1"/>
    <cellStyle name="Hyperlink" xfId="29577" builtinId="8" hidden="1"/>
    <cellStyle name="Hyperlink" xfId="29579" builtinId="8" hidden="1"/>
    <cellStyle name="Hyperlink" xfId="29581" builtinId="8" hidden="1"/>
    <cellStyle name="Hyperlink" xfId="29583" builtinId="8" hidden="1"/>
    <cellStyle name="Hyperlink" xfId="29585" builtinId="8" hidden="1"/>
    <cellStyle name="Hyperlink" xfId="29587" builtinId="8" hidden="1"/>
    <cellStyle name="Hyperlink" xfId="29589" builtinId="8" hidden="1"/>
    <cellStyle name="Hyperlink" xfId="29591" builtinId="8" hidden="1"/>
    <cellStyle name="Hyperlink" xfId="29593" builtinId="8" hidden="1"/>
    <cellStyle name="Hyperlink" xfId="29595" builtinId="8" hidden="1"/>
    <cellStyle name="Hyperlink" xfId="29597" builtinId="8" hidden="1"/>
    <cellStyle name="Hyperlink" xfId="29599" builtinId="8" hidden="1"/>
    <cellStyle name="Hyperlink" xfId="29601" builtinId="8" hidden="1"/>
    <cellStyle name="Hyperlink" xfId="29603" builtinId="8" hidden="1"/>
    <cellStyle name="Hyperlink" xfId="29605" builtinId="8" hidden="1"/>
    <cellStyle name="Hyperlink" xfId="29607" builtinId="8" hidden="1"/>
    <cellStyle name="Hyperlink" xfId="29609" builtinId="8" hidden="1"/>
    <cellStyle name="Hyperlink" xfId="29611" builtinId="8" hidden="1"/>
    <cellStyle name="Hyperlink" xfId="29613" builtinId="8" hidden="1"/>
    <cellStyle name="Hyperlink" xfId="29477" builtinId="8" hidden="1"/>
    <cellStyle name="Hyperlink" xfId="29475" builtinId="8" hidden="1"/>
    <cellStyle name="Hyperlink" xfId="29616" builtinId="8" hidden="1"/>
    <cellStyle name="Hyperlink" xfId="29618" builtinId="8" hidden="1"/>
    <cellStyle name="Hyperlink" xfId="29620" builtinId="8" hidden="1"/>
    <cellStyle name="Hyperlink" xfId="29622" builtinId="8" hidden="1"/>
    <cellStyle name="Hyperlink" xfId="29624" builtinId="8" hidden="1"/>
    <cellStyle name="Hyperlink" xfId="29626" builtinId="8" hidden="1"/>
    <cellStyle name="Hyperlink" xfId="29628" builtinId="8" hidden="1"/>
    <cellStyle name="Hyperlink" xfId="29630" builtinId="8" hidden="1"/>
    <cellStyle name="Hyperlink" xfId="29632" builtinId="8" hidden="1"/>
    <cellStyle name="Hyperlink" xfId="29634" builtinId="8" hidden="1"/>
    <cellStyle name="Hyperlink" xfId="29636" builtinId="8" hidden="1"/>
    <cellStyle name="Hyperlink" xfId="29638" builtinId="8" hidden="1"/>
    <cellStyle name="Hyperlink" xfId="29640" builtinId="8" hidden="1"/>
    <cellStyle name="Hyperlink" xfId="29642" builtinId="8" hidden="1"/>
    <cellStyle name="Hyperlink" xfId="29644" builtinId="8" hidden="1"/>
    <cellStyle name="Hyperlink" xfId="29646" builtinId="8" hidden="1"/>
    <cellStyle name="Hyperlink" xfId="29648" builtinId="8" hidden="1"/>
    <cellStyle name="Hyperlink" xfId="29650" builtinId="8" hidden="1"/>
    <cellStyle name="Hyperlink" xfId="29652" builtinId="8" hidden="1"/>
    <cellStyle name="Hyperlink" xfId="29654" builtinId="8" hidden="1"/>
    <cellStyle name="Hyperlink" xfId="29656" builtinId="8" hidden="1"/>
    <cellStyle name="Hyperlink" xfId="29658" builtinId="8" hidden="1"/>
    <cellStyle name="Hyperlink" xfId="29660" builtinId="8" hidden="1"/>
    <cellStyle name="Hyperlink" xfId="29662" builtinId="8" hidden="1"/>
    <cellStyle name="Hyperlink" xfId="29664" builtinId="8" hidden="1"/>
    <cellStyle name="Hyperlink" xfId="29666" builtinId="8" hidden="1"/>
    <cellStyle name="Hyperlink" xfId="29668" builtinId="8" hidden="1"/>
    <cellStyle name="Hyperlink" xfId="29670" builtinId="8" hidden="1"/>
    <cellStyle name="Hyperlink" xfId="29672" builtinId="8" hidden="1"/>
    <cellStyle name="Hyperlink" xfId="29674" builtinId="8" hidden="1"/>
    <cellStyle name="Hyperlink" xfId="29676" builtinId="8" hidden="1"/>
    <cellStyle name="Hyperlink" xfId="29678" builtinId="8" hidden="1"/>
    <cellStyle name="Hyperlink" xfId="29680" builtinId="8" hidden="1"/>
    <cellStyle name="Hyperlink" xfId="29682" builtinId="8" hidden="1"/>
    <cellStyle name="Hyperlink" xfId="29684" builtinId="8" hidden="1"/>
    <cellStyle name="Hyperlink" xfId="29686" builtinId="8" hidden="1"/>
    <cellStyle name="Hyperlink" xfId="29688" builtinId="8" hidden="1"/>
    <cellStyle name="Hyperlink" xfId="29690" builtinId="8" hidden="1"/>
    <cellStyle name="Hyperlink" xfId="29692" builtinId="8" hidden="1"/>
    <cellStyle name="Hyperlink" xfId="29694" builtinId="8" hidden="1"/>
    <cellStyle name="Hyperlink" xfId="29696" builtinId="8" hidden="1"/>
    <cellStyle name="Hyperlink" xfId="29698" builtinId="8" hidden="1"/>
    <cellStyle name="Hyperlink" xfId="29700" builtinId="8" hidden="1"/>
    <cellStyle name="Hyperlink" xfId="29702" builtinId="8" hidden="1"/>
    <cellStyle name="Hyperlink" xfId="29704" builtinId="8" hidden="1"/>
    <cellStyle name="Hyperlink" xfId="29706" builtinId="8" hidden="1"/>
    <cellStyle name="Hyperlink" xfId="29708" builtinId="8" hidden="1"/>
    <cellStyle name="Hyperlink" xfId="29710" builtinId="8" hidden="1"/>
    <cellStyle name="Hyperlink" xfId="29712" builtinId="8" hidden="1"/>
    <cellStyle name="Hyperlink" xfId="29714" builtinId="8" hidden="1"/>
    <cellStyle name="Hyperlink" xfId="29716" builtinId="8" hidden="1"/>
    <cellStyle name="Hyperlink" xfId="29718" builtinId="8" hidden="1"/>
    <cellStyle name="Hyperlink" xfId="29720" builtinId="8" hidden="1"/>
    <cellStyle name="Hyperlink" xfId="29722" builtinId="8" hidden="1"/>
    <cellStyle name="Hyperlink" xfId="29724" builtinId="8" hidden="1"/>
    <cellStyle name="Hyperlink" xfId="29726" builtinId="8" hidden="1"/>
    <cellStyle name="Hyperlink" xfId="29728" builtinId="8" hidden="1"/>
    <cellStyle name="Hyperlink" xfId="29730" builtinId="8" hidden="1"/>
    <cellStyle name="Hyperlink" xfId="29732" builtinId="8" hidden="1"/>
    <cellStyle name="Hyperlink" xfId="29734" builtinId="8" hidden="1"/>
    <cellStyle name="Hyperlink" xfId="29736" builtinId="8" hidden="1"/>
    <cellStyle name="Hyperlink" xfId="29738" builtinId="8" hidden="1"/>
    <cellStyle name="Hyperlink" xfId="29740" builtinId="8" hidden="1"/>
    <cellStyle name="Hyperlink" xfId="29742" builtinId="8" hidden="1"/>
    <cellStyle name="Hyperlink" xfId="29744" builtinId="8" hidden="1"/>
    <cellStyle name="Hyperlink" xfId="29746" builtinId="8" hidden="1"/>
    <cellStyle name="Hyperlink" xfId="29748" builtinId="8" hidden="1"/>
    <cellStyle name="Hyperlink" xfId="31803" builtinId="8" hidden="1"/>
    <cellStyle name="Hyperlink" xfId="31805" builtinId="8" hidden="1"/>
    <cellStyle name="Hyperlink" xfId="31807" builtinId="8" hidden="1"/>
    <cellStyle name="Hyperlink" xfId="31809" builtinId="8" hidden="1"/>
    <cellStyle name="Hyperlink" xfId="31811" builtinId="8" hidden="1"/>
    <cellStyle name="Hyperlink" xfId="31813" builtinId="8" hidden="1"/>
    <cellStyle name="Hyperlink" xfId="31815" builtinId="8" hidden="1"/>
    <cellStyle name="Hyperlink" xfId="31817" builtinId="8" hidden="1"/>
    <cellStyle name="Hyperlink" xfId="31819" builtinId="8" hidden="1"/>
    <cellStyle name="Hyperlink" xfId="31821" builtinId="8" hidden="1"/>
    <cellStyle name="Hyperlink" xfId="31823" builtinId="8" hidden="1"/>
    <cellStyle name="Hyperlink" xfId="31825" builtinId="8" hidden="1"/>
    <cellStyle name="Hyperlink" xfId="31827" builtinId="8" hidden="1"/>
    <cellStyle name="Hyperlink" xfId="31829" builtinId="8" hidden="1"/>
    <cellStyle name="Hyperlink" xfId="31831" builtinId="8" hidden="1"/>
    <cellStyle name="Hyperlink" xfId="31833" builtinId="8" hidden="1"/>
    <cellStyle name="Hyperlink" xfId="31835" builtinId="8" hidden="1"/>
    <cellStyle name="Hyperlink" xfId="31837" builtinId="8" hidden="1"/>
    <cellStyle name="Hyperlink" xfId="31839" builtinId="8" hidden="1"/>
    <cellStyle name="Hyperlink" xfId="31841" builtinId="8" hidden="1"/>
    <cellStyle name="Hyperlink" xfId="31843" builtinId="8" hidden="1"/>
    <cellStyle name="Hyperlink" xfId="31845" builtinId="8" hidden="1"/>
    <cellStyle name="Hyperlink" xfId="31847" builtinId="8" hidden="1"/>
    <cellStyle name="Hyperlink" xfId="31849" builtinId="8" hidden="1"/>
    <cellStyle name="Hyperlink" xfId="31851" builtinId="8" hidden="1"/>
    <cellStyle name="Hyperlink" xfId="31853" builtinId="8" hidden="1"/>
    <cellStyle name="Hyperlink" xfId="31855" builtinId="8" hidden="1"/>
    <cellStyle name="Hyperlink" xfId="31857" builtinId="8" hidden="1"/>
    <cellStyle name="Hyperlink" xfId="31859" builtinId="8" hidden="1"/>
    <cellStyle name="Hyperlink" xfId="31861" builtinId="8" hidden="1"/>
    <cellStyle name="Hyperlink" xfId="31863" builtinId="8" hidden="1"/>
    <cellStyle name="Hyperlink" xfId="31865" builtinId="8" hidden="1"/>
    <cellStyle name="Hyperlink" xfId="31867" builtinId="8" hidden="1"/>
    <cellStyle name="Hyperlink" xfId="31869" builtinId="8" hidden="1"/>
    <cellStyle name="Hyperlink" xfId="31871" builtinId="8" hidden="1"/>
    <cellStyle name="Hyperlink" xfId="31873" builtinId="8" hidden="1"/>
    <cellStyle name="Hyperlink" xfId="31875" builtinId="8" hidden="1"/>
    <cellStyle name="Hyperlink" xfId="31877" builtinId="8" hidden="1"/>
    <cellStyle name="Hyperlink" xfId="31879" builtinId="8" hidden="1"/>
    <cellStyle name="Hyperlink" xfId="31881" builtinId="8" hidden="1"/>
    <cellStyle name="Hyperlink" xfId="31883" builtinId="8" hidden="1"/>
    <cellStyle name="Hyperlink" xfId="31885" builtinId="8" hidden="1"/>
    <cellStyle name="Hyperlink" xfId="31887" builtinId="8" hidden="1"/>
    <cellStyle name="Hyperlink" xfId="31889" builtinId="8" hidden="1"/>
    <cellStyle name="Hyperlink" xfId="31891" builtinId="8" hidden="1"/>
    <cellStyle name="Hyperlink" xfId="31893" builtinId="8" hidden="1"/>
    <cellStyle name="Hyperlink" xfId="31895" builtinId="8" hidden="1"/>
    <cellStyle name="Hyperlink" xfId="31897" builtinId="8" hidden="1"/>
    <cellStyle name="Hyperlink" xfId="31899" builtinId="8" hidden="1"/>
    <cellStyle name="Hyperlink" xfId="31901" builtinId="8" hidden="1"/>
    <cellStyle name="Hyperlink" xfId="31903" builtinId="8" hidden="1"/>
    <cellStyle name="Hyperlink" xfId="31905" builtinId="8" hidden="1"/>
    <cellStyle name="Hyperlink" xfId="31907" builtinId="8" hidden="1"/>
    <cellStyle name="Hyperlink" xfId="31909" builtinId="8" hidden="1"/>
    <cellStyle name="Hyperlink" xfId="31911" builtinId="8" hidden="1"/>
    <cellStyle name="Hyperlink" xfId="31913" builtinId="8" hidden="1"/>
    <cellStyle name="Hyperlink" xfId="31915" builtinId="8" hidden="1"/>
    <cellStyle name="Hyperlink" xfId="31917" builtinId="8" hidden="1"/>
    <cellStyle name="Hyperlink" xfId="31919" builtinId="8" hidden="1"/>
    <cellStyle name="Hyperlink" xfId="31921" builtinId="8" hidden="1"/>
    <cellStyle name="Hyperlink" xfId="31923" builtinId="8" hidden="1"/>
    <cellStyle name="Hyperlink" xfId="31925" builtinId="8" hidden="1"/>
    <cellStyle name="Hyperlink" xfId="31927" builtinId="8" hidden="1"/>
    <cellStyle name="Hyperlink" xfId="31929" builtinId="8" hidden="1"/>
    <cellStyle name="Hyperlink" xfId="31931" builtinId="8" hidden="1"/>
    <cellStyle name="Hyperlink" xfId="31933" builtinId="8" hidden="1"/>
    <cellStyle name="Hyperlink" xfId="31935" builtinId="8" hidden="1"/>
    <cellStyle name="Hyperlink" xfId="31937" builtinId="8" hidden="1"/>
    <cellStyle name="Hyperlink" xfId="31939" builtinId="8" hidden="1"/>
    <cellStyle name="Hyperlink" xfId="32402" builtinId="8" hidden="1"/>
    <cellStyle name="Hyperlink" xfId="28828" builtinId="8" hidden="1"/>
    <cellStyle name="Hyperlink" xfId="28807" builtinId="8" hidden="1"/>
    <cellStyle name="Hyperlink" xfId="28965" builtinId="8" hidden="1"/>
    <cellStyle name="Hyperlink" xfId="29194" builtinId="8" hidden="1"/>
    <cellStyle name="Hyperlink" xfId="29199" builtinId="8" hidden="1"/>
    <cellStyle name="Hyperlink" xfId="25336" builtinId="8" hidden="1"/>
    <cellStyle name="Hyperlink" xfId="29055" builtinId="8" hidden="1"/>
    <cellStyle name="Hyperlink" xfId="28782" builtinId="8" hidden="1"/>
    <cellStyle name="Hyperlink" xfId="25315" builtinId="8" hidden="1"/>
    <cellStyle name="Hyperlink" xfId="28775" builtinId="8" hidden="1"/>
    <cellStyle name="Hyperlink" xfId="26388" builtinId="8" hidden="1"/>
    <cellStyle name="Hyperlink" xfId="28830" builtinId="8" hidden="1"/>
    <cellStyle name="Hyperlink" xfId="28805" builtinId="8" hidden="1"/>
    <cellStyle name="Hyperlink" xfId="28963" builtinId="8" hidden="1"/>
    <cellStyle name="Hyperlink" xfId="29192" builtinId="8" hidden="1"/>
    <cellStyle name="Hyperlink" xfId="29186" builtinId="8" hidden="1"/>
    <cellStyle name="Hyperlink" xfId="25338" builtinId="8" hidden="1"/>
    <cellStyle name="Hyperlink" xfId="29057" builtinId="8" hidden="1"/>
    <cellStyle name="Hyperlink" xfId="28780" builtinId="8" hidden="1"/>
    <cellStyle name="Hyperlink" xfId="25748" builtinId="8" hidden="1"/>
    <cellStyle name="Hyperlink" xfId="28769" builtinId="8" hidden="1"/>
    <cellStyle name="Hyperlink" xfId="25747" builtinId="8" hidden="1"/>
    <cellStyle name="Hyperlink" xfId="28785" builtinId="8" hidden="1"/>
    <cellStyle name="Hyperlink" xfId="26869" builtinId="8" hidden="1"/>
    <cellStyle name="Hyperlink" xfId="28834" builtinId="8" hidden="1"/>
    <cellStyle name="Hyperlink" xfId="28801" builtinId="8" hidden="1"/>
    <cellStyle name="Hyperlink" xfId="28967" builtinId="8" hidden="1"/>
    <cellStyle name="Hyperlink" xfId="29200" builtinId="8" hidden="1"/>
    <cellStyle name="Hyperlink" xfId="29197" builtinId="8" hidden="1"/>
    <cellStyle name="Hyperlink" xfId="25791" builtinId="8" hidden="1"/>
    <cellStyle name="Hyperlink" xfId="29061" builtinId="8" hidden="1"/>
    <cellStyle name="Hyperlink" xfId="28777" builtinId="8" hidden="1"/>
    <cellStyle name="Hyperlink" xfId="28959" builtinId="8" hidden="1"/>
    <cellStyle name="Hyperlink" xfId="28787" builtinId="8" hidden="1"/>
    <cellStyle name="Hyperlink" xfId="26031" builtinId="8" hidden="1"/>
    <cellStyle name="Hyperlink" xfId="27589" builtinId="8" hidden="1"/>
    <cellStyle name="Hyperlink" xfId="25301" builtinId="8" hidden="1"/>
    <cellStyle name="Hyperlink" xfId="28795" builtinId="8" hidden="1"/>
    <cellStyle name="Hyperlink" xfId="26253" builtinId="8" hidden="1"/>
    <cellStyle name="Hyperlink" xfId="28280" builtinId="8" hidden="1"/>
    <cellStyle name="Hyperlink" xfId="28811" builtinId="8" hidden="1"/>
    <cellStyle name="Hyperlink" xfId="25718" builtinId="8" hidden="1"/>
    <cellStyle name="Hyperlink" xfId="26977" builtinId="8" hidden="1"/>
    <cellStyle name="Hyperlink" xfId="27211" builtinId="8" hidden="1"/>
    <cellStyle name="Hyperlink" xfId="28058" builtinId="8" hidden="1"/>
    <cellStyle name="Hyperlink" xfId="28027" builtinId="8" hidden="1"/>
    <cellStyle name="Hyperlink" xfId="25758" builtinId="8" hidden="1"/>
    <cellStyle name="Hyperlink" xfId="25207" builtinId="8" hidden="1"/>
    <cellStyle name="Hyperlink" xfId="26705" builtinId="8" hidden="1"/>
    <cellStyle name="Hyperlink" xfId="25729" builtinId="8" hidden="1"/>
    <cellStyle name="Hyperlink" xfId="25949" builtinId="8" hidden="1"/>
    <cellStyle name="Hyperlink" xfId="28181" builtinId="8" hidden="1"/>
    <cellStyle name="Hyperlink" xfId="28407" builtinId="8" hidden="1"/>
    <cellStyle name="Hyperlink" xfId="27186" builtinId="8" hidden="1"/>
    <cellStyle name="Hyperlink" xfId="26862" builtinId="8" hidden="1"/>
    <cellStyle name="Hyperlink" xfId="27340" builtinId="8" hidden="1"/>
    <cellStyle name="Hyperlink" xfId="28014" builtinId="8" hidden="1"/>
    <cellStyle name="Hyperlink" xfId="26389" builtinId="8" hidden="1"/>
    <cellStyle name="Hyperlink" xfId="26629" builtinId="8" hidden="1"/>
    <cellStyle name="Hyperlink" xfId="26870" builtinId="8" hidden="1"/>
    <cellStyle name="Hyperlink" xfId="25329" builtinId="8" hidden="1"/>
    <cellStyle name="Hyperlink" xfId="28809" builtinId="8" hidden="1"/>
    <cellStyle name="Hyperlink" xfId="28768" builtinId="8" hidden="1"/>
    <cellStyle name="Hyperlink" xfId="25295" builtinId="8" hidden="1"/>
    <cellStyle name="Hyperlink" xfId="25316" builtinId="8" hidden="1"/>
    <cellStyle name="Hyperlink" xfId="27113" builtinId="8" hidden="1"/>
    <cellStyle name="Hyperlink" xfId="27590" builtinId="8" hidden="1"/>
    <cellStyle name="Hyperlink" xfId="28024" builtinId="8" hidden="1"/>
    <cellStyle name="Hyperlink" xfId="4344" builtinId="8" hidden="1"/>
    <cellStyle name="Hyperlink" xfId="25326" builtinId="8" hidden="1"/>
    <cellStyle name="Hyperlink" xfId="25308" builtinId="8" hidden="1"/>
    <cellStyle name="Hyperlink" xfId="32405" builtinId="8" hidden="1"/>
    <cellStyle name="Hyperlink" xfId="32407" builtinId="8" hidden="1"/>
    <cellStyle name="Hyperlink" xfId="32409" builtinId="8" hidden="1"/>
    <cellStyle name="Hyperlink" xfId="32411" builtinId="8" hidden="1"/>
    <cellStyle name="Hyperlink" xfId="32413" builtinId="8" hidden="1"/>
    <cellStyle name="Hyperlink" xfId="32415" builtinId="8" hidden="1"/>
    <cellStyle name="Hyperlink" xfId="32417" builtinId="8" hidden="1"/>
    <cellStyle name="Hyperlink" xfId="32419" builtinId="8" hidden="1"/>
    <cellStyle name="Hyperlink" xfId="32421" builtinId="8" hidden="1"/>
    <cellStyle name="Hyperlink" xfId="32423" builtinId="8" hidden="1"/>
    <cellStyle name="Hyperlink" xfId="32425" builtinId="8" hidden="1"/>
    <cellStyle name="Hyperlink" xfId="32427" builtinId="8" hidden="1"/>
    <cellStyle name="Hyperlink" xfId="29058" builtinId="8" hidden="1"/>
    <cellStyle name="Hyperlink" xfId="25339" builtinId="8" hidden="1"/>
    <cellStyle name="Hyperlink" xfId="32430" builtinId="8" hidden="1"/>
    <cellStyle name="Hyperlink" xfId="32432" builtinId="8" hidden="1"/>
    <cellStyle name="Hyperlink" xfId="32434" builtinId="8" hidden="1"/>
    <cellStyle name="Hyperlink" xfId="32436" builtinId="8" hidden="1"/>
    <cellStyle name="Hyperlink" xfId="32438" builtinId="8" hidden="1"/>
    <cellStyle name="Hyperlink" xfId="32440" builtinId="8" hidden="1"/>
    <cellStyle name="Hyperlink" xfId="32442" builtinId="8" hidden="1"/>
    <cellStyle name="Hyperlink" xfId="32444" builtinId="8" hidden="1"/>
    <cellStyle name="Hyperlink" xfId="32446" builtinId="8" hidden="1"/>
    <cellStyle name="Hyperlink" xfId="32448" builtinId="8" hidden="1"/>
    <cellStyle name="Hyperlink" xfId="32450" builtinId="8" hidden="1"/>
    <cellStyle name="Hyperlink" xfId="32452" builtinId="8" hidden="1"/>
    <cellStyle name="Hyperlink" xfId="32454" builtinId="8" hidden="1"/>
    <cellStyle name="Hyperlink" xfId="32456" builtinId="8" hidden="1"/>
    <cellStyle name="Hyperlink" xfId="32458" builtinId="8" hidden="1"/>
    <cellStyle name="Hyperlink" xfId="32460" builtinId="8" hidden="1"/>
    <cellStyle name="Hyperlink" xfId="32462" builtinId="8" hidden="1"/>
    <cellStyle name="Hyperlink" xfId="32464" builtinId="8" hidden="1"/>
    <cellStyle name="Hyperlink" xfId="32466" builtinId="8" hidden="1"/>
    <cellStyle name="Hyperlink" xfId="32468" builtinId="8" hidden="1"/>
    <cellStyle name="Hyperlink" xfId="32470" builtinId="8" hidden="1"/>
    <cellStyle name="Hyperlink" xfId="32472" builtinId="8" hidden="1"/>
    <cellStyle name="Hyperlink" xfId="32474" builtinId="8" hidden="1"/>
    <cellStyle name="Hyperlink" xfId="32476" builtinId="8" hidden="1"/>
    <cellStyle name="Hyperlink" xfId="32478" builtinId="8" hidden="1"/>
    <cellStyle name="Hyperlink" xfId="32480" builtinId="8" hidden="1"/>
    <cellStyle name="Hyperlink" xfId="32482" builtinId="8" hidden="1"/>
    <cellStyle name="Hyperlink" xfId="32484" builtinId="8" hidden="1"/>
    <cellStyle name="Hyperlink" xfId="32486" builtinId="8" hidden="1"/>
    <cellStyle name="Hyperlink" xfId="32488" builtinId="8" hidden="1"/>
    <cellStyle name="Hyperlink" xfId="32490" builtinId="8" hidden="1"/>
    <cellStyle name="Hyperlink" xfId="32492" builtinId="8" hidden="1"/>
    <cellStyle name="Hyperlink" xfId="32494" builtinId="8" hidden="1"/>
    <cellStyle name="Hyperlink" xfId="32496" builtinId="8" hidden="1"/>
    <cellStyle name="Hyperlink" xfId="32498" builtinId="8" hidden="1"/>
    <cellStyle name="Hyperlink" xfId="32500" builtinId="8" hidden="1"/>
    <cellStyle name="Hyperlink" xfId="32502" builtinId="8" hidden="1"/>
    <cellStyle name="Hyperlink" xfId="32504" builtinId="8" hidden="1"/>
    <cellStyle name="Hyperlink" xfId="32506" builtinId="8" hidden="1"/>
    <cellStyle name="Hyperlink" xfId="32508" builtinId="8" hidden="1"/>
    <cellStyle name="Hyperlink" xfId="32510" builtinId="8" hidden="1"/>
    <cellStyle name="Hyperlink" xfId="32512" builtinId="8" hidden="1"/>
    <cellStyle name="Hyperlink" xfId="32514" builtinId="8" hidden="1"/>
    <cellStyle name="Hyperlink" xfId="32516" builtinId="8" hidden="1"/>
    <cellStyle name="Hyperlink" xfId="32518" builtinId="8" hidden="1"/>
    <cellStyle name="Hyperlink" xfId="32520" builtinId="8" hidden="1"/>
    <cellStyle name="Hyperlink" xfId="32522" builtinId="8" hidden="1"/>
    <cellStyle name="Hyperlink" xfId="32524" builtinId="8" hidden="1"/>
    <cellStyle name="Hyperlink" xfId="32526" builtinId="8" hidden="1"/>
    <cellStyle name="Hyperlink" xfId="32528" builtinId="8" hidden="1"/>
    <cellStyle name="Hyperlink" xfId="32530" builtinId="8" hidden="1"/>
    <cellStyle name="Hyperlink" xfId="32532" builtinId="8" hidden="1"/>
    <cellStyle name="Hyperlink" xfId="32534" builtinId="8" hidden="1"/>
    <cellStyle name="Hyperlink" xfId="32536" builtinId="8" hidden="1"/>
    <cellStyle name="Hyperlink" xfId="32538" builtinId="8" hidden="1"/>
    <cellStyle name="Hyperlink" xfId="32540" builtinId="8" hidden="1"/>
    <cellStyle name="Hyperlink" xfId="32542" builtinId="8" hidden="1"/>
    <cellStyle name="Hyperlink" xfId="32544" builtinId="8" hidden="1"/>
    <cellStyle name="Hyperlink" xfId="32546" builtinId="8" hidden="1"/>
    <cellStyle name="Hyperlink" xfId="32548" builtinId="8" hidden="1"/>
    <cellStyle name="Hyperlink" xfId="32550" builtinId="8" hidden="1"/>
    <cellStyle name="Hyperlink" xfId="32552" builtinId="8" hidden="1"/>
    <cellStyle name="Hyperlink" xfId="32554" builtinId="8" hidden="1"/>
    <cellStyle name="Hyperlink" xfId="32556" builtinId="8" hidden="1"/>
    <cellStyle name="Hyperlink" xfId="32558" builtinId="8" hidden="1"/>
    <cellStyle name="Hyperlink" xfId="32560" builtinId="8" hidden="1"/>
    <cellStyle name="Hyperlink" xfId="32562" builtinId="8" hidden="1"/>
    <cellStyle name="Hyperlink" xfId="34452" builtinId="8" hidden="1"/>
    <cellStyle name="Hyperlink" xfId="34454" builtinId="8" hidden="1"/>
    <cellStyle name="Hyperlink" xfId="34456" builtinId="8" hidden="1"/>
    <cellStyle name="Hyperlink" xfId="34458" builtinId="8" hidden="1"/>
    <cellStyle name="Hyperlink" xfId="34460" builtinId="8" hidden="1"/>
    <cellStyle name="Hyperlink" xfId="34462" builtinId="8" hidden="1"/>
    <cellStyle name="Hyperlink" xfId="34464" builtinId="8" hidden="1"/>
    <cellStyle name="Hyperlink" xfId="34466" builtinId="8" hidden="1"/>
    <cellStyle name="Hyperlink" xfId="34468" builtinId="8" hidden="1"/>
    <cellStyle name="Hyperlink" xfId="34470" builtinId="8" hidden="1"/>
    <cellStyle name="Hyperlink" xfId="34472" builtinId="8" hidden="1"/>
    <cellStyle name="Hyperlink" xfId="34474" builtinId="8" hidden="1"/>
    <cellStyle name="Hyperlink" xfId="34476" builtinId="8" hidden="1"/>
    <cellStyle name="Hyperlink" xfId="34478" builtinId="8" hidden="1"/>
    <cellStyle name="Hyperlink" xfId="34480" builtinId="8" hidden="1"/>
    <cellStyle name="Hyperlink" xfId="34482" builtinId="8" hidden="1"/>
    <cellStyle name="Hyperlink" xfId="34484" builtinId="8" hidden="1"/>
    <cellStyle name="Hyperlink" xfId="34486" builtinId="8" hidden="1"/>
    <cellStyle name="Hyperlink" xfId="34488" builtinId="8" hidden="1"/>
    <cellStyle name="Hyperlink" xfId="34490" builtinId="8" hidden="1"/>
    <cellStyle name="Hyperlink" xfId="34492" builtinId="8" hidden="1"/>
    <cellStyle name="Hyperlink" xfId="34494" builtinId="8" hidden="1"/>
    <cellStyle name="Hyperlink" xfId="34496" builtinId="8" hidden="1"/>
    <cellStyle name="Hyperlink" xfId="34498" builtinId="8" hidden="1"/>
    <cellStyle name="Hyperlink" xfId="34500" builtinId="8" hidden="1"/>
    <cellStyle name="Hyperlink" xfId="34502" builtinId="8" hidden="1"/>
    <cellStyle name="Hyperlink" xfId="34504" builtinId="8" hidden="1"/>
    <cellStyle name="Hyperlink" xfId="34506" builtinId="8" hidden="1"/>
    <cellStyle name="Hyperlink" xfId="34508" builtinId="8" hidden="1"/>
    <cellStyle name="Hyperlink" xfId="34510" builtinId="8" hidden="1"/>
    <cellStyle name="Hyperlink" xfId="34512" builtinId="8" hidden="1"/>
    <cellStyle name="Hyperlink" xfId="34514" builtinId="8" hidden="1"/>
    <cellStyle name="Hyperlink" xfId="34516" builtinId="8" hidden="1"/>
    <cellStyle name="Hyperlink" xfId="34518" builtinId="8" hidden="1"/>
    <cellStyle name="Hyperlink" xfId="34520" builtinId="8" hidden="1"/>
    <cellStyle name="Hyperlink" xfId="34522" builtinId="8" hidden="1"/>
    <cellStyle name="Hyperlink" xfId="34524" builtinId="8" hidden="1"/>
    <cellStyle name="Hyperlink" xfId="34526" builtinId="8" hidden="1"/>
    <cellStyle name="Hyperlink" xfId="34528" builtinId="8" hidden="1"/>
    <cellStyle name="Hyperlink" xfId="34530" builtinId="8" hidden="1"/>
    <cellStyle name="Hyperlink" xfId="34532" builtinId="8" hidden="1"/>
    <cellStyle name="Hyperlink" xfId="34534" builtinId="8" hidden="1"/>
    <cellStyle name="Hyperlink" xfId="34536" builtinId="8" hidden="1"/>
    <cellStyle name="Hyperlink" xfId="34538" builtinId="8" hidden="1"/>
    <cellStyle name="Hyperlink" xfId="34540" builtinId="8" hidden="1"/>
    <cellStyle name="Hyperlink" xfId="34542" builtinId="8" hidden="1"/>
    <cellStyle name="Hyperlink" xfId="34544" builtinId="8" hidden="1"/>
    <cellStyle name="Hyperlink" xfId="34546" builtinId="8" hidden="1"/>
    <cellStyle name="Hyperlink" xfId="34548" builtinId="8" hidden="1"/>
    <cellStyle name="Hyperlink" xfId="34550" builtinId="8" hidden="1"/>
    <cellStyle name="Hyperlink" xfId="34552" builtinId="8" hidden="1"/>
    <cellStyle name="Hyperlink" xfId="34554" builtinId="8" hidden="1"/>
    <cellStyle name="Hyperlink" xfId="34556" builtinId="8" hidden="1"/>
    <cellStyle name="Hyperlink" xfId="34558" builtinId="8" hidden="1"/>
    <cellStyle name="Hyperlink" xfId="34560" builtinId="8" hidden="1"/>
    <cellStyle name="Hyperlink" xfId="34562" builtinId="8" hidden="1"/>
    <cellStyle name="Hyperlink" xfId="34564" builtinId="8" hidden="1"/>
    <cellStyle name="Hyperlink" xfId="34566" builtinId="8" hidden="1"/>
    <cellStyle name="Hyperlink" xfId="34568" builtinId="8" hidden="1"/>
    <cellStyle name="Hyperlink" xfId="34570" builtinId="8" hidden="1"/>
    <cellStyle name="Hyperlink" xfId="34572" builtinId="8" hidden="1"/>
    <cellStyle name="Hyperlink" xfId="34574" builtinId="8" hidden="1"/>
    <cellStyle name="Hyperlink" xfId="34576" builtinId="8" hidden="1"/>
    <cellStyle name="Hyperlink" xfId="34578" builtinId="8" hidden="1"/>
    <cellStyle name="Hyperlink" xfId="34580" builtinId="8" hidden="1"/>
    <cellStyle name="Hyperlink" xfId="34582" builtinId="8" hidden="1"/>
    <cellStyle name="Hyperlink" xfId="34584" builtinId="8" hidden="1"/>
    <cellStyle name="Hyperlink" xfId="34586" builtinId="8" hidden="1"/>
    <cellStyle name="Hyperlink" xfId="34588" builtinId="8" hidden="1"/>
    <cellStyle name="Hyperlink" xfId="35004" builtinId="8" hidden="1"/>
    <cellStyle name="Hyperlink" xfId="30899" builtinId="8" hidden="1"/>
    <cellStyle name="Hyperlink" xfId="25303" builtinId="8" hidden="1"/>
    <cellStyle name="Hyperlink" xfId="25217" builtinId="8" hidden="1"/>
    <cellStyle name="Hyperlink" xfId="28638" builtinId="8" hidden="1"/>
    <cellStyle name="Hyperlink" xfId="25306" builtinId="8" hidden="1"/>
    <cellStyle name="Hyperlink" xfId="25328" builtinId="8" hidden="1"/>
    <cellStyle name="Hyperlink" xfId="26945" builtinId="8" hidden="1"/>
    <cellStyle name="Hyperlink" xfId="28507" builtinId="8" hidden="1"/>
    <cellStyle name="Hyperlink" xfId="28031" builtinId="8" hidden="1"/>
    <cellStyle name="Hyperlink" xfId="25202" builtinId="8" hidden="1"/>
    <cellStyle name="Hyperlink" xfId="28640" builtinId="8" hidden="1"/>
    <cellStyle name="Hyperlink" xfId="28505" builtinId="8" hidden="1"/>
    <cellStyle name="Hyperlink" xfId="25206" builtinId="8" hidden="1"/>
    <cellStyle name="Hyperlink" xfId="25062" builtinId="8" hidden="1"/>
    <cellStyle name="Hyperlink" xfId="24992" builtinId="8" hidden="1"/>
    <cellStyle name="Hyperlink" xfId="28632" builtinId="8" hidden="1"/>
    <cellStyle name="Hyperlink" xfId="26384" builtinId="8" hidden="1"/>
    <cellStyle name="Hyperlink" xfId="25180" builtinId="8" hidden="1"/>
    <cellStyle name="Hyperlink" xfId="25302" builtinId="8" hidden="1"/>
    <cellStyle name="Hyperlink" xfId="29351" builtinId="8" hidden="1"/>
    <cellStyle name="Hyperlink" xfId="25216" builtinId="8" hidden="1"/>
    <cellStyle name="Hyperlink" xfId="25201" builtinId="8" hidden="1"/>
    <cellStyle name="Hyperlink" xfId="31595" builtinId="8" hidden="1"/>
    <cellStyle name="Hyperlink" xfId="25214" builtinId="8" hidden="1"/>
    <cellStyle name="Hyperlink" xfId="29781" builtinId="8" hidden="1"/>
    <cellStyle name="Hyperlink" xfId="30663" builtinId="8" hidden="1"/>
    <cellStyle name="Hyperlink" xfId="30897" builtinId="8" hidden="1"/>
    <cellStyle name="Hyperlink" xfId="28508" builtinId="8" hidden="1"/>
    <cellStyle name="Hyperlink" xfId="35007" builtinId="8" hidden="1"/>
    <cellStyle name="Hyperlink" xfId="35009" builtinId="8" hidden="1"/>
    <cellStyle name="Hyperlink" xfId="35011" builtinId="8" hidden="1"/>
    <cellStyle name="Hyperlink" xfId="35013" builtinId="8" hidden="1"/>
    <cellStyle name="Hyperlink" xfId="35015" builtinId="8" hidden="1"/>
    <cellStyle name="Hyperlink" xfId="35017" builtinId="8" hidden="1"/>
    <cellStyle name="Hyperlink" xfId="35019" builtinId="8" hidden="1"/>
    <cellStyle name="Hyperlink" xfId="35021" builtinId="8" hidden="1"/>
    <cellStyle name="Hyperlink" xfId="35023" builtinId="8" hidden="1"/>
    <cellStyle name="Hyperlink" xfId="35025" builtinId="8" hidden="1"/>
    <cellStyle name="Hyperlink" xfId="35027" builtinId="8" hidden="1"/>
    <cellStyle name="Hyperlink" xfId="35029" builtinId="8" hidden="1"/>
    <cellStyle name="Hyperlink" xfId="35031" builtinId="8" hidden="1"/>
    <cellStyle name="Hyperlink" xfId="35033" builtinId="8" hidden="1"/>
    <cellStyle name="Hyperlink" xfId="35035" builtinId="8" hidden="1"/>
    <cellStyle name="Hyperlink" xfId="35037" builtinId="8" hidden="1"/>
    <cellStyle name="Hyperlink" xfId="35039" builtinId="8" hidden="1"/>
    <cellStyle name="Hyperlink" xfId="35041" builtinId="8" hidden="1"/>
    <cellStyle name="Hyperlink" xfId="35043" builtinId="8" hidden="1"/>
    <cellStyle name="Hyperlink" xfId="35045" builtinId="8" hidden="1"/>
    <cellStyle name="Hyperlink" xfId="35047" builtinId="8" hidden="1"/>
    <cellStyle name="Hyperlink" xfId="35049" builtinId="8" hidden="1"/>
    <cellStyle name="Hyperlink" xfId="35051" builtinId="8" hidden="1"/>
    <cellStyle name="Hyperlink" xfId="35053" builtinId="8" hidden="1"/>
    <cellStyle name="Hyperlink" xfId="35055" builtinId="8" hidden="1"/>
    <cellStyle name="Hyperlink" xfId="35057" builtinId="8" hidden="1"/>
    <cellStyle name="Hyperlink" xfId="35059" builtinId="8" hidden="1"/>
    <cellStyle name="Hyperlink" xfId="35061" builtinId="8" hidden="1"/>
    <cellStyle name="Hyperlink" xfId="35063" builtinId="8" hidden="1"/>
    <cellStyle name="Hyperlink" xfId="35065" builtinId="8" hidden="1"/>
    <cellStyle name="Hyperlink" xfId="35067" builtinId="8" hidden="1"/>
    <cellStyle name="Hyperlink" xfId="35069" builtinId="8" hidden="1"/>
    <cellStyle name="Hyperlink" xfId="35071" builtinId="8" hidden="1"/>
    <cellStyle name="Hyperlink" xfId="35073" builtinId="8" hidden="1"/>
    <cellStyle name="Hyperlink" xfId="35075" builtinId="8" hidden="1"/>
    <cellStyle name="Hyperlink" xfId="35077" builtinId="8" hidden="1"/>
    <cellStyle name="Hyperlink" xfId="35079" builtinId="8" hidden="1"/>
    <cellStyle name="Hyperlink" xfId="35081" builtinId="8" hidden="1"/>
    <cellStyle name="Hyperlink" xfId="35083" builtinId="8" hidden="1"/>
    <cellStyle name="Hyperlink" xfId="35085" builtinId="8" hidden="1"/>
    <cellStyle name="Hyperlink" xfId="35087" builtinId="8" hidden="1"/>
    <cellStyle name="Hyperlink" xfId="35089" builtinId="8" hidden="1"/>
    <cellStyle name="Hyperlink" xfId="35091" builtinId="8" hidden="1"/>
    <cellStyle name="Hyperlink" xfId="35093" builtinId="8" hidden="1"/>
    <cellStyle name="Hyperlink" xfId="35095" builtinId="8" hidden="1"/>
    <cellStyle name="Hyperlink" xfId="35097" builtinId="8" hidden="1"/>
    <cellStyle name="Hyperlink" xfId="35099" builtinId="8" hidden="1"/>
    <cellStyle name="Hyperlink" xfId="35101" builtinId="8" hidden="1"/>
    <cellStyle name="Hyperlink" xfId="35103" builtinId="8" hidden="1"/>
    <cellStyle name="Hyperlink" xfId="35105" builtinId="8" hidden="1"/>
    <cellStyle name="Hyperlink" xfId="35107" builtinId="8" hidden="1"/>
    <cellStyle name="Hyperlink" xfId="35109" builtinId="8" hidden="1"/>
    <cellStyle name="Hyperlink" xfId="35111" builtinId="8" hidden="1"/>
    <cellStyle name="Hyperlink" xfId="35113" builtinId="8" hidden="1"/>
    <cellStyle name="Hyperlink" xfId="35115" builtinId="8" hidden="1"/>
    <cellStyle name="Hyperlink" xfId="30429" builtinId="8" hidden="1"/>
    <cellStyle name="Hyperlink" xfId="29763" builtinId="8" hidden="1"/>
    <cellStyle name="Hyperlink" xfId="35118" builtinId="8" hidden="1"/>
    <cellStyle name="Hyperlink" xfId="35120" builtinId="8" hidden="1"/>
    <cellStyle name="Hyperlink" xfId="35122" builtinId="8" hidden="1"/>
    <cellStyle name="Hyperlink" xfId="35124" builtinId="8" hidden="1"/>
    <cellStyle name="Hyperlink" xfId="35126" builtinId="8" hidden="1"/>
    <cellStyle name="Hyperlink" xfId="35128" builtinId="8" hidden="1"/>
    <cellStyle name="Hyperlink" xfId="35130" builtinId="8" hidden="1"/>
    <cellStyle name="Hyperlink" xfId="35132" builtinId="8" hidden="1"/>
    <cellStyle name="Hyperlink" xfId="35134" builtinId="8" hidden="1"/>
    <cellStyle name="Hyperlink" xfId="35136" builtinId="8" hidden="1"/>
    <cellStyle name="Hyperlink" xfId="35138" builtinId="8" hidden="1"/>
    <cellStyle name="Hyperlink" xfId="35140" builtinId="8" hidden="1"/>
    <cellStyle name="Hyperlink" xfId="35142" builtinId="8" hidden="1"/>
    <cellStyle name="Hyperlink" xfId="35144" builtinId="8" hidden="1"/>
    <cellStyle name="Hyperlink" xfId="35146" builtinId="8" hidden="1"/>
    <cellStyle name="Hyperlink" xfId="35148" builtinId="8" hidden="1"/>
    <cellStyle name="Hyperlink" xfId="35150" builtinId="8" hidden="1"/>
    <cellStyle name="Hyperlink" xfId="35152" builtinId="8" hidden="1"/>
    <cellStyle name="Hyperlink" xfId="35154" builtinId="8" hidden="1"/>
    <cellStyle name="Hyperlink" xfId="35156" builtinId="8" hidden="1"/>
    <cellStyle name="Hyperlink" xfId="35158" builtinId="8" hidden="1"/>
    <cellStyle name="Hyperlink" xfId="35160" builtinId="8" hidden="1"/>
    <cellStyle name="Hyperlink" xfId="35162" builtinId="8" hidden="1"/>
    <cellStyle name="Hyperlink" xfId="35164" builtinId="8" hidden="1"/>
    <cellStyle name="Hyperlink" xfId="35166" builtinId="8" hidden="1"/>
    <cellStyle name="Hyperlink" xfId="35168" builtinId="8" hidden="1"/>
    <cellStyle name="Hyperlink" xfId="35170" builtinId="8" hidden="1"/>
    <cellStyle name="Hyperlink" xfId="35172" builtinId="8" hidden="1"/>
    <cellStyle name="Hyperlink" xfId="35174" builtinId="8" hidden="1"/>
    <cellStyle name="Hyperlink" xfId="35176" builtinId="8" hidden="1"/>
    <cellStyle name="Hyperlink" xfId="35178" builtinId="8" hidden="1"/>
    <cellStyle name="Hyperlink" xfId="35180" builtinId="8" hidden="1"/>
    <cellStyle name="Hyperlink" xfId="35182" builtinId="8" hidden="1"/>
    <cellStyle name="Hyperlink" xfId="35184" builtinId="8" hidden="1"/>
    <cellStyle name="Hyperlink" xfId="35186" builtinId="8" hidden="1"/>
    <cellStyle name="Hyperlink" xfId="35188" builtinId="8" hidden="1"/>
    <cellStyle name="Hyperlink" xfId="35190" builtinId="8" hidden="1"/>
    <cellStyle name="Hyperlink" xfId="35192" builtinId="8" hidden="1"/>
    <cellStyle name="Hyperlink" xfId="35194" builtinId="8" hidden="1"/>
    <cellStyle name="Hyperlink" xfId="35196" builtinId="8" hidden="1"/>
    <cellStyle name="Hyperlink" xfId="35198" builtinId="8" hidden="1"/>
    <cellStyle name="Hyperlink" xfId="35200" builtinId="8" hidden="1"/>
    <cellStyle name="Hyperlink" xfId="35202" builtinId="8" hidden="1"/>
    <cellStyle name="Hyperlink" xfId="35204" builtinId="8" hidden="1"/>
    <cellStyle name="Hyperlink" xfId="35206" builtinId="8" hidden="1"/>
    <cellStyle name="Hyperlink" xfId="35208" builtinId="8" hidden="1"/>
    <cellStyle name="Hyperlink" xfId="35210" builtinId="8" hidden="1"/>
    <cellStyle name="Hyperlink" xfId="35212" builtinId="8" hidden="1"/>
    <cellStyle name="Hyperlink" xfId="35214" builtinId="8" hidden="1"/>
    <cellStyle name="Hyperlink" xfId="35216" builtinId="8" hidden="1"/>
    <cellStyle name="Hyperlink" xfId="35218" builtinId="8" hidden="1"/>
    <cellStyle name="Hyperlink" xfId="35220" builtinId="8" hidden="1"/>
    <cellStyle name="Hyperlink" xfId="35222" builtinId="8" hidden="1"/>
    <cellStyle name="Hyperlink" xfId="35224" builtinId="8" hidden="1"/>
    <cellStyle name="Hyperlink" xfId="35226" builtinId="8" hidden="1"/>
    <cellStyle name="Hyperlink" xfId="35228" builtinId="8" hidden="1"/>
    <cellStyle name="Hyperlink" xfId="35230" builtinId="8" hidden="1"/>
    <cellStyle name="Hyperlink" xfId="35232" builtinId="8" hidden="1"/>
    <cellStyle name="Hyperlink" xfId="35234" builtinId="8" hidden="1"/>
    <cellStyle name="Hyperlink" xfId="35236" builtinId="8" hidden="1"/>
    <cellStyle name="Hyperlink" xfId="35238" builtinId="8" hidden="1"/>
    <cellStyle name="Hyperlink" xfId="35240" builtinId="8" hidden="1"/>
    <cellStyle name="Hyperlink" xfId="35242" builtinId="8" hidden="1"/>
    <cellStyle name="Hyperlink" xfId="35244" builtinId="8" hidden="1"/>
    <cellStyle name="Hyperlink" xfId="35246" builtinId="8" hidden="1"/>
    <cellStyle name="Hyperlink" xfId="35248" builtinId="8" hidden="1"/>
    <cellStyle name="Hyperlink" xfId="35250" builtinId="8" hidden="1"/>
    <cellStyle name="Hyperlink" xfId="37183" builtinId="8" hidden="1"/>
    <cellStyle name="Hyperlink" xfId="37185" builtinId="8" hidden="1"/>
    <cellStyle name="Hyperlink" xfId="37187" builtinId="8" hidden="1"/>
    <cellStyle name="Hyperlink" xfId="37189" builtinId="8" hidden="1"/>
    <cellStyle name="Hyperlink" xfId="37191" builtinId="8" hidden="1"/>
    <cellStyle name="Hyperlink" xfId="37193" builtinId="8" hidden="1"/>
    <cellStyle name="Hyperlink" xfId="37195" builtinId="8" hidden="1"/>
    <cellStyle name="Hyperlink" xfId="37197" builtinId="8" hidden="1"/>
    <cellStyle name="Hyperlink" xfId="37199" builtinId="8" hidden="1"/>
    <cellStyle name="Hyperlink" xfId="37201" builtinId="8" hidden="1"/>
    <cellStyle name="Hyperlink" xfId="37203" builtinId="8" hidden="1"/>
    <cellStyle name="Hyperlink" xfId="37205" builtinId="8" hidden="1"/>
    <cellStyle name="Hyperlink" xfId="37207" builtinId="8" hidden="1"/>
    <cellStyle name="Hyperlink" xfId="37209" builtinId="8" hidden="1"/>
    <cellStyle name="Hyperlink" xfId="37211" builtinId="8" hidden="1"/>
    <cellStyle name="Hyperlink" xfId="37213" builtinId="8" hidden="1"/>
    <cellStyle name="Hyperlink" xfId="37215" builtinId="8" hidden="1"/>
    <cellStyle name="Hyperlink" xfId="37217" builtinId="8" hidden="1"/>
    <cellStyle name="Hyperlink" xfId="37219" builtinId="8" hidden="1"/>
    <cellStyle name="Hyperlink" xfId="37221" builtinId="8" hidden="1"/>
    <cellStyle name="Hyperlink" xfId="37223" builtinId="8" hidden="1"/>
    <cellStyle name="Hyperlink" xfId="37225" builtinId="8" hidden="1"/>
    <cellStyle name="Hyperlink" xfId="37227" builtinId="8" hidden="1"/>
    <cellStyle name="Hyperlink" xfId="37229" builtinId="8" hidden="1"/>
    <cellStyle name="Hyperlink" xfId="37231" builtinId="8" hidden="1"/>
    <cellStyle name="Hyperlink" xfId="37233" builtinId="8" hidden="1"/>
    <cellStyle name="Hyperlink" xfId="37235" builtinId="8" hidden="1"/>
    <cellStyle name="Hyperlink" xfId="37237" builtinId="8" hidden="1"/>
    <cellStyle name="Hyperlink" xfId="37239" builtinId="8" hidden="1"/>
    <cellStyle name="Hyperlink" xfId="37241" builtinId="8" hidden="1"/>
    <cellStyle name="Hyperlink" xfId="37243" builtinId="8" hidden="1"/>
    <cellStyle name="Hyperlink" xfId="37245" builtinId="8" hidden="1"/>
    <cellStyle name="Hyperlink" xfId="37247" builtinId="8" hidden="1"/>
    <cellStyle name="Hyperlink" xfId="37249" builtinId="8" hidden="1"/>
    <cellStyle name="Hyperlink" xfId="37251" builtinId="8" hidden="1"/>
    <cellStyle name="Hyperlink" xfId="37253" builtinId="8" hidden="1"/>
    <cellStyle name="Hyperlink" xfId="37255" builtinId="8" hidden="1"/>
    <cellStyle name="Hyperlink" xfId="37257" builtinId="8" hidden="1"/>
    <cellStyle name="Hyperlink" xfId="37259" builtinId="8" hidden="1"/>
    <cellStyle name="Hyperlink" xfId="37261" builtinId="8" hidden="1"/>
    <cellStyle name="Hyperlink" xfId="37263" builtinId="8" hidden="1"/>
    <cellStyle name="Hyperlink" xfId="37265" builtinId="8" hidden="1"/>
    <cellStyle name="Hyperlink" xfId="37267" builtinId="8" hidden="1"/>
    <cellStyle name="Hyperlink" xfId="37269" builtinId="8" hidden="1"/>
    <cellStyle name="Hyperlink" xfId="37271" builtinId="8" hidden="1"/>
    <cellStyle name="Hyperlink" xfId="37273" builtinId="8" hidden="1"/>
    <cellStyle name="Hyperlink" xfId="37275" builtinId="8" hidden="1"/>
    <cellStyle name="Hyperlink" xfId="37277" builtinId="8" hidden="1"/>
    <cellStyle name="Hyperlink" xfId="37279" builtinId="8" hidden="1"/>
    <cellStyle name="Hyperlink" xfId="37281" builtinId="8" hidden="1"/>
    <cellStyle name="Hyperlink" xfId="37283" builtinId="8" hidden="1"/>
    <cellStyle name="Hyperlink" xfId="37285" builtinId="8" hidden="1"/>
    <cellStyle name="Hyperlink" xfId="37287" builtinId="8" hidden="1"/>
    <cellStyle name="Hyperlink" xfId="37289" builtinId="8" hidden="1"/>
    <cellStyle name="Hyperlink" xfId="37291" builtinId="8" hidden="1"/>
    <cellStyle name="Hyperlink" xfId="37293" builtinId="8" hidden="1"/>
    <cellStyle name="Hyperlink" xfId="37295" builtinId="8" hidden="1"/>
    <cellStyle name="Hyperlink" xfId="37297" builtinId="8" hidden="1"/>
    <cellStyle name="Hyperlink" xfId="37299" builtinId="8" hidden="1"/>
    <cellStyle name="Hyperlink" xfId="37301" builtinId="8" hidden="1"/>
    <cellStyle name="Hyperlink" xfId="37303" builtinId="8" hidden="1"/>
    <cellStyle name="Hyperlink" xfId="37305" builtinId="8" hidden="1"/>
    <cellStyle name="Hyperlink" xfId="37307" builtinId="8" hidden="1"/>
    <cellStyle name="Hyperlink" xfId="37309" builtinId="8" hidden="1"/>
    <cellStyle name="Hyperlink" xfId="37311" builtinId="8" hidden="1"/>
    <cellStyle name="Hyperlink" xfId="37313" builtinId="8" hidden="1"/>
    <cellStyle name="Hyperlink" xfId="37315" builtinId="8" hidden="1"/>
    <cellStyle name="Hyperlink" xfId="37317" builtinId="8" hidden="1"/>
    <cellStyle name="Hyperlink" xfId="37319" builtinId="8" hidden="1"/>
    <cellStyle name="Hyperlink" xfId="37753" builtinId="8" hidden="1"/>
    <cellStyle name="Hyperlink" xfId="37755" builtinId="8" hidden="1"/>
    <cellStyle name="Hyperlink" xfId="36262" builtinId="8" hidden="1"/>
    <cellStyle name="Hyperlink" xfId="37683" builtinId="8" hidden="1"/>
    <cellStyle name="Hyperlink" xfId="35415" builtinId="8" hidden="1"/>
    <cellStyle name="Hyperlink" xfId="36907" builtinId="8" hidden="1"/>
    <cellStyle name="Hyperlink" xfId="36477" builtinId="8" hidden="1"/>
    <cellStyle name="Hyperlink" xfId="37682" builtinId="8" hidden="1"/>
    <cellStyle name="Hyperlink" xfId="37468" builtinId="8" hidden="1"/>
    <cellStyle name="Hyperlink" xfId="35413" builtinId="8" hidden="1"/>
    <cellStyle name="Hyperlink" xfId="36548" builtinId="8" hidden="1"/>
    <cellStyle name="Hyperlink" xfId="36115" builtinId="8" hidden="1"/>
    <cellStyle name="Hyperlink" xfId="35262" builtinId="8" hidden="1"/>
    <cellStyle name="Hyperlink" xfId="35485" builtinId="8" hidden="1"/>
    <cellStyle name="Hyperlink" xfId="36781" builtinId="8" hidden="1"/>
    <cellStyle name="Hyperlink" xfId="36351" builtinId="8" hidden="1"/>
    <cellStyle name="Hyperlink" xfId="35914" builtinId="8" hidden="1"/>
    <cellStyle name="Hyperlink" xfId="35697" builtinId="8" hidden="1"/>
    <cellStyle name="Hyperlink" xfId="25060" builtinId="8" hidden="1"/>
    <cellStyle name="Hyperlink" xfId="32199" builtinId="8" hidden="1"/>
    <cellStyle name="Hyperlink" xfId="36904" builtinId="8" hidden="1"/>
    <cellStyle name="Hyperlink" xfId="36474" builtinId="8" hidden="1"/>
    <cellStyle name="Hyperlink" xfId="36038" builtinId="8" hidden="1"/>
    <cellStyle name="Hyperlink" xfId="35821" builtinId="8" hidden="1"/>
    <cellStyle name="Hyperlink" xfId="28018" builtinId="8" hidden="1"/>
    <cellStyle name="Hyperlink" xfId="29774" builtinId="8" hidden="1"/>
    <cellStyle name="Hyperlink" xfId="31950" builtinId="8" hidden="1"/>
    <cellStyle name="Hyperlink" xfId="31291" builtinId="8" hidden="1"/>
    <cellStyle name="Hyperlink" xfId="30826" builtinId="8" hidden="1"/>
    <cellStyle name="Hyperlink" xfId="31951" builtinId="8" hidden="1"/>
    <cellStyle name="Hyperlink" xfId="30356" builtinId="8" hidden="1"/>
    <cellStyle name="Hyperlink" xfId="29755" builtinId="8" hidden="1"/>
    <cellStyle name="Hyperlink" xfId="31525" builtinId="8" hidden="1"/>
    <cellStyle name="Hyperlink" xfId="31062" builtinId="8" hidden="1"/>
    <cellStyle name="Hyperlink" xfId="32332" builtinId="8" hidden="1"/>
    <cellStyle name="Hyperlink" xfId="30592" builtinId="8" hidden="1"/>
    <cellStyle name="Hyperlink" xfId="30358" builtinId="8" hidden="1"/>
    <cellStyle name="Hyperlink" xfId="29753" builtinId="8" hidden="1"/>
    <cellStyle name="Hyperlink" xfId="29768" builtinId="8" hidden="1"/>
    <cellStyle name="Hyperlink" xfId="30666" builtinId="8" hidden="1"/>
    <cellStyle name="Hyperlink" xfId="26860" builtinId="8" hidden="1"/>
    <cellStyle name="Hyperlink" xfId="29784" builtinId="8" hidden="1"/>
    <cellStyle name="Hyperlink" xfId="29762" builtinId="8" hidden="1"/>
    <cellStyle name="Hyperlink" xfId="31392" builtinId="8" hidden="1"/>
    <cellStyle name="Hyperlink" xfId="31156" builtinId="8" hidden="1"/>
    <cellStyle name="Hyperlink" xfId="30693" builtinId="8" hidden="1"/>
    <cellStyle name="Hyperlink" xfId="30456" builtinId="8" hidden="1"/>
    <cellStyle name="Hyperlink" xfId="35277" builtinId="8" hidden="1"/>
    <cellStyle name="Hyperlink" xfId="27207" builtinId="8" hidden="1"/>
    <cellStyle name="Hyperlink" xfId="32580" builtinId="8" hidden="1"/>
    <cellStyle name="Hyperlink" xfId="32198" builtinId="8" hidden="1"/>
    <cellStyle name="Hyperlink" xfId="26619" builtinId="8" hidden="1"/>
    <cellStyle name="Hyperlink" xfId="27584" builtinId="8" hidden="1"/>
    <cellStyle name="Hyperlink" xfId="30898" builtinId="8" hidden="1"/>
    <cellStyle name="Hyperlink" xfId="31290" builtinId="8" hidden="1"/>
    <cellStyle name="Hyperlink" xfId="31060" builtinId="8" hidden="1"/>
    <cellStyle name="Hyperlink" xfId="30589" builtinId="8" hidden="1"/>
    <cellStyle name="Hyperlink" xfId="30355" builtinId="8" hidden="1"/>
    <cellStyle name="Hyperlink" xfId="31945" builtinId="8" hidden="1"/>
    <cellStyle name="Hyperlink" xfId="29795" builtinId="8" hidden="1"/>
    <cellStyle name="Hyperlink" xfId="33968" builtinId="8" hidden="1"/>
    <cellStyle name="Hyperlink" xfId="30820" builtinId="8" hidden="1"/>
    <cellStyle name="Hyperlink" xfId="30584" builtinId="8" hidden="1"/>
    <cellStyle name="Hyperlink" xfId="30350" builtinId="8" hidden="1"/>
    <cellStyle name="Hyperlink" xfId="31367" builtinId="8" hidden="1"/>
    <cellStyle name="Hyperlink" xfId="29756" builtinId="8" hidden="1"/>
    <cellStyle name="Hyperlink" xfId="29348" builtinId="8" hidden="1"/>
    <cellStyle name="Hyperlink" xfId="33623" builtinId="8" hidden="1"/>
    <cellStyle name="Hyperlink" xfId="30667" builtinId="8" hidden="1"/>
    <cellStyle name="Hyperlink" xfId="29785" builtinId="8" hidden="1"/>
    <cellStyle name="Hyperlink" xfId="29754" builtinId="8" hidden="1"/>
    <cellStyle name="Hyperlink" xfId="31391" builtinId="8" hidden="1"/>
    <cellStyle name="Hyperlink" xfId="26970" builtinId="8" hidden="1"/>
    <cellStyle name="Hyperlink" xfId="31152" builtinId="8" hidden="1"/>
    <cellStyle name="Hyperlink" xfId="30591" builtinId="8" hidden="1"/>
    <cellStyle name="Hyperlink" xfId="30692" builtinId="8" hidden="1"/>
    <cellStyle name="Hyperlink" xfId="32197" builtinId="8" hidden="1"/>
    <cellStyle name="Hyperlink" xfId="25946" builtinId="8" hidden="1"/>
    <cellStyle name="Hyperlink" xfId="32597" builtinId="8" hidden="1"/>
    <cellStyle name="Hyperlink" xfId="31942" builtinId="8" hidden="1"/>
    <cellStyle name="Hyperlink" xfId="31281" builtinId="8" hidden="1"/>
    <cellStyle name="Hyperlink" xfId="31053" builtinId="8" hidden="1"/>
    <cellStyle name="Hyperlink" xfId="30581" builtinId="8" hidden="1"/>
    <cellStyle name="Hyperlink" xfId="30347" builtinId="8" hidden="1"/>
    <cellStyle name="Hyperlink" xfId="29352" builtinId="8" hidden="1"/>
    <cellStyle name="Hyperlink" xfId="36261" builtinId="8" hidden="1"/>
    <cellStyle name="Hyperlink" xfId="36692" builtinId="8" hidden="1"/>
    <cellStyle name="Hyperlink" xfId="31057" builtinId="8" hidden="1"/>
    <cellStyle name="Hyperlink" xfId="30821" builtinId="8" hidden="1"/>
    <cellStyle name="Hyperlink" xfId="30585" builtinId="8" hidden="1"/>
    <cellStyle name="Hyperlink" xfId="32588" builtinId="8" hidden="1"/>
    <cellStyle name="Hyperlink" xfId="29356" builtinId="8" hidden="1"/>
    <cellStyle name="Hyperlink" xfId="29776" builtinId="8" hidden="1"/>
    <cellStyle name="Hyperlink" xfId="25178" builtinId="8" hidden="1"/>
    <cellStyle name="Hyperlink" xfId="29780" builtinId="8" hidden="1"/>
    <cellStyle name="Hyperlink" xfId="26707" builtinId="8" hidden="1"/>
    <cellStyle name="Hyperlink" xfId="30924" builtinId="8" hidden="1"/>
    <cellStyle name="Hyperlink" xfId="30668" builtinId="8" hidden="1"/>
    <cellStyle name="Hyperlink" xfId="30432" builtinId="8" hidden="1"/>
    <cellStyle name="Hyperlink" xfId="31955" builtinId="8" hidden="1"/>
    <cellStyle name="Hyperlink" xfId="31978" builtinId="8" hidden="1"/>
    <cellStyle name="Hyperlink" xfId="32568" builtinId="8" hidden="1"/>
    <cellStyle name="Hyperlink" xfId="30927" builtinId="8" hidden="1"/>
    <cellStyle name="Hyperlink" xfId="29773" builtinId="8" hidden="1"/>
    <cellStyle name="Hyperlink" xfId="30454" builtinId="8" hidden="1"/>
    <cellStyle name="Hyperlink" xfId="30221" builtinId="8" hidden="1"/>
    <cellStyle name="Hyperlink" xfId="28274" builtinId="8" hidden="1"/>
    <cellStyle name="Hyperlink" xfId="25941" builtinId="8" hidden="1"/>
    <cellStyle name="Hyperlink" xfId="31515" builtinId="8" hidden="1"/>
    <cellStyle name="Hyperlink" xfId="31052" builtinId="8" hidden="1"/>
    <cellStyle name="Hyperlink" xfId="30816" builtinId="8" hidden="1"/>
    <cellStyle name="Hyperlink" xfId="32322" builtinId="8" hidden="1"/>
    <cellStyle name="Hyperlink" xfId="30824" builtinId="8" hidden="1"/>
    <cellStyle name="Hyperlink" xfId="31947" builtinId="8" hidden="1"/>
    <cellStyle name="Hyperlink" xfId="31287" builtinId="8" hidden="1"/>
    <cellStyle name="Hyperlink" xfId="30822" builtinId="8" hidden="1"/>
    <cellStyle name="Hyperlink" xfId="32328" builtinId="8" hidden="1"/>
    <cellStyle name="Hyperlink" xfId="32105" builtinId="8" hidden="1"/>
    <cellStyle name="Hyperlink" xfId="30352" builtinId="8" hidden="1"/>
    <cellStyle name="Hyperlink" xfId="31369" builtinId="8" hidden="1"/>
    <cellStyle name="Hyperlink" xfId="30904" builtinId="8" hidden="1"/>
    <cellStyle name="Hyperlink" xfId="30433" builtinId="8" hidden="1"/>
    <cellStyle name="Hyperlink" xfId="31956" builtinId="8" hidden="1"/>
    <cellStyle name="Hyperlink" xfId="30925" builtinId="8" hidden="1"/>
    <cellStyle name="Hyperlink" xfId="28404" builtinId="8" hidden="1"/>
    <cellStyle name="Hyperlink" xfId="26376" builtinId="8" hidden="1"/>
    <cellStyle name="Hyperlink" xfId="31517" builtinId="8" hidden="1"/>
    <cellStyle name="Hyperlink" xfId="31054" builtinId="8" hidden="1"/>
    <cellStyle name="Hyperlink" xfId="30582" builtinId="8" hidden="1"/>
    <cellStyle name="Hyperlink" xfId="30689" builtinId="8" hidden="1"/>
    <cellStyle name="Hyperlink" xfId="32804" builtinId="8" hidden="1"/>
    <cellStyle name="Hyperlink" xfId="33207" builtinId="8" hidden="1"/>
    <cellStyle name="Hyperlink" xfId="32579" builtinId="8" hidden="1"/>
    <cellStyle name="Hyperlink" xfId="32324" builtinId="8" hidden="1"/>
    <cellStyle name="Hyperlink" xfId="32581" builtinId="8" hidden="1"/>
    <cellStyle name="Hyperlink" xfId="31948" builtinId="8" hidden="1"/>
    <cellStyle name="Hyperlink" xfId="31288" builtinId="8" hidden="1"/>
    <cellStyle name="Hyperlink" xfId="30823" builtinId="8" hidden="1"/>
    <cellStyle name="Hyperlink" xfId="30587" builtinId="8" hidden="1"/>
    <cellStyle name="Hyperlink" xfId="32106" builtinId="8" hidden="1"/>
    <cellStyle name="Hyperlink" xfId="30353" builtinId="8" hidden="1"/>
    <cellStyle name="Hyperlink" xfId="31370" builtinId="8" hidden="1"/>
    <cellStyle name="Hyperlink" xfId="30905" builtinId="8" hidden="1"/>
    <cellStyle name="Hyperlink" xfId="30434" builtinId="8" hidden="1"/>
    <cellStyle name="Hyperlink" xfId="31957" builtinId="8" hidden="1"/>
    <cellStyle name="Hyperlink" xfId="32574" builtinId="8" hidden="1"/>
    <cellStyle name="Hyperlink" xfId="31977" builtinId="8" hidden="1"/>
    <cellStyle name="Hyperlink" xfId="31153" builtinId="8" hidden="1"/>
    <cellStyle name="Hyperlink" xfId="30690" builtinId="8" hidden="1"/>
    <cellStyle name="Hyperlink" xfId="32195" builtinId="8" hidden="1"/>
    <cellStyle name="Hyperlink" xfId="26618" builtinId="8" hidden="1"/>
    <cellStyle name="Hyperlink" xfId="25367" builtinId="8" hidden="1"/>
    <cellStyle name="Hyperlink" xfId="25722" builtinId="8" hidden="1"/>
    <cellStyle name="Hyperlink" xfId="32570" builtinId="8" hidden="1"/>
    <cellStyle name="Hyperlink" xfId="39613" builtinId="8" hidden="1"/>
    <cellStyle name="Hyperlink" xfId="39615" builtinId="8" hidden="1"/>
    <cellStyle name="Hyperlink" xfId="39617" builtinId="8" hidden="1"/>
    <cellStyle name="Hyperlink" xfId="39619" builtinId="8" hidden="1"/>
    <cellStyle name="Hyperlink" xfId="39621" builtinId="8" hidden="1"/>
    <cellStyle name="Hyperlink" xfId="39623" builtinId="8" hidden="1"/>
    <cellStyle name="Hyperlink" xfId="39625" builtinId="8" hidden="1"/>
    <cellStyle name="Hyperlink" xfId="39627" builtinId="8" hidden="1"/>
    <cellStyle name="Hyperlink" xfId="39629" builtinId="8" hidden="1"/>
    <cellStyle name="Hyperlink" xfId="39631" builtinId="8" hidden="1"/>
    <cellStyle name="Hyperlink" xfId="39633" builtinId="8" hidden="1"/>
    <cellStyle name="Hyperlink" xfId="39635" builtinId="8" hidden="1"/>
    <cellStyle name="Hyperlink" xfId="39637" builtinId="8" hidden="1"/>
    <cellStyle name="Hyperlink" xfId="39639" builtinId="8" hidden="1"/>
    <cellStyle name="Hyperlink" xfId="39641" builtinId="8" hidden="1"/>
    <cellStyle name="Hyperlink" xfId="39643" builtinId="8" hidden="1"/>
    <cellStyle name="Hyperlink" xfId="39645" builtinId="8" hidden="1"/>
    <cellStyle name="Hyperlink" xfId="39647" builtinId="8" hidden="1"/>
    <cellStyle name="Hyperlink" xfId="39649" builtinId="8" hidden="1"/>
    <cellStyle name="Hyperlink" xfId="39651" builtinId="8" hidden="1"/>
    <cellStyle name="Hyperlink" xfId="39653" builtinId="8" hidden="1"/>
    <cellStyle name="Hyperlink" xfId="39655" builtinId="8" hidden="1"/>
    <cellStyle name="Hyperlink" xfId="39657" builtinId="8" hidden="1"/>
    <cellStyle name="Hyperlink" xfId="39659" builtinId="8" hidden="1"/>
    <cellStyle name="Hyperlink" xfId="39661" builtinId="8" hidden="1"/>
    <cellStyle name="Hyperlink" xfId="39663" builtinId="8" hidden="1"/>
    <cellStyle name="Hyperlink" xfId="39665" builtinId="8" hidden="1"/>
    <cellStyle name="Hyperlink" xfId="39667" builtinId="8" hidden="1"/>
    <cellStyle name="Hyperlink" xfId="39669" builtinId="8" hidden="1"/>
    <cellStyle name="Hyperlink" xfId="39671" builtinId="8" hidden="1"/>
    <cellStyle name="Hyperlink" xfId="39673" builtinId="8" hidden="1"/>
    <cellStyle name="Hyperlink" xfId="39675" builtinId="8" hidden="1"/>
    <cellStyle name="Hyperlink" xfId="39677" builtinId="8" hidden="1"/>
    <cellStyle name="Hyperlink" xfId="39679" builtinId="8" hidden="1"/>
    <cellStyle name="Hyperlink" xfId="39681" builtinId="8" hidden="1"/>
    <cellStyle name="Hyperlink" xfId="39683" builtinId="8" hidden="1"/>
    <cellStyle name="Hyperlink" xfId="39685" builtinId="8" hidden="1"/>
    <cellStyle name="Hyperlink" xfId="39687" builtinId="8" hidden="1"/>
    <cellStyle name="Hyperlink" xfId="39689" builtinId="8" hidden="1"/>
    <cellStyle name="Hyperlink" xfId="39691" builtinId="8" hidden="1"/>
    <cellStyle name="Hyperlink" xfId="39693" builtinId="8" hidden="1"/>
    <cellStyle name="Hyperlink" xfId="39695" builtinId="8" hidden="1"/>
    <cellStyle name="Hyperlink" xfId="39697" builtinId="8" hidden="1"/>
    <cellStyle name="Hyperlink" xfId="39699" builtinId="8" hidden="1"/>
    <cellStyle name="Hyperlink" xfId="39701" builtinId="8" hidden="1"/>
    <cellStyle name="Hyperlink" xfId="39703" builtinId="8" hidden="1"/>
    <cellStyle name="Hyperlink" xfId="39705" builtinId="8" hidden="1"/>
    <cellStyle name="Hyperlink" xfId="39707" builtinId="8" hidden="1"/>
    <cellStyle name="Hyperlink" xfId="39709" builtinId="8" hidden="1"/>
    <cellStyle name="Hyperlink" xfId="39711" builtinId="8" hidden="1"/>
    <cellStyle name="Hyperlink" xfId="39713" builtinId="8" hidden="1"/>
    <cellStyle name="Hyperlink" xfId="39715" builtinId="8" hidden="1"/>
    <cellStyle name="Hyperlink" xfId="39717" builtinId="8" hidden="1"/>
    <cellStyle name="Hyperlink" xfId="39719" builtinId="8" hidden="1"/>
    <cellStyle name="Hyperlink" xfId="39721" builtinId="8" hidden="1"/>
    <cellStyle name="Hyperlink" xfId="39723" builtinId="8" hidden="1"/>
    <cellStyle name="Hyperlink" xfId="39725" builtinId="8" hidden="1"/>
    <cellStyle name="Hyperlink" xfId="39727" builtinId="8" hidden="1"/>
    <cellStyle name="Hyperlink" xfId="39729" builtinId="8" hidden="1"/>
    <cellStyle name="Hyperlink" xfId="39731" builtinId="8" hidden="1"/>
    <cellStyle name="Hyperlink" xfId="39733" builtinId="8" hidden="1"/>
    <cellStyle name="Hyperlink" xfId="39735" builtinId="8" hidden="1"/>
    <cellStyle name="Hyperlink" xfId="39737" builtinId="8" hidden="1"/>
    <cellStyle name="Hyperlink" xfId="39739" builtinId="8" hidden="1"/>
    <cellStyle name="Hyperlink" xfId="39741" builtinId="8" hidden="1"/>
    <cellStyle name="Hyperlink" xfId="39743" builtinId="8" hidden="1"/>
    <cellStyle name="Hyperlink" xfId="39745" builtinId="8" hidden="1"/>
    <cellStyle name="Hyperlink" xfId="39747" builtinId="8" hidden="1"/>
    <cellStyle name="Hyperlink" xfId="39749" builtinId="8" hidden="1"/>
    <cellStyle name="Hyperlink" xfId="40172" builtinId="8" hidden="1"/>
    <cellStyle name="Hyperlink" xfId="40174" builtinId="8" hidden="1"/>
    <cellStyle name="Hyperlink" xfId="40102" builtinId="8" hidden="1"/>
    <cellStyle name="Hyperlink" xfId="37886" builtinId="8" hidden="1"/>
    <cellStyle name="Hyperlink" xfId="39337" builtinId="8" hidden="1"/>
    <cellStyle name="Hyperlink" xfId="38919" builtinId="8" hidden="1"/>
    <cellStyle name="Hyperlink" xfId="40101" builtinId="8" hidden="1"/>
    <cellStyle name="Hyperlink" xfId="35259" builtinId="8" hidden="1"/>
    <cellStyle name="Hyperlink" xfId="28634" builtinId="8" hidden="1"/>
    <cellStyle name="Hyperlink" xfId="36040" builtinId="8" hidden="1"/>
    <cellStyle name="Hyperlink" xfId="36259" builtinId="8" hidden="1"/>
    <cellStyle name="Hyperlink" xfId="36690" builtinId="8" hidden="1"/>
    <cellStyle name="Hyperlink" xfId="30665" builtinId="8" hidden="1"/>
    <cellStyle name="Hyperlink" xfId="29761" builtinId="8" hidden="1"/>
    <cellStyle name="Hyperlink" xfId="35274" builtinId="8" hidden="1"/>
    <cellStyle name="Hyperlink" xfId="40176" builtinId="8" hidden="1"/>
    <cellStyle name="Hyperlink" xfId="40178" builtinId="8" hidden="1"/>
    <cellStyle name="Hyperlink" xfId="40180" builtinId="8" hidden="1"/>
    <cellStyle name="Hyperlink" xfId="35696" builtinId="8" hidden="1"/>
    <cellStyle name="Hyperlink" xfId="40182" builtinId="8" hidden="1"/>
    <cellStyle name="Hyperlink" xfId="40184" builtinId="8" hidden="1"/>
    <cellStyle name="Hyperlink" xfId="40186" builtinId="8" hidden="1"/>
    <cellStyle name="Hyperlink" xfId="40188" builtinId="8" hidden="1"/>
    <cellStyle name="Hyperlink" xfId="40190" builtinId="8" hidden="1"/>
    <cellStyle name="Hyperlink" xfId="40192" builtinId="8" hidden="1"/>
    <cellStyle name="Hyperlink" xfId="40194" builtinId="8" hidden="1"/>
    <cellStyle name="Hyperlink" xfId="40196" builtinId="8" hidden="1"/>
    <cellStyle name="Hyperlink" xfId="40198" builtinId="8" hidden="1"/>
    <cellStyle name="Hyperlink" xfId="40200" builtinId="8" hidden="1"/>
    <cellStyle name="Hyperlink 10" xfId="898" hidden="1"/>
    <cellStyle name="Hyperlink 10" xfId="1133" hidden="1"/>
    <cellStyle name="Hyperlink 10" xfId="1337" hidden="1"/>
    <cellStyle name="Hyperlink 10" xfId="1583" hidden="1"/>
    <cellStyle name="Hyperlink 10" xfId="1831" hidden="1"/>
    <cellStyle name="Hyperlink 10" xfId="2078" hidden="1"/>
    <cellStyle name="Hyperlink 10" xfId="2316" hidden="1"/>
    <cellStyle name="Hyperlink 10" xfId="2563" hidden="1"/>
    <cellStyle name="Hyperlink 10" xfId="2790" hidden="1"/>
    <cellStyle name="Hyperlink 10" xfId="3171" hidden="1"/>
    <cellStyle name="Hyperlink 10" xfId="3396" hidden="1"/>
    <cellStyle name="Hyperlink 10" xfId="4221" hidden="1"/>
    <cellStyle name="Hyperlink 10" xfId="4430" hidden="1"/>
    <cellStyle name="Hyperlink 10" xfId="4624" hidden="1"/>
    <cellStyle name="Hyperlink 10" xfId="4852" hidden="1"/>
    <cellStyle name="Hyperlink 10" xfId="5091" hidden="1"/>
    <cellStyle name="Hyperlink 10" xfId="5337" hidden="1"/>
    <cellStyle name="Hyperlink 10" xfId="5575" hidden="1"/>
    <cellStyle name="Hyperlink 10" xfId="5812" hidden="1"/>
    <cellStyle name="Hyperlink 10" xfId="6036" hidden="1"/>
    <cellStyle name="Hyperlink 10" xfId="6381" hidden="1"/>
    <cellStyle name="Hyperlink 10" xfId="6588" hidden="1"/>
    <cellStyle name="Hyperlink 10" xfId="7614" hidden="1"/>
    <cellStyle name="Hyperlink 10" xfId="7847" hidden="1"/>
    <cellStyle name="Hyperlink 10" xfId="8051" hidden="1"/>
    <cellStyle name="Hyperlink 10" xfId="8294" hidden="1"/>
    <cellStyle name="Hyperlink 10" xfId="8539" hidden="1"/>
    <cellStyle name="Hyperlink 10" xfId="8782" hidden="1"/>
    <cellStyle name="Hyperlink 10" xfId="9018" hidden="1"/>
    <cellStyle name="Hyperlink 10" xfId="9263" hidden="1"/>
    <cellStyle name="Hyperlink 10" xfId="9489" hidden="1"/>
    <cellStyle name="Hyperlink 10" xfId="9868" hidden="1"/>
    <cellStyle name="Hyperlink 10" xfId="10091" hidden="1"/>
    <cellStyle name="Hyperlink 10" xfId="6971" hidden="1"/>
    <cellStyle name="Hyperlink 10" xfId="10320" hidden="1"/>
    <cellStyle name="Hyperlink 10" xfId="10649" hidden="1"/>
    <cellStyle name="Hyperlink 10" xfId="10875" hidden="1"/>
    <cellStyle name="Hyperlink 10" xfId="9394" hidden="1"/>
    <cellStyle name="Hyperlink 10" xfId="11636" hidden="1"/>
    <cellStyle name="Hyperlink 10" xfId="11867" hidden="1"/>
    <cellStyle name="Hyperlink 10" xfId="12070" hidden="1"/>
    <cellStyle name="Hyperlink 10" xfId="12308" hidden="1"/>
    <cellStyle name="Hyperlink 10" xfId="12547" hidden="1"/>
    <cellStyle name="Hyperlink 10" xfId="12786" hidden="1"/>
    <cellStyle name="Hyperlink 10" xfId="13016" hidden="1"/>
    <cellStyle name="Hyperlink 10" xfId="13255" hidden="1"/>
    <cellStyle name="Hyperlink 10" xfId="13475" hidden="1"/>
    <cellStyle name="Hyperlink 10" xfId="13849" hidden="1"/>
    <cellStyle name="Hyperlink 10" xfId="14070" hidden="1"/>
    <cellStyle name="Hyperlink 10" xfId="12200" hidden="1"/>
    <cellStyle name="Hyperlink 10" xfId="14509" hidden="1"/>
    <cellStyle name="Hyperlink 10" xfId="14740" hidden="1"/>
    <cellStyle name="Hyperlink 10" xfId="14943" hidden="1"/>
    <cellStyle name="Hyperlink 10" xfId="15188" hidden="1"/>
    <cellStyle name="Hyperlink 10" xfId="15432" hidden="1"/>
    <cellStyle name="Hyperlink 10" xfId="15677" hidden="1"/>
    <cellStyle name="Hyperlink 10" xfId="15915" hidden="1"/>
    <cellStyle name="Hyperlink 10" xfId="16160" hidden="1"/>
    <cellStyle name="Hyperlink 10" xfId="16384" hidden="1"/>
    <cellStyle name="Hyperlink 10" xfId="16765" hidden="1"/>
    <cellStyle name="Hyperlink 10" xfId="16990" hidden="1"/>
    <cellStyle name="Hyperlink 10" xfId="17484" hidden="1"/>
    <cellStyle name="Hyperlink 10" xfId="17699" hidden="1"/>
    <cellStyle name="Hyperlink 10" xfId="17896" hidden="1"/>
    <cellStyle name="Hyperlink 10" xfId="18114" hidden="1"/>
    <cellStyle name="Hyperlink 10" xfId="18335" hidden="1"/>
    <cellStyle name="Hyperlink 10" xfId="18554" hidden="1"/>
    <cellStyle name="Hyperlink 10" xfId="18770" hidden="1"/>
    <cellStyle name="Hyperlink 10" xfId="18989" hidden="1"/>
    <cellStyle name="Hyperlink 10" xfId="19199" hidden="1"/>
    <cellStyle name="Hyperlink 10" xfId="19553" hidden="1"/>
    <cellStyle name="Hyperlink 10" xfId="19766" hidden="1"/>
    <cellStyle name="Hyperlink 10" xfId="19972" hidden="1"/>
    <cellStyle name="Hyperlink 10" xfId="20182" hidden="1"/>
    <cellStyle name="Hyperlink 10" xfId="20376" hidden="1"/>
    <cellStyle name="Hyperlink 10" xfId="20585" hidden="1"/>
    <cellStyle name="Hyperlink 10" xfId="20795" hidden="1"/>
    <cellStyle name="Hyperlink 10" xfId="21007" hidden="1"/>
    <cellStyle name="Hyperlink 10" xfId="21217" hidden="1"/>
    <cellStyle name="Hyperlink 10" xfId="21427" hidden="1"/>
    <cellStyle name="Hyperlink 10" xfId="21636" hidden="1"/>
    <cellStyle name="Hyperlink 10" xfId="21984" hidden="1"/>
    <cellStyle name="Hyperlink 10" xfId="22192" hidden="1"/>
    <cellStyle name="Hyperlink 10" xfId="22602" hidden="1"/>
    <cellStyle name="Hyperlink 10" xfId="22809" hidden="1"/>
    <cellStyle name="Hyperlink 10" xfId="23003" hidden="1"/>
    <cellStyle name="Hyperlink 10" xfId="23209" hidden="1"/>
    <cellStyle name="Hyperlink 10" xfId="23415" hidden="1"/>
    <cellStyle name="Hyperlink 10" xfId="23622" hidden="1"/>
    <cellStyle name="Hyperlink 10" xfId="23828" hidden="1"/>
    <cellStyle name="Hyperlink 10" xfId="24035" hidden="1"/>
    <cellStyle name="Hyperlink 10" xfId="24241" hidden="1"/>
    <cellStyle name="Hyperlink 10" xfId="24586" hidden="1"/>
    <cellStyle name="Hyperlink 10" xfId="24793" hidden="1"/>
    <cellStyle name="Hyperlink 10" xfId="25818" hidden="1"/>
    <cellStyle name="Hyperlink 10" xfId="26050" hidden="1"/>
    <cellStyle name="Hyperlink 10" xfId="26254" hidden="1"/>
    <cellStyle name="Hyperlink 10" xfId="26495" hidden="1"/>
    <cellStyle name="Hyperlink 10" xfId="26736" hidden="1"/>
    <cellStyle name="Hyperlink 10" xfId="26978" hidden="1"/>
    <cellStyle name="Hyperlink 10" xfId="27212" hidden="1"/>
    <cellStyle name="Hyperlink 10" xfId="27455" hidden="1"/>
    <cellStyle name="Hyperlink 10" xfId="27680" hidden="1"/>
    <cellStyle name="Hyperlink 10" xfId="28059" hidden="1"/>
    <cellStyle name="Hyperlink 10" xfId="28281" hidden="1"/>
    <cellStyle name="Hyperlink 10" xfId="25176" hidden="1"/>
    <cellStyle name="Hyperlink 10" xfId="28509" hidden="1"/>
    <cellStyle name="Hyperlink 10" xfId="28836" hidden="1"/>
    <cellStyle name="Hyperlink 10" xfId="29062" hidden="1"/>
    <cellStyle name="Hyperlink 10" xfId="27585" hidden="1"/>
    <cellStyle name="Hyperlink 10" xfId="29810" hidden="1"/>
    <cellStyle name="Hyperlink 10" xfId="30021" hidden="1"/>
    <cellStyle name="Hyperlink 10" xfId="30224" hidden="1"/>
    <cellStyle name="Hyperlink 10" xfId="30458" hidden="1"/>
    <cellStyle name="Hyperlink 10" xfId="30694" hidden="1"/>
    <cellStyle name="Hyperlink 10" xfId="30930" hidden="1"/>
    <cellStyle name="Hyperlink 10" xfId="31157" hidden="1"/>
    <cellStyle name="Hyperlink 10" xfId="31393" hidden="1"/>
    <cellStyle name="Hyperlink 10" xfId="31612" hidden="1"/>
    <cellStyle name="Hyperlink 10" xfId="31981" hidden="1"/>
    <cellStyle name="Hyperlink 10" xfId="32200" hidden="1"/>
    <cellStyle name="Hyperlink 10" xfId="30354" hidden="1"/>
    <cellStyle name="Hyperlink 10" xfId="32612" hidden="1"/>
    <cellStyle name="Hyperlink 10" xfId="32820" hidden="1"/>
    <cellStyle name="Hyperlink 10" xfId="33014" hidden="1"/>
    <cellStyle name="Hyperlink 10" xfId="33223" hidden="1"/>
    <cellStyle name="Hyperlink 10" xfId="33431" hidden="1"/>
    <cellStyle name="Hyperlink 10" xfId="33640" hidden="1"/>
    <cellStyle name="Hyperlink 10" xfId="33846" hidden="1"/>
    <cellStyle name="Hyperlink 10" xfId="34055" hidden="1"/>
    <cellStyle name="Hyperlink 10" xfId="34261" hidden="1"/>
    <cellStyle name="Hyperlink 10" xfId="34606" hidden="1"/>
    <cellStyle name="Hyperlink 10" xfId="34813" hidden="1"/>
    <cellStyle name="Hyperlink 10" xfId="35289" hidden="1"/>
    <cellStyle name="Hyperlink 10" xfId="35502" hidden="1"/>
    <cellStyle name="Hyperlink 10" xfId="35699" hidden="1"/>
    <cellStyle name="Hyperlink 10" xfId="35916" hidden="1"/>
    <cellStyle name="Hyperlink 10" xfId="36135" hidden="1"/>
    <cellStyle name="Hyperlink 10" xfId="36352" hidden="1"/>
    <cellStyle name="Hyperlink 10" xfId="36566" hidden="1"/>
    <cellStyle name="Hyperlink 10" xfId="36782" hidden="1"/>
    <cellStyle name="Hyperlink 10" xfId="36992" hidden="1"/>
    <cellStyle name="Hyperlink 10" xfId="37344" hidden="1"/>
    <cellStyle name="Hyperlink 10" xfId="37557" hidden="1"/>
    <cellStyle name="Hyperlink 10" xfId="37762" hidden="1"/>
    <cellStyle name="Hyperlink 10" xfId="37972" hidden="1"/>
    <cellStyle name="Hyperlink 10" xfId="38166" hidden="1"/>
    <cellStyle name="Hyperlink 10" xfId="38375" hidden="1"/>
    <cellStyle name="Hyperlink 10" xfId="38585" hidden="1"/>
    <cellStyle name="Hyperlink 10" xfId="38796" hidden="1"/>
    <cellStyle name="Hyperlink 10" xfId="39005" hidden="1"/>
    <cellStyle name="Hyperlink 10" xfId="39214" hidden="1"/>
    <cellStyle name="Hyperlink 10" xfId="39422" hidden="1"/>
    <cellStyle name="Hyperlink 10" xfId="39770" hidden="1"/>
    <cellStyle name="Hyperlink 10" xfId="39978" hidden="1"/>
    <cellStyle name="Hyperlink 11" xfId="900" hidden="1"/>
    <cellStyle name="Hyperlink 11" xfId="1135" hidden="1"/>
    <cellStyle name="Hyperlink 11" xfId="1339" hidden="1"/>
    <cellStyle name="Hyperlink 11" xfId="1585" hidden="1"/>
    <cellStyle name="Hyperlink 11" xfId="1833" hidden="1"/>
    <cellStyle name="Hyperlink 11" xfId="2080" hidden="1"/>
    <cellStyle name="Hyperlink 11" xfId="2318" hidden="1"/>
    <cellStyle name="Hyperlink 11" xfId="2565" hidden="1"/>
    <cellStyle name="Hyperlink 11" xfId="2792" hidden="1"/>
    <cellStyle name="Hyperlink 11" xfId="3173" hidden="1"/>
    <cellStyle name="Hyperlink 11" xfId="3398" hidden="1"/>
    <cellStyle name="Hyperlink 11" xfId="4223" hidden="1"/>
    <cellStyle name="Hyperlink 11" xfId="4432" hidden="1"/>
    <cellStyle name="Hyperlink 11" xfId="4626" hidden="1"/>
    <cellStyle name="Hyperlink 11" xfId="4854" hidden="1"/>
    <cellStyle name="Hyperlink 11" xfId="5093" hidden="1"/>
    <cellStyle name="Hyperlink 11" xfId="5339" hidden="1"/>
    <cellStyle name="Hyperlink 11" xfId="5577" hidden="1"/>
    <cellStyle name="Hyperlink 11" xfId="5814" hidden="1"/>
    <cellStyle name="Hyperlink 11" xfId="6038" hidden="1"/>
    <cellStyle name="Hyperlink 11" xfId="6383" hidden="1"/>
    <cellStyle name="Hyperlink 11" xfId="6590" hidden="1"/>
    <cellStyle name="Hyperlink 11" xfId="7616" hidden="1"/>
    <cellStyle name="Hyperlink 11" xfId="7849" hidden="1"/>
    <cellStyle name="Hyperlink 11" xfId="8053" hidden="1"/>
    <cellStyle name="Hyperlink 11" xfId="8296" hidden="1"/>
    <cellStyle name="Hyperlink 11" xfId="8541" hidden="1"/>
    <cellStyle name="Hyperlink 11" xfId="8784" hidden="1"/>
    <cellStyle name="Hyperlink 11" xfId="9020" hidden="1"/>
    <cellStyle name="Hyperlink 11" xfId="9265" hidden="1"/>
    <cellStyle name="Hyperlink 11" xfId="9491" hidden="1"/>
    <cellStyle name="Hyperlink 11" xfId="9870" hidden="1"/>
    <cellStyle name="Hyperlink 11" xfId="10093" hidden="1"/>
    <cellStyle name="Hyperlink 11" xfId="6969" hidden="1"/>
    <cellStyle name="Hyperlink 11" xfId="10322" hidden="1"/>
    <cellStyle name="Hyperlink 11" xfId="10651" hidden="1"/>
    <cellStyle name="Hyperlink 11" xfId="10877" hidden="1"/>
    <cellStyle name="Hyperlink 11" xfId="8912" hidden="1"/>
    <cellStyle name="Hyperlink 11" xfId="11638" hidden="1"/>
    <cellStyle name="Hyperlink 11" xfId="11869" hidden="1"/>
    <cellStyle name="Hyperlink 11" xfId="12072" hidden="1"/>
    <cellStyle name="Hyperlink 11" xfId="12310" hidden="1"/>
    <cellStyle name="Hyperlink 11" xfId="12549" hidden="1"/>
    <cellStyle name="Hyperlink 11" xfId="12788" hidden="1"/>
    <cellStyle name="Hyperlink 11" xfId="13018" hidden="1"/>
    <cellStyle name="Hyperlink 11" xfId="13257" hidden="1"/>
    <cellStyle name="Hyperlink 11" xfId="13477" hidden="1"/>
    <cellStyle name="Hyperlink 11" xfId="13851" hidden="1"/>
    <cellStyle name="Hyperlink 11" xfId="14072" hidden="1"/>
    <cellStyle name="Hyperlink 11" xfId="13231" hidden="1"/>
    <cellStyle name="Hyperlink 11" xfId="14511" hidden="1"/>
    <cellStyle name="Hyperlink 11" xfId="14742" hidden="1"/>
    <cellStyle name="Hyperlink 11" xfId="14945" hidden="1"/>
    <cellStyle name="Hyperlink 11" xfId="15190" hidden="1"/>
    <cellStyle name="Hyperlink 11" xfId="15434" hidden="1"/>
    <cellStyle name="Hyperlink 11" xfId="15679" hidden="1"/>
    <cellStyle name="Hyperlink 11" xfId="15917" hidden="1"/>
    <cellStyle name="Hyperlink 11" xfId="16162" hidden="1"/>
    <cellStyle name="Hyperlink 11" xfId="16386" hidden="1"/>
    <cellStyle name="Hyperlink 11" xfId="16767" hidden="1"/>
    <cellStyle name="Hyperlink 11" xfId="16992" hidden="1"/>
    <cellStyle name="Hyperlink 11" xfId="17486" hidden="1"/>
    <cellStyle name="Hyperlink 11" xfId="17701" hidden="1"/>
    <cellStyle name="Hyperlink 11" xfId="17898" hidden="1"/>
    <cellStyle name="Hyperlink 11" xfId="18116" hidden="1"/>
    <cellStyle name="Hyperlink 11" xfId="18337" hidden="1"/>
    <cellStyle name="Hyperlink 11" xfId="18556" hidden="1"/>
    <cellStyle name="Hyperlink 11" xfId="18772" hidden="1"/>
    <cellStyle name="Hyperlink 11" xfId="18991" hidden="1"/>
    <cellStyle name="Hyperlink 11" xfId="19201" hidden="1"/>
    <cellStyle name="Hyperlink 11" xfId="19555" hidden="1"/>
    <cellStyle name="Hyperlink 11" xfId="19768" hidden="1"/>
    <cellStyle name="Hyperlink 11" xfId="19974" hidden="1"/>
    <cellStyle name="Hyperlink 11" xfId="20184" hidden="1"/>
    <cellStyle name="Hyperlink 11" xfId="20378" hidden="1"/>
    <cellStyle name="Hyperlink 11" xfId="20587" hidden="1"/>
    <cellStyle name="Hyperlink 11" xfId="20797" hidden="1"/>
    <cellStyle name="Hyperlink 11" xfId="21009" hidden="1"/>
    <cellStyle name="Hyperlink 11" xfId="21219" hidden="1"/>
    <cellStyle name="Hyperlink 11" xfId="21429" hidden="1"/>
    <cellStyle name="Hyperlink 11" xfId="21638" hidden="1"/>
    <cellStyle name="Hyperlink 11" xfId="21986" hidden="1"/>
    <cellStyle name="Hyperlink 11" xfId="22194" hidden="1"/>
    <cellStyle name="Hyperlink 11" xfId="22604" hidden="1"/>
    <cellStyle name="Hyperlink 11" xfId="22811" hidden="1"/>
    <cellStyle name="Hyperlink 11" xfId="23005" hidden="1"/>
    <cellStyle name="Hyperlink 11" xfId="23211" hidden="1"/>
    <cellStyle name="Hyperlink 11" xfId="23417" hidden="1"/>
    <cellStyle name="Hyperlink 11" xfId="23624" hidden="1"/>
    <cellStyle name="Hyperlink 11" xfId="23830" hidden="1"/>
    <cellStyle name="Hyperlink 11" xfId="24037" hidden="1"/>
    <cellStyle name="Hyperlink 11" xfId="24243" hidden="1"/>
    <cellStyle name="Hyperlink 11" xfId="24588" hidden="1"/>
    <cellStyle name="Hyperlink 11" xfId="24795" hidden="1"/>
    <cellStyle name="Hyperlink 11" xfId="25820" hidden="1"/>
    <cellStyle name="Hyperlink 11" xfId="26052" hidden="1"/>
    <cellStyle name="Hyperlink 11" xfId="26256" hidden="1"/>
    <cellStyle name="Hyperlink 11" xfId="26497" hidden="1"/>
    <cellStyle name="Hyperlink 11" xfId="26738" hidden="1"/>
    <cellStyle name="Hyperlink 11" xfId="26980" hidden="1"/>
    <cellStyle name="Hyperlink 11" xfId="27214" hidden="1"/>
    <cellStyle name="Hyperlink 11" xfId="27457" hidden="1"/>
    <cellStyle name="Hyperlink 11" xfId="27682" hidden="1"/>
    <cellStyle name="Hyperlink 11" xfId="28061" hidden="1"/>
    <cellStyle name="Hyperlink 11" xfId="28283" hidden="1"/>
    <cellStyle name="Hyperlink 11" xfId="25174" hidden="1"/>
    <cellStyle name="Hyperlink 11" xfId="28511" hidden="1"/>
    <cellStyle name="Hyperlink 11" xfId="28838" hidden="1"/>
    <cellStyle name="Hyperlink 11" xfId="29064" hidden="1"/>
    <cellStyle name="Hyperlink 11" xfId="27107" hidden="1"/>
    <cellStyle name="Hyperlink 11" xfId="29812" hidden="1"/>
    <cellStyle name="Hyperlink 11" xfId="30023" hidden="1"/>
    <cellStyle name="Hyperlink 11" xfId="30226" hidden="1"/>
    <cellStyle name="Hyperlink 11" xfId="30460" hidden="1"/>
    <cellStyle name="Hyperlink 11" xfId="30696" hidden="1"/>
    <cellStyle name="Hyperlink 11" xfId="30932" hidden="1"/>
    <cellStyle name="Hyperlink 11" xfId="31159" hidden="1"/>
    <cellStyle name="Hyperlink 11" xfId="31395" hidden="1"/>
    <cellStyle name="Hyperlink 11" xfId="31614" hidden="1"/>
    <cellStyle name="Hyperlink 11" xfId="31983" hidden="1"/>
    <cellStyle name="Hyperlink 11" xfId="32202" hidden="1"/>
    <cellStyle name="Hyperlink 11" xfId="31371" hidden="1"/>
    <cellStyle name="Hyperlink 11" xfId="32614" hidden="1"/>
    <cellStyle name="Hyperlink 11" xfId="32822" hidden="1"/>
    <cellStyle name="Hyperlink 11" xfId="33016" hidden="1"/>
    <cellStyle name="Hyperlink 11" xfId="33225" hidden="1"/>
    <cellStyle name="Hyperlink 11" xfId="33433" hidden="1"/>
    <cellStyle name="Hyperlink 11" xfId="33642" hidden="1"/>
    <cellStyle name="Hyperlink 11" xfId="33848" hidden="1"/>
    <cellStyle name="Hyperlink 11" xfId="34057" hidden="1"/>
    <cellStyle name="Hyperlink 11" xfId="34263" hidden="1"/>
    <cellStyle name="Hyperlink 11" xfId="34608" hidden="1"/>
    <cellStyle name="Hyperlink 11" xfId="34815" hidden="1"/>
    <cellStyle name="Hyperlink 11" xfId="35291" hidden="1"/>
    <cellStyle name="Hyperlink 11" xfId="35504" hidden="1"/>
    <cellStyle name="Hyperlink 11" xfId="35701" hidden="1"/>
    <cellStyle name="Hyperlink 11" xfId="35918" hidden="1"/>
    <cellStyle name="Hyperlink 11" xfId="36137" hidden="1"/>
    <cellStyle name="Hyperlink 11" xfId="36354" hidden="1"/>
    <cellStyle name="Hyperlink 11" xfId="36568" hidden="1"/>
    <cellStyle name="Hyperlink 11" xfId="36784" hidden="1"/>
    <cellStyle name="Hyperlink 11" xfId="36994" hidden="1"/>
    <cellStyle name="Hyperlink 11" xfId="37346" hidden="1"/>
    <cellStyle name="Hyperlink 11" xfId="37559" hidden="1"/>
    <cellStyle name="Hyperlink 11" xfId="37764" hidden="1"/>
    <cellStyle name="Hyperlink 11" xfId="37974" hidden="1"/>
    <cellStyle name="Hyperlink 11" xfId="38168" hidden="1"/>
    <cellStyle name="Hyperlink 11" xfId="38377" hidden="1"/>
    <cellStyle name="Hyperlink 11" xfId="38587" hidden="1"/>
    <cellStyle name="Hyperlink 11" xfId="38798" hidden="1"/>
    <cellStyle name="Hyperlink 11" xfId="39007" hidden="1"/>
    <cellStyle name="Hyperlink 11" xfId="39216" hidden="1"/>
    <cellStyle name="Hyperlink 11" xfId="39424" hidden="1"/>
    <cellStyle name="Hyperlink 11" xfId="39772" hidden="1"/>
    <cellStyle name="Hyperlink 11" xfId="39980" hidden="1"/>
    <cellStyle name="Hyperlink 12" xfId="902" hidden="1"/>
    <cellStyle name="Hyperlink 12" xfId="1137" hidden="1"/>
    <cellStyle name="Hyperlink 12" xfId="1341" hidden="1"/>
    <cellStyle name="Hyperlink 12" xfId="1587" hidden="1"/>
    <cellStyle name="Hyperlink 12" xfId="1835" hidden="1"/>
    <cellStyle name="Hyperlink 12" xfId="2082" hidden="1"/>
    <cellStyle name="Hyperlink 12" xfId="2320" hidden="1"/>
    <cellStyle name="Hyperlink 12" xfId="2567" hidden="1"/>
    <cellStyle name="Hyperlink 12" xfId="2794" hidden="1"/>
    <cellStyle name="Hyperlink 12" xfId="3175" hidden="1"/>
    <cellStyle name="Hyperlink 12" xfId="3400" hidden="1"/>
    <cellStyle name="Hyperlink 12" xfId="4225" hidden="1"/>
    <cellStyle name="Hyperlink 12" xfId="4434" hidden="1"/>
    <cellStyle name="Hyperlink 12" xfId="4628" hidden="1"/>
    <cellStyle name="Hyperlink 12" xfId="4856" hidden="1"/>
    <cellStyle name="Hyperlink 12" xfId="5095" hidden="1"/>
    <cellStyle name="Hyperlink 12" xfId="5341" hidden="1"/>
    <cellStyle name="Hyperlink 12" xfId="5579" hidden="1"/>
    <cellStyle name="Hyperlink 12" xfId="5816" hidden="1"/>
    <cellStyle name="Hyperlink 12" xfId="6040" hidden="1"/>
    <cellStyle name="Hyperlink 12" xfId="6385" hidden="1"/>
    <cellStyle name="Hyperlink 12" xfId="6592" hidden="1"/>
    <cellStyle name="Hyperlink 12" xfId="7618" hidden="1"/>
    <cellStyle name="Hyperlink 12" xfId="7851" hidden="1"/>
    <cellStyle name="Hyperlink 12" xfId="8055" hidden="1"/>
    <cellStyle name="Hyperlink 12" xfId="8298" hidden="1"/>
    <cellStyle name="Hyperlink 12" xfId="8543" hidden="1"/>
    <cellStyle name="Hyperlink 12" xfId="8786" hidden="1"/>
    <cellStyle name="Hyperlink 12" xfId="9022" hidden="1"/>
    <cellStyle name="Hyperlink 12" xfId="9267" hidden="1"/>
    <cellStyle name="Hyperlink 12" xfId="9493" hidden="1"/>
    <cellStyle name="Hyperlink 12" xfId="9872" hidden="1"/>
    <cellStyle name="Hyperlink 12" xfId="10095" hidden="1"/>
    <cellStyle name="Hyperlink 12" xfId="3635" hidden="1"/>
    <cellStyle name="Hyperlink 12" xfId="10324" hidden="1"/>
    <cellStyle name="Hyperlink 12" xfId="10653" hidden="1"/>
    <cellStyle name="Hyperlink 12" xfId="10879" hidden="1"/>
    <cellStyle name="Hyperlink 12" xfId="8668" hidden="1"/>
    <cellStyle name="Hyperlink 12" xfId="11640" hidden="1"/>
    <cellStyle name="Hyperlink 12" xfId="11871" hidden="1"/>
    <cellStyle name="Hyperlink 12" xfId="12074" hidden="1"/>
    <cellStyle name="Hyperlink 12" xfId="12312" hidden="1"/>
    <cellStyle name="Hyperlink 12" xfId="12551" hidden="1"/>
    <cellStyle name="Hyperlink 12" xfId="12790" hidden="1"/>
    <cellStyle name="Hyperlink 12" xfId="13020" hidden="1"/>
    <cellStyle name="Hyperlink 12" xfId="13259" hidden="1"/>
    <cellStyle name="Hyperlink 12" xfId="13479" hidden="1"/>
    <cellStyle name="Hyperlink 12" xfId="13853" hidden="1"/>
    <cellStyle name="Hyperlink 12" xfId="14074" hidden="1"/>
    <cellStyle name="Hyperlink 12" xfId="12761" hidden="1"/>
    <cellStyle name="Hyperlink 12" xfId="14513" hidden="1"/>
    <cellStyle name="Hyperlink 12" xfId="14744" hidden="1"/>
    <cellStyle name="Hyperlink 12" xfId="14947" hidden="1"/>
    <cellStyle name="Hyperlink 12" xfId="15192" hidden="1"/>
    <cellStyle name="Hyperlink 12" xfId="15436" hidden="1"/>
    <cellStyle name="Hyperlink 12" xfId="15681" hidden="1"/>
    <cellStyle name="Hyperlink 12" xfId="15919" hidden="1"/>
    <cellStyle name="Hyperlink 12" xfId="16164" hidden="1"/>
    <cellStyle name="Hyperlink 12" xfId="16388" hidden="1"/>
    <cellStyle name="Hyperlink 12" xfId="16769" hidden="1"/>
    <cellStyle name="Hyperlink 12" xfId="16994" hidden="1"/>
    <cellStyle name="Hyperlink 12" xfId="17488" hidden="1"/>
    <cellStyle name="Hyperlink 12" xfId="17703" hidden="1"/>
    <cellStyle name="Hyperlink 12" xfId="17900" hidden="1"/>
    <cellStyle name="Hyperlink 12" xfId="18118" hidden="1"/>
    <cellStyle name="Hyperlink 12" xfId="18339" hidden="1"/>
    <cellStyle name="Hyperlink 12" xfId="18558" hidden="1"/>
    <cellStyle name="Hyperlink 12" xfId="18774" hidden="1"/>
    <cellStyle name="Hyperlink 12" xfId="18993" hidden="1"/>
    <cellStyle name="Hyperlink 12" xfId="19203" hidden="1"/>
    <cellStyle name="Hyperlink 12" xfId="19557" hidden="1"/>
    <cellStyle name="Hyperlink 12" xfId="19770" hidden="1"/>
    <cellStyle name="Hyperlink 12" xfId="19976" hidden="1"/>
    <cellStyle name="Hyperlink 12" xfId="20186" hidden="1"/>
    <cellStyle name="Hyperlink 12" xfId="20380" hidden="1"/>
    <cellStyle name="Hyperlink 12" xfId="20589" hidden="1"/>
    <cellStyle name="Hyperlink 12" xfId="20799" hidden="1"/>
    <cellStyle name="Hyperlink 12" xfId="21011" hidden="1"/>
    <cellStyle name="Hyperlink 12" xfId="21221" hidden="1"/>
    <cellStyle name="Hyperlink 12" xfId="21431" hidden="1"/>
    <cellStyle name="Hyperlink 12" xfId="21640" hidden="1"/>
    <cellStyle name="Hyperlink 12" xfId="21988" hidden="1"/>
    <cellStyle name="Hyperlink 12" xfId="22196" hidden="1"/>
    <cellStyle name="Hyperlink 12" xfId="22606" hidden="1"/>
    <cellStyle name="Hyperlink 12" xfId="22813" hidden="1"/>
    <cellStyle name="Hyperlink 12" xfId="23007" hidden="1"/>
    <cellStyle name="Hyperlink 12" xfId="23213" hidden="1"/>
    <cellStyle name="Hyperlink 12" xfId="23419" hidden="1"/>
    <cellStyle name="Hyperlink 12" xfId="23626" hidden="1"/>
    <cellStyle name="Hyperlink 12" xfId="23832" hidden="1"/>
    <cellStyle name="Hyperlink 12" xfId="24039" hidden="1"/>
    <cellStyle name="Hyperlink 12" xfId="24245" hidden="1"/>
    <cellStyle name="Hyperlink 12" xfId="24590" hidden="1"/>
    <cellStyle name="Hyperlink 12" xfId="24797" hidden="1"/>
    <cellStyle name="Hyperlink 12" xfId="25822" hidden="1"/>
    <cellStyle name="Hyperlink 12" xfId="26054" hidden="1"/>
    <cellStyle name="Hyperlink 12" xfId="26258" hidden="1"/>
    <cellStyle name="Hyperlink 12" xfId="26499" hidden="1"/>
    <cellStyle name="Hyperlink 12" xfId="26740" hidden="1"/>
    <cellStyle name="Hyperlink 12" xfId="26982" hidden="1"/>
    <cellStyle name="Hyperlink 12" xfId="27216" hidden="1"/>
    <cellStyle name="Hyperlink 12" xfId="27459" hidden="1"/>
    <cellStyle name="Hyperlink 12" xfId="27684" hidden="1"/>
    <cellStyle name="Hyperlink 12" xfId="28063" hidden="1"/>
    <cellStyle name="Hyperlink 12" xfId="28285" hidden="1"/>
    <cellStyle name="Hyperlink 12" xfId="3816" hidden="1"/>
    <cellStyle name="Hyperlink 12" xfId="28513" hidden="1"/>
    <cellStyle name="Hyperlink 12" xfId="28840" hidden="1"/>
    <cellStyle name="Hyperlink 12" xfId="29066" hidden="1"/>
    <cellStyle name="Hyperlink 12" xfId="26864" hidden="1"/>
    <cellStyle name="Hyperlink 12" xfId="29814" hidden="1"/>
    <cellStyle name="Hyperlink 12" xfId="30025" hidden="1"/>
    <cellStyle name="Hyperlink 12" xfId="30228" hidden="1"/>
    <cellStyle name="Hyperlink 12" xfId="30462" hidden="1"/>
    <cellStyle name="Hyperlink 12" xfId="30698" hidden="1"/>
    <cellStyle name="Hyperlink 12" xfId="30934" hidden="1"/>
    <cellStyle name="Hyperlink 12" xfId="31161" hidden="1"/>
    <cellStyle name="Hyperlink 12" xfId="31397" hidden="1"/>
    <cellStyle name="Hyperlink 12" xfId="31616" hidden="1"/>
    <cellStyle name="Hyperlink 12" xfId="31985" hidden="1"/>
    <cellStyle name="Hyperlink 12" xfId="32204" hidden="1"/>
    <cellStyle name="Hyperlink 12" xfId="30906" hidden="1"/>
    <cellStyle name="Hyperlink 12" xfId="32616" hidden="1"/>
    <cellStyle name="Hyperlink 12" xfId="32824" hidden="1"/>
    <cellStyle name="Hyperlink 12" xfId="33018" hidden="1"/>
    <cellStyle name="Hyperlink 12" xfId="33227" hidden="1"/>
    <cellStyle name="Hyperlink 12" xfId="33435" hidden="1"/>
    <cellStyle name="Hyperlink 12" xfId="33644" hidden="1"/>
    <cellStyle name="Hyperlink 12" xfId="33850" hidden="1"/>
    <cellStyle name="Hyperlink 12" xfId="34059" hidden="1"/>
    <cellStyle name="Hyperlink 12" xfId="34265" hidden="1"/>
    <cellStyle name="Hyperlink 12" xfId="34610" hidden="1"/>
    <cellStyle name="Hyperlink 12" xfId="34817" hidden="1"/>
    <cellStyle name="Hyperlink 12" xfId="35293" hidden="1"/>
    <cellStyle name="Hyperlink 12" xfId="35506" hidden="1"/>
    <cellStyle name="Hyperlink 12" xfId="35703" hidden="1"/>
    <cellStyle name="Hyperlink 12" xfId="35920" hidden="1"/>
    <cellStyle name="Hyperlink 12" xfId="36139" hidden="1"/>
    <cellStyle name="Hyperlink 12" xfId="36356" hidden="1"/>
    <cellStyle name="Hyperlink 12" xfId="36570" hidden="1"/>
    <cellStyle name="Hyperlink 12" xfId="36786" hidden="1"/>
    <cellStyle name="Hyperlink 12" xfId="36996" hidden="1"/>
    <cellStyle name="Hyperlink 12" xfId="37348" hidden="1"/>
    <cellStyle name="Hyperlink 12" xfId="37561" hidden="1"/>
    <cellStyle name="Hyperlink 12" xfId="37766" hidden="1"/>
    <cellStyle name="Hyperlink 12" xfId="37976" hidden="1"/>
    <cellStyle name="Hyperlink 12" xfId="38170" hidden="1"/>
    <cellStyle name="Hyperlink 12" xfId="38379" hidden="1"/>
    <cellStyle name="Hyperlink 12" xfId="38589" hidden="1"/>
    <cellStyle name="Hyperlink 12" xfId="38800" hidden="1"/>
    <cellStyle name="Hyperlink 12" xfId="39009" hidden="1"/>
    <cellStyle name="Hyperlink 12" xfId="39218" hidden="1"/>
    <cellStyle name="Hyperlink 12" xfId="39426" hidden="1"/>
    <cellStyle name="Hyperlink 12" xfId="39774" hidden="1"/>
    <cellStyle name="Hyperlink 12" xfId="39982" hidden="1"/>
    <cellStyle name="Hyperlink 13" xfId="904" hidden="1"/>
    <cellStyle name="Hyperlink 13" xfId="1139" hidden="1"/>
    <cellStyle name="Hyperlink 13" xfId="1343" hidden="1"/>
    <cellStyle name="Hyperlink 13" xfId="1589" hidden="1"/>
    <cellStyle name="Hyperlink 13" xfId="1837" hidden="1"/>
    <cellStyle name="Hyperlink 13" xfId="2084" hidden="1"/>
    <cellStyle name="Hyperlink 13" xfId="2322" hidden="1"/>
    <cellStyle name="Hyperlink 13" xfId="2569" hidden="1"/>
    <cellStyle name="Hyperlink 13" xfId="2796" hidden="1"/>
    <cellStyle name="Hyperlink 13" xfId="3177" hidden="1"/>
    <cellStyle name="Hyperlink 13" xfId="3402" hidden="1"/>
    <cellStyle name="Hyperlink 13" xfId="4227" hidden="1"/>
    <cellStyle name="Hyperlink 13" xfId="4436" hidden="1"/>
    <cellStyle name="Hyperlink 13" xfId="4630" hidden="1"/>
    <cellStyle name="Hyperlink 13" xfId="4858" hidden="1"/>
    <cellStyle name="Hyperlink 13" xfId="5097" hidden="1"/>
    <cellStyle name="Hyperlink 13" xfId="5343" hidden="1"/>
    <cellStyle name="Hyperlink 13" xfId="5581" hidden="1"/>
    <cellStyle name="Hyperlink 13" xfId="5818" hidden="1"/>
    <cellStyle name="Hyperlink 13" xfId="6042" hidden="1"/>
    <cellStyle name="Hyperlink 13" xfId="6387" hidden="1"/>
    <cellStyle name="Hyperlink 13" xfId="6594" hidden="1"/>
    <cellStyle name="Hyperlink 13" xfId="7620" hidden="1"/>
    <cellStyle name="Hyperlink 13" xfId="7853" hidden="1"/>
    <cellStyle name="Hyperlink 13" xfId="8057" hidden="1"/>
    <cellStyle name="Hyperlink 13" xfId="8300" hidden="1"/>
    <cellStyle name="Hyperlink 13" xfId="8545" hidden="1"/>
    <cellStyle name="Hyperlink 13" xfId="8788" hidden="1"/>
    <cellStyle name="Hyperlink 13" xfId="9024" hidden="1"/>
    <cellStyle name="Hyperlink 13" xfId="9269" hidden="1"/>
    <cellStyle name="Hyperlink 13" xfId="9495" hidden="1"/>
    <cellStyle name="Hyperlink 13" xfId="9874" hidden="1"/>
    <cellStyle name="Hyperlink 13" xfId="10097" hidden="1"/>
    <cellStyle name="Hyperlink 13" xfId="6966" hidden="1"/>
    <cellStyle name="Hyperlink 13" xfId="10326" hidden="1"/>
    <cellStyle name="Hyperlink 13" xfId="10655" hidden="1"/>
    <cellStyle name="Hyperlink 13" xfId="10881" hidden="1"/>
    <cellStyle name="Hyperlink 13" xfId="8423" hidden="1"/>
    <cellStyle name="Hyperlink 13" xfId="11642" hidden="1"/>
    <cellStyle name="Hyperlink 13" xfId="11873" hidden="1"/>
    <cellStyle name="Hyperlink 13" xfId="12076" hidden="1"/>
    <cellStyle name="Hyperlink 13" xfId="12314" hidden="1"/>
    <cellStyle name="Hyperlink 13" xfId="12553" hidden="1"/>
    <cellStyle name="Hyperlink 13" xfId="12792" hidden="1"/>
    <cellStyle name="Hyperlink 13" xfId="13022" hidden="1"/>
    <cellStyle name="Hyperlink 13" xfId="13261" hidden="1"/>
    <cellStyle name="Hyperlink 13" xfId="13481" hidden="1"/>
    <cellStyle name="Hyperlink 13" xfId="13855" hidden="1"/>
    <cellStyle name="Hyperlink 13" xfId="14076" hidden="1"/>
    <cellStyle name="Hyperlink 13" xfId="12283" hidden="1"/>
    <cellStyle name="Hyperlink 13" xfId="14515" hidden="1"/>
    <cellStyle name="Hyperlink 13" xfId="14746" hidden="1"/>
    <cellStyle name="Hyperlink 13" xfId="14949" hidden="1"/>
    <cellStyle name="Hyperlink 13" xfId="15194" hidden="1"/>
    <cellStyle name="Hyperlink 13" xfId="15438" hidden="1"/>
    <cellStyle name="Hyperlink 13" xfId="15683" hidden="1"/>
    <cellStyle name="Hyperlink 13" xfId="15921" hidden="1"/>
    <cellStyle name="Hyperlink 13" xfId="16166" hidden="1"/>
    <cellStyle name="Hyperlink 13" xfId="16390" hidden="1"/>
    <cellStyle name="Hyperlink 13" xfId="16771" hidden="1"/>
    <cellStyle name="Hyperlink 13" xfId="16996" hidden="1"/>
    <cellStyle name="Hyperlink 13" xfId="17490" hidden="1"/>
    <cellStyle name="Hyperlink 13" xfId="17705" hidden="1"/>
    <cellStyle name="Hyperlink 13" xfId="17902" hidden="1"/>
    <cellStyle name="Hyperlink 13" xfId="18120" hidden="1"/>
    <cellStyle name="Hyperlink 13" xfId="18341" hidden="1"/>
    <cellStyle name="Hyperlink 13" xfId="18560" hidden="1"/>
    <cellStyle name="Hyperlink 13" xfId="18776" hidden="1"/>
    <cellStyle name="Hyperlink 13" xfId="18995" hidden="1"/>
    <cellStyle name="Hyperlink 13" xfId="19205" hidden="1"/>
    <cellStyle name="Hyperlink 13" xfId="19559" hidden="1"/>
    <cellStyle name="Hyperlink 13" xfId="19772" hidden="1"/>
    <cellStyle name="Hyperlink 13" xfId="19978" hidden="1"/>
    <cellStyle name="Hyperlink 13" xfId="20188" hidden="1"/>
    <cellStyle name="Hyperlink 13" xfId="20382" hidden="1"/>
    <cellStyle name="Hyperlink 13" xfId="20591" hidden="1"/>
    <cellStyle name="Hyperlink 13" xfId="20801" hidden="1"/>
    <cellStyle name="Hyperlink 13" xfId="21013" hidden="1"/>
    <cellStyle name="Hyperlink 13" xfId="21223" hidden="1"/>
    <cellStyle name="Hyperlink 13" xfId="21433" hidden="1"/>
    <cellStyle name="Hyperlink 13" xfId="21642" hidden="1"/>
    <cellStyle name="Hyperlink 13" xfId="21990" hidden="1"/>
    <cellStyle name="Hyperlink 13" xfId="22198" hidden="1"/>
    <cellStyle name="Hyperlink 13" xfId="22608" hidden="1"/>
    <cellStyle name="Hyperlink 13" xfId="22815" hidden="1"/>
    <cellStyle name="Hyperlink 13" xfId="23009" hidden="1"/>
    <cellStyle name="Hyperlink 13" xfId="23215" hidden="1"/>
    <cellStyle name="Hyperlink 13" xfId="23421" hidden="1"/>
    <cellStyle name="Hyperlink 13" xfId="23628" hidden="1"/>
    <cellStyle name="Hyperlink 13" xfId="23834" hidden="1"/>
    <cellStyle name="Hyperlink 13" xfId="24041" hidden="1"/>
    <cellStyle name="Hyperlink 13" xfId="24247" hidden="1"/>
    <cellStyle name="Hyperlink 13" xfId="24592" hidden="1"/>
    <cellStyle name="Hyperlink 13" xfId="24799" hidden="1"/>
    <cellStyle name="Hyperlink 13" xfId="25824" hidden="1"/>
    <cellStyle name="Hyperlink 13" xfId="26056" hidden="1"/>
    <cellStyle name="Hyperlink 13" xfId="26260" hidden="1"/>
    <cellStyle name="Hyperlink 13" xfId="26501" hidden="1"/>
    <cellStyle name="Hyperlink 13" xfId="26742" hidden="1"/>
    <cellStyle name="Hyperlink 13" xfId="26984" hidden="1"/>
    <cellStyle name="Hyperlink 13" xfId="27218" hidden="1"/>
    <cellStyle name="Hyperlink 13" xfId="27461" hidden="1"/>
    <cellStyle name="Hyperlink 13" xfId="27686" hidden="1"/>
    <cellStyle name="Hyperlink 13" xfId="28065" hidden="1"/>
    <cellStyle name="Hyperlink 13" xfId="28287" hidden="1"/>
    <cellStyle name="Hyperlink 13" xfId="25171" hidden="1"/>
    <cellStyle name="Hyperlink 13" xfId="28515" hidden="1"/>
    <cellStyle name="Hyperlink 13" xfId="28842" hidden="1"/>
    <cellStyle name="Hyperlink 13" xfId="29068" hidden="1"/>
    <cellStyle name="Hyperlink 13" xfId="26623" hidden="1"/>
    <cellStyle name="Hyperlink 13" xfId="29816" hidden="1"/>
    <cellStyle name="Hyperlink 13" xfId="30027" hidden="1"/>
    <cellStyle name="Hyperlink 13" xfId="30230" hidden="1"/>
    <cellStyle name="Hyperlink 13" xfId="30464" hidden="1"/>
    <cellStyle name="Hyperlink 13" xfId="30700" hidden="1"/>
    <cellStyle name="Hyperlink 13" xfId="30936" hidden="1"/>
    <cellStyle name="Hyperlink 13" xfId="31163" hidden="1"/>
    <cellStyle name="Hyperlink 13" xfId="31399" hidden="1"/>
    <cellStyle name="Hyperlink 13" xfId="31618" hidden="1"/>
    <cellStyle name="Hyperlink 13" xfId="31987" hidden="1"/>
    <cellStyle name="Hyperlink 13" xfId="32206" hidden="1"/>
    <cellStyle name="Hyperlink 13" xfId="30435" hidden="1"/>
    <cellStyle name="Hyperlink 13" xfId="32618" hidden="1"/>
    <cellStyle name="Hyperlink 13" xfId="32826" hidden="1"/>
    <cellStyle name="Hyperlink 13" xfId="33020" hidden="1"/>
    <cellStyle name="Hyperlink 13" xfId="33229" hidden="1"/>
    <cellStyle name="Hyperlink 13" xfId="33437" hidden="1"/>
    <cellStyle name="Hyperlink 13" xfId="33646" hidden="1"/>
    <cellStyle name="Hyperlink 13" xfId="33852" hidden="1"/>
    <cellStyle name="Hyperlink 13" xfId="34061" hidden="1"/>
    <cellStyle name="Hyperlink 13" xfId="34267" hidden="1"/>
    <cellStyle name="Hyperlink 13" xfId="34612" hidden="1"/>
    <cellStyle name="Hyperlink 13" xfId="34819" hidden="1"/>
    <cellStyle name="Hyperlink 13" xfId="35295" hidden="1"/>
    <cellStyle name="Hyperlink 13" xfId="35508" hidden="1"/>
    <cellStyle name="Hyperlink 13" xfId="35705" hidden="1"/>
    <cellStyle name="Hyperlink 13" xfId="35922" hidden="1"/>
    <cellStyle name="Hyperlink 13" xfId="36141" hidden="1"/>
    <cellStyle name="Hyperlink 13" xfId="36358" hidden="1"/>
    <cellStyle name="Hyperlink 13" xfId="36572" hidden="1"/>
    <cellStyle name="Hyperlink 13" xfId="36788" hidden="1"/>
    <cellStyle name="Hyperlink 13" xfId="36998" hidden="1"/>
    <cellStyle name="Hyperlink 13" xfId="37350" hidden="1"/>
    <cellStyle name="Hyperlink 13" xfId="37563" hidden="1"/>
    <cellStyle name="Hyperlink 13" xfId="37768" hidden="1"/>
    <cellStyle name="Hyperlink 13" xfId="37978" hidden="1"/>
    <cellStyle name="Hyperlink 13" xfId="38172" hidden="1"/>
    <cellStyle name="Hyperlink 13" xfId="38381" hidden="1"/>
    <cellStyle name="Hyperlink 13" xfId="38591" hidden="1"/>
    <cellStyle name="Hyperlink 13" xfId="38802" hidden="1"/>
    <cellStyle name="Hyperlink 13" xfId="39011" hidden="1"/>
    <cellStyle name="Hyperlink 13" xfId="39220" hidden="1"/>
    <cellStyle name="Hyperlink 13" xfId="39428" hidden="1"/>
    <cellStyle name="Hyperlink 13" xfId="39776" hidden="1"/>
    <cellStyle name="Hyperlink 13" xfId="39984" hidden="1"/>
    <cellStyle name="Hyperlink 14" xfId="906" hidden="1"/>
    <cellStyle name="Hyperlink 14" xfId="1141" hidden="1"/>
    <cellStyle name="Hyperlink 14" xfId="1345" hidden="1"/>
    <cellStyle name="Hyperlink 14" xfId="1591" hidden="1"/>
    <cellStyle name="Hyperlink 14" xfId="1839" hidden="1"/>
    <cellStyle name="Hyperlink 14" xfId="2086" hidden="1"/>
    <cellStyle name="Hyperlink 14" xfId="2324" hidden="1"/>
    <cellStyle name="Hyperlink 14" xfId="2571" hidden="1"/>
    <cellStyle name="Hyperlink 14" xfId="2798" hidden="1"/>
    <cellStyle name="Hyperlink 14" xfId="3179" hidden="1"/>
    <cellStyle name="Hyperlink 14" xfId="3404" hidden="1"/>
    <cellStyle name="Hyperlink 14" xfId="4229" hidden="1"/>
    <cellStyle name="Hyperlink 14" xfId="4438" hidden="1"/>
    <cellStyle name="Hyperlink 14" xfId="4632" hidden="1"/>
    <cellStyle name="Hyperlink 14" xfId="4860" hidden="1"/>
    <cellStyle name="Hyperlink 14" xfId="5099" hidden="1"/>
    <cellStyle name="Hyperlink 14" xfId="5345" hidden="1"/>
    <cellStyle name="Hyperlink 14" xfId="5583" hidden="1"/>
    <cellStyle name="Hyperlink 14" xfId="5820" hidden="1"/>
    <cellStyle name="Hyperlink 14" xfId="6044" hidden="1"/>
    <cellStyle name="Hyperlink 14" xfId="6389" hidden="1"/>
    <cellStyle name="Hyperlink 14" xfId="6596" hidden="1"/>
    <cellStyle name="Hyperlink 14" xfId="7622" hidden="1"/>
    <cellStyle name="Hyperlink 14" xfId="7855" hidden="1"/>
    <cellStyle name="Hyperlink 14" xfId="8059" hidden="1"/>
    <cellStyle name="Hyperlink 14" xfId="8302" hidden="1"/>
    <cellStyle name="Hyperlink 14" xfId="8547" hidden="1"/>
    <cellStyle name="Hyperlink 14" xfId="8790" hidden="1"/>
    <cellStyle name="Hyperlink 14" xfId="9026" hidden="1"/>
    <cellStyle name="Hyperlink 14" xfId="9271" hidden="1"/>
    <cellStyle name="Hyperlink 14" xfId="9497" hidden="1"/>
    <cellStyle name="Hyperlink 14" xfId="9876" hidden="1"/>
    <cellStyle name="Hyperlink 14" xfId="10099" hidden="1"/>
    <cellStyle name="Hyperlink 14" xfId="6964" hidden="1"/>
    <cellStyle name="Hyperlink 14" xfId="10328" hidden="1"/>
    <cellStyle name="Hyperlink 14" xfId="10657" hidden="1"/>
    <cellStyle name="Hyperlink 14" xfId="10883" hidden="1"/>
    <cellStyle name="Hyperlink 14" xfId="7743" hidden="1"/>
    <cellStyle name="Hyperlink 14" xfId="11644" hidden="1"/>
    <cellStyle name="Hyperlink 14" xfId="11875" hidden="1"/>
    <cellStyle name="Hyperlink 14" xfId="12078" hidden="1"/>
    <cellStyle name="Hyperlink 14" xfId="12316" hidden="1"/>
    <cellStyle name="Hyperlink 14" xfId="12555" hidden="1"/>
    <cellStyle name="Hyperlink 14" xfId="12794" hidden="1"/>
    <cellStyle name="Hyperlink 14" xfId="13024" hidden="1"/>
    <cellStyle name="Hyperlink 14" xfId="13263" hidden="1"/>
    <cellStyle name="Hyperlink 14" xfId="13483" hidden="1"/>
    <cellStyle name="Hyperlink 14" xfId="13857" hidden="1"/>
    <cellStyle name="Hyperlink 14" xfId="14078" hidden="1"/>
    <cellStyle name="Hyperlink 14" xfId="13824" hidden="1"/>
    <cellStyle name="Hyperlink 14" xfId="14517" hidden="1"/>
    <cellStyle name="Hyperlink 14" xfId="14748" hidden="1"/>
    <cellStyle name="Hyperlink 14" xfId="14951" hidden="1"/>
    <cellStyle name="Hyperlink 14" xfId="15196" hidden="1"/>
    <cellStyle name="Hyperlink 14" xfId="15440" hidden="1"/>
    <cellStyle name="Hyperlink 14" xfId="15685" hidden="1"/>
    <cellStyle name="Hyperlink 14" xfId="15923" hidden="1"/>
    <cellStyle name="Hyperlink 14" xfId="16168" hidden="1"/>
    <cellStyle name="Hyperlink 14" xfId="16392" hidden="1"/>
    <cellStyle name="Hyperlink 14" xfId="16773" hidden="1"/>
    <cellStyle name="Hyperlink 14" xfId="16998" hidden="1"/>
    <cellStyle name="Hyperlink 14" xfId="17492" hidden="1"/>
    <cellStyle name="Hyperlink 14" xfId="17707" hidden="1"/>
    <cellStyle name="Hyperlink 14" xfId="17904" hidden="1"/>
    <cellStyle name="Hyperlink 14" xfId="18122" hidden="1"/>
    <cellStyle name="Hyperlink 14" xfId="18343" hidden="1"/>
    <cellStyle name="Hyperlink 14" xfId="18562" hidden="1"/>
    <cellStyle name="Hyperlink 14" xfId="18778" hidden="1"/>
    <cellStyle name="Hyperlink 14" xfId="18997" hidden="1"/>
    <cellStyle name="Hyperlink 14" xfId="19207" hidden="1"/>
    <cellStyle name="Hyperlink 14" xfId="19561" hidden="1"/>
    <cellStyle name="Hyperlink 14" xfId="19774" hidden="1"/>
    <cellStyle name="Hyperlink 14" xfId="19980" hidden="1"/>
    <cellStyle name="Hyperlink 14" xfId="20190" hidden="1"/>
    <cellStyle name="Hyperlink 14" xfId="20384" hidden="1"/>
    <cellStyle name="Hyperlink 14" xfId="20593" hidden="1"/>
    <cellStyle name="Hyperlink 14" xfId="20803" hidden="1"/>
    <cellStyle name="Hyperlink 14" xfId="21015" hidden="1"/>
    <cellStyle name="Hyperlink 14" xfId="21225" hidden="1"/>
    <cellStyle name="Hyperlink 14" xfId="21435" hidden="1"/>
    <cellStyle name="Hyperlink 14" xfId="21644" hidden="1"/>
    <cellStyle name="Hyperlink 14" xfId="21992" hidden="1"/>
    <cellStyle name="Hyperlink 14" xfId="22200" hidden="1"/>
    <cellStyle name="Hyperlink 14" xfId="22610" hidden="1"/>
    <cellStyle name="Hyperlink 14" xfId="22817" hidden="1"/>
    <cellStyle name="Hyperlink 14" xfId="23011" hidden="1"/>
    <cellStyle name="Hyperlink 14" xfId="23217" hidden="1"/>
    <cellStyle name="Hyperlink 14" xfId="23423" hidden="1"/>
    <cellStyle name="Hyperlink 14" xfId="23630" hidden="1"/>
    <cellStyle name="Hyperlink 14" xfId="23836" hidden="1"/>
    <cellStyle name="Hyperlink 14" xfId="24043" hidden="1"/>
    <cellStyle name="Hyperlink 14" xfId="24249" hidden="1"/>
    <cellStyle name="Hyperlink 14" xfId="24594" hidden="1"/>
    <cellStyle name="Hyperlink 14" xfId="24801" hidden="1"/>
    <cellStyle name="Hyperlink 14" xfId="25826" hidden="1"/>
    <cellStyle name="Hyperlink 14" xfId="26058" hidden="1"/>
    <cellStyle name="Hyperlink 14" xfId="26262" hidden="1"/>
    <cellStyle name="Hyperlink 14" xfId="26503" hidden="1"/>
    <cellStyle name="Hyperlink 14" xfId="26744" hidden="1"/>
    <cellStyle name="Hyperlink 14" xfId="26986" hidden="1"/>
    <cellStyle name="Hyperlink 14" xfId="27220" hidden="1"/>
    <cellStyle name="Hyperlink 14" xfId="27463" hidden="1"/>
    <cellStyle name="Hyperlink 14" xfId="27688" hidden="1"/>
    <cellStyle name="Hyperlink 14" xfId="28067" hidden="1"/>
    <cellStyle name="Hyperlink 14" xfId="28289" hidden="1"/>
    <cellStyle name="Hyperlink 14" xfId="25169" hidden="1"/>
    <cellStyle name="Hyperlink 14" xfId="28517" hidden="1"/>
    <cellStyle name="Hyperlink 14" xfId="28844" hidden="1"/>
    <cellStyle name="Hyperlink 14" xfId="29070" hidden="1"/>
    <cellStyle name="Hyperlink 14" xfId="25947" hidden="1"/>
    <cellStyle name="Hyperlink 14" xfId="29818" hidden="1"/>
    <cellStyle name="Hyperlink 14" xfId="30029" hidden="1"/>
    <cellStyle name="Hyperlink 14" xfId="30232" hidden="1"/>
    <cellStyle name="Hyperlink 14" xfId="30466" hidden="1"/>
    <cellStyle name="Hyperlink 14" xfId="30702" hidden="1"/>
    <cellStyle name="Hyperlink 14" xfId="30938" hidden="1"/>
    <cellStyle name="Hyperlink 14" xfId="31165" hidden="1"/>
    <cellStyle name="Hyperlink 14" xfId="31401" hidden="1"/>
    <cellStyle name="Hyperlink 14" xfId="31620" hidden="1"/>
    <cellStyle name="Hyperlink 14" xfId="31989" hidden="1"/>
    <cellStyle name="Hyperlink 14" xfId="32208" hidden="1"/>
    <cellStyle name="Hyperlink 14" xfId="31958" hidden="1"/>
    <cellStyle name="Hyperlink 14" xfId="32620" hidden="1"/>
    <cellStyle name="Hyperlink 14" xfId="32828" hidden="1"/>
    <cellStyle name="Hyperlink 14" xfId="33022" hidden="1"/>
    <cellStyle name="Hyperlink 14" xfId="33231" hidden="1"/>
    <cellStyle name="Hyperlink 14" xfId="33439" hidden="1"/>
    <cellStyle name="Hyperlink 14" xfId="33648" hidden="1"/>
    <cellStyle name="Hyperlink 14" xfId="33854" hidden="1"/>
    <cellStyle name="Hyperlink 14" xfId="34063" hidden="1"/>
    <cellStyle name="Hyperlink 14" xfId="34269" hidden="1"/>
    <cellStyle name="Hyperlink 14" xfId="34614" hidden="1"/>
    <cellStyle name="Hyperlink 14" xfId="34821" hidden="1"/>
    <cellStyle name="Hyperlink 14" xfId="35297" hidden="1"/>
    <cellStyle name="Hyperlink 14" xfId="35510" hidden="1"/>
    <cellStyle name="Hyperlink 14" xfId="35707" hidden="1"/>
    <cellStyle name="Hyperlink 14" xfId="35924" hidden="1"/>
    <cellStyle name="Hyperlink 14" xfId="36143" hidden="1"/>
    <cellStyle name="Hyperlink 14" xfId="36360" hidden="1"/>
    <cellStyle name="Hyperlink 14" xfId="36574" hidden="1"/>
    <cellStyle name="Hyperlink 14" xfId="36790" hidden="1"/>
    <cellStyle name="Hyperlink 14" xfId="37000" hidden="1"/>
    <cellStyle name="Hyperlink 14" xfId="37352" hidden="1"/>
    <cellStyle name="Hyperlink 14" xfId="37565" hidden="1"/>
    <cellStyle name="Hyperlink 14" xfId="37770" hidden="1"/>
    <cellStyle name="Hyperlink 14" xfId="37980" hidden="1"/>
    <cellStyle name="Hyperlink 14" xfId="38174" hidden="1"/>
    <cellStyle name="Hyperlink 14" xfId="38383" hidden="1"/>
    <cellStyle name="Hyperlink 14" xfId="38593" hidden="1"/>
    <cellStyle name="Hyperlink 14" xfId="38804" hidden="1"/>
    <cellStyle name="Hyperlink 14" xfId="39013" hidden="1"/>
    <cellStyle name="Hyperlink 14" xfId="39222" hidden="1"/>
    <cellStyle name="Hyperlink 14" xfId="39430" hidden="1"/>
    <cellStyle name="Hyperlink 14" xfId="39778" hidden="1"/>
    <cellStyle name="Hyperlink 14" xfId="39986" hidden="1"/>
    <cellStyle name="Hyperlink 15" xfId="908" hidden="1"/>
    <cellStyle name="Hyperlink 15" xfId="1143" hidden="1"/>
    <cellStyle name="Hyperlink 15" xfId="1347" hidden="1"/>
    <cellStyle name="Hyperlink 15" xfId="1593" hidden="1"/>
    <cellStyle name="Hyperlink 15" xfId="1841" hidden="1"/>
    <cellStyle name="Hyperlink 15" xfId="2088" hidden="1"/>
    <cellStyle name="Hyperlink 15" xfId="2326" hidden="1"/>
    <cellStyle name="Hyperlink 15" xfId="2573" hidden="1"/>
    <cellStyle name="Hyperlink 15" xfId="2800" hidden="1"/>
    <cellStyle name="Hyperlink 15" xfId="3181" hidden="1"/>
    <cellStyle name="Hyperlink 15" xfId="3406" hidden="1"/>
    <cellStyle name="Hyperlink 15" xfId="4231" hidden="1"/>
    <cellStyle name="Hyperlink 15" xfId="4440" hidden="1"/>
    <cellStyle name="Hyperlink 15" xfId="4634" hidden="1"/>
    <cellStyle name="Hyperlink 15" xfId="4862" hidden="1"/>
    <cellStyle name="Hyperlink 15" xfId="5101" hidden="1"/>
    <cellStyle name="Hyperlink 15" xfId="5347" hidden="1"/>
    <cellStyle name="Hyperlink 15" xfId="5585" hidden="1"/>
    <cellStyle name="Hyperlink 15" xfId="5822" hidden="1"/>
    <cellStyle name="Hyperlink 15" xfId="6046" hidden="1"/>
    <cellStyle name="Hyperlink 15" xfId="6391" hidden="1"/>
    <cellStyle name="Hyperlink 15" xfId="6598" hidden="1"/>
    <cellStyle name="Hyperlink 15" xfId="7624" hidden="1"/>
    <cellStyle name="Hyperlink 15" xfId="7857" hidden="1"/>
    <cellStyle name="Hyperlink 15" xfId="8061" hidden="1"/>
    <cellStyle name="Hyperlink 15" xfId="8304" hidden="1"/>
    <cellStyle name="Hyperlink 15" xfId="8549" hidden="1"/>
    <cellStyle name="Hyperlink 15" xfId="8792" hidden="1"/>
    <cellStyle name="Hyperlink 15" xfId="9028" hidden="1"/>
    <cellStyle name="Hyperlink 15" xfId="9273" hidden="1"/>
    <cellStyle name="Hyperlink 15" xfId="9499" hidden="1"/>
    <cellStyle name="Hyperlink 15" xfId="9878" hidden="1"/>
    <cellStyle name="Hyperlink 15" xfId="10101" hidden="1"/>
    <cellStyle name="Hyperlink 15" xfId="6962" hidden="1"/>
    <cellStyle name="Hyperlink 15" xfId="10330" hidden="1"/>
    <cellStyle name="Hyperlink 15" xfId="10659" hidden="1"/>
    <cellStyle name="Hyperlink 15" xfId="10885" hidden="1"/>
    <cellStyle name="Hyperlink 15" xfId="7748" hidden="1"/>
    <cellStyle name="Hyperlink 15" xfId="11646" hidden="1"/>
    <cellStyle name="Hyperlink 15" xfId="11877" hidden="1"/>
    <cellStyle name="Hyperlink 15" xfId="12080" hidden="1"/>
    <cellStyle name="Hyperlink 15" xfId="12318" hidden="1"/>
    <cellStyle name="Hyperlink 15" xfId="12557" hidden="1"/>
    <cellStyle name="Hyperlink 15" xfId="12796" hidden="1"/>
    <cellStyle name="Hyperlink 15" xfId="13026" hidden="1"/>
    <cellStyle name="Hyperlink 15" xfId="13265" hidden="1"/>
    <cellStyle name="Hyperlink 15" xfId="13485" hidden="1"/>
    <cellStyle name="Hyperlink 15" xfId="13859" hidden="1"/>
    <cellStyle name="Hyperlink 15" xfId="14080" hidden="1"/>
    <cellStyle name="Hyperlink 15" xfId="13841" hidden="1"/>
    <cellStyle name="Hyperlink 15" xfId="14519" hidden="1"/>
    <cellStyle name="Hyperlink 15" xfId="14750" hidden="1"/>
    <cellStyle name="Hyperlink 15" xfId="14953" hidden="1"/>
    <cellStyle name="Hyperlink 15" xfId="15198" hidden="1"/>
    <cellStyle name="Hyperlink 15" xfId="15442" hidden="1"/>
    <cellStyle name="Hyperlink 15" xfId="15687" hidden="1"/>
    <cellStyle name="Hyperlink 15" xfId="15925" hidden="1"/>
    <cellStyle name="Hyperlink 15" xfId="16170" hidden="1"/>
    <cellStyle name="Hyperlink 15" xfId="16394" hidden="1"/>
    <cellStyle name="Hyperlink 15" xfId="16775" hidden="1"/>
    <cellStyle name="Hyperlink 15" xfId="17000" hidden="1"/>
    <cellStyle name="Hyperlink 15" xfId="17494" hidden="1"/>
    <cellStyle name="Hyperlink 15" xfId="17709" hidden="1"/>
    <cellStyle name="Hyperlink 15" xfId="17906" hidden="1"/>
    <cellStyle name="Hyperlink 15" xfId="18124" hidden="1"/>
    <cellStyle name="Hyperlink 15" xfId="18345" hidden="1"/>
    <cellStyle name="Hyperlink 15" xfId="18564" hidden="1"/>
    <cellStyle name="Hyperlink 15" xfId="18780" hidden="1"/>
    <cellStyle name="Hyperlink 15" xfId="18999" hidden="1"/>
    <cellStyle name="Hyperlink 15" xfId="19209" hidden="1"/>
    <cellStyle name="Hyperlink 15" xfId="19563" hidden="1"/>
    <cellStyle name="Hyperlink 15" xfId="19776" hidden="1"/>
    <cellStyle name="Hyperlink 15" xfId="19982" hidden="1"/>
    <cellStyle name="Hyperlink 15" xfId="20192" hidden="1"/>
    <cellStyle name="Hyperlink 15" xfId="20386" hidden="1"/>
    <cellStyle name="Hyperlink 15" xfId="20595" hidden="1"/>
    <cellStyle name="Hyperlink 15" xfId="20805" hidden="1"/>
    <cellStyle name="Hyperlink 15" xfId="21017" hidden="1"/>
    <cellStyle name="Hyperlink 15" xfId="21227" hidden="1"/>
    <cellStyle name="Hyperlink 15" xfId="21437" hidden="1"/>
    <cellStyle name="Hyperlink 15" xfId="21646" hidden="1"/>
    <cellStyle name="Hyperlink 15" xfId="21994" hidden="1"/>
    <cellStyle name="Hyperlink 15" xfId="22202" hidden="1"/>
    <cellStyle name="Hyperlink 15" xfId="22612" hidden="1"/>
    <cellStyle name="Hyperlink 15" xfId="22819" hidden="1"/>
    <cellStyle name="Hyperlink 15" xfId="23013" hidden="1"/>
    <cellStyle name="Hyperlink 15" xfId="23219" hidden="1"/>
    <cellStyle name="Hyperlink 15" xfId="23425" hidden="1"/>
    <cellStyle name="Hyperlink 15" xfId="23632" hidden="1"/>
    <cellStyle name="Hyperlink 15" xfId="23838" hidden="1"/>
    <cellStyle name="Hyperlink 15" xfId="24045" hidden="1"/>
    <cellStyle name="Hyperlink 15" xfId="24251" hidden="1"/>
    <cellStyle name="Hyperlink 15" xfId="24596" hidden="1"/>
    <cellStyle name="Hyperlink 15" xfId="24803" hidden="1"/>
    <cellStyle name="Hyperlink 15" xfId="25828" hidden="1"/>
    <cellStyle name="Hyperlink 15" xfId="26060" hidden="1"/>
    <cellStyle name="Hyperlink 15" xfId="26264" hidden="1"/>
    <cellStyle name="Hyperlink 15" xfId="26505" hidden="1"/>
    <cellStyle name="Hyperlink 15" xfId="26746" hidden="1"/>
    <cellStyle name="Hyperlink 15" xfId="26988" hidden="1"/>
    <cellStyle name="Hyperlink 15" xfId="27222" hidden="1"/>
    <cellStyle name="Hyperlink 15" xfId="27465" hidden="1"/>
    <cellStyle name="Hyperlink 15" xfId="27690" hidden="1"/>
    <cellStyle name="Hyperlink 15" xfId="28069" hidden="1"/>
    <cellStyle name="Hyperlink 15" xfId="28291" hidden="1"/>
    <cellStyle name="Hyperlink 15" xfId="25167" hidden="1"/>
    <cellStyle name="Hyperlink 15" xfId="28519" hidden="1"/>
    <cellStyle name="Hyperlink 15" xfId="28846" hidden="1"/>
    <cellStyle name="Hyperlink 15" xfId="29072" hidden="1"/>
    <cellStyle name="Hyperlink 15" xfId="25951" hidden="1"/>
    <cellStyle name="Hyperlink 15" xfId="29820" hidden="1"/>
    <cellStyle name="Hyperlink 15" xfId="30031" hidden="1"/>
    <cellStyle name="Hyperlink 15" xfId="30234" hidden="1"/>
    <cellStyle name="Hyperlink 15" xfId="30468" hidden="1"/>
    <cellStyle name="Hyperlink 15" xfId="30704" hidden="1"/>
    <cellStyle name="Hyperlink 15" xfId="30940" hidden="1"/>
    <cellStyle name="Hyperlink 15" xfId="31167" hidden="1"/>
    <cellStyle name="Hyperlink 15" xfId="31403" hidden="1"/>
    <cellStyle name="Hyperlink 15" xfId="31622" hidden="1"/>
    <cellStyle name="Hyperlink 15" xfId="31991" hidden="1"/>
    <cellStyle name="Hyperlink 15" xfId="32210" hidden="1"/>
    <cellStyle name="Hyperlink 15" xfId="31975" hidden="1"/>
    <cellStyle name="Hyperlink 15" xfId="32622" hidden="1"/>
    <cellStyle name="Hyperlink 15" xfId="32830" hidden="1"/>
    <cellStyle name="Hyperlink 15" xfId="33024" hidden="1"/>
    <cellStyle name="Hyperlink 15" xfId="33233" hidden="1"/>
    <cellStyle name="Hyperlink 15" xfId="33441" hidden="1"/>
    <cellStyle name="Hyperlink 15" xfId="33650" hidden="1"/>
    <cellStyle name="Hyperlink 15" xfId="33856" hidden="1"/>
    <cellStyle name="Hyperlink 15" xfId="34065" hidden="1"/>
    <cellStyle name="Hyperlink 15" xfId="34271" hidden="1"/>
    <cellStyle name="Hyperlink 15" xfId="34616" hidden="1"/>
    <cellStyle name="Hyperlink 15" xfId="34823" hidden="1"/>
    <cellStyle name="Hyperlink 15" xfId="35299" hidden="1"/>
    <cellStyle name="Hyperlink 15" xfId="35512" hidden="1"/>
    <cellStyle name="Hyperlink 15" xfId="35709" hidden="1"/>
    <cellStyle name="Hyperlink 15" xfId="35926" hidden="1"/>
    <cellStyle name="Hyperlink 15" xfId="36145" hidden="1"/>
    <cellStyle name="Hyperlink 15" xfId="36362" hidden="1"/>
    <cellStyle name="Hyperlink 15" xfId="36576" hidden="1"/>
    <cellStyle name="Hyperlink 15" xfId="36792" hidden="1"/>
    <cellStyle name="Hyperlink 15" xfId="37002" hidden="1"/>
    <cellStyle name="Hyperlink 15" xfId="37354" hidden="1"/>
    <cellStyle name="Hyperlink 15" xfId="37567" hidden="1"/>
    <cellStyle name="Hyperlink 15" xfId="37772" hidden="1"/>
    <cellStyle name="Hyperlink 15" xfId="37982" hidden="1"/>
    <cellStyle name="Hyperlink 15" xfId="38176" hidden="1"/>
    <cellStyle name="Hyperlink 15" xfId="38385" hidden="1"/>
    <cellStyle name="Hyperlink 15" xfId="38595" hidden="1"/>
    <cellStyle name="Hyperlink 15" xfId="38806" hidden="1"/>
    <cellStyle name="Hyperlink 15" xfId="39015" hidden="1"/>
    <cellStyle name="Hyperlink 15" xfId="39224" hidden="1"/>
    <cellStyle name="Hyperlink 15" xfId="39432" hidden="1"/>
    <cellStyle name="Hyperlink 15" xfId="39780" hidden="1"/>
    <cellStyle name="Hyperlink 15" xfId="39988" hidden="1"/>
    <cellStyle name="Hyperlink 16" xfId="910" hidden="1"/>
    <cellStyle name="Hyperlink 16" xfId="1145" hidden="1"/>
    <cellStyle name="Hyperlink 16" xfId="1349" hidden="1"/>
    <cellStyle name="Hyperlink 16" xfId="1595" hidden="1"/>
    <cellStyle name="Hyperlink 16" xfId="1843" hidden="1"/>
    <cellStyle name="Hyperlink 16" xfId="2090" hidden="1"/>
    <cellStyle name="Hyperlink 16" xfId="2328" hidden="1"/>
    <cellStyle name="Hyperlink 16" xfId="2575" hidden="1"/>
    <cellStyle name="Hyperlink 16" xfId="2802" hidden="1"/>
    <cellStyle name="Hyperlink 16" xfId="3183" hidden="1"/>
    <cellStyle name="Hyperlink 16" xfId="3408" hidden="1"/>
    <cellStyle name="Hyperlink 16" xfId="4233" hidden="1"/>
    <cellStyle name="Hyperlink 16" xfId="4442" hidden="1"/>
    <cellStyle name="Hyperlink 16" xfId="4636" hidden="1"/>
    <cellStyle name="Hyperlink 16" xfId="4864" hidden="1"/>
    <cellStyle name="Hyperlink 16" xfId="5103" hidden="1"/>
    <cellStyle name="Hyperlink 16" xfId="5349" hidden="1"/>
    <cellStyle name="Hyperlink 16" xfId="5587" hidden="1"/>
    <cellStyle name="Hyperlink 16" xfId="5824" hidden="1"/>
    <cellStyle name="Hyperlink 16" xfId="6048" hidden="1"/>
    <cellStyle name="Hyperlink 16" xfId="6393" hidden="1"/>
    <cellStyle name="Hyperlink 16" xfId="6600" hidden="1"/>
    <cellStyle name="Hyperlink 16" xfId="7626" hidden="1"/>
    <cellStyle name="Hyperlink 16" xfId="7859" hidden="1"/>
    <cellStyle name="Hyperlink 16" xfId="8063" hidden="1"/>
    <cellStyle name="Hyperlink 16" xfId="8306" hidden="1"/>
    <cellStyle name="Hyperlink 16" xfId="8551" hidden="1"/>
    <cellStyle name="Hyperlink 16" xfId="8794" hidden="1"/>
    <cellStyle name="Hyperlink 16" xfId="9030" hidden="1"/>
    <cellStyle name="Hyperlink 16" xfId="9275" hidden="1"/>
    <cellStyle name="Hyperlink 16" xfId="9501" hidden="1"/>
    <cellStyle name="Hyperlink 16" xfId="9880" hidden="1"/>
    <cellStyle name="Hyperlink 16" xfId="10103" hidden="1"/>
    <cellStyle name="Hyperlink 16" xfId="6960" hidden="1"/>
    <cellStyle name="Hyperlink 16" xfId="10332" hidden="1"/>
    <cellStyle name="Hyperlink 16" xfId="10661" hidden="1"/>
    <cellStyle name="Hyperlink 16" xfId="10887" hidden="1"/>
    <cellStyle name="Hyperlink 16" xfId="8990" hidden="1"/>
    <cellStyle name="Hyperlink 16" xfId="11648" hidden="1"/>
    <cellStyle name="Hyperlink 16" xfId="11879" hidden="1"/>
    <cellStyle name="Hyperlink 16" xfId="12082" hidden="1"/>
    <cellStyle name="Hyperlink 16" xfId="12320" hidden="1"/>
    <cellStyle name="Hyperlink 16" xfId="12559" hidden="1"/>
    <cellStyle name="Hyperlink 16" xfId="12798" hidden="1"/>
    <cellStyle name="Hyperlink 16" xfId="13028" hidden="1"/>
    <cellStyle name="Hyperlink 16" xfId="13267" hidden="1"/>
    <cellStyle name="Hyperlink 16" xfId="13487" hidden="1"/>
    <cellStyle name="Hyperlink 16" xfId="13861" hidden="1"/>
    <cellStyle name="Hyperlink 16" xfId="14082" hidden="1"/>
    <cellStyle name="Hyperlink 16" xfId="13008" hidden="1"/>
    <cellStyle name="Hyperlink 16" xfId="14521" hidden="1"/>
    <cellStyle name="Hyperlink 16" xfId="14752" hidden="1"/>
    <cellStyle name="Hyperlink 16" xfId="14955" hidden="1"/>
    <cellStyle name="Hyperlink 16" xfId="15200" hidden="1"/>
    <cellStyle name="Hyperlink 16" xfId="15444" hidden="1"/>
    <cellStyle name="Hyperlink 16" xfId="15689" hidden="1"/>
    <cellStyle name="Hyperlink 16" xfId="15927" hidden="1"/>
    <cellStyle name="Hyperlink 16" xfId="16172" hidden="1"/>
    <cellStyle name="Hyperlink 16" xfId="16396" hidden="1"/>
    <cellStyle name="Hyperlink 16" xfId="16777" hidden="1"/>
    <cellStyle name="Hyperlink 16" xfId="17002" hidden="1"/>
    <cellStyle name="Hyperlink 16" xfId="17496" hidden="1"/>
    <cellStyle name="Hyperlink 16" xfId="17711" hidden="1"/>
    <cellStyle name="Hyperlink 16" xfId="17908" hidden="1"/>
    <cellStyle name="Hyperlink 16" xfId="18126" hidden="1"/>
    <cellStyle name="Hyperlink 16" xfId="18347" hidden="1"/>
    <cellStyle name="Hyperlink 16" xfId="18566" hidden="1"/>
    <cellStyle name="Hyperlink 16" xfId="18782" hidden="1"/>
    <cellStyle name="Hyperlink 16" xfId="19001" hidden="1"/>
    <cellStyle name="Hyperlink 16" xfId="19211" hidden="1"/>
    <cellStyle name="Hyperlink 16" xfId="19565" hidden="1"/>
    <cellStyle name="Hyperlink 16" xfId="19778" hidden="1"/>
    <cellStyle name="Hyperlink 16" xfId="19984" hidden="1"/>
    <cellStyle name="Hyperlink 16" xfId="20194" hidden="1"/>
    <cellStyle name="Hyperlink 16" xfId="20388" hidden="1"/>
    <cellStyle name="Hyperlink 16" xfId="20597" hidden="1"/>
    <cellStyle name="Hyperlink 16" xfId="20807" hidden="1"/>
    <cellStyle name="Hyperlink 16" xfId="21019" hidden="1"/>
    <cellStyle name="Hyperlink 16" xfId="21229" hidden="1"/>
    <cellStyle name="Hyperlink 16" xfId="21439" hidden="1"/>
    <cellStyle name="Hyperlink 16" xfId="21648" hidden="1"/>
    <cellStyle name="Hyperlink 16" xfId="21996" hidden="1"/>
    <cellStyle name="Hyperlink 16" xfId="22204" hidden="1"/>
    <cellStyle name="Hyperlink 16" xfId="22614" hidden="1"/>
    <cellStyle name="Hyperlink 16" xfId="22821" hidden="1"/>
    <cellStyle name="Hyperlink 16" xfId="23015" hidden="1"/>
    <cellStyle name="Hyperlink 16" xfId="23221" hidden="1"/>
    <cellStyle name="Hyperlink 16" xfId="23427" hidden="1"/>
    <cellStyle name="Hyperlink 16" xfId="23634" hidden="1"/>
    <cellStyle name="Hyperlink 16" xfId="23840" hidden="1"/>
    <cellStyle name="Hyperlink 16" xfId="24047" hidden="1"/>
    <cellStyle name="Hyperlink 16" xfId="24253" hidden="1"/>
    <cellStyle name="Hyperlink 16" xfId="24598" hidden="1"/>
    <cellStyle name="Hyperlink 16" xfId="24805" hidden="1"/>
    <cellStyle name="Hyperlink 16" xfId="25830" hidden="1"/>
    <cellStyle name="Hyperlink 16" xfId="26062" hidden="1"/>
    <cellStyle name="Hyperlink 16" xfId="26266" hidden="1"/>
    <cellStyle name="Hyperlink 16" xfId="26507" hidden="1"/>
    <cellStyle name="Hyperlink 16" xfId="26748" hidden="1"/>
    <cellStyle name="Hyperlink 16" xfId="26990" hidden="1"/>
    <cellStyle name="Hyperlink 16" xfId="27224" hidden="1"/>
    <cellStyle name="Hyperlink 16" xfId="27467" hidden="1"/>
    <cellStyle name="Hyperlink 16" xfId="27692" hidden="1"/>
    <cellStyle name="Hyperlink 16" xfId="28071" hidden="1"/>
    <cellStyle name="Hyperlink 16" xfId="28293" hidden="1"/>
    <cellStyle name="Hyperlink 16" xfId="25165" hidden="1"/>
    <cellStyle name="Hyperlink 16" xfId="28521" hidden="1"/>
    <cellStyle name="Hyperlink 16" xfId="28848" hidden="1"/>
    <cellStyle name="Hyperlink 16" xfId="29074" hidden="1"/>
    <cellStyle name="Hyperlink 16" xfId="27185" hidden="1"/>
    <cellStyle name="Hyperlink 16" xfId="29822" hidden="1"/>
    <cellStyle name="Hyperlink 16" xfId="30033" hidden="1"/>
    <cellStyle name="Hyperlink 16" xfId="30236" hidden="1"/>
    <cellStyle name="Hyperlink 16" xfId="30470" hidden="1"/>
    <cellStyle name="Hyperlink 16" xfId="30706" hidden="1"/>
    <cellStyle name="Hyperlink 16" xfId="30942" hidden="1"/>
    <cellStyle name="Hyperlink 16" xfId="31169" hidden="1"/>
    <cellStyle name="Hyperlink 16" xfId="31405" hidden="1"/>
    <cellStyle name="Hyperlink 16" xfId="31624" hidden="1"/>
    <cellStyle name="Hyperlink 16" xfId="31993" hidden="1"/>
    <cellStyle name="Hyperlink 16" xfId="32212" hidden="1"/>
    <cellStyle name="Hyperlink 16" xfId="31150" hidden="1"/>
    <cellStyle name="Hyperlink 16" xfId="32624" hidden="1"/>
    <cellStyle name="Hyperlink 16" xfId="32832" hidden="1"/>
    <cellStyle name="Hyperlink 16" xfId="33026" hidden="1"/>
    <cellStyle name="Hyperlink 16" xfId="33235" hidden="1"/>
    <cellStyle name="Hyperlink 16" xfId="33443" hidden="1"/>
    <cellStyle name="Hyperlink 16" xfId="33652" hidden="1"/>
    <cellStyle name="Hyperlink 16" xfId="33858" hidden="1"/>
    <cellStyle name="Hyperlink 16" xfId="34067" hidden="1"/>
    <cellStyle name="Hyperlink 16" xfId="34273" hidden="1"/>
    <cellStyle name="Hyperlink 16" xfId="34618" hidden="1"/>
    <cellStyle name="Hyperlink 16" xfId="34825" hidden="1"/>
    <cellStyle name="Hyperlink 16" xfId="35301" hidden="1"/>
    <cellStyle name="Hyperlink 16" xfId="35514" hidden="1"/>
    <cellStyle name="Hyperlink 16" xfId="35711" hidden="1"/>
    <cellStyle name="Hyperlink 16" xfId="35928" hidden="1"/>
    <cellStyle name="Hyperlink 16" xfId="36147" hidden="1"/>
    <cellStyle name="Hyperlink 16" xfId="36364" hidden="1"/>
    <cellStyle name="Hyperlink 16" xfId="36578" hidden="1"/>
    <cellStyle name="Hyperlink 16" xfId="36794" hidden="1"/>
    <cellStyle name="Hyperlink 16" xfId="37004" hidden="1"/>
    <cellStyle name="Hyperlink 16" xfId="37356" hidden="1"/>
    <cellStyle name="Hyperlink 16" xfId="37569" hidden="1"/>
    <cellStyle name="Hyperlink 16" xfId="37774" hidden="1"/>
    <cellStyle name="Hyperlink 16" xfId="37984" hidden="1"/>
    <cellStyle name="Hyperlink 16" xfId="38178" hidden="1"/>
    <cellStyle name="Hyperlink 16" xfId="38387" hidden="1"/>
    <cellStyle name="Hyperlink 16" xfId="38597" hidden="1"/>
    <cellStyle name="Hyperlink 16" xfId="38808" hidden="1"/>
    <cellStyle name="Hyperlink 16" xfId="39017" hidden="1"/>
    <cellStyle name="Hyperlink 16" xfId="39226" hidden="1"/>
    <cellStyle name="Hyperlink 16" xfId="39434" hidden="1"/>
    <cellStyle name="Hyperlink 16" xfId="39782" hidden="1"/>
    <cellStyle name="Hyperlink 16" xfId="39990" hidden="1"/>
    <cellStyle name="Hyperlink 17" xfId="912" hidden="1"/>
    <cellStyle name="Hyperlink 17" xfId="1147" hidden="1"/>
    <cellStyle name="Hyperlink 17" xfId="1351" hidden="1"/>
    <cellStyle name="Hyperlink 17" xfId="1597" hidden="1"/>
    <cellStyle name="Hyperlink 17" xfId="1845" hidden="1"/>
    <cellStyle name="Hyperlink 17" xfId="2092" hidden="1"/>
    <cellStyle name="Hyperlink 17" xfId="2330" hidden="1"/>
    <cellStyle name="Hyperlink 17" xfId="2577" hidden="1"/>
    <cellStyle name="Hyperlink 17" xfId="2804" hidden="1"/>
    <cellStyle name="Hyperlink 17" xfId="3185" hidden="1"/>
    <cellStyle name="Hyperlink 17" xfId="3410" hidden="1"/>
    <cellStyle name="Hyperlink 17" xfId="4235" hidden="1"/>
    <cellStyle name="Hyperlink 17" xfId="4444" hidden="1"/>
    <cellStyle name="Hyperlink 17" xfId="4638" hidden="1"/>
    <cellStyle name="Hyperlink 17" xfId="4866" hidden="1"/>
    <cellStyle name="Hyperlink 17" xfId="5105" hidden="1"/>
    <cellStyle name="Hyperlink 17" xfId="5351" hidden="1"/>
    <cellStyle name="Hyperlink 17" xfId="5589" hidden="1"/>
    <cellStyle name="Hyperlink 17" xfId="5826" hidden="1"/>
    <cellStyle name="Hyperlink 17" xfId="6050" hidden="1"/>
    <cellStyle name="Hyperlink 17" xfId="6395" hidden="1"/>
    <cellStyle name="Hyperlink 17" xfId="6602" hidden="1"/>
    <cellStyle name="Hyperlink 17" xfId="7628" hidden="1"/>
    <cellStyle name="Hyperlink 17" xfId="7861" hidden="1"/>
    <cellStyle name="Hyperlink 17" xfId="8065" hidden="1"/>
    <cellStyle name="Hyperlink 17" xfId="8308" hidden="1"/>
    <cellStyle name="Hyperlink 17" xfId="8553" hidden="1"/>
    <cellStyle name="Hyperlink 17" xfId="8796" hidden="1"/>
    <cellStyle name="Hyperlink 17" xfId="9032" hidden="1"/>
    <cellStyle name="Hyperlink 17" xfId="9277" hidden="1"/>
    <cellStyle name="Hyperlink 17" xfId="9503" hidden="1"/>
    <cellStyle name="Hyperlink 17" xfId="9882" hidden="1"/>
    <cellStyle name="Hyperlink 17" xfId="10105" hidden="1"/>
    <cellStyle name="Hyperlink 17" xfId="6958" hidden="1"/>
    <cellStyle name="Hyperlink 17" xfId="10334" hidden="1"/>
    <cellStyle name="Hyperlink 17" xfId="10663" hidden="1"/>
    <cellStyle name="Hyperlink 17" xfId="10889" hidden="1"/>
    <cellStyle name="Hyperlink 17" xfId="8510" hidden="1"/>
    <cellStyle name="Hyperlink 17" xfId="11650" hidden="1"/>
    <cellStyle name="Hyperlink 17" xfId="11881" hidden="1"/>
    <cellStyle name="Hyperlink 17" xfId="12084" hidden="1"/>
    <cellStyle name="Hyperlink 17" xfId="12322" hidden="1"/>
    <cellStyle name="Hyperlink 17" xfId="12561" hidden="1"/>
    <cellStyle name="Hyperlink 17" xfId="12800" hidden="1"/>
    <cellStyle name="Hyperlink 17" xfId="13030" hidden="1"/>
    <cellStyle name="Hyperlink 17" xfId="13269" hidden="1"/>
    <cellStyle name="Hyperlink 17" xfId="13489" hidden="1"/>
    <cellStyle name="Hyperlink 17" xfId="13863" hidden="1"/>
    <cellStyle name="Hyperlink 17" xfId="14084" hidden="1"/>
    <cellStyle name="Hyperlink 17" xfId="12540" hidden="1"/>
    <cellStyle name="Hyperlink 17" xfId="14523" hidden="1"/>
    <cellStyle name="Hyperlink 17" xfId="14754" hidden="1"/>
    <cellStyle name="Hyperlink 17" xfId="14957" hidden="1"/>
    <cellStyle name="Hyperlink 17" xfId="15202" hidden="1"/>
    <cellStyle name="Hyperlink 17" xfId="15446" hidden="1"/>
    <cellStyle name="Hyperlink 17" xfId="15691" hidden="1"/>
    <cellStyle name="Hyperlink 17" xfId="15929" hidden="1"/>
    <cellStyle name="Hyperlink 17" xfId="16174" hidden="1"/>
    <cellStyle name="Hyperlink 17" xfId="16398" hidden="1"/>
    <cellStyle name="Hyperlink 17" xfId="16779" hidden="1"/>
    <cellStyle name="Hyperlink 17" xfId="17004" hidden="1"/>
    <cellStyle name="Hyperlink 17" xfId="17498" hidden="1"/>
    <cellStyle name="Hyperlink 17" xfId="17713" hidden="1"/>
    <cellStyle name="Hyperlink 17" xfId="17910" hidden="1"/>
    <cellStyle name="Hyperlink 17" xfId="18128" hidden="1"/>
    <cellStyle name="Hyperlink 17" xfId="18349" hidden="1"/>
    <cellStyle name="Hyperlink 17" xfId="18568" hidden="1"/>
    <cellStyle name="Hyperlink 17" xfId="18784" hidden="1"/>
    <cellStyle name="Hyperlink 17" xfId="19003" hidden="1"/>
    <cellStyle name="Hyperlink 17" xfId="19213" hidden="1"/>
    <cellStyle name="Hyperlink 17" xfId="19567" hidden="1"/>
    <cellStyle name="Hyperlink 17" xfId="19780" hidden="1"/>
    <cellStyle name="Hyperlink 17" xfId="19986" hidden="1"/>
    <cellStyle name="Hyperlink 17" xfId="20196" hidden="1"/>
    <cellStyle name="Hyperlink 17" xfId="20390" hidden="1"/>
    <cellStyle name="Hyperlink 17" xfId="20599" hidden="1"/>
    <cellStyle name="Hyperlink 17" xfId="20809" hidden="1"/>
    <cellStyle name="Hyperlink 17" xfId="21021" hidden="1"/>
    <cellStyle name="Hyperlink 17" xfId="21231" hidden="1"/>
    <cellStyle name="Hyperlink 17" xfId="21441" hidden="1"/>
    <cellStyle name="Hyperlink 17" xfId="21650" hidden="1"/>
    <cellStyle name="Hyperlink 17" xfId="21998" hidden="1"/>
    <cellStyle name="Hyperlink 17" xfId="22206" hidden="1"/>
    <cellStyle name="Hyperlink 17" xfId="22616" hidden="1"/>
    <cellStyle name="Hyperlink 17" xfId="22823" hidden="1"/>
    <cellStyle name="Hyperlink 17" xfId="23017" hidden="1"/>
    <cellStyle name="Hyperlink 17" xfId="23223" hidden="1"/>
    <cellStyle name="Hyperlink 17" xfId="23429" hidden="1"/>
    <cellStyle name="Hyperlink 17" xfId="23636" hidden="1"/>
    <cellStyle name="Hyperlink 17" xfId="23842" hidden="1"/>
    <cellStyle name="Hyperlink 17" xfId="24049" hidden="1"/>
    <cellStyle name="Hyperlink 17" xfId="24255" hidden="1"/>
    <cellStyle name="Hyperlink 17" xfId="24600" hidden="1"/>
    <cellStyle name="Hyperlink 17" xfId="24807" hidden="1"/>
    <cellStyle name="Hyperlink 17" xfId="25832" hidden="1"/>
    <cellStyle name="Hyperlink 17" xfId="26064" hidden="1"/>
    <cellStyle name="Hyperlink 17" xfId="26268" hidden="1"/>
    <cellStyle name="Hyperlink 17" xfId="26509" hidden="1"/>
    <cellStyle name="Hyperlink 17" xfId="26750" hidden="1"/>
    <cellStyle name="Hyperlink 17" xfId="26992" hidden="1"/>
    <cellStyle name="Hyperlink 17" xfId="27226" hidden="1"/>
    <cellStyle name="Hyperlink 17" xfId="27469" hidden="1"/>
    <cellStyle name="Hyperlink 17" xfId="27694" hidden="1"/>
    <cellStyle name="Hyperlink 17" xfId="28073" hidden="1"/>
    <cellStyle name="Hyperlink 17" xfId="28295" hidden="1"/>
    <cellStyle name="Hyperlink 17" xfId="25163" hidden="1"/>
    <cellStyle name="Hyperlink 17" xfId="28523" hidden="1"/>
    <cellStyle name="Hyperlink 17" xfId="28850" hidden="1"/>
    <cellStyle name="Hyperlink 17" xfId="29076" hidden="1"/>
    <cellStyle name="Hyperlink 17" xfId="26709" hidden="1"/>
    <cellStyle name="Hyperlink 17" xfId="29824" hidden="1"/>
    <cellStyle name="Hyperlink 17" xfId="30035" hidden="1"/>
    <cellStyle name="Hyperlink 17" xfId="30238" hidden="1"/>
    <cellStyle name="Hyperlink 17" xfId="30472" hidden="1"/>
    <cellStyle name="Hyperlink 17" xfId="30708" hidden="1"/>
    <cellStyle name="Hyperlink 17" xfId="30944" hidden="1"/>
    <cellStyle name="Hyperlink 17" xfId="31171" hidden="1"/>
    <cellStyle name="Hyperlink 17" xfId="31407" hidden="1"/>
    <cellStyle name="Hyperlink 17" xfId="31626" hidden="1"/>
    <cellStyle name="Hyperlink 17" xfId="31995" hidden="1"/>
    <cellStyle name="Hyperlink 17" xfId="32214" hidden="1"/>
    <cellStyle name="Hyperlink 17" xfId="30688" hidden="1"/>
    <cellStyle name="Hyperlink 17" xfId="32626" hidden="1"/>
    <cellStyle name="Hyperlink 17" xfId="32834" hidden="1"/>
    <cellStyle name="Hyperlink 17" xfId="33028" hidden="1"/>
    <cellStyle name="Hyperlink 17" xfId="33237" hidden="1"/>
    <cellStyle name="Hyperlink 17" xfId="33445" hidden="1"/>
    <cellStyle name="Hyperlink 17" xfId="33654" hidden="1"/>
    <cellStyle name="Hyperlink 17" xfId="33860" hidden="1"/>
    <cellStyle name="Hyperlink 17" xfId="34069" hidden="1"/>
    <cellStyle name="Hyperlink 17" xfId="34275" hidden="1"/>
    <cellStyle name="Hyperlink 17" xfId="34620" hidden="1"/>
    <cellStyle name="Hyperlink 17" xfId="34827" hidden="1"/>
    <cellStyle name="Hyperlink 17" xfId="35303" hidden="1"/>
    <cellStyle name="Hyperlink 17" xfId="35516" hidden="1"/>
    <cellStyle name="Hyperlink 17" xfId="35713" hidden="1"/>
    <cellStyle name="Hyperlink 17" xfId="35930" hidden="1"/>
    <cellStyle name="Hyperlink 17" xfId="36149" hidden="1"/>
    <cellStyle name="Hyperlink 17" xfId="36366" hidden="1"/>
    <cellStyle name="Hyperlink 17" xfId="36580" hidden="1"/>
    <cellStyle name="Hyperlink 17" xfId="36796" hidden="1"/>
    <cellStyle name="Hyperlink 17" xfId="37006" hidden="1"/>
    <cellStyle name="Hyperlink 17" xfId="37358" hidden="1"/>
    <cellStyle name="Hyperlink 17" xfId="37571" hidden="1"/>
    <cellStyle name="Hyperlink 17" xfId="37776" hidden="1"/>
    <cellStyle name="Hyperlink 17" xfId="37986" hidden="1"/>
    <cellStyle name="Hyperlink 17" xfId="38180" hidden="1"/>
    <cellStyle name="Hyperlink 17" xfId="38389" hidden="1"/>
    <cellStyle name="Hyperlink 17" xfId="38599" hidden="1"/>
    <cellStyle name="Hyperlink 17" xfId="38810" hidden="1"/>
    <cellStyle name="Hyperlink 17" xfId="39019" hidden="1"/>
    <cellStyle name="Hyperlink 17" xfId="39228" hidden="1"/>
    <cellStyle name="Hyperlink 17" xfId="39436" hidden="1"/>
    <cellStyle name="Hyperlink 17" xfId="39784" hidden="1"/>
    <cellStyle name="Hyperlink 17" xfId="39992" hidden="1"/>
    <cellStyle name="Hyperlink 18" xfId="914" hidden="1"/>
    <cellStyle name="Hyperlink 18" xfId="1149" hidden="1"/>
    <cellStyle name="Hyperlink 18" xfId="1353" hidden="1"/>
    <cellStyle name="Hyperlink 18" xfId="1599" hidden="1"/>
    <cellStyle name="Hyperlink 18" xfId="1847" hidden="1"/>
    <cellStyle name="Hyperlink 18" xfId="2094" hidden="1"/>
    <cellStyle name="Hyperlink 18" xfId="2332" hidden="1"/>
    <cellStyle name="Hyperlink 18" xfId="2579" hidden="1"/>
    <cellStyle name="Hyperlink 18" xfId="2806" hidden="1"/>
    <cellStyle name="Hyperlink 18" xfId="3187" hidden="1"/>
    <cellStyle name="Hyperlink 18" xfId="3412" hidden="1"/>
    <cellStyle name="Hyperlink 18" xfId="4237" hidden="1"/>
    <cellStyle name="Hyperlink 18" xfId="4446" hidden="1"/>
    <cellStyle name="Hyperlink 18" xfId="4640" hidden="1"/>
    <cellStyle name="Hyperlink 18" xfId="4868" hidden="1"/>
    <cellStyle name="Hyperlink 18" xfId="5107" hidden="1"/>
    <cellStyle name="Hyperlink 18" xfId="5353" hidden="1"/>
    <cellStyle name="Hyperlink 18" xfId="5591" hidden="1"/>
    <cellStyle name="Hyperlink 18" xfId="5828" hidden="1"/>
    <cellStyle name="Hyperlink 18" xfId="6052" hidden="1"/>
    <cellStyle name="Hyperlink 18" xfId="6397" hidden="1"/>
    <cellStyle name="Hyperlink 18" xfId="6604" hidden="1"/>
    <cellStyle name="Hyperlink 18" xfId="7630" hidden="1"/>
    <cellStyle name="Hyperlink 18" xfId="7863" hidden="1"/>
    <cellStyle name="Hyperlink 18" xfId="8067" hidden="1"/>
    <cellStyle name="Hyperlink 18" xfId="8310" hidden="1"/>
    <cellStyle name="Hyperlink 18" xfId="8555" hidden="1"/>
    <cellStyle name="Hyperlink 18" xfId="8798" hidden="1"/>
    <cellStyle name="Hyperlink 18" xfId="9034" hidden="1"/>
    <cellStyle name="Hyperlink 18" xfId="9279" hidden="1"/>
    <cellStyle name="Hyperlink 18" xfId="9505" hidden="1"/>
    <cellStyle name="Hyperlink 18" xfId="9884" hidden="1"/>
    <cellStyle name="Hyperlink 18" xfId="10107" hidden="1"/>
    <cellStyle name="Hyperlink 18" xfId="6957" hidden="1"/>
    <cellStyle name="Hyperlink 18" xfId="10336" hidden="1"/>
    <cellStyle name="Hyperlink 18" xfId="10665" hidden="1"/>
    <cellStyle name="Hyperlink 18" xfId="10891" hidden="1"/>
    <cellStyle name="Hyperlink 18" xfId="8266" hidden="1"/>
    <cellStyle name="Hyperlink 18" xfId="11652" hidden="1"/>
    <cellStyle name="Hyperlink 18" xfId="11883" hidden="1"/>
    <cellStyle name="Hyperlink 18" xfId="12086" hidden="1"/>
    <cellStyle name="Hyperlink 18" xfId="12324" hidden="1"/>
    <cellStyle name="Hyperlink 18" xfId="12563" hidden="1"/>
    <cellStyle name="Hyperlink 18" xfId="12802" hidden="1"/>
    <cellStyle name="Hyperlink 18" xfId="13032" hidden="1"/>
    <cellStyle name="Hyperlink 18" xfId="13271" hidden="1"/>
    <cellStyle name="Hyperlink 18" xfId="13491" hidden="1"/>
    <cellStyle name="Hyperlink 18" xfId="13865" hidden="1"/>
    <cellStyle name="Hyperlink 18" xfId="14086" hidden="1"/>
    <cellStyle name="Hyperlink 18" xfId="14062" hidden="1"/>
    <cellStyle name="Hyperlink 18" xfId="14525" hidden="1"/>
    <cellStyle name="Hyperlink 18" xfId="14756" hidden="1"/>
    <cellStyle name="Hyperlink 18" xfId="14959" hidden="1"/>
    <cellStyle name="Hyperlink 18" xfId="15204" hidden="1"/>
    <cellStyle name="Hyperlink 18" xfId="15448" hidden="1"/>
    <cellStyle name="Hyperlink 18" xfId="15693" hidden="1"/>
    <cellStyle name="Hyperlink 18" xfId="15931" hidden="1"/>
    <cellStyle name="Hyperlink 18" xfId="16176" hidden="1"/>
    <cellStyle name="Hyperlink 18" xfId="16400" hidden="1"/>
    <cellStyle name="Hyperlink 18" xfId="16781" hidden="1"/>
    <cellStyle name="Hyperlink 18" xfId="17006" hidden="1"/>
    <cellStyle name="Hyperlink 18" xfId="17500" hidden="1"/>
    <cellStyle name="Hyperlink 18" xfId="17715" hidden="1"/>
    <cellStyle name="Hyperlink 18" xfId="17912" hidden="1"/>
    <cellStyle name="Hyperlink 18" xfId="18130" hidden="1"/>
    <cellStyle name="Hyperlink 18" xfId="18351" hidden="1"/>
    <cellStyle name="Hyperlink 18" xfId="18570" hidden="1"/>
    <cellStyle name="Hyperlink 18" xfId="18786" hidden="1"/>
    <cellStyle name="Hyperlink 18" xfId="19005" hidden="1"/>
    <cellStyle name="Hyperlink 18" xfId="19215" hidden="1"/>
    <cellStyle name="Hyperlink 18" xfId="19569" hidden="1"/>
    <cellStyle name="Hyperlink 18" xfId="19782" hidden="1"/>
    <cellStyle name="Hyperlink 18" xfId="19988" hidden="1"/>
    <cellStyle name="Hyperlink 18" xfId="20198" hidden="1"/>
    <cellStyle name="Hyperlink 18" xfId="20392" hidden="1"/>
    <cellStyle name="Hyperlink 18" xfId="20601" hidden="1"/>
    <cellStyle name="Hyperlink 18" xfId="20811" hidden="1"/>
    <cellStyle name="Hyperlink 18" xfId="21023" hidden="1"/>
    <cellStyle name="Hyperlink 18" xfId="21233" hidden="1"/>
    <cellStyle name="Hyperlink 18" xfId="21443" hidden="1"/>
    <cellStyle name="Hyperlink 18" xfId="21652" hidden="1"/>
    <cellStyle name="Hyperlink 18" xfId="22000" hidden="1"/>
    <cellStyle name="Hyperlink 18" xfId="22208" hidden="1"/>
    <cellStyle name="Hyperlink 18" xfId="22618" hidden="1"/>
    <cellStyle name="Hyperlink 18" xfId="22825" hidden="1"/>
    <cellStyle name="Hyperlink 18" xfId="23019" hidden="1"/>
    <cellStyle name="Hyperlink 18" xfId="23225" hidden="1"/>
    <cellStyle name="Hyperlink 18" xfId="23431" hidden="1"/>
    <cellStyle name="Hyperlink 18" xfId="23638" hidden="1"/>
    <cellStyle name="Hyperlink 18" xfId="23844" hidden="1"/>
    <cellStyle name="Hyperlink 18" xfId="24051" hidden="1"/>
    <cellStyle name="Hyperlink 18" xfId="24257" hidden="1"/>
    <cellStyle name="Hyperlink 18" xfId="24602" hidden="1"/>
    <cellStyle name="Hyperlink 18" xfId="24809" hidden="1"/>
    <cellStyle name="Hyperlink 18" xfId="25834" hidden="1"/>
    <cellStyle name="Hyperlink 18" xfId="26066" hidden="1"/>
    <cellStyle name="Hyperlink 18" xfId="26270" hidden="1"/>
    <cellStyle name="Hyperlink 18" xfId="26511" hidden="1"/>
    <cellStyle name="Hyperlink 18" xfId="26752" hidden="1"/>
    <cellStyle name="Hyperlink 18" xfId="26994" hidden="1"/>
    <cellStyle name="Hyperlink 18" xfId="27228" hidden="1"/>
    <cellStyle name="Hyperlink 18" xfId="27471" hidden="1"/>
    <cellStyle name="Hyperlink 18" xfId="27696" hidden="1"/>
    <cellStyle name="Hyperlink 18" xfId="28075" hidden="1"/>
    <cellStyle name="Hyperlink 18" xfId="28297" hidden="1"/>
    <cellStyle name="Hyperlink 18" xfId="25162" hidden="1"/>
    <cellStyle name="Hyperlink 18" xfId="28525" hidden="1"/>
    <cellStyle name="Hyperlink 18" xfId="28852" hidden="1"/>
    <cellStyle name="Hyperlink 18" xfId="29078" hidden="1"/>
    <cellStyle name="Hyperlink 18" xfId="26467" hidden="1"/>
    <cellStyle name="Hyperlink 18" xfId="29826" hidden="1"/>
    <cellStyle name="Hyperlink 18" xfId="30037" hidden="1"/>
    <cellStyle name="Hyperlink 18" xfId="30240" hidden="1"/>
    <cellStyle name="Hyperlink 18" xfId="30474" hidden="1"/>
    <cellStyle name="Hyperlink 18" xfId="30710" hidden="1"/>
    <cellStyle name="Hyperlink 18" xfId="30946" hidden="1"/>
    <cellStyle name="Hyperlink 18" xfId="31173" hidden="1"/>
    <cellStyle name="Hyperlink 18" xfId="31409" hidden="1"/>
    <cellStyle name="Hyperlink 18" xfId="31628" hidden="1"/>
    <cellStyle name="Hyperlink 18" xfId="31997" hidden="1"/>
    <cellStyle name="Hyperlink 18" xfId="32216" hidden="1"/>
    <cellStyle name="Hyperlink 18" xfId="32193" hidden="1"/>
    <cellStyle name="Hyperlink 18" xfId="32628" hidden="1"/>
    <cellStyle name="Hyperlink 18" xfId="32836" hidden="1"/>
    <cellStyle name="Hyperlink 18" xfId="33030" hidden="1"/>
    <cellStyle name="Hyperlink 18" xfId="33239" hidden="1"/>
    <cellStyle name="Hyperlink 18" xfId="33447" hidden="1"/>
    <cellStyle name="Hyperlink 18" xfId="33656" hidden="1"/>
    <cellStyle name="Hyperlink 18" xfId="33862" hidden="1"/>
    <cellStyle name="Hyperlink 18" xfId="34071" hidden="1"/>
    <cellStyle name="Hyperlink 18" xfId="34277" hidden="1"/>
    <cellStyle name="Hyperlink 18" xfId="34622" hidden="1"/>
    <cellStyle name="Hyperlink 18" xfId="34829" hidden="1"/>
    <cellStyle name="Hyperlink 18" xfId="35305" hidden="1"/>
    <cellStyle name="Hyperlink 18" xfId="35518" hidden="1"/>
    <cellStyle name="Hyperlink 18" xfId="35715" hidden="1"/>
    <cellStyle name="Hyperlink 18" xfId="35932" hidden="1"/>
    <cellStyle name="Hyperlink 18" xfId="36151" hidden="1"/>
    <cellStyle name="Hyperlink 18" xfId="36368" hidden="1"/>
    <cellStyle name="Hyperlink 18" xfId="36582" hidden="1"/>
    <cellStyle name="Hyperlink 18" xfId="36798" hidden="1"/>
    <cellStyle name="Hyperlink 18" xfId="37008" hidden="1"/>
    <cellStyle name="Hyperlink 18" xfId="37360" hidden="1"/>
    <cellStyle name="Hyperlink 18" xfId="37573" hidden="1"/>
    <cellStyle name="Hyperlink 18" xfId="37778" hidden="1"/>
    <cellStyle name="Hyperlink 18" xfId="37988" hidden="1"/>
    <cellStyle name="Hyperlink 18" xfId="38182" hidden="1"/>
    <cellStyle name="Hyperlink 18" xfId="38391" hidden="1"/>
    <cellStyle name="Hyperlink 18" xfId="38601" hidden="1"/>
    <cellStyle name="Hyperlink 18" xfId="38812" hidden="1"/>
    <cellStyle name="Hyperlink 18" xfId="39021" hidden="1"/>
    <cellStyle name="Hyperlink 18" xfId="39230" hidden="1"/>
    <cellStyle name="Hyperlink 18" xfId="39438" hidden="1"/>
    <cellStyle name="Hyperlink 18" xfId="39786" hidden="1"/>
    <cellStyle name="Hyperlink 18" xfId="39994" hidden="1"/>
    <cellStyle name="Hyperlink 19" xfId="916" hidden="1"/>
    <cellStyle name="Hyperlink 19" xfId="1151" hidden="1"/>
    <cellStyle name="Hyperlink 19" xfId="1355" hidden="1"/>
    <cellStyle name="Hyperlink 19" xfId="1601" hidden="1"/>
    <cellStyle name="Hyperlink 19" xfId="1849" hidden="1"/>
    <cellStyle name="Hyperlink 19" xfId="2096" hidden="1"/>
    <cellStyle name="Hyperlink 19" xfId="2334" hidden="1"/>
    <cellStyle name="Hyperlink 19" xfId="2581" hidden="1"/>
    <cellStyle name="Hyperlink 19" xfId="2808" hidden="1"/>
    <cellStyle name="Hyperlink 19" xfId="3189" hidden="1"/>
    <cellStyle name="Hyperlink 19" xfId="3414" hidden="1"/>
    <cellStyle name="Hyperlink 19" xfId="4239" hidden="1"/>
    <cellStyle name="Hyperlink 19" xfId="4448" hidden="1"/>
    <cellStyle name="Hyperlink 19" xfId="4642" hidden="1"/>
    <cellStyle name="Hyperlink 19" xfId="4870" hidden="1"/>
    <cellStyle name="Hyperlink 19" xfId="5109" hidden="1"/>
    <cellStyle name="Hyperlink 19" xfId="5355" hidden="1"/>
    <cellStyle name="Hyperlink 19" xfId="5593" hidden="1"/>
    <cellStyle name="Hyperlink 19" xfId="5830" hidden="1"/>
    <cellStyle name="Hyperlink 19" xfId="6054" hidden="1"/>
    <cellStyle name="Hyperlink 19" xfId="6399" hidden="1"/>
    <cellStyle name="Hyperlink 19" xfId="6606" hidden="1"/>
    <cellStyle name="Hyperlink 19" xfId="7632" hidden="1"/>
    <cellStyle name="Hyperlink 19" xfId="7865" hidden="1"/>
    <cellStyle name="Hyperlink 19" xfId="8069" hidden="1"/>
    <cellStyle name="Hyperlink 19" xfId="8312" hidden="1"/>
    <cellStyle name="Hyperlink 19" xfId="8557" hidden="1"/>
    <cellStyle name="Hyperlink 19" xfId="8800" hidden="1"/>
    <cellStyle name="Hyperlink 19" xfId="9036" hidden="1"/>
    <cellStyle name="Hyperlink 19" xfId="9281" hidden="1"/>
    <cellStyle name="Hyperlink 19" xfId="9507" hidden="1"/>
    <cellStyle name="Hyperlink 19" xfId="9886" hidden="1"/>
    <cellStyle name="Hyperlink 19" xfId="10109" hidden="1"/>
    <cellStyle name="Hyperlink 19" xfId="6955" hidden="1"/>
    <cellStyle name="Hyperlink 19" xfId="10338" hidden="1"/>
    <cellStyle name="Hyperlink 19" xfId="10667" hidden="1"/>
    <cellStyle name="Hyperlink 19" xfId="10893" hidden="1"/>
    <cellStyle name="Hyperlink 19" xfId="9841" hidden="1"/>
    <cellStyle name="Hyperlink 19" xfId="11654" hidden="1"/>
    <cellStyle name="Hyperlink 19" xfId="11885" hidden="1"/>
    <cellStyle name="Hyperlink 19" xfId="12088" hidden="1"/>
    <cellStyle name="Hyperlink 19" xfId="12326" hidden="1"/>
    <cellStyle name="Hyperlink 19" xfId="12565" hidden="1"/>
    <cellStyle name="Hyperlink 19" xfId="12804" hidden="1"/>
    <cellStyle name="Hyperlink 19" xfId="13034" hidden="1"/>
    <cellStyle name="Hyperlink 19" xfId="13273" hidden="1"/>
    <cellStyle name="Hyperlink 19" xfId="13493" hidden="1"/>
    <cellStyle name="Hyperlink 19" xfId="13867" hidden="1"/>
    <cellStyle name="Hyperlink 19" xfId="14088" hidden="1"/>
    <cellStyle name="Hyperlink 19" xfId="7547" hidden="1"/>
    <cellStyle name="Hyperlink 19" xfId="14527" hidden="1"/>
    <cellStyle name="Hyperlink 19" xfId="14758" hidden="1"/>
    <cellStyle name="Hyperlink 19" xfId="14961" hidden="1"/>
    <cellStyle name="Hyperlink 19" xfId="15206" hidden="1"/>
    <cellStyle name="Hyperlink 19" xfId="15450" hidden="1"/>
    <cellStyle name="Hyperlink 19" xfId="15695" hidden="1"/>
    <cellStyle name="Hyperlink 19" xfId="15933" hidden="1"/>
    <cellStyle name="Hyperlink 19" xfId="16178" hidden="1"/>
    <cellStyle name="Hyperlink 19" xfId="16402" hidden="1"/>
    <cellStyle name="Hyperlink 19" xfId="16783" hidden="1"/>
    <cellStyle name="Hyperlink 19" xfId="17008" hidden="1"/>
    <cellStyle name="Hyperlink 19" xfId="17502" hidden="1"/>
    <cellStyle name="Hyperlink 19" xfId="17717" hidden="1"/>
    <cellStyle name="Hyperlink 19" xfId="17914" hidden="1"/>
    <cellStyle name="Hyperlink 19" xfId="18132" hidden="1"/>
    <cellStyle name="Hyperlink 19" xfId="18353" hidden="1"/>
    <cellStyle name="Hyperlink 19" xfId="18572" hidden="1"/>
    <cellStyle name="Hyperlink 19" xfId="18788" hidden="1"/>
    <cellStyle name="Hyperlink 19" xfId="19007" hidden="1"/>
    <cellStyle name="Hyperlink 19" xfId="19217" hidden="1"/>
    <cellStyle name="Hyperlink 19" xfId="19571" hidden="1"/>
    <cellStyle name="Hyperlink 19" xfId="19784" hidden="1"/>
    <cellStyle name="Hyperlink 19" xfId="19990" hidden="1"/>
    <cellStyle name="Hyperlink 19" xfId="20200" hidden="1"/>
    <cellStyle name="Hyperlink 19" xfId="20394" hidden="1"/>
    <cellStyle name="Hyperlink 19" xfId="20603" hidden="1"/>
    <cellStyle name="Hyperlink 19" xfId="20813" hidden="1"/>
    <cellStyle name="Hyperlink 19" xfId="21025" hidden="1"/>
    <cellStyle name="Hyperlink 19" xfId="21235" hidden="1"/>
    <cellStyle name="Hyperlink 19" xfId="21445" hidden="1"/>
    <cellStyle name="Hyperlink 19" xfId="21654" hidden="1"/>
    <cellStyle name="Hyperlink 19" xfId="22002" hidden="1"/>
    <cellStyle name="Hyperlink 19" xfId="22210" hidden="1"/>
    <cellStyle name="Hyperlink 19" xfId="22620" hidden="1"/>
    <cellStyle name="Hyperlink 19" xfId="22827" hidden="1"/>
    <cellStyle name="Hyperlink 19" xfId="23021" hidden="1"/>
    <cellStyle name="Hyperlink 19" xfId="23227" hidden="1"/>
    <cellStyle name="Hyperlink 19" xfId="23433" hidden="1"/>
    <cellStyle name="Hyperlink 19" xfId="23640" hidden="1"/>
    <cellStyle name="Hyperlink 19" xfId="23846" hidden="1"/>
    <cellStyle name="Hyperlink 19" xfId="24053" hidden="1"/>
    <cellStyle name="Hyperlink 19" xfId="24259" hidden="1"/>
    <cellStyle name="Hyperlink 19" xfId="24604" hidden="1"/>
    <cellStyle name="Hyperlink 19" xfId="24811" hidden="1"/>
    <cellStyle name="Hyperlink 19" xfId="25836" hidden="1"/>
    <cellStyle name="Hyperlink 19" xfId="26068" hidden="1"/>
    <cellStyle name="Hyperlink 19" xfId="26272" hidden="1"/>
    <cellStyle name="Hyperlink 19" xfId="26513" hidden="1"/>
    <cellStyle name="Hyperlink 19" xfId="26754" hidden="1"/>
    <cellStyle name="Hyperlink 19" xfId="26996" hidden="1"/>
    <cellStyle name="Hyperlink 19" xfId="27230" hidden="1"/>
    <cellStyle name="Hyperlink 19" xfId="27473" hidden="1"/>
    <cellStyle name="Hyperlink 19" xfId="27698" hidden="1"/>
    <cellStyle name="Hyperlink 19" xfId="28077" hidden="1"/>
    <cellStyle name="Hyperlink 19" xfId="28299" hidden="1"/>
    <cellStyle name="Hyperlink 19" xfId="25160" hidden="1"/>
    <cellStyle name="Hyperlink 19" xfId="28527" hidden="1"/>
    <cellStyle name="Hyperlink 19" xfId="28854" hidden="1"/>
    <cellStyle name="Hyperlink 19" xfId="29080" hidden="1"/>
    <cellStyle name="Hyperlink 19" xfId="28032" hidden="1"/>
    <cellStyle name="Hyperlink 19" xfId="29828" hidden="1"/>
    <cellStyle name="Hyperlink 19" xfId="30039" hidden="1"/>
    <cellStyle name="Hyperlink 19" xfId="30242" hidden="1"/>
    <cellStyle name="Hyperlink 19" xfId="30476" hidden="1"/>
    <cellStyle name="Hyperlink 19" xfId="30712" hidden="1"/>
    <cellStyle name="Hyperlink 19" xfId="30948" hidden="1"/>
    <cellStyle name="Hyperlink 19" xfId="31175" hidden="1"/>
    <cellStyle name="Hyperlink 19" xfId="31411" hidden="1"/>
    <cellStyle name="Hyperlink 19" xfId="31630" hidden="1"/>
    <cellStyle name="Hyperlink 19" xfId="31999" hidden="1"/>
    <cellStyle name="Hyperlink 19" xfId="32218" hidden="1"/>
    <cellStyle name="Hyperlink 19" xfId="25751" hidden="1"/>
    <cellStyle name="Hyperlink 19" xfId="32630" hidden="1"/>
    <cellStyle name="Hyperlink 19" xfId="32838" hidden="1"/>
    <cellStyle name="Hyperlink 19" xfId="33032" hidden="1"/>
    <cellStyle name="Hyperlink 19" xfId="33241" hidden="1"/>
    <cellStyle name="Hyperlink 19" xfId="33449" hidden="1"/>
    <cellStyle name="Hyperlink 19" xfId="33658" hidden="1"/>
    <cellStyle name="Hyperlink 19" xfId="33864" hidden="1"/>
    <cellStyle name="Hyperlink 19" xfId="34073" hidden="1"/>
    <cellStyle name="Hyperlink 19" xfId="34279" hidden="1"/>
    <cellStyle name="Hyperlink 19" xfId="34624" hidden="1"/>
    <cellStyle name="Hyperlink 19" xfId="34831" hidden="1"/>
    <cellStyle name="Hyperlink 19" xfId="35307" hidden="1"/>
    <cellStyle name="Hyperlink 19" xfId="35520" hidden="1"/>
    <cellStyle name="Hyperlink 19" xfId="35717" hidden="1"/>
    <cellStyle name="Hyperlink 19" xfId="35934" hidden="1"/>
    <cellStyle name="Hyperlink 19" xfId="36153" hidden="1"/>
    <cellStyle name="Hyperlink 19" xfId="36370" hidden="1"/>
    <cellStyle name="Hyperlink 19" xfId="36584" hidden="1"/>
    <cellStyle name="Hyperlink 19" xfId="36800" hidden="1"/>
    <cellStyle name="Hyperlink 19" xfId="37010" hidden="1"/>
    <cellStyle name="Hyperlink 19" xfId="37362" hidden="1"/>
    <cellStyle name="Hyperlink 19" xfId="37575" hidden="1"/>
    <cellStyle name="Hyperlink 19" xfId="37780" hidden="1"/>
    <cellStyle name="Hyperlink 19" xfId="37990" hidden="1"/>
    <cellStyle name="Hyperlink 19" xfId="38184" hidden="1"/>
    <cellStyle name="Hyperlink 19" xfId="38393" hidden="1"/>
    <cellStyle name="Hyperlink 19" xfId="38603" hidden="1"/>
    <cellStyle name="Hyperlink 19" xfId="38814" hidden="1"/>
    <cellStyle name="Hyperlink 19" xfId="39023" hidden="1"/>
    <cellStyle name="Hyperlink 19" xfId="39232" hidden="1"/>
    <cellStyle name="Hyperlink 19" xfId="39440" hidden="1"/>
    <cellStyle name="Hyperlink 19" xfId="39788" hidden="1"/>
    <cellStyle name="Hyperlink 19" xfId="39996" hidden="1"/>
    <cellStyle name="Hyperlink 2" xfId="509" hidden="1"/>
    <cellStyle name="Hyperlink 2" xfId="1116" hidden="1"/>
    <cellStyle name="Hyperlink 2" xfId="862" hidden="1"/>
    <cellStyle name="Hyperlink 2" xfId="1558" hidden="1"/>
    <cellStyle name="Hyperlink 2" xfId="1806" hidden="1"/>
    <cellStyle name="Hyperlink 2" xfId="826"/>
    <cellStyle name="Hyperlink 2 2" xfId="2053" hidden="1"/>
    <cellStyle name="Hyperlink 2 2" xfId="2538" hidden="1"/>
    <cellStyle name="Hyperlink 2 2" xfId="3146" hidden="1"/>
    <cellStyle name="Hyperlink 2 2" xfId="5312" hidden="1"/>
    <cellStyle name="Hyperlink 2 2" xfId="5787" hidden="1"/>
    <cellStyle name="Hyperlink 2 2" xfId="6365" hidden="1"/>
    <cellStyle name="Hyperlink 2 2" xfId="8757" hidden="1"/>
    <cellStyle name="Hyperlink 2 2" xfId="9238" hidden="1"/>
    <cellStyle name="Hyperlink 2 2" xfId="9844" hidden="1"/>
    <cellStyle name="Hyperlink 2 2" xfId="12762" hidden="1"/>
    <cellStyle name="Hyperlink 2 2" xfId="13232" hidden="1"/>
    <cellStyle name="Hyperlink 2 2" xfId="13825" hidden="1"/>
    <cellStyle name="Hyperlink 2 2" xfId="15652" hidden="1"/>
    <cellStyle name="Hyperlink 2 2" xfId="16135" hidden="1"/>
    <cellStyle name="Hyperlink 2 2" xfId="16740" hidden="1"/>
    <cellStyle name="Hyperlink 2 2" xfId="18536" hidden="1"/>
    <cellStyle name="Hyperlink 2 2" xfId="18970" hidden="1"/>
    <cellStyle name="Hyperlink 2 2" xfId="19534" hidden="1"/>
    <cellStyle name="Hyperlink 2 2" xfId="20991" hidden="1"/>
    <cellStyle name="Hyperlink 2 2" xfId="21411" hidden="1"/>
    <cellStyle name="Hyperlink 2 2" xfId="21967" hidden="1"/>
    <cellStyle name="Hyperlink 2 2" xfId="23606" hidden="1"/>
    <cellStyle name="Hyperlink 2 2" xfId="24019" hidden="1"/>
    <cellStyle name="Hyperlink 2 2" xfId="24570" hidden="1"/>
    <cellStyle name="Hyperlink 2 2" xfId="26953" hidden="1"/>
    <cellStyle name="Hyperlink 2 2" xfId="27430" hidden="1"/>
    <cellStyle name="Hyperlink 2 2" xfId="28035" hidden="1"/>
    <cellStyle name="Hyperlink 2 2" xfId="30907" hidden="1"/>
    <cellStyle name="Hyperlink 2 2" xfId="31372" hidden="1"/>
    <cellStyle name="Hyperlink 2 2" xfId="31959" hidden="1"/>
    <cellStyle name="Hyperlink 2 2" xfId="33624" hidden="1"/>
    <cellStyle name="Hyperlink 2 2" xfId="34039" hidden="1"/>
    <cellStyle name="Hyperlink 2 2" xfId="34590" hidden="1"/>
    <cellStyle name="Hyperlink 2 2" xfId="36335" hidden="1"/>
    <cellStyle name="Hyperlink 2 2" xfId="36764" hidden="1"/>
    <cellStyle name="Hyperlink 2 2" xfId="37326" hidden="1"/>
    <cellStyle name="Hyperlink 2 2" xfId="38780" hidden="1"/>
    <cellStyle name="Hyperlink 2 2" xfId="39198" hidden="1"/>
    <cellStyle name="Hyperlink 2 2" xfId="39753"/>
    <cellStyle name="Hyperlink 2 3" xfId="3371" hidden="1"/>
    <cellStyle name="Hyperlink 2 3" xfId="6572" hidden="1"/>
    <cellStyle name="Hyperlink 2 3" xfId="10067" hidden="1"/>
    <cellStyle name="Hyperlink 2 3" xfId="14046" hidden="1"/>
    <cellStyle name="Hyperlink 2 3" xfId="16965" hidden="1"/>
    <cellStyle name="Hyperlink 2 3" xfId="19748" hidden="1"/>
    <cellStyle name="Hyperlink 2 3" xfId="22176" hidden="1"/>
    <cellStyle name="Hyperlink 2 3" xfId="24777" hidden="1"/>
    <cellStyle name="Hyperlink 2 3" xfId="28257" hidden="1"/>
    <cellStyle name="Hyperlink 2 3" xfId="32177" hidden="1"/>
    <cellStyle name="Hyperlink 2 3" xfId="34797" hidden="1"/>
    <cellStyle name="Hyperlink 2 3" xfId="37539" hidden="1"/>
    <cellStyle name="Hyperlink 2 3" xfId="39962"/>
    <cellStyle name="Hyperlink 2 4" xfId="7578" hidden="1"/>
    <cellStyle name="Hyperlink 2 4" xfId="11292" hidden="1"/>
    <cellStyle name="Hyperlink 2 4" xfId="18096" hidden="1"/>
    <cellStyle name="Hyperlink 2 4" xfId="20779" hidden="1"/>
    <cellStyle name="Hyperlink 2 4" xfId="25782" hidden="1"/>
    <cellStyle name="Hyperlink 2 4" xfId="29478" hidden="1"/>
    <cellStyle name="Hyperlink 2 4" xfId="35898" hidden="1"/>
    <cellStyle name="Hyperlink 2 4" xfId="38569"/>
    <cellStyle name="Hyperlink 2 5" xfId="8270" hidden="1"/>
    <cellStyle name="Hyperlink 2 5" xfId="11850" hidden="1"/>
    <cellStyle name="Hyperlink 2 5" xfId="18316" hidden="1"/>
    <cellStyle name="Hyperlink 2 5" xfId="4205" hidden="1"/>
    <cellStyle name="Hyperlink 2 5" xfId="26471" hidden="1"/>
    <cellStyle name="Hyperlink 2 5" xfId="30004" hidden="1"/>
    <cellStyle name="Hyperlink 2 5" xfId="36117" hidden="1"/>
    <cellStyle name="Hyperlink 2 6" xfId="8514" hidden="1"/>
    <cellStyle name="Hyperlink 2 6" xfId="11613" hidden="1"/>
    <cellStyle name="Hyperlink 2 6" xfId="4827" hidden="1"/>
    <cellStyle name="Hyperlink 2 6" xfId="26712" hidden="1"/>
    <cellStyle name="Hyperlink 2 6" xfId="29796" hidden="1"/>
    <cellStyle name="Hyperlink 2 7" xfId="12284" hidden="1"/>
    <cellStyle name="Hyperlink 2 7" xfId="5066" hidden="1"/>
    <cellStyle name="Hyperlink 2 8" xfId="12524" hidden="1"/>
    <cellStyle name="Hyperlink 2 8" xfId="30672" hidden="1"/>
    <cellStyle name="Hyperlink 20" xfId="918" hidden="1"/>
    <cellStyle name="Hyperlink 20" xfId="1153" hidden="1"/>
    <cellStyle name="Hyperlink 20" xfId="1357" hidden="1"/>
    <cellStyle name="Hyperlink 20" xfId="1603" hidden="1"/>
    <cellStyle name="Hyperlink 20" xfId="1851" hidden="1"/>
    <cellStyle name="Hyperlink 20" xfId="2098" hidden="1"/>
    <cellStyle name="Hyperlink 20" xfId="2336" hidden="1"/>
    <cellStyle name="Hyperlink 20" xfId="2583" hidden="1"/>
    <cellStyle name="Hyperlink 20" xfId="2810" hidden="1"/>
    <cellStyle name="Hyperlink 20" xfId="3191" hidden="1"/>
    <cellStyle name="Hyperlink 20" xfId="3416" hidden="1"/>
    <cellStyle name="Hyperlink 20" xfId="4241" hidden="1"/>
    <cellStyle name="Hyperlink 20" xfId="4450" hidden="1"/>
    <cellStyle name="Hyperlink 20" xfId="4644" hidden="1"/>
    <cellStyle name="Hyperlink 20" xfId="4872" hidden="1"/>
    <cellStyle name="Hyperlink 20" xfId="5111" hidden="1"/>
    <cellStyle name="Hyperlink 20" xfId="5357" hidden="1"/>
    <cellStyle name="Hyperlink 20" xfId="5595" hidden="1"/>
    <cellStyle name="Hyperlink 20" xfId="5832" hidden="1"/>
    <cellStyle name="Hyperlink 20" xfId="6056" hidden="1"/>
    <cellStyle name="Hyperlink 20" xfId="6401" hidden="1"/>
    <cellStyle name="Hyperlink 20" xfId="6608" hidden="1"/>
    <cellStyle name="Hyperlink 20" xfId="7634" hidden="1"/>
    <cellStyle name="Hyperlink 20" xfId="7867" hidden="1"/>
    <cellStyle name="Hyperlink 20" xfId="8071" hidden="1"/>
    <cellStyle name="Hyperlink 20" xfId="8314" hidden="1"/>
    <cellStyle name="Hyperlink 20" xfId="8559" hidden="1"/>
    <cellStyle name="Hyperlink 20" xfId="8802" hidden="1"/>
    <cellStyle name="Hyperlink 20" xfId="9038" hidden="1"/>
    <cellStyle name="Hyperlink 20" xfId="9283" hidden="1"/>
    <cellStyle name="Hyperlink 20" xfId="9509" hidden="1"/>
    <cellStyle name="Hyperlink 20" xfId="9888" hidden="1"/>
    <cellStyle name="Hyperlink 20" xfId="10111" hidden="1"/>
    <cellStyle name="Hyperlink 20" xfId="6953" hidden="1"/>
    <cellStyle name="Hyperlink 20" xfId="10340" hidden="1"/>
    <cellStyle name="Hyperlink 20" xfId="10669" hidden="1"/>
    <cellStyle name="Hyperlink 20" xfId="10895" hidden="1"/>
    <cellStyle name="Hyperlink 20" xfId="7827" hidden="1"/>
    <cellStyle name="Hyperlink 20" xfId="11656" hidden="1"/>
    <cellStyle name="Hyperlink 20" xfId="11887" hidden="1"/>
    <cellStyle name="Hyperlink 20" xfId="12090" hidden="1"/>
    <cellStyle name="Hyperlink 20" xfId="12328" hidden="1"/>
    <cellStyle name="Hyperlink 20" xfId="12567" hidden="1"/>
    <cellStyle name="Hyperlink 20" xfId="12806" hidden="1"/>
    <cellStyle name="Hyperlink 20" xfId="13036" hidden="1"/>
    <cellStyle name="Hyperlink 20" xfId="13275" hidden="1"/>
    <cellStyle name="Hyperlink 20" xfId="13495" hidden="1"/>
    <cellStyle name="Hyperlink 20" xfId="13869" hidden="1"/>
    <cellStyle name="Hyperlink 20" xfId="14090" hidden="1"/>
    <cellStyle name="Hyperlink 20" xfId="8904" hidden="1"/>
    <cellStyle name="Hyperlink 20" xfId="14529" hidden="1"/>
    <cellStyle name="Hyperlink 20" xfId="14760" hidden="1"/>
    <cellStyle name="Hyperlink 20" xfId="14963" hidden="1"/>
    <cellStyle name="Hyperlink 20" xfId="15208" hidden="1"/>
    <cellStyle name="Hyperlink 20" xfId="15452" hidden="1"/>
    <cellStyle name="Hyperlink 20" xfId="15697" hidden="1"/>
    <cellStyle name="Hyperlink 20" xfId="15935" hidden="1"/>
    <cellStyle name="Hyperlink 20" xfId="16180" hidden="1"/>
    <cellStyle name="Hyperlink 20" xfId="16404" hidden="1"/>
    <cellStyle name="Hyperlink 20" xfId="16785" hidden="1"/>
    <cellStyle name="Hyperlink 20" xfId="17010" hidden="1"/>
    <cellStyle name="Hyperlink 20" xfId="17504" hidden="1"/>
    <cellStyle name="Hyperlink 20" xfId="17719" hidden="1"/>
    <cellStyle name="Hyperlink 20" xfId="17916" hidden="1"/>
    <cellStyle name="Hyperlink 20" xfId="18134" hidden="1"/>
    <cellStyle name="Hyperlink 20" xfId="18355" hidden="1"/>
    <cellStyle name="Hyperlink 20" xfId="18574" hidden="1"/>
    <cellStyle name="Hyperlink 20" xfId="18790" hidden="1"/>
    <cellStyle name="Hyperlink 20" xfId="19009" hidden="1"/>
    <cellStyle name="Hyperlink 20" xfId="19219" hidden="1"/>
    <cellStyle name="Hyperlink 20" xfId="19573" hidden="1"/>
    <cellStyle name="Hyperlink 20" xfId="19786" hidden="1"/>
    <cellStyle name="Hyperlink 20" xfId="19992" hidden="1"/>
    <cellStyle name="Hyperlink 20" xfId="20202" hidden="1"/>
    <cellStyle name="Hyperlink 20" xfId="20396" hidden="1"/>
    <cellStyle name="Hyperlink 20" xfId="20605" hidden="1"/>
    <cellStyle name="Hyperlink 20" xfId="20815" hidden="1"/>
    <cellStyle name="Hyperlink 20" xfId="21027" hidden="1"/>
    <cellStyle name="Hyperlink 20" xfId="21237" hidden="1"/>
    <cellStyle name="Hyperlink 20" xfId="21447" hidden="1"/>
    <cellStyle name="Hyperlink 20" xfId="21656" hidden="1"/>
    <cellStyle name="Hyperlink 20" xfId="22004" hidden="1"/>
    <cellStyle name="Hyperlink 20" xfId="22212" hidden="1"/>
    <cellStyle name="Hyperlink 20" xfId="22622" hidden="1"/>
    <cellStyle name="Hyperlink 20" xfId="22829" hidden="1"/>
    <cellStyle name="Hyperlink 20" xfId="23023" hidden="1"/>
    <cellStyle name="Hyperlink 20" xfId="23229" hidden="1"/>
    <cellStyle name="Hyperlink 20" xfId="23435" hidden="1"/>
    <cellStyle name="Hyperlink 20" xfId="23642" hidden="1"/>
    <cellStyle name="Hyperlink 20" xfId="23848" hidden="1"/>
    <cellStyle name="Hyperlink 20" xfId="24055" hidden="1"/>
    <cellStyle name="Hyperlink 20" xfId="24261" hidden="1"/>
    <cellStyle name="Hyperlink 20" xfId="24606" hidden="1"/>
    <cellStyle name="Hyperlink 20" xfId="24813" hidden="1"/>
    <cellStyle name="Hyperlink 20" xfId="25838" hidden="1"/>
    <cellStyle name="Hyperlink 20" xfId="26070" hidden="1"/>
    <cellStyle name="Hyperlink 20" xfId="26274" hidden="1"/>
    <cellStyle name="Hyperlink 20" xfId="26515" hidden="1"/>
    <cellStyle name="Hyperlink 20" xfId="26756" hidden="1"/>
    <cellStyle name="Hyperlink 20" xfId="26998" hidden="1"/>
    <cellStyle name="Hyperlink 20" xfId="27232" hidden="1"/>
    <cellStyle name="Hyperlink 20" xfId="27475" hidden="1"/>
    <cellStyle name="Hyperlink 20" xfId="27700" hidden="1"/>
    <cellStyle name="Hyperlink 20" xfId="28079" hidden="1"/>
    <cellStyle name="Hyperlink 20" xfId="28301" hidden="1"/>
    <cellStyle name="Hyperlink 20" xfId="25158" hidden="1"/>
    <cellStyle name="Hyperlink 20" xfId="28529" hidden="1"/>
    <cellStyle name="Hyperlink 20" xfId="28856" hidden="1"/>
    <cellStyle name="Hyperlink 20" xfId="29082" hidden="1"/>
    <cellStyle name="Hyperlink 20" xfId="26030" hidden="1"/>
    <cellStyle name="Hyperlink 20" xfId="29830" hidden="1"/>
    <cellStyle name="Hyperlink 20" xfId="30041" hidden="1"/>
    <cellStyle name="Hyperlink 20" xfId="30244" hidden="1"/>
    <cellStyle name="Hyperlink 20" xfId="30478" hidden="1"/>
    <cellStyle name="Hyperlink 20" xfId="30714" hidden="1"/>
    <cellStyle name="Hyperlink 20" xfId="30950" hidden="1"/>
    <cellStyle name="Hyperlink 20" xfId="31177" hidden="1"/>
    <cellStyle name="Hyperlink 20" xfId="31413" hidden="1"/>
    <cellStyle name="Hyperlink 20" xfId="31632" hidden="1"/>
    <cellStyle name="Hyperlink 20" xfId="32001" hidden="1"/>
    <cellStyle name="Hyperlink 20" xfId="32220" hidden="1"/>
    <cellStyle name="Hyperlink 20" xfId="27100" hidden="1"/>
    <cellStyle name="Hyperlink 20" xfId="32632" hidden="1"/>
    <cellStyle name="Hyperlink 20" xfId="32840" hidden="1"/>
    <cellStyle name="Hyperlink 20" xfId="33034" hidden="1"/>
    <cellStyle name="Hyperlink 20" xfId="33243" hidden="1"/>
    <cellStyle name="Hyperlink 20" xfId="33451" hidden="1"/>
    <cellStyle name="Hyperlink 20" xfId="33660" hidden="1"/>
    <cellStyle name="Hyperlink 20" xfId="33866" hidden="1"/>
    <cellStyle name="Hyperlink 20" xfId="34075" hidden="1"/>
    <cellStyle name="Hyperlink 20" xfId="34281" hidden="1"/>
    <cellStyle name="Hyperlink 20" xfId="34626" hidden="1"/>
    <cellStyle name="Hyperlink 20" xfId="34833" hidden="1"/>
    <cellStyle name="Hyperlink 20" xfId="35309" hidden="1"/>
    <cellStyle name="Hyperlink 20" xfId="35522" hidden="1"/>
    <cellStyle name="Hyperlink 20" xfId="35719" hidden="1"/>
    <cellStyle name="Hyperlink 20" xfId="35936" hidden="1"/>
    <cellStyle name="Hyperlink 20" xfId="36155" hidden="1"/>
    <cellStyle name="Hyperlink 20" xfId="36372" hidden="1"/>
    <cellStyle name="Hyperlink 20" xfId="36586" hidden="1"/>
    <cellStyle name="Hyperlink 20" xfId="36802" hidden="1"/>
    <cellStyle name="Hyperlink 20" xfId="37012" hidden="1"/>
    <cellStyle name="Hyperlink 20" xfId="37364" hidden="1"/>
    <cellStyle name="Hyperlink 20" xfId="37577" hidden="1"/>
    <cellStyle name="Hyperlink 20" xfId="37782" hidden="1"/>
    <cellStyle name="Hyperlink 20" xfId="37992" hidden="1"/>
    <cellStyle name="Hyperlink 20" xfId="38186" hidden="1"/>
    <cellStyle name="Hyperlink 20" xfId="38395" hidden="1"/>
    <cellStyle name="Hyperlink 20" xfId="38605" hidden="1"/>
    <cellStyle name="Hyperlink 20" xfId="38816" hidden="1"/>
    <cellStyle name="Hyperlink 20" xfId="39025" hidden="1"/>
    <cellStyle name="Hyperlink 20" xfId="39234" hidden="1"/>
    <cellStyle name="Hyperlink 20" xfId="39442" hidden="1"/>
    <cellStyle name="Hyperlink 20" xfId="39790" hidden="1"/>
    <cellStyle name="Hyperlink 20" xfId="39998" hidden="1"/>
    <cellStyle name="Hyperlink 21" xfId="920" hidden="1"/>
    <cellStyle name="Hyperlink 21" xfId="1155" hidden="1"/>
    <cellStyle name="Hyperlink 21" xfId="1359" hidden="1"/>
    <cellStyle name="Hyperlink 21" xfId="1605" hidden="1"/>
    <cellStyle name="Hyperlink 21" xfId="1853" hidden="1"/>
    <cellStyle name="Hyperlink 21" xfId="2100" hidden="1"/>
    <cellStyle name="Hyperlink 21" xfId="2338" hidden="1"/>
    <cellStyle name="Hyperlink 21" xfId="2585" hidden="1"/>
    <cellStyle name="Hyperlink 21" xfId="2812" hidden="1"/>
    <cellStyle name="Hyperlink 21" xfId="3193" hidden="1"/>
    <cellStyle name="Hyperlink 21" xfId="3418" hidden="1"/>
    <cellStyle name="Hyperlink 21" xfId="4243" hidden="1"/>
    <cellStyle name="Hyperlink 21" xfId="4452" hidden="1"/>
    <cellStyle name="Hyperlink 21" xfId="4646" hidden="1"/>
    <cellStyle name="Hyperlink 21" xfId="4874" hidden="1"/>
    <cellStyle name="Hyperlink 21" xfId="5113" hidden="1"/>
    <cellStyle name="Hyperlink 21" xfId="5359" hidden="1"/>
    <cellStyle name="Hyperlink 21" xfId="5597" hidden="1"/>
    <cellStyle name="Hyperlink 21" xfId="5834" hidden="1"/>
    <cellStyle name="Hyperlink 21" xfId="6058" hidden="1"/>
    <cellStyle name="Hyperlink 21" xfId="6403" hidden="1"/>
    <cellStyle name="Hyperlink 21" xfId="6610" hidden="1"/>
    <cellStyle name="Hyperlink 21" xfId="7636" hidden="1"/>
    <cellStyle name="Hyperlink 21" xfId="7869" hidden="1"/>
    <cellStyle name="Hyperlink 21" xfId="8073" hidden="1"/>
    <cellStyle name="Hyperlink 21" xfId="8316" hidden="1"/>
    <cellStyle name="Hyperlink 21" xfId="8561" hidden="1"/>
    <cellStyle name="Hyperlink 21" xfId="8804" hidden="1"/>
    <cellStyle name="Hyperlink 21" xfId="9040" hidden="1"/>
    <cellStyle name="Hyperlink 21" xfId="9285" hidden="1"/>
    <cellStyle name="Hyperlink 21" xfId="9511" hidden="1"/>
    <cellStyle name="Hyperlink 21" xfId="9890" hidden="1"/>
    <cellStyle name="Hyperlink 21" xfId="10113" hidden="1"/>
    <cellStyle name="Hyperlink 21" xfId="6951" hidden="1"/>
    <cellStyle name="Hyperlink 21" xfId="10342" hidden="1"/>
    <cellStyle name="Hyperlink 21" xfId="10671" hidden="1"/>
    <cellStyle name="Hyperlink 21" xfId="10897" hidden="1"/>
    <cellStyle name="Hyperlink 21" xfId="9257" hidden="1"/>
    <cellStyle name="Hyperlink 21" xfId="11658" hidden="1"/>
    <cellStyle name="Hyperlink 21" xfId="11889" hidden="1"/>
    <cellStyle name="Hyperlink 21" xfId="12092" hidden="1"/>
    <cellStyle name="Hyperlink 21" xfId="12330" hidden="1"/>
    <cellStyle name="Hyperlink 21" xfId="12569" hidden="1"/>
    <cellStyle name="Hyperlink 21" xfId="12808" hidden="1"/>
    <cellStyle name="Hyperlink 21" xfId="13038" hidden="1"/>
    <cellStyle name="Hyperlink 21" xfId="13277" hidden="1"/>
    <cellStyle name="Hyperlink 21" xfId="13497" hidden="1"/>
    <cellStyle name="Hyperlink 21" xfId="13871" hidden="1"/>
    <cellStyle name="Hyperlink 21" xfId="14092" hidden="1"/>
    <cellStyle name="Hyperlink 21" xfId="9141" hidden="1"/>
    <cellStyle name="Hyperlink 21" xfId="14531" hidden="1"/>
    <cellStyle name="Hyperlink 21" xfId="14762" hidden="1"/>
    <cellStyle name="Hyperlink 21" xfId="14965" hidden="1"/>
    <cellStyle name="Hyperlink 21" xfId="15210" hidden="1"/>
    <cellStyle name="Hyperlink 21" xfId="15454" hidden="1"/>
    <cellStyle name="Hyperlink 21" xfId="15699" hidden="1"/>
    <cellStyle name="Hyperlink 21" xfId="15937" hidden="1"/>
    <cellStyle name="Hyperlink 21" xfId="16182" hidden="1"/>
    <cellStyle name="Hyperlink 21" xfId="16406" hidden="1"/>
    <cellStyle name="Hyperlink 21" xfId="16787" hidden="1"/>
    <cellStyle name="Hyperlink 21" xfId="17012" hidden="1"/>
    <cellStyle name="Hyperlink 21" xfId="17506" hidden="1"/>
    <cellStyle name="Hyperlink 21" xfId="17721" hidden="1"/>
    <cellStyle name="Hyperlink 21" xfId="17918" hidden="1"/>
    <cellStyle name="Hyperlink 21" xfId="18136" hidden="1"/>
    <cellStyle name="Hyperlink 21" xfId="18357" hidden="1"/>
    <cellStyle name="Hyperlink 21" xfId="18576" hidden="1"/>
    <cellStyle name="Hyperlink 21" xfId="18792" hidden="1"/>
    <cellStyle name="Hyperlink 21" xfId="19011" hidden="1"/>
    <cellStyle name="Hyperlink 21" xfId="19221" hidden="1"/>
    <cellStyle name="Hyperlink 21" xfId="19575" hidden="1"/>
    <cellStyle name="Hyperlink 21" xfId="19788" hidden="1"/>
    <cellStyle name="Hyperlink 21" xfId="19994" hidden="1"/>
    <cellStyle name="Hyperlink 21" xfId="20204" hidden="1"/>
    <cellStyle name="Hyperlink 21" xfId="20398" hidden="1"/>
    <cellStyle name="Hyperlink 21" xfId="20607" hidden="1"/>
    <cellStyle name="Hyperlink 21" xfId="20817" hidden="1"/>
    <cellStyle name="Hyperlink 21" xfId="21029" hidden="1"/>
    <cellStyle name="Hyperlink 21" xfId="21239" hidden="1"/>
    <cellStyle name="Hyperlink 21" xfId="21449" hidden="1"/>
    <cellStyle name="Hyperlink 21" xfId="21658" hidden="1"/>
    <cellStyle name="Hyperlink 21" xfId="22006" hidden="1"/>
    <cellStyle name="Hyperlink 21" xfId="22214" hidden="1"/>
    <cellStyle name="Hyperlink 21" xfId="22624" hidden="1"/>
    <cellStyle name="Hyperlink 21" xfId="22831" hidden="1"/>
    <cellStyle name="Hyperlink 21" xfId="23025" hidden="1"/>
    <cellStyle name="Hyperlink 21" xfId="23231" hidden="1"/>
    <cellStyle name="Hyperlink 21" xfId="23437" hidden="1"/>
    <cellStyle name="Hyperlink 21" xfId="23644" hidden="1"/>
    <cellStyle name="Hyperlink 21" xfId="23850" hidden="1"/>
    <cellStyle name="Hyperlink 21" xfId="24057" hidden="1"/>
    <cellStyle name="Hyperlink 21" xfId="24263" hidden="1"/>
    <cellStyle name="Hyperlink 21" xfId="24608" hidden="1"/>
    <cellStyle name="Hyperlink 21" xfId="24815" hidden="1"/>
    <cellStyle name="Hyperlink 21" xfId="25840" hidden="1"/>
    <cellStyle name="Hyperlink 21" xfId="26072" hidden="1"/>
    <cellStyle name="Hyperlink 21" xfId="26276" hidden="1"/>
    <cellStyle name="Hyperlink 21" xfId="26517" hidden="1"/>
    <cellStyle name="Hyperlink 21" xfId="26758" hidden="1"/>
    <cellStyle name="Hyperlink 21" xfId="27000" hidden="1"/>
    <cellStyle name="Hyperlink 21" xfId="27234" hidden="1"/>
    <cellStyle name="Hyperlink 21" xfId="27477" hidden="1"/>
    <cellStyle name="Hyperlink 21" xfId="27702" hidden="1"/>
    <cellStyle name="Hyperlink 21" xfId="28081" hidden="1"/>
    <cellStyle name="Hyperlink 21" xfId="28303" hidden="1"/>
    <cellStyle name="Hyperlink 21" xfId="25156" hidden="1"/>
    <cellStyle name="Hyperlink 21" xfId="28531" hidden="1"/>
    <cellStyle name="Hyperlink 21" xfId="28858" hidden="1"/>
    <cellStyle name="Hyperlink 21" xfId="29084" hidden="1"/>
    <cellStyle name="Hyperlink 21" xfId="27449" hidden="1"/>
    <cellStyle name="Hyperlink 21" xfId="29832" hidden="1"/>
    <cellStyle name="Hyperlink 21" xfId="30043" hidden="1"/>
    <cellStyle name="Hyperlink 21" xfId="30246" hidden="1"/>
    <cellStyle name="Hyperlink 21" xfId="30480" hidden="1"/>
    <cellStyle name="Hyperlink 21" xfId="30716" hidden="1"/>
    <cellStyle name="Hyperlink 21" xfId="30952" hidden="1"/>
    <cellStyle name="Hyperlink 21" xfId="31179" hidden="1"/>
    <cellStyle name="Hyperlink 21" xfId="31415" hidden="1"/>
    <cellStyle name="Hyperlink 21" xfId="31634" hidden="1"/>
    <cellStyle name="Hyperlink 21" xfId="32003" hidden="1"/>
    <cellStyle name="Hyperlink 21" xfId="32222" hidden="1"/>
    <cellStyle name="Hyperlink 21" xfId="27335" hidden="1"/>
    <cellStyle name="Hyperlink 21" xfId="32634" hidden="1"/>
    <cellStyle name="Hyperlink 21" xfId="32842" hidden="1"/>
    <cellStyle name="Hyperlink 21" xfId="33036" hidden="1"/>
    <cellStyle name="Hyperlink 21" xfId="33245" hidden="1"/>
    <cellStyle name="Hyperlink 21" xfId="33453" hidden="1"/>
    <cellStyle name="Hyperlink 21" xfId="33662" hidden="1"/>
    <cellStyle name="Hyperlink 21" xfId="33868" hidden="1"/>
    <cellStyle name="Hyperlink 21" xfId="34077" hidden="1"/>
    <cellStyle name="Hyperlink 21" xfId="34283" hidden="1"/>
    <cellStyle name="Hyperlink 21" xfId="34628" hidden="1"/>
    <cellStyle name="Hyperlink 21" xfId="34835" hidden="1"/>
    <cellStyle name="Hyperlink 21" xfId="35311" hidden="1"/>
    <cellStyle name="Hyperlink 21" xfId="35524" hidden="1"/>
    <cellStyle name="Hyperlink 21" xfId="35721" hidden="1"/>
    <cellStyle name="Hyperlink 21" xfId="35938" hidden="1"/>
    <cellStyle name="Hyperlink 21" xfId="36157" hidden="1"/>
    <cellStyle name="Hyperlink 21" xfId="36374" hidden="1"/>
    <cellStyle name="Hyperlink 21" xfId="36588" hidden="1"/>
    <cellStyle name="Hyperlink 21" xfId="36804" hidden="1"/>
    <cellStyle name="Hyperlink 21" xfId="37014" hidden="1"/>
    <cellStyle name="Hyperlink 21" xfId="37366" hidden="1"/>
    <cellStyle name="Hyperlink 21" xfId="37579" hidden="1"/>
    <cellStyle name="Hyperlink 21" xfId="37784" hidden="1"/>
    <cellStyle name="Hyperlink 21" xfId="37994" hidden="1"/>
    <cellStyle name="Hyperlink 21" xfId="38188" hidden="1"/>
    <cellStyle name="Hyperlink 21" xfId="38397" hidden="1"/>
    <cellStyle name="Hyperlink 21" xfId="38607" hidden="1"/>
    <cellStyle name="Hyperlink 21" xfId="38818" hidden="1"/>
    <cellStyle name="Hyperlink 21" xfId="39027" hidden="1"/>
    <cellStyle name="Hyperlink 21" xfId="39236" hidden="1"/>
    <cellStyle name="Hyperlink 21" xfId="39444" hidden="1"/>
    <cellStyle name="Hyperlink 21" xfId="39792" hidden="1"/>
    <cellStyle name="Hyperlink 21" xfId="40000" hidden="1"/>
    <cellStyle name="Hyperlink 22" xfId="922" hidden="1"/>
    <cellStyle name="Hyperlink 22" xfId="1157" hidden="1"/>
    <cellStyle name="Hyperlink 22" xfId="1361" hidden="1"/>
    <cellStyle name="Hyperlink 22" xfId="1607" hidden="1"/>
    <cellStyle name="Hyperlink 22" xfId="1855" hidden="1"/>
    <cellStyle name="Hyperlink 22" xfId="2102" hidden="1"/>
    <cellStyle name="Hyperlink 22" xfId="2340" hidden="1"/>
    <cellStyle name="Hyperlink 22" xfId="2587" hidden="1"/>
    <cellStyle name="Hyperlink 22" xfId="2814" hidden="1"/>
    <cellStyle name="Hyperlink 22" xfId="3195" hidden="1"/>
    <cellStyle name="Hyperlink 22" xfId="3420" hidden="1"/>
    <cellStyle name="Hyperlink 22" xfId="4245" hidden="1"/>
    <cellStyle name="Hyperlink 22" xfId="4454" hidden="1"/>
    <cellStyle name="Hyperlink 22" xfId="4648" hidden="1"/>
    <cellStyle name="Hyperlink 22" xfId="4876" hidden="1"/>
    <cellStyle name="Hyperlink 22" xfId="5115" hidden="1"/>
    <cellStyle name="Hyperlink 22" xfId="5361" hidden="1"/>
    <cellStyle name="Hyperlink 22" xfId="5599" hidden="1"/>
    <cellStyle name="Hyperlink 22" xfId="5836" hidden="1"/>
    <cellStyle name="Hyperlink 22" xfId="6060" hidden="1"/>
    <cellStyle name="Hyperlink 22" xfId="6405" hidden="1"/>
    <cellStyle name="Hyperlink 22" xfId="6612" hidden="1"/>
    <cellStyle name="Hyperlink 22" xfId="7638" hidden="1"/>
    <cellStyle name="Hyperlink 22" xfId="7871" hidden="1"/>
    <cellStyle name="Hyperlink 22" xfId="8075" hidden="1"/>
    <cellStyle name="Hyperlink 22" xfId="8318" hidden="1"/>
    <cellStyle name="Hyperlink 22" xfId="8563" hidden="1"/>
    <cellStyle name="Hyperlink 22" xfId="8806" hidden="1"/>
    <cellStyle name="Hyperlink 22" xfId="9042" hidden="1"/>
    <cellStyle name="Hyperlink 22" xfId="9287" hidden="1"/>
    <cellStyle name="Hyperlink 22" xfId="9513" hidden="1"/>
    <cellStyle name="Hyperlink 22" xfId="9892" hidden="1"/>
    <cellStyle name="Hyperlink 22" xfId="10115" hidden="1"/>
    <cellStyle name="Hyperlink 22" xfId="6949" hidden="1"/>
    <cellStyle name="Hyperlink 22" xfId="10344" hidden="1"/>
    <cellStyle name="Hyperlink 22" xfId="10673" hidden="1"/>
    <cellStyle name="Hyperlink 22" xfId="10899" hidden="1"/>
    <cellStyle name="Hyperlink 22" xfId="8776" hidden="1"/>
    <cellStyle name="Hyperlink 22" xfId="11660" hidden="1"/>
    <cellStyle name="Hyperlink 22" xfId="11891" hidden="1"/>
    <cellStyle name="Hyperlink 22" xfId="12094" hidden="1"/>
    <cellStyle name="Hyperlink 22" xfId="12332" hidden="1"/>
    <cellStyle name="Hyperlink 22" xfId="12571" hidden="1"/>
    <cellStyle name="Hyperlink 22" xfId="12810" hidden="1"/>
    <cellStyle name="Hyperlink 22" xfId="13040" hidden="1"/>
    <cellStyle name="Hyperlink 22" xfId="13279" hidden="1"/>
    <cellStyle name="Hyperlink 22" xfId="13499" hidden="1"/>
    <cellStyle name="Hyperlink 22" xfId="13873" hidden="1"/>
    <cellStyle name="Hyperlink 22" xfId="14094" hidden="1"/>
    <cellStyle name="Hyperlink 22" xfId="7537" hidden="1"/>
    <cellStyle name="Hyperlink 22" xfId="14533" hidden="1"/>
    <cellStyle name="Hyperlink 22" xfId="14764" hidden="1"/>
    <cellStyle name="Hyperlink 22" xfId="14967" hidden="1"/>
    <cellStyle name="Hyperlink 22" xfId="15212" hidden="1"/>
    <cellStyle name="Hyperlink 22" xfId="15456" hidden="1"/>
    <cellStyle name="Hyperlink 22" xfId="15701" hidden="1"/>
    <cellStyle name="Hyperlink 22" xfId="15939" hidden="1"/>
    <cellStyle name="Hyperlink 22" xfId="16184" hidden="1"/>
    <cellStyle name="Hyperlink 22" xfId="16408" hidden="1"/>
    <cellStyle name="Hyperlink 22" xfId="16789" hidden="1"/>
    <cellStyle name="Hyperlink 22" xfId="17014" hidden="1"/>
    <cellStyle name="Hyperlink 22" xfId="17508" hidden="1"/>
    <cellStyle name="Hyperlink 22" xfId="17723" hidden="1"/>
    <cellStyle name="Hyperlink 22" xfId="17920" hidden="1"/>
    <cellStyle name="Hyperlink 22" xfId="18138" hidden="1"/>
    <cellStyle name="Hyperlink 22" xfId="18359" hidden="1"/>
    <cellStyle name="Hyperlink 22" xfId="18578" hidden="1"/>
    <cellStyle name="Hyperlink 22" xfId="18794" hidden="1"/>
    <cellStyle name="Hyperlink 22" xfId="19013" hidden="1"/>
    <cellStyle name="Hyperlink 22" xfId="19223" hidden="1"/>
    <cellStyle name="Hyperlink 22" xfId="19577" hidden="1"/>
    <cellStyle name="Hyperlink 22" xfId="19790" hidden="1"/>
    <cellStyle name="Hyperlink 22" xfId="19996" hidden="1"/>
    <cellStyle name="Hyperlink 22" xfId="20206" hidden="1"/>
    <cellStyle name="Hyperlink 22" xfId="20400" hidden="1"/>
    <cellStyle name="Hyperlink 22" xfId="20609" hidden="1"/>
    <cellStyle name="Hyperlink 22" xfId="20819" hidden="1"/>
    <cellStyle name="Hyperlink 22" xfId="21031" hidden="1"/>
    <cellStyle name="Hyperlink 22" xfId="21241" hidden="1"/>
    <cellStyle name="Hyperlink 22" xfId="21451" hidden="1"/>
    <cellStyle name="Hyperlink 22" xfId="21660" hidden="1"/>
    <cellStyle name="Hyperlink 22" xfId="22008" hidden="1"/>
    <cellStyle name="Hyperlink 22" xfId="22216" hidden="1"/>
    <cellStyle name="Hyperlink 22" xfId="22626" hidden="1"/>
    <cellStyle name="Hyperlink 22" xfId="22833" hidden="1"/>
    <cellStyle name="Hyperlink 22" xfId="23027" hidden="1"/>
    <cellStyle name="Hyperlink 22" xfId="23233" hidden="1"/>
    <cellStyle name="Hyperlink 22" xfId="23439" hidden="1"/>
    <cellStyle name="Hyperlink 22" xfId="23646" hidden="1"/>
    <cellStyle name="Hyperlink 22" xfId="23852" hidden="1"/>
    <cellStyle name="Hyperlink 22" xfId="24059" hidden="1"/>
    <cellStyle name="Hyperlink 22" xfId="24265" hidden="1"/>
    <cellStyle name="Hyperlink 22" xfId="24610" hidden="1"/>
    <cellStyle name="Hyperlink 22" xfId="24817" hidden="1"/>
    <cellStyle name="Hyperlink 22" xfId="25842" hidden="1"/>
    <cellStyle name="Hyperlink 22" xfId="26074" hidden="1"/>
    <cellStyle name="Hyperlink 22" xfId="26278" hidden="1"/>
    <cellStyle name="Hyperlink 22" xfId="26519" hidden="1"/>
    <cellStyle name="Hyperlink 22" xfId="26760" hidden="1"/>
    <cellStyle name="Hyperlink 22" xfId="27002" hidden="1"/>
    <cellStyle name="Hyperlink 22" xfId="27236" hidden="1"/>
    <cellStyle name="Hyperlink 22" xfId="27479" hidden="1"/>
    <cellStyle name="Hyperlink 22" xfId="27704" hidden="1"/>
    <cellStyle name="Hyperlink 22" xfId="28083" hidden="1"/>
    <cellStyle name="Hyperlink 22" xfId="28305" hidden="1"/>
    <cellStyle name="Hyperlink 22" xfId="25154" hidden="1"/>
    <cellStyle name="Hyperlink 22" xfId="28533" hidden="1"/>
    <cellStyle name="Hyperlink 22" xfId="28860" hidden="1"/>
    <cellStyle name="Hyperlink 22" xfId="29086" hidden="1"/>
    <cellStyle name="Hyperlink 22" xfId="26972" hidden="1"/>
    <cellStyle name="Hyperlink 22" xfId="29834" hidden="1"/>
    <cellStyle name="Hyperlink 22" xfId="30045" hidden="1"/>
    <cellStyle name="Hyperlink 22" xfId="30248" hidden="1"/>
    <cellStyle name="Hyperlink 22" xfId="30482" hidden="1"/>
    <cellStyle name="Hyperlink 22" xfId="30718" hidden="1"/>
    <cellStyle name="Hyperlink 22" xfId="30954" hidden="1"/>
    <cellStyle name="Hyperlink 22" xfId="31181" hidden="1"/>
    <cellStyle name="Hyperlink 22" xfId="31417" hidden="1"/>
    <cellStyle name="Hyperlink 22" xfId="31636" hidden="1"/>
    <cellStyle name="Hyperlink 22" xfId="32005" hidden="1"/>
    <cellStyle name="Hyperlink 22" xfId="32224" hidden="1"/>
    <cellStyle name="Hyperlink 22" xfId="25741" hidden="1"/>
    <cellStyle name="Hyperlink 22" xfId="32636" hidden="1"/>
    <cellStyle name="Hyperlink 22" xfId="32844" hidden="1"/>
    <cellStyle name="Hyperlink 22" xfId="33038" hidden="1"/>
    <cellStyle name="Hyperlink 22" xfId="33247" hidden="1"/>
    <cellStyle name="Hyperlink 22" xfId="33455" hidden="1"/>
    <cellStyle name="Hyperlink 22" xfId="33664" hidden="1"/>
    <cellStyle name="Hyperlink 22" xfId="33870" hidden="1"/>
    <cellStyle name="Hyperlink 22" xfId="34079" hidden="1"/>
    <cellStyle name="Hyperlink 22" xfId="34285" hidden="1"/>
    <cellStyle name="Hyperlink 22" xfId="34630" hidden="1"/>
    <cellStyle name="Hyperlink 22" xfId="34837" hidden="1"/>
    <cellStyle name="Hyperlink 22" xfId="35313" hidden="1"/>
    <cellStyle name="Hyperlink 22" xfId="35526" hidden="1"/>
    <cellStyle name="Hyperlink 22" xfId="35723" hidden="1"/>
    <cellStyle name="Hyperlink 22" xfId="35940" hidden="1"/>
    <cellStyle name="Hyperlink 22" xfId="36159" hidden="1"/>
    <cellStyle name="Hyperlink 22" xfId="36376" hidden="1"/>
    <cellStyle name="Hyperlink 22" xfId="36590" hidden="1"/>
    <cellStyle name="Hyperlink 22" xfId="36806" hidden="1"/>
    <cellStyle name="Hyperlink 22" xfId="37016" hidden="1"/>
    <cellStyle name="Hyperlink 22" xfId="37368" hidden="1"/>
    <cellStyle name="Hyperlink 22" xfId="37581" hidden="1"/>
    <cellStyle name="Hyperlink 22" xfId="37786" hidden="1"/>
    <cellStyle name="Hyperlink 22" xfId="37996" hidden="1"/>
    <cellStyle name="Hyperlink 22" xfId="38190" hidden="1"/>
    <cellStyle name="Hyperlink 22" xfId="38399" hidden="1"/>
    <cellStyle name="Hyperlink 22" xfId="38609" hidden="1"/>
    <cellStyle name="Hyperlink 22" xfId="38820" hidden="1"/>
    <cellStyle name="Hyperlink 22" xfId="39029" hidden="1"/>
    <cellStyle name="Hyperlink 22" xfId="39238" hidden="1"/>
    <cellStyle name="Hyperlink 22" xfId="39446" hidden="1"/>
    <cellStyle name="Hyperlink 22" xfId="39794" hidden="1"/>
    <cellStyle name="Hyperlink 22" xfId="40002" hidden="1"/>
    <cellStyle name="Hyperlink 23" xfId="924" hidden="1"/>
    <cellStyle name="Hyperlink 23" xfId="1159" hidden="1"/>
    <cellStyle name="Hyperlink 23" xfId="1363" hidden="1"/>
    <cellStyle name="Hyperlink 23" xfId="1609" hidden="1"/>
    <cellStyle name="Hyperlink 23" xfId="1857" hidden="1"/>
    <cellStyle name="Hyperlink 23" xfId="2104" hidden="1"/>
    <cellStyle name="Hyperlink 23" xfId="2342" hidden="1"/>
    <cellStyle name="Hyperlink 23" xfId="2589" hidden="1"/>
    <cellStyle name="Hyperlink 23" xfId="2816" hidden="1"/>
    <cellStyle name="Hyperlink 23" xfId="3197" hidden="1"/>
    <cellStyle name="Hyperlink 23" xfId="3422" hidden="1"/>
    <cellStyle name="Hyperlink 23" xfId="4247" hidden="1"/>
    <cellStyle name="Hyperlink 23" xfId="4456" hidden="1"/>
    <cellStyle name="Hyperlink 23" xfId="4650" hidden="1"/>
    <cellStyle name="Hyperlink 23" xfId="4878" hidden="1"/>
    <cellStyle name="Hyperlink 23" xfId="5117" hidden="1"/>
    <cellStyle name="Hyperlink 23" xfId="5363" hidden="1"/>
    <cellStyle name="Hyperlink 23" xfId="5601" hidden="1"/>
    <cellStyle name="Hyperlink 23" xfId="5838" hidden="1"/>
    <cellStyle name="Hyperlink 23" xfId="6062" hidden="1"/>
    <cellStyle name="Hyperlink 23" xfId="6407" hidden="1"/>
    <cellStyle name="Hyperlink 23" xfId="6614" hidden="1"/>
    <cellStyle name="Hyperlink 23" xfId="7640" hidden="1"/>
    <cellStyle name="Hyperlink 23" xfId="7873" hidden="1"/>
    <cellStyle name="Hyperlink 23" xfId="8077" hidden="1"/>
    <cellStyle name="Hyperlink 23" xfId="8320" hidden="1"/>
    <cellStyle name="Hyperlink 23" xfId="8565" hidden="1"/>
    <cellStyle name="Hyperlink 23" xfId="8808" hidden="1"/>
    <cellStyle name="Hyperlink 23" xfId="9044" hidden="1"/>
    <cellStyle name="Hyperlink 23" xfId="9289" hidden="1"/>
    <cellStyle name="Hyperlink 23" xfId="9515" hidden="1"/>
    <cellStyle name="Hyperlink 23" xfId="9894" hidden="1"/>
    <cellStyle name="Hyperlink 23" xfId="10117" hidden="1"/>
    <cellStyle name="Hyperlink 23" xfId="3643" hidden="1"/>
    <cellStyle name="Hyperlink 23" xfId="10346" hidden="1"/>
    <cellStyle name="Hyperlink 23" xfId="10675" hidden="1"/>
    <cellStyle name="Hyperlink 23" xfId="10901" hidden="1"/>
    <cellStyle name="Hyperlink 23" xfId="8288" hidden="1"/>
    <cellStyle name="Hyperlink 23" xfId="11662" hidden="1"/>
    <cellStyle name="Hyperlink 23" xfId="11893" hidden="1"/>
    <cellStyle name="Hyperlink 23" xfId="12096" hidden="1"/>
    <cellStyle name="Hyperlink 23" xfId="12334" hidden="1"/>
    <cellStyle name="Hyperlink 23" xfId="12573" hidden="1"/>
    <cellStyle name="Hyperlink 23" xfId="12812" hidden="1"/>
    <cellStyle name="Hyperlink 23" xfId="13042" hidden="1"/>
    <cellStyle name="Hyperlink 23" xfId="13281" hidden="1"/>
    <cellStyle name="Hyperlink 23" xfId="13501" hidden="1"/>
    <cellStyle name="Hyperlink 23" xfId="13875" hidden="1"/>
    <cellStyle name="Hyperlink 23" xfId="14096" hidden="1"/>
    <cellStyle name="Hyperlink 23" xfId="7093" hidden="1"/>
    <cellStyle name="Hyperlink 23" xfId="14535" hidden="1"/>
    <cellStyle name="Hyperlink 23" xfId="14766" hidden="1"/>
    <cellStyle name="Hyperlink 23" xfId="14969" hidden="1"/>
    <cellStyle name="Hyperlink 23" xfId="15214" hidden="1"/>
    <cellStyle name="Hyperlink 23" xfId="15458" hidden="1"/>
    <cellStyle name="Hyperlink 23" xfId="15703" hidden="1"/>
    <cellStyle name="Hyperlink 23" xfId="15941" hidden="1"/>
    <cellStyle name="Hyperlink 23" xfId="16186" hidden="1"/>
    <cellStyle name="Hyperlink 23" xfId="16410" hidden="1"/>
    <cellStyle name="Hyperlink 23" xfId="16791" hidden="1"/>
    <cellStyle name="Hyperlink 23" xfId="17016" hidden="1"/>
    <cellStyle name="Hyperlink 23" xfId="17510" hidden="1"/>
    <cellStyle name="Hyperlink 23" xfId="17725" hidden="1"/>
    <cellStyle name="Hyperlink 23" xfId="17922" hidden="1"/>
    <cellStyle name="Hyperlink 23" xfId="18140" hidden="1"/>
    <cellStyle name="Hyperlink 23" xfId="18361" hidden="1"/>
    <cellStyle name="Hyperlink 23" xfId="18580" hidden="1"/>
    <cellStyle name="Hyperlink 23" xfId="18796" hidden="1"/>
    <cellStyle name="Hyperlink 23" xfId="19015" hidden="1"/>
    <cellStyle name="Hyperlink 23" xfId="19225" hidden="1"/>
    <cellStyle name="Hyperlink 23" xfId="19579" hidden="1"/>
    <cellStyle name="Hyperlink 23" xfId="19792" hidden="1"/>
    <cellStyle name="Hyperlink 23" xfId="19998" hidden="1"/>
    <cellStyle name="Hyperlink 23" xfId="20208" hidden="1"/>
    <cellStyle name="Hyperlink 23" xfId="20402" hidden="1"/>
    <cellStyle name="Hyperlink 23" xfId="20611" hidden="1"/>
    <cellStyle name="Hyperlink 23" xfId="20821" hidden="1"/>
    <cellStyle name="Hyperlink 23" xfId="21033" hidden="1"/>
    <cellStyle name="Hyperlink 23" xfId="21243" hidden="1"/>
    <cellStyle name="Hyperlink 23" xfId="21453" hidden="1"/>
    <cellStyle name="Hyperlink 23" xfId="21662" hidden="1"/>
    <cellStyle name="Hyperlink 23" xfId="22010" hidden="1"/>
    <cellStyle name="Hyperlink 23" xfId="22218" hidden="1"/>
    <cellStyle name="Hyperlink 23" xfId="22628" hidden="1"/>
    <cellStyle name="Hyperlink 23" xfId="22835" hidden="1"/>
    <cellStyle name="Hyperlink 23" xfId="23029" hidden="1"/>
    <cellStyle name="Hyperlink 23" xfId="23235" hidden="1"/>
    <cellStyle name="Hyperlink 23" xfId="23441" hidden="1"/>
    <cellStyle name="Hyperlink 23" xfId="23648" hidden="1"/>
    <cellStyle name="Hyperlink 23" xfId="23854" hidden="1"/>
    <cellStyle name="Hyperlink 23" xfId="24061" hidden="1"/>
    <cellStyle name="Hyperlink 23" xfId="24267" hidden="1"/>
    <cellStyle name="Hyperlink 23" xfId="24612" hidden="1"/>
    <cellStyle name="Hyperlink 23" xfId="24819" hidden="1"/>
    <cellStyle name="Hyperlink 23" xfId="25844" hidden="1"/>
    <cellStyle name="Hyperlink 23" xfId="26076" hidden="1"/>
    <cellStyle name="Hyperlink 23" xfId="26280" hidden="1"/>
    <cellStyle name="Hyperlink 23" xfId="26521" hidden="1"/>
    <cellStyle name="Hyperlink 23" xfId="26762" hidden="1"/>
    <cellStyle name="Hyperlink 23" xfId="27004" hidden="1"/>
    <cellStyle name="Hyperlink 23" xfId="27238" hidden="1"/>
    <cellStyle name="Hyperlink 23" xfId="27481" hidden="1"/>
    <cellStyle name="Hyperlink 23" xfId="27706" hidden="1"/>
    <cellStyle name="Hyperlink 23" xfId="28085" hidden="1"/>
    <cellStyle name="Hyperlink 23" xfId="28307" hidden="1"/>
    <cellStyle name="Hyperlink 23" xfId="3810" hidden="1"/>
    <cellStyle name="Hyperlink 23" xfId="28535" hidden="1"/>
    <cellStyle name="Hyperlink 23" xfId="28862" hidden="1"/>
    <cellStyle name="Hyperlink 23" xfId="29088" hidden="1"/>
    <cellStyle name="Hyperlink 23" xfId="26489" hidden="1"/>
    <cellStyle name="Hyperlink 23" xfId="29836" hidden="1"/>
    <cellStyle name="Hyperlink 23" xfId="30047" hidden="1"/>
    <cellStyle name="Hyperlink 23" xfId="30250" hidden="1"/>
    <cellStyle name="Hyperlink 23" xfId="30484" hidden="1"/>
    <cellStyle name="Hyperlink 23" xfId="30720" hidden="1"/>
    <cellStyle name="Hyperlink 23" xfId="30956" hidden="1"/>
    <cellStyle name="Hyperlink 23" xfId="31183" hidden="1"/>
    <cellStyle name="Hyperlink 23" xfId="31419" hidden="1"/>
    <cellStyle name="Hyperlink 23" xfId="31638" hidden="1"/>
    <cellStyle name="Hyperlink 23" xfId="32007" hidden="1"/>
    <cellStyle name="Hyperlink 23" xfId="32226" hidden="1"/>
    <cellStyle name="Hyperlink 23" xfId="25298" hidden="1"/>
    <cellStyle name="Hyperlink 23" xfId="32638" hidden="1"/>
    <cellStyle name="Hyperlink 23" xfId="32846" hidden="1"/>
    <cellStyle name="Hyperlink 23" xfId="33040" hidden="1"/>
    <cellStyle name="Hyperlink 23" xfId="33249" hidden="1"/>
    <cellStyle name="Hyperlink 23" xfId="33457" hidden="1"/>
    <cellStyle name="Hyperlink 23" xfId="33666" hidden="1"/>
    <cellStyle name="Hyperlink 23" xfId="33872" hidden="1"/>
    <cellStyle name="Hyperlink 23" xfId="34081" hidden="1"/>
    <cellStyle name="Hyperlink 23" xfId="34287" hidden="1"/>
    <cellStyle name="Hyperlink 23" xfId="34632" hidden="1"/>
    <cellStyle name="Hyperlink 23" xfId="34839" hidden="1"/>
    <cellStyle name="Hyperlink 23" xfId="35315" hidden="1"/>
    <cellStyle name="Hyperlink 23" xfId="35528" hidden="1"/>
    <cellStyle name="Hyperlink 23" xfId="35725" hidden="1"/>
    <cellStyle name="Hyperlink 23" xfId="35942" hidden="1"/>
    <cellStyle name="Hyperlink 23" xfId="36161" hidden="1"/>
    <cellStyle name="Hyperlink 23" xfId="36378" hidden="1"/>
    <cellStyle name="Hyperlink 23" xfId="36592" hidden="1"/>
    <cellStyle name="Hyperlink 23" xfId="36808" hidden="1"/>
    <cellStyle name="Hyperlink 23" xfId="37018" hidden="1"/>
    <cellStyle name="Hyperlink 23" xfId="37370" hidden="1"/>
    <cellStyle name="Hyperlink 23" xfId="37583" hidden="1"/>
    <cellStyle name="Hyperlink 23" xfId="37788" hidden="1"/>
    <cellStyle name="Hyperlink 23" xfId="37998" hidden="1"/>
    <cellStyle name="Hyperlink 23" xfId="38192" hidden="1"/>
    <cellStyle name="Hyperlink 23" xfId="38401" hidden="1"/>
    <cellStyle name="Hyperlink 23" xfId="38611" hidden="1"/>
    <cellStyle name="Hyperlink 23" xfId="38822" hidden="1"/>
    <cellStyle name="Hyperlink 23" xfId="39031" hidden="1"/>
    <cellStyle name="Hyperlink 23" xfId="39240" hidden="1"/>
    <cellStyle name="Hyperlink 23" xfId="39448" hidden="1"/>
    <cellStyle name="Hyperlink 23" xfId="39796" hidden="1"/>
    <cellStyle name="Hyperlink 23" xfId="40004" hidden="1"/>
    <cellStyle name="Hyperlink 24" xfId="926" hidden="1"/>
    <cellStyle name="Hyperlink 24" xfId="1161" hidden="1"/>
    <cellStyle name="Hyperlink 24" xfId="1365" hidden="1"/>
    <cellStyle name="Hyperlink 24" xfId="1611" hidden="1"/>
    <cellStyle name="Hyperlink 24" xfId="1859" hidden="1"/>
    <cellStyle name="Hyperlink 24" xfId="2106" hidden="1"/>
    <cellStyle name="Hyperlink 24" xfId="2344" hidden="1"/>
    <cellStyle name="Hyperlink 24" xfId="2591" hidden="1"/>
    <cellStyle name="Hyperlink 24" xfId="2818" hidden="1"/>
    <cellStyle name="Hyperlink 24" xfId="3199" hidden="1"/>
    <cellStyle name="Hyperlink 24" xfId="3424" hidden="1"/>
    <cellStyle name="Hyperlink 24" xfId="4249" hidden="1"/>
    <cellStyle name="Hyperlink 24" xfId="4458" hidden="1"/>
    <cellStyle name="Hyperlink 24" xfId="4652" hidden="1"/>
    <cellStyle name="Hyperlink 24" xfId="4880" hidden="1"/>
    <cellStyle name="Hyperlink 24" xfId="5119" hidden="1"/>
    <cellStyle name="Hyperlink 24" xfId="5365" hidden="1"/>
    <cellStyle name="Hyperlink 24" xfId="5603" hidden="1"/>
    <cellStyle name="Hyperlink 24" xfId="5840" hidden="1"/>
    <cellStyle name="Hyperlink 24" xfId="6064" hidden="1"/>
    <cellStyle name="Hyperlink 24" xfId="6409" hidden="1"/>
    <cellStyle name="Hyperlink 24" xfId="6616" hidden="1"/>
    <cellStyle name="Hyperlink 24" xfId="7642" hidden="1"/>
    <cellStyle name="Hyperlink 24" xfId="7875" hidden="1"/>
    <cellStyle name="Hyperlink 24" xfId="8079" hidden="1"/>
    <cellStyle name="Hyperlink 24" xfId="8322" hidden="1"/>
    <cellStyle name="Hyperlink 24" xfId="8567" hidden="1"/>
    <cellStyle name="Hyperlink 24" xfId="8810" hidden="1"/>
    <cellStyle name="Hyperlink 24" xfId="9046" hidden="1"/>
    <cellStyle name="Hyperlink 24" xfId="9291" hidden="1"/>
    <cellStyle name="Hyperlink 24" xfId="9517" hidden="1"/>
    <cellStyle name="Hyperlink 24" xfId="9896" hidden="1"/>
    <cellStyle name="Hyperlink 24" xfId="10119" hidden="1"/>
    <cellStyle name="Hyperlink 24" xfId="6946" hidden="1"/>
    <cellStyle name="Hyperlink 24" xfId="10348" hidden="1"/>
    <cellStyle name="Hyperlink 24" xfId="10677" hidden="1"/>
    <cellStyle name="Hyperlink 24" xfId="10903" hidden="1"/>
    <cellStyle name="Hyperlink 24" xfId="10226" hidden="1"/>
    <cellStyle name="Hyperlink 24" xfId="11664" hidden="1"/>
    <cellStyle name="Hyperlink 24" xfId="11895" hidden="1"/>
    <cellStyle name="Hyperlink 24" xfId="12098" hidden="1"/>
    <cellStyle name="Hyperlink 24" xfId="12336" hidden="1"/>
    <cellStyle name="Hyperlink 24" xfId="12575" hidden="1"/>
    <cellStyle name="Hyperlink 24" xfId="12814" hidden="1"/>
    <cellStyle name="Hyperlink 24" xfId="13044" hidden="1"/>
    <cellStyle name="Hyperlink 24" xfId="13283" hidden="1"/>
    <cellStyle name="Hyperlink 24" xfId="13503" hidden="1"/>
    <cellStyle name="Hyperlink 24" xfId="13877" hidden="1"/>
    <cellStyle name="Hyperlink 24" xfId="14098" hidden="1"/>
    <cellStyle name="Hyperlink 24" xfId="7610" hidden="1"/>
    <cellStyle name="Hyperlink 24" xfId="14537" hidden="1"/>
    <cellStyle name="Hyperlink 24" xfId="14768" hidden="1"/>
    <cellStyle name="Hyperlink 24" xfId="14971" hidden="1"/>
    <cellStyle name="Hyperlink 24" xfId="15216" hidden="1"/>
    <cellStyle name="Hyperlink 24" xfId="15460" hidden="1"/>
    <cellStyle name="Hyperlink 24" xfId="15705" hidden="1"/>
    <cellStyle name="Hyperlink 24" xfId="15943" hidden="1"/>
    <cellStyle name="Hyperlink 24" xfId="16188" hidden="1"/>
    <cellStyle name="Hyperlink 24" xfId="16412" hidden="1"/>
    <cellStyle name="Hyperlink 24" xfId="16793" hidden="1"/>
    <cellStyle name="Hyperlink 24" xfId="17018" hidden="1"/>
    <cellStyle name="Hyperlink 24" xfId="17512" hidden="1"/>
    <cellStyle name="Hyperlink 24" xfId="17727" hidden="1"/>
    <cellStyle name="Hyperlink 24" xfId="17924" hidden="1"/>
    <cellStyle name="Hyperlink 24" xfId="18142" hidden="1"/>
    <cellStyle name="Hyperlink 24" xfId="18363" hidden="1"/>
    <cellStyle name="Hyperlink 24" xfId="18582" hidden="1"/>
    <cellStyle name="Hyperlink 24" xfId="18798" hidden="1"/>
    <cellStyle name="Hyperlink 24" xfId="19017" hidden="1"/>
    <cellStyle name="Hyperlink 24" xfId="19227" hidden="1"/>
    <cellStyle name="Hyperlink 24" xfId="19581" hidden="1"/>
    <cellStyle name="Hyperlink 24" xfId="19794" hidden="1"/>
    <cellStyle name="Hyperlink 24" xfId="20000" hidden="1"/>
    <cellStyle name="Hyperlink 24" xfId="20210" hidden="1"/>
    <cellStyle name="Hyperlink 24" xfId="20404" hidden="1"/>
    <cellStyle name="Hyperlink 24" xfId="20613" hidden="1"/>
    <cellStyle name="Hyperlink 24" xfId="20823" hidden="1"/>
    <cellStyle name="Hyperlink 24" xfId="21035" hidden="1"/>
    <cellStyle name="Hyperlink 24" xfId="21245" hidden="1"/>
    <cellStyle name="Hyperlink 24" xfId="21455" hidden="1"/>
    <cellStyle name="Hyperlink 24" xfId="21664" hidden="1"/>
    <cellStyle name="Hyperlink 24" xfId="22012" hidden="1"/>
    <cellStyle name="Hyperlink 24" xfId="22220" hidden="1"/>
    <cellStyle name="Hyperlink 24" xfId="22630" hidden="1"/>
    <cellStyle name="Hyperlink 24" xfId="22837" hidden="1"/>
    <cellStyle name="Hyperlink 24" xfId="23031" hidden="1"/>
    <cellStyle name="Hyperlink 24" xfId="23237" hidden="1"/>
    <cellStyle name="Hyperlink 24" xfId="23443" hidden="1"/>
    <cellStyle name="Hyperlink 24" xfId="23650" hidden="1"/>
    <cellStyle name="Hyperlink 24" xfId="23856" hidden="1"/>
    <cellStyle name="Hyperlink 24" xfId="24063" hidden="1"/>
    <cellStyle name="Hyperlink 24" xfId="24269" hidden="1"/>
    <cellStyle name="Hyperlink 24" xfId="24614" hidden="1"/>
    <cellStyle name="Hyperlink 24" xfId="24821" hidden="1"/>
    <cellStyle name="Hyperlink 24" xfId="25846" hidden="1"/>
    <cellStyle name="Hyperlink 24" xfId="26078" hidden="1"/>
    <cellStyle name="Hyperlink 24" xfId="26282" hidden="1"/>
    <cellStyle name="Hyperlink 24" xfId="26523" hidden="1"/>
    <cellStyle name="Hyperlink 24" xfId="26764" hidden="1"/>
    <cellStyle name="Hyperlink 24" xfId="27006" hidden="1"/>
    <cellStyle name="Hyperlink 24" xfId="27240" hidden="1"/>
    <cellStyle name="Hyperlink 24" xfId="27483" hidden="1"/>
    <cellStyle name="Hyperlink 24" xfId="27708" hidden="1"/>
    <cellStyle name="Hyperlink 24" xfId="28087" hidden="1"/>
    <cellStyle name="Hyperlink 24" xfId="28309" hidden="1"/>
    <cellStyle name="Hyperlink 24" xfId="25151" hidden="1"/>
    <cellStyle name="Hyperlink 24" xfId="28537" hidden="1"/>
    <cellStyle name="Hyperlink 24" xfId="28864" hidden="1"/>
    <cellStyle name="Hyperlink 24" xfId="29090" hidden="1"/>
    <cellStyle name="Hyperlink 24" xfId="28415" hidden="1"/>
    <cellStyle name="Hyperlink 24" xfId="29838" hidden="1"/>
    <cellStyle name="Hyperlink 24" xfId="30049" hidden="1"/>
    <cellStyle name="Hyperlink 24" xfId="30252" hidden="1"/>
    <cellStyle name="Hyperlink 24" xfId="30486" hidden="1"/>
    <cellStyle name="Hyperlink 24" xfId="30722" hidden="1"/>
    <cellStyle name="Hyperlink 24" xfId="30958" hidden="1"/>
    <cellStyle name="Hyperlink 24" xfId="31185" hidden="1"/>
    <cellStyle name="Hyperlink 24" xfId="31421" hidden="1"/>
    <cellStyle name="Hyperlink 24" xfId="31640" hidden="1"/>
    <cellStyle name="Hyperlink 24" xfId="32009" hidden="1"/>
    <cellStyle name="Hyperlink 24" xfId="32228" hidden="1"/>
    <cellStyle name="Hyperlink 24" xfId="25814" hidden="1"/>
    <cellStyle name="Hyperlink 24" xfId="32640" hidden="1"/>
    <cellStyle name="Hyperlink 24" xfId="32848" hidden="1"/>
    <cellStyle name="Hyperlink 24" xfId="33042" hidden="1"/>
    <cellStyle name="Hyperlink 24" xfId="33251" hidden="1"/>
    <cellStyle name="Hyperlink 24" xfId="33459" hidden="1"/>
    <cellStyle name="Hyperlink 24" xfId="33668" hidden="1"/>
    <cellStyle name="Hyperlink 24" xfId="33874" hidden="1"/>
    <cellStyle name="Hyperlink 24" xfId="34083" hidden="1"/>
    <cellStyle name="Hyperlink 24" xfId="34289" hidden="1"/>
    <cellStyle name="Hyperlink 24" xfId="34634" hidden="1"/>
    <cellStyle name="Hyperlink 24" xfId="34841" hidden="1"/>
    <cellStyle name="Hyperlink 24" xfId="35317" hidden="1"/>
    <cellStyle name="Hyperlink 24" xfId="35530" hidden="1"/>
    <cellStyle name="Hyperlink 24" xfId="35727" hidden="1"/>
    <cellStyle name="Hyperlink 24" xfId="35944" hidden="1"/>
    <cellStyle name="Hyperlink 24" xfId="36163" hidden="1"/>
    <cellStyle name="Hyperlink 24" xfId="36380" hidden="1"/>
    <cellStyle name="Hyperlink 24" xfId="36594" hidden="1"/>
    <cellStyle name="Hyperlink 24" xfId="36810" hidden="1"/>
    <cellStyle name="Hyperlink 24" xfId="37020" hidden="1"/>
    <cellStyle name="Hyperlink 24" xfId="37372" hidden="1"/>
    <cellStyle name="Hyperlink 24" xfId="37585" hidden="1"/>
    <cellStyle name="Hyperlink 24" xfId="37790" hidden="1"/>
    <cellStyle name="Hyperlink 24" xfId="38000" hidden="1"/>
    <cellStyle name="Hyperlink 24" xfId="38194" hidden="1"/>
    <cellStyle name="Hyperlink 24" xfId="38403" hidden="1"/>
    <cellStyle name="Hyperlink 24" xfId="38613" hidden="1"/>
    <cellStyle name="Hyperlink 24" xfId="38824" hidden="1"/>
    <cellStyle name="Hyperlink 24" xfId="39033" hidden="1"/>
    <cellStyle name="Hyperlink 24" xfId="39242" hidden="1"/>
    <cellStyle name="Hyperlink 24" xfId="39450" hidden="1"/>
    <cellStyle name="Hyperlink 24" xfId="39798" hidden="1"/>
    <cellStyle name="Hyperlink 24" xfId="40006" hidden="1"/>
    <cellStyle name="Hyperlink 25" xfId="928" hidden="1"/>
    <cellStyle name="Hyperlink 25" xfId="1163" hidden="1"/>
    <cellStyle name="Hyperlink 25" xfId="1367" hidden="1"/>
    <cellStyle name="Hyperlink 25" xfId="1613" hidden="1"/>
    <cellStyle name="Hyperlink 25" xfId="1861" hidden="1"/>
    <cellStyle name="Hyperlink 25" xfId="2108" hidden="1"/>
    <cellStyle name="Hyperlink 25" xfId="2346" hidden="1"/>
    <cellStyle name="Hyperlink 25" xfId="2593" hidden="1"/>
    <cellStyle name="Hyperlink 25" xfId="2820" hidden="1"/>
    <cellStyle name="Hyperlink 25" xfId="3201" hidden="1"/>
    <cellStyle name="Hyperlink 25" xfId="3426" hidden="1"/>
    <cellStyle name="Hyperlink 25" xfId="4251" hidden="1"/>
    <cellStyle name="Hyperlink 25" xfId="4460" hidden="1"/>
    <cellStyle name="Hyperlink 25" xfId="4654" hidden="1"/>
    <cellStyle name="Hyperlink 25" xfId="4882" hidden="1"/>
    <cellStyle name="Hyperlink 25" xfId="5121" hidden="1"/>
    <cellStyle name="Hyperlink 25" xfId="5367" hidden="1"/>
    <cellStyle name="Hyperlink 25" xfId="5605" hidden="1"/>
    <cellStyle name="Hyperlink 25" xfId="5842" hidden="1"/>
    <cellStyle name="Hyperlink 25" xfId="6066" hidden="1"/>
    <cellStyle name="Hyperlink 25" xfId="6411" hidden="1"/>
    <cellStyle name="Hyperlink 25" xfId="6618" hidden="1"/>
    <cellStyle name="Hyperlink 25" xfId="7644" hidden="1"/>
    <cellStyle name="Hyperlink 25" xfId="7877" hidden="1"/>
    <cellStyle name="Hyperlink 25" xfId="8081" hidden="1"/>
    <cellStyle name="Hyperlink 25" xfId="8324" hidden="1"/>
    <cellStyle name="Hyperlink 25" xfId="8569" hidden="1"/>
    <cellStyle name="Hyperlink 25" xfId="8812" hidden="1"/>
    <cellStyle name="Hyperlink 25" xfId="9048" hidden="1"/>
    <cellStyle name="Hyperlink 25" xfId="9293" hidden="1"/>
    <cellStyle name="Hyperlink 25" xfId="9519" hidden="1"/>
    <cellStyle name="Hyperlink 25" xfId="9898" hidden="1"/>
    <cellStyle name="Hyperlink 25" xfId="10121" hidden="1"/>
    <cellStyle name="Hyperlink 25" xfId="6944" hidden="1"/>
    <cellStyle name="Hyperlink 25" xfId="10350" hidden="1"/>
    <cellStyle name="Hyperlink 25" xfId="10679" hidden="1"/>
    <cellStyle name="Hyperlink 25" xfId="10905" hidden="1"/>
    <cellStyle name="Hyperlink 25" xfId="9994" hidden="1"/>
    <cellStyle name="Hyperlink 25" xfId="11666" hidden="1"/>
    <cellStyle name="Hyperlink 25" xfId="11897" hidden="1"/>
    <cellStyle name="Hyperlink 25" xfId="12100" hidden="1"/>
    <cellStyle name="Hyperlink 25" xfId="12338" hidden="1"/>
    <cellStyle name="Hyperlink 25" xfId="12577" hidden="1"/>
    <cellStyle name="Hyperlink 25" xfId="12816" hidden="1"/>
    <cellStyle name="Hyperlink 25" xfId="13046" hidden="1"/>
    <cellStyle name="Hyperlink 25" xfId="13285" hidden="1"/>
    <cellStyle name="Hyperlink 25" xfId="13505" hidden="1"/>
    <cellStyle name="Hyperlink 25" xfId="13879" hidden="1"/>
    <cellStyle name="Hyperlink 25" xfId="14100" hidden="1"/>
    <cellStyle name="Hyperlink 25" xfId="7749" hidden="1"/>
    <cellStyle name="Hyperlink 25" xfId="14539" hidden="1"/>
    <cellStyle name="Hyperlink 25" xfId="14770" hidden="1"/>
    <cellStyle name="Hyperlink 25" xfId="14973" hidden="1"/>
    <cellStyle name="Hyperlink 25" xfId="15218" hidden="1"/>
    <cellStyle name="Hyperlink 25" xfId="15462" hidden="1"/>
    <cellStyle name="Hyperlink 25" xfId="15707" hidden="1"/>
    <cellStyle name="Hyperlink 25" xfId="15945" hidden="1"/>
    <cellStyle name="Hyperlink 25" xfId="16190" hidden="1"/>
    <cellStyle name="Hyperlink 25" xfId="16414" hidden="1"/>
    <cellStyle name="Hyperlink 25" xfId="16795" hidden="1"/>
    <cellStyle name="Hyperlink 25" xfId="17020" hidden="1"/>
    <cellStyle name="Hyperlink 25" xfId="17514" hidden="1"/>
    <cellStyle name="Hyperlink 25" xfId="17729" hidden="1"/>
    <cellStyle name="Hyperlink 25" xfId="17926" hidden="1"/>
    <cellStyle name="Hyperlink 25" xfId="18144" hidden="1"/>
    <cellStyle name="Hyperlink 25" xfId="18365" hidden="1"/>
    <cellStyle name="Hyperlink 25" xfId="18584" hidden="1"/>
    <cellStyle name="Hyperlink 25" xfId="18800" hidden="1"/>
    <cellStyle name="Hyperlink 25" xfId="19019" hidden="1"/>
    <cellStyle name="Hyperlink 25" xfId="19229" hidden="1"/>
    <cellStyle name="Hyperlink 25" xfId="19583" hidden="1"/>
    <cellStyle name="Hyperlink 25" xfId="19796" hidden="1"/>
    <cellStyle name="Hyperlink 25" xfId="20002" hidden="1"/>
    <cellStyle name="Hyperlink 25" xfId="20212" hidden="1"/>
    <cellStyle name="Hyperlink 25" xfId="20406" hidden="1"/>
    <cellStyle name="Hyperlink 25" xfId="20615" hidden="1"/>
    <cellStyle name="Hyperlink 25" xfId="20825" hidden="1"/>
    <cellStyle name="Hyperlink 25" xfId="21037" hidden="1"/>
    <cellStyle name="Hyperlink 25" xfId="21247" hidden="1"/>
    <cellStyle name="Hyperlink 25" xfId="21457" hidden="1"/>
    <cellStyle name="Hyperlink 25" xfId="21666" hidden="1"/>
    <cellStyle name="Hyperlink 25" xfId="22014" hidden="1"/>
    <cellStyle name="Hyperlink 25" xfId="22222" hidden="1"/>
    <cellStyle name="Hyperlink 25" xfId="22632" hidden="1"/>
    <cellStyle name="Hyperlink 25" xfId="22839" hidden="1"/>
    <cellStyle name="Hyperlink 25" xfId="23033" hidden="1"/>
    <cellStyle name="Hyperlink 25" xfId="23239" hidden="1"/>
    <cellStyle name="Hyperlink 25" xfId="23445" hidden="1"/>
    <cellStyle name="Hyperlink 25" xfId="23652" hidden="1"/>
    <cellStyle name="Hyperlink 25" xfId="23858" hidden="1"/>
    <cellStyle name="Hyperlink 25" xfId="24065" hidden="1"/>
    <cellStyle name="Hyperlink 25" xfId="24271" hidden="1"/>
    <cellStyle name="Hyperlink 25" xfId="24616" hidden="1"/>
    <cellStyle name="Hyperlink 25" xfId="24823" hidden="1"/>
    <cellStyle name="Hyperlink 25" xfId="25848" hidden="1"/>
    <cellStyle name="Hyperlink 25" xfId="26080" hidden="1"/>
    <cellStyle name="Hyperlink 25" xfId="26284" hidden="1"/>
    <cellStyle name="Hyperlink 25" xfId="26525" hidden="1"/>
    <cellStyle name="Hyperlink 25" xfId="26766" hidden="1"/>
    <cellStyle name="Hyperlink 25" xfId="27008" hidden="1"/>
    <cellStyle name="Hyperlink 25" xfId="27242" hidden="1"/>
    <cellStyle name="Hyperlink 25" xfId="27485" hidden="1"/>
    <cellStyle name="Hyperlink 25" xfId="27710" hidden="1"/>
    <cellStyle name="Hyperlink 25" xfId="28089" hidden="1"/>
    <cellStyle name="Hyperlink 25" xfId="28311" hidden="1"/>
    <cellStyle name="Hyperlink 25" xfId="25149" hidden="1"/>
    <cellStyle name="Hyperlink 25" xfId="28539" hidden="1"/>
    <cellStyle name="Hyperlink 25" xfId="28866" hidden="1"/>
    <cellStyle name="Hyperlink 25" xfId="29092" hidden="1"/>
    <cellStyle name="Hyperlink 25" xfId="28184" hidden="1"/>
    <cellStyle name="Hyperlink 25" xfId="29840" hidden="1"/>
    <cellStyle name="Hyperlink 25" xfId="30051" hidden="1"/>
    <cellStyle name="Hyperlink 25" xfId="30254" hidden="1"/>
    <cellStyle name="Hyperlink 25" xfId="30488" hidden="1"/>
    <cellStyle name="Hyperlink 25" xfId="30724" hidden="1"/>
    <cellStyle name="Hyperlink 25" xfId="30960" hidden="1"/>
    <cellStyle name="Hyperlink 25" xfId="31187" hidden="1"/>
    <cellStyle name="Hyperlink 25" xfId="31423" hidden="1"/>
    <cellStyle name="Hyperlink 25" xfId="31642" hidden="1"/>
    <cellStyle name="Hyperlink 25" xfId="32011" hidden="1"/>
    <cellStyle name="Hyperlink 25" xfId="32230" hidden="1"/>
    <cellStyle name="Hyperlink 25" xfId="25952" hidden="1"/>
    <cellStyle name="Hyperlink 25" xfId="32642" hidden="1"/>
    <cellStyle name="Hyperlink 25" xfId="32850" hidden="1"/>
    <cellStyle name="Hyperlink 25" xfId="33044" hidden="1"/>
    <cellStyle name="Hyperlink 25" xfId="33253" hidden="1"/>
    <cellStyle name="Hyperlink 25" xfId="33461" hidden="1"/>
    <cellStyle name="Hyperlink 25" xfId="33670" hidden="1"/>
    <cellStyle name="Hyperlink 25" xfId="33876" hidden="1"/>
    <cellStyle name="Hyperlink 25" xfId="34085" hidden="1"/>
    <cellStyle name="Hyperlink 25" xfId="34291" hidden="1"/>
    <cellStyle name="Hyperlink 25" xfId="34636" hidden="1"/>
    <cellStyle name="Hyperlink 25" xfId="34843" hidden="1"/>
    <cellStyle name="Hyperlink 25" xfId="35319" hidden="1"/>
    <cellStyle name="Hyperlink 25" xfId="35532" hidden="1"/>
    <cellStyle name="Hyperlink 25" xfId="35729" hidden="1"/>
    <cellStyle name="Hyperlink 25" xfId="35946" hidden="1"/>
    <cellStyle name="Hyperlink 25" xfId="36165" hidden="1"/>
    <cellStyle name="Hyperlink 25" xfId="36382" hidden="1"/>
    <cellStyle name="Hyperlink 25" xfId="36596" hidden="1"/>
    <cellStyle name="Hyperlink 25" xfId="36812" hidden="1"/>
    <cellStyle name="Hyperlink 25" xfId="37022" hidden="1"/>
    <cellStyle name="Hyperlink 25" xfId="37374" hidden="1"/>
    <cellStyle name="Hyperlink 25" xfId="37587" hidden="1"/>
    <cellStyle name="Hyperlink 25" xfId="37792" hidden="1"/>
    <cellStyle name="Hyperlink 25" xfId="38002" hidden="1"/>
    <cellStyle name="Hyperlink 25" xfId="38196" hidden="1"/>
    <cellStyle name="Hyperlink 25" xfId="38405" hidden="1"/>
    <cellStyle name="Hyperlink 25" xfId="38615" hidden="1"/>
    <cellStyle name="Hyperlink 25" xfId="38826" hidden="1"/>
    <cellStyle name="Hyperlink 25" xfId="39035" hidden="1"/>
    <cellStyle name="Hyperlink 25" xfId="39244" hidden="1"/>
    <cellStyle name="Hyperlink 25" xfId="39452" hidden="1"/>
    <cellStyle name="Hyperlink 25" xfId="39800" hidden="1"/>
    <cellStyle name="Hyperlink 25" xfId="40008" hidden="1"/>
    <cellStyle name="Hyperlink 26" xfId="930" hidden="1"/>
    <cellStyle name="Hyperlink 26" xfId="1165" hidden="1"/>
    <cellStyle name="Hyperlink 26" xfId="1369" hidden="1"/>
    <cellStyle name="Hyperlink 26" xfId="1615" hidden="1"/>
    <cellStyle name="Hyperlink 26" xfId="1863" hidden="1"/>
    <cellStyle name="Hyperlink 26" xfId="2110" hidden="1"/>
    <cellStyle name="Hyperlink 26" xfId="2348" hidden="1"/>
    <cellStyle name="Hyperlink 26" xfId="2595" hidden="1"/>
    <cellStyle name="Hyperlink 26" xfId="2822" hidden="1"/>
    <cellStyle name="Hyperlink 26" xfId="3203" hidden="1"/>
    <cellStyle name="Hyperlink 26" xfId="3428" hidden="1"/>
    <cellStyle name="Hyperlink 26" xfId="4253" hidden="1"/>
    <cellStyle name="Hyperlink 26" xfId="4462" hidden="1"/>
    <cellStyle name="Hyperlink 26" xfId="4656" hidden="1"/>
    <cellStyle name="Hyperlink 26" xfId="4884" hidden="1"/>
    <cellStyle name="Hyperlink 26" xfId="5123" hidden="1"/>
    <cellStyle name="Hyperlink 26" xfId="5369" hidden="1"/>
    <cellStyle name="Hyperlink 26" xfId="5607" hidden="1"/>
    <cellStyle name="Hyperlink 26" xfId="5844" hidden="1"/>
    <cellStyle name="Hyperlink 26" xfId="6068" hidden="1"/>
    <cellStyle name="Hyperlink 26" xfId="6413" hidden="1"/>
    <cellStyle name="Hyperlink 26" xfId="6620" hidden="1"/>
    <cellStyle name="Hyperlink 26" xfId="7646" hidden="1"/>
    <cellStyle name="Hyperlink 26" xfId="7879" hidden="1"/>
    <cellStyle name="Hyperlink 26" xfId="8083" hidden="1"/>
    <cellStyle name="Hyperlink 26" xfId="8326" hidden="1"/>
    <cellStyle name="Hyperlink 26" xfId="8571" hidden="1"/>
    <cellStyle name="Hyperlink 26" xfId="8814" hidden="1"/>
    <cellStyle name="Hyperlink 26" xfId="9050" hidden="1"/>
    <cellStyle name="Hyperlink 26" xfId="9295" hidden="1"/>
    <cellStyle name="Hyperlink 26" xfId="9521" hidden="1"/>
    <cellStyle name="Hyperlink 26" xfId="9900" hidden="1"/>
    <cellStyle name="Hyperlink 26" xfId="10123" hidden="1"/>
    <cellStyle name="Hyperlink 26" xfId="6942" hidden="1"/>
    <cellStyle name="Hyperlink 26" xfId="10352" hidden="1"/>
    <cellStyle name="Hyperlink 26" xfId="10681" hidden="1"/>
    <cellStyle name="Hyperlink 26" xfId="10907" hidden="1"/>
    <cellStyle name="Hyperlink 26" xfId="7567" hidden="1"/>
    <cellStyle name="Hyperlink 26" xfId="11668" hidden="1"/>
    <cellStyle name="Hyperlink 26" xfId="11899" hidden="1"/>
    <cellStyle name="Hyperlink 26" xfId="12102" hidden="1"/>
    <cellStyle name="Hyperlink 26" xfId="12340" hidden="1"/>
    <cellStyle name="Hyperlink 26" xfId="12579" hidden="1"/>
    <cellStyle name="Hyperlink 26" xfId="12818" hidden="1"/>
    <cellStyle name="Hyperlink 26" xfId="13048" hidden="1"/>
    <cellStyle name="Hyperlink 26" xfId="13287" hidden="1"/>
    <cellStyle name="Hyperlink 26" xfId="13507" hidden="1"/>
    <cellStyle name="Hyperlink 26" xfId="13881" hidden="1"/>
    <cellStyle name="Hyperlink 26" xfId="14102" hidden="1"/>
    <cellStyle name="Hyperlink 26" xfId="7118" hidden="1"/>
    <cellStyle name="Hyperlink 26" xfId="14541" hidden="1"/>
    <cellStyle name="Hyperlink 26" xfId="14772" hidden="1"/>
    <cellStyle name="Hyperlink 26" xfId="14975" hidden="1"/>
    <cellStyle name="Hyperlink 26" xfId="15220" hidden="1"/>
    <cellStyle name="Hyperlink 26" xfId="15464" hidden="1"/>
    <cellStyle name="Hyperlink 26" xfId="15709" hidden="1"/>
    <cellStyle name="Hyperlink 26" xfId="15947" hidden="1"/>
    <cellStyle name="Hyperlink 26" xfId="16192" hidden="1"/>
    <cellStyle name="Hyperlink 26" xfId="16416" hidden="1"/>
    <cellStyle name="Hyperlink 26" xfId="16797" hidden="1"/>
    <cellStyle name="Hyperlink 26" xfId="17022" hidden="1"/>
    <cellStyle name="Hyperlink 26" xfId="17516" hidden="1"/>
    <cellStyle name="Hyperlink 26" xfId="17731" hidden="1"/>
    <cellStyle name="Hyperlink 26" xfId="17928" hidden="1"/>
    <cellStyle name="Hyperlink 26" xfId="18146" hidden="1"/>
    <cellStyle name="Hyperlink 26" xfId="18367" hidden="1"/>
    <cellStyle name="Hyperlink 26" xfId="18586" hidden="1"/>
    <cellStyle name="Hyperlink 26" xfId="18802" hidden="1"/>
    <cellStyle name="Hyperlink 26" xfId="19021" hidden="1"/>
    <cellStyle name="Hyperlink 26" xfId="19231" hidden="1"/>
    <cellStyle name="Hyperlink 26" xfId="19585" hidden="1"/>
    <cellStyle name="Hyperlink 26" xfId="19798" hidden="1"/>
    <cellStyle name="Hyperlink 26" xfId="20004" hidden="1"/>
    <cellStyle name="Hyperlink 26" xfId="20214" hidden="1"/>
    <cellStyle name="Hyperlink 26" xfId="20408" hidden="1"/>
    <cellStyle name="Hyperlink 26" xfId="20617" hidden="1"/>
    <cellStyle name="Hyperlink 26" xfId="20827" hidden="1"/>
    <cellStyle name="Hyperlink 26" xfId="21039" hidden="1"/>
    <cellStyle name="Hyperlink 26" xfId="21249" hidden="1"/>
    <cellStyle name="Hyperlink 26" xfId="21459" hidden="1"/>
    <cellStyle name="Hyperlink 26" xfId="21668" hidden="1"/>
    <cellStyle name="Hyperlink 26" xfId="22016" hidden="1"/>
    <cellStyle name="Hyperlink 26" xfId="22224" hidden="1"/>
    <cellStyle name="Hyperlink 26" xfId="22634" hidden="1"/>
    <cellStyle name="Hyperlink 26" xfId="22841" hidden="1"/>
    <cellStyle name="Hyperlink 26" xfId="23035" hidden="1"/>
    <cellStyle name="Hyperlink 26" xfId="23241" hidden="1"/>
    <cellStyle name="Hyperlink 26" xfId="23447" hidden="1"/>
    <cellStyle name="Hyperlink 26" xfId="23654" hidden="1"/>
    <cellStyle name="Hyperlink 26" xfId="23860" hidden="1"/>
    <cellStyle name="Hyperlink 26" xfId="24067" hidden="1"/>
    <cellStyle name="Hyperlink 26" xfId="24273" hidden="1"/>
    <cellStyle name="Hyperlink 26" xfId="24618" hidden="1"/>
    <cellStyle name="Hyperlink 26" xfId="24825" hidden="1"/>
    <cellStyle name="Hyperlink 26" xfId="25850" hidden="1"/>
    <cellStyle name="Hyperlink 26" xfId="26082" hidden="1"/>
    <cellStyle name="Hyperlink 26" xfId="26286" hidden="1"/>
    <cellStyle name="Hyperlink 26" xfId="26527" hidden="1"/>
    <cellStyle name="Hyperlink 26" xfId="26768" hidden="1"/>
    <cellStyle name="Hyperlink 26" xfId="27010" hidden="1"/>
    <cellStyle name="Hyperlink 26" xfId="27244" hidden="1"/>
    <cellStyle name="Hyperlink 26" xfId="27487" hidden="1"/>
    <cellStyle name="Hyperlink 26" xfId="27712" hidden="1"/>
    <cellStyle name="Hyperlink 26" xfId="28091" hidden="1"/>
    <cellStyle name="Hyperlink 26" xfId="28313" hidden="1"/>
    <cellStyle name="Hyperlink 26" xfId="25147" hidden="1"/>
    <cellStyle name="Hyperlink 26" xfId="28541" hidden="1"/>
    <cellStyle name="Hyperlink 26" xfId="28868" hidden="1"/>
    <cellStyle name="Hyperlink 26" xfId="29094" hidden="1"/>
    <cellStyle name="Hyperlink 26" xfId="25771" hidden="1"/>
    <cellStyle name="Hyperlink 26" xfId="29842" hidden="1"/>
    <cellStyle name="Hyperlink 26" xfId="30053" hidden="1"/>
    <cellStyle name="Hyperlink 26" xfId="30256" hidden="1"/>
    <cellStyle name="Hyperlink 26" xfId="30490" hidden="1"/>
    <cellStyle name="Hyperlink 26" xfId="30726" hidden="1"/>
    <cellStyle name="Hyperlink 26" xfId="30962" hidden="1"/>
    <cellStyle name="Hyperlink 26" xfId="31189" hidden="1"/>
    <cellStyle name="Hyperlink 26" xfId="31425" hidden="1"/>
    <cellStyle name="Hyperlink 26" xfId="31644" hidden="1"/>
    <cellStyle name="Hyperlink 26" xfId="32013" hidden="1"/>
    <cellStyle name="Hyperlink 26" xfId="32232" hidden="1"/>
    <cellStyle name="Hyperlink 26" xfId="25322" hidden="1"/>
    <cellStyle name="Hyperlink 26" xfId="32644" hidden="1"/>
    <cellStyle name="Hyperlink 26" xfId="32852" hidden="1"/>
    <cellStyle name="Hyperlink 26" xfId="33046" hidden="1"/>
    <cellStyle name="Hyperlink 26" xfId="33255" hidden="1"/>
    <cellStyle name="Hyperlink 26" xfId="33463" hidden="1"/>
    <cellStyle name="Hyperlink 26" xfId="33672" hidden="1"/>
    <cellStyle name="Hyperlink 26" xfId="33878" hidden="1"/>
    <cellStyle name="Hyperlink 26" xfId="34087" hidden="1"/>
    <cellStyle name="Hyperlink 26" xfId="34293" hidden="1"/>
    <cellStyle name="Hyperlink 26" xfId="34638" hidden="1"/>
    <cellStyle name="Hyperlink 26" xfId="34845" hidden="1"/>
    <cellStyle name="Hyperlink 26" xfId="35321" hidden="1"/>
    <cellStyle name="Hyperlink 26" xfId="35534" hidden="1"/>
    <cellStyle name="Hyperlink 26" xfId="35731" hidden="1"/>
    <cellStyle name="Hyperlink 26" xfId="35948" hidden="1"/>
    <cellStyle name="Hyperlink 26" xfId="36167" hidden="1"/>
    <cellStyle name="Hyperlink 26" xfId="36384" hidden="1"/>
    <cellStyle name="Hyperlink 26" xfId="36598" hidden="1"/>
    <cellStyle name="Hyperlink 26" xfId="36814" hidden="1"/>
    <cellStyle name="Hyperlink 26" xfId="37024" hidden="1"/>
    <cellStyle name="Hyperlink 26" xfId="37376" hidden="1"/>
    <cellStyle name="Hyperlink 26" xfId="37589" hidden="1"/>
    <cellStyle name="Hyperlink 26" xfId="37794" hidden="1"/>
    <cellStyle name="Hyperlink 26" xfId="38004" hidden="1"/>
    <cellStyle name="Hyperlink 26" xfId="38198" hidden="1"/>
    <cellStyle name="Hyperlink 26" xfId="38407" hidden="1"/>
    <cellStyle name="Hyperlink 26" xfId="38617" hidden="1"/>
    <cellStyle name="Hyperlink 26" xfId="38828" hidden="1"/>
    <cellStyle name="Hyperlink 26" xfId="39037" hidden="1"/>
    <cellStyle name="Hyperlink 26" xfId="39246" hidden="1"/>
    <cellStyle name="Hyperlink 26" xfId="39454" hidden="1"/>
    <cellStyle name="Hyperlink 26" xfId="39802" hidden="1"/>
    <cellStyle name="Hyperlink 26" xfId="40010" hidden="1"/>
    <cellStyle name="Hyperlink 27" xfId="932" hidden="1"/>
    <cellStyle name="Hyperlink 27" xfId="1167" hidden="1"/>
    <cellStyle name="Hyperlink 27" xfId="1371" hidden="1"/>
    <cellStyle name="Hyperlink 27" xfId="1617" hidden="1"/>
    <cellStyle name="Hyperlink 27" xfId="1865" hidden="1"/>
    <cellStyle name="Hyperlink 27" xfId="2112" hidden="1"/>
    <cellStyle name="Hyperlink 27" xfId="2350" hidden="1"/>
    <cellStyle name="Hyperlink 27" xfId="2597" hidden="1"/>
    <cellStyle name="Hyperlink 27" xfId="2824" hidden="1"/>
    <cellStyle name="Hyperlink 27" xfId="3205" hidden="1"/>
    <cellStyle name="Hyperlink 27" xfId="3430" hidden="1"/>
    <cellStyle name="Hyperlink 27" xfId="4255" hidden="1"/>
    <cellStyle name="Hyperlink 27" xfId="4464" hidden="1"/>
    <cellStyle name="Hyperlink 27" xfId="4658" hidden="1"/>
    <cellStyle name="Hyperlink 27" xfId="4886" hidden="1"/>
    <cellStyle name="Hyperlink 27" xfId="5125" hidden="1"/>
    <cellStyle name="Hyperlink 27" xfId="5371" hidden="1"/>
    <cellStyle name="Hyperlink 27" xfId="5609" hidden="1"/>
    <cellStyle name="Hyperlink 27" xfId="5846" hidden="1"/>
    <cellStyle name="Hyperlink 27" xfId="6070" hidden="1"/>
    <cellStyle name="Hyperlink 27" xfId="6415" hidden="1"/>
    <cellStyle name="Hyperlink 27" xfId="6622" hidden="1"/>
    <cellStyle name="Hyperlink 27" xfId="7648" hidden="1"/>
    <cellStyle name="Hyperlink 27" xfId="7881" hidden="1"/>
    <cellStyle name="Hyperlink 27" xfId="8085" hidden="1"/>
    <cellStyle name="Hyperlink 27" xfId="8328" hidden="1"/>
    <cellStyle name="Hyperlink 27" xfId="8573" hidden="1"/>
    <cellStyle name="Hyperlink 27" xfId="8816" hidden="1"/>
    <cellStyle name="Hyperlink 27" xfId="9052" hidden="1"/>
    <cellStyle name="Hyperlink 27" xfId="9297" hidden="1"/>
    <cellStyle name="Hyperlink 27" xfId="9523" hidden="1"/>
    <cellStyle name="Hyperlink 27" xfId="9902" hidden="1"/>
    <cellStyle name="Hyperlink 27" xfId="10125" hidden="1"/>
    <cellStyle name="Hyperlink 27" xfId="6940" hidden="1"/>
    <cellStyle name="Hyperlink 27" xfId="10354" hidden="1"/>
    <cellStyle name="Hyperlink 27" xfId="10683" hidden="1"/>
    <cellStyle name="Hyperlink 27" xfId="10909" hidden="1"/>
    <cellStyle name="Hyperlink 27" xfId="7008" hidden="1"/>
    <cellStyle name="Hyperlink 27" xfId="11670" hidden="1"/>
    <cellStyle name="Hyperlink 27" xfId="11901" hidden="1"/>
    <cellStyle name="Hyperlink 27" xfId="12104" hidden="1"/>
    <cellStyle name="Hyperlink 27" xfId="12342" hidden="1"/>
    <cellStyle name="Hyperlink 27" xfId="12581" hidden="1"/>
    <cellStyle name="Hyperlink 27" xfId="12820" hidden="1"/>
    <cellStyle name="Hyperlink 27" xfId="13050" hidden="1"/>
    <cellStyle name="Hyperlink 27" xfId="13289" hidden="1"/>
    <cellStyle name="Hyperlink 27" xfId="13509" hidden="1"/>
    <cellStyle name="Hyperlink 27" xfId="13883" hidden="1"/>
    <cellStyle name="Hyperlink 27" xfId="14104" hidden="1"/>
    <cellStyle name="Hyperlink 27" xfId="8535" hidden="1"/>
    <cellStyle name="Hyperlink 27" xfId="14543" hidden="1"/>
    <cellStyle name="Hyperlink 27" xfId="14774" hidden="1"/>
    <cellStyle name="Hyperlink 27" xfId="14977" hidden="1"/>
    <cellStyle name="Hyperlink 27" xfId="15222" hidden="1"/>
    <cellStyle name="Hyperlink 27" xfId="15466" hidden="1"/>
    <cellStyle name="Hyperlink 27" xfId="15711" hidden="1"/>
    <cellStyle name="Hyperlink 27" xfId="15949" hidden="1"/>
    <cellStyle name="Hyperlink 27" xfId="16194" hidden="1"/>
    <cellStyle name="Hyperlink 27" xfId="16418" hidden="1"/>
    <cellStyle name="Hyperlink 27" xfId="16799" hidden="1"/>
    <cellStyle name="Hyperlink 27" xfId="17024" hidden="1"/>
    <cellStyle name="Hyperlink 27" xfId="17518" hidden="1"/>
    <cellStyle name="Hyperlink 27" xfId="17733" hidden="1"/>
    <cellStyle name="Hyperlink 27" xfId="17930" hidden="1"/>
    <cellStyle name="Hyperlink 27" xfId="18148" hidden="1"/>
    <cellStyle name="Hyperlink 27" xfId="18369" hidden="1"/>
    <cellStyle name="Hyperlink 27" xfId="18588" hidden="1"/>
    <cellStyle name="Hyperlink 27" xfId="18804" hidden="1"/>
    <cellStyle name="Hyperlink 27" xfId="19023" hidden="1"/>
    <cellStyle name="Hyperlink 27" xfId="19233" hidden="1"/>
    <cellStyle name="Hyperlink 27" xfId="19587" hidden="1"/>
    <cellStyle name="Hyperlink 27" xfId="19800" hidden="1"/>
    <cellStyle name="Hyperlink 27" xfId="20006" hidden="1"/>
    <cellStyle name="Hyperlink 27" xfId="20216" hidden="1"/>
    <cellStyle name="Hyperlink 27" xfId="20410" hidden="1"/>
    <cellStyle name="Hyperlink 27" xfId="20619" hidden="1"/>
    <cellStyle name="Hyperlink 27" xfId="20829" hidden="1"/>
    <cellStyle name="Hyperlink 27" xfId="21041" hidden="1"/>
    <cellStyle name="Hyperlink 27" xfId="21251" hidden="1"/>
    <cellStyle name="Hyperlink 27" xfId="21461" hidden="1"/>
    <cellStyle name="Hyperlink 27" xfId="21670" hidden="1"/>
    <cellStyle name="Hyperlink 27" xfId="22018" hidden="1"/>
    <cellStyle name="Hyperlink 27" xfId="22226" hidden="1"/>
    <cellStyle name="Hyperlink 27" xfId="22636" hidden="1"/>
    <cellStyle name="Hyperlink 27" xfId="22843" hidden="1"/>
    <cellStyle name="Hyperlink 27" xfId="23037" hidden="1"/>
    <cellStyle name="Hyperlink 27" xfId="23243" hidden="1"/>
    <cellStyle name="Hyperlink 27" xfId="23449" hidden="1"/>
    <cellStyle name="Hyperlink 27" xfId="23656" hidden="1"/>
    <cellStyle name="Hyperlink 27" xfId="23862" hidden="1"/>
    <cellStyle name="Hyperlink 27" xfId="24069" hidden="1"/>
    <cellStyle name="Hyperlink 27" xfId="24275" hidden="1"/>
    <cellStyle name="Hyperlink 27" xfId="24620" hidden="1"/>
    <cellStyle name="Hyperlink 27" xfId="24827" hidden="1"/>
    <cellStyle name="Hyperlink 27" xfId="25852" hidden="1"/>
    <cellStyle name="Hyperlink 27" xfId="26084" hidden="1"/>
    <cellStyle name="Hyperlink 27" xfId="26288" hidden="1"/>
    <cellStyle name="Hyperlink 27" xfId="26529" hidden="1"/>
    <cellStyle name="Hyperlink 27" xfId="26770" hidden="1"/>
    <cellStyle name="Hyperlink 27" xfId="27012" hidden="1"/>
    <cellStyle name="Hyperlink 27" xfId="27246" hidden="1"/>
    <cellStyle name="Hyperlink 27" xfId="27489" hidden="1"/>
    <cellStyle name="Hyperlink 27" xfId="27714" hidden="1"/>
    <cellStyle name="Hyperlink 27" xfId="28093" hidden="1"/>
    <cellStyle name="Hyperlink 27" xfId="28315" hidden="1"/>
    <cellStyle name="Hyperlink 27" xfId="25145" hidden="1"/>
    <cellStyle name="Hyperlink 27" xfId="28543" hidden="1"/>
    <cellStyle name="Hyperlink 27" xfId="28870" hidden="1"/>
    <cellStyle name="Hyperlink 27" xfId="29096" hidden="1"/>
    <cellStyle name="Hyperlink 27" xfId="25213" hidden="1"/>
    <cellStyle name="Hyperlink 27" xfId="29844" hidden="1"/>
    <cellStyle name="Hyperlink 27" xfId="30055" hidden="1"/>
    <cellStyle name="Hyperlink 27" xfId="30258" hidden="1"/>
    <cellStyle name="Hyperlink 27" xfId="30492" hidden="1"/>
    <cellStyle name="Hyperlink 27" xfId="30728" hidden="1"/>
    <cellStyle name="Hyperlink 27" xfId="30964" hidden="1"/>
    <cellStyle name="Hyperlink 27" xfId="31191" hidden="1"/>
    <cellStyle name="Hyperlink 27" xfId="31427" hidden="1"/>
    <cellStyle name="Hyperlink 27" xfId="31646" hidden="1"/>
    <cellStyle name="Hyperlink 27" xfId="32015" hidden="1"/>
    <cellStyle name="Hyperlink 27" xfId="32234" hidden="1"/>
    <cellStyle name="Hyperlink 27" xfId="26732" hidden="1"/>
    <cellStyle name="Hyperlink 27" xfId="32646" hidden="1"/>
    <cellStyle name="Hyperlink 27" xfId="32854" hidden="1"/>
    <cellStyle name="Hyperlink 27" xfId="33048" hidden="1"/>
    <cellStyle name="Hyperlink 27" xfId="33257" hidden="1"/>
    <cellStyle name="Hyperlink 27" xfId="33465" hidden="1"/>
    <cellStyle name="Hyperlink 27" xfId="33674" hidden="1"/>
    <cellStyle name="Hyperlink 27" xfId="33880" hidden="1"/>
    <cellStyle name="Hyperlink 27" xfId="34089" hidden="1"/>
    <cellStyle name="Hyperlink 27" xfId="34295" hidden="1"/>
    <cellStyle name="Hyperlink 27" xfId="34640" hidden="1"/>
    <cellStyle name="Hyperlink 27" xfId="34847" hidden="1"/>
    <cellStyle name="Hyperlink 27" xfId="35323" hidden="1"/>
    <cellStyle name="Hyperlink 27" xfId="35536" hidden="1"/>
    <cellStyle name="Hyperlink 27" xfId="35733" hidden="1"/>
    <cellStyle name="Hyperlink 27" xfId="35950" hidden="1"/>
    <cellStyle name="Hyperlink 27" xfId="36169" hidden="1"/>
    <cellStyle name="Hyperlink 27" xfId="36386" hidden="1"/>
    <cellStyle name="Hyperlink 27" xfId="36600" hidden="1"/>
    <cellStyle name="Hyperlink 27" xfId="36816" hidden="1"/>
    <cellStyle name="Hyperlink 27" xfId="37026" hidden="1"/>
    <cellStyle name="Hyperlink 27" xfId="37378" hidden="1"/>
    <cellStyle name="Hyperlink 27" xfId="37591" hidden="1"/>
    <cellStyle name="Hyperlink 27" xfId="37796" hidden="1"/>
    <cellStyle name="Hyperlink 27" xfId="38006" hidden="1"/>
    <cellStyle name="Hyperlink 27" xfId="38200" hidden="1"/>
    <cellStyle name="Hyperlink 27" xfId="38409" hidden="1"/>
    <cellStyle name="Hyperlink 27" xfId="38619" hidden="1"/>
    <cellStyle name="Hyperlink 27" xfId="38830" hidden="1"/>
    <cellStyle name="Hyperlink 27" xfId="39039" hidden="1"/>
    <cellStyle name="Hyperlink 27" xfId="39248" hidden="1"/>
    <cellStyle name="Hyperlink 27" xfId="39456" hidden="1"/>
    <cellStyle name="Hyperlink 27" xfId="39804" hidden="1"/>
    <cellStyle name="Hyperlink 27" xfId="40012" hidden="1"/>
    <cellStyle name="Hyperlink 28" xfId="934" hidden="1"/>
    <cellStyle name="Hyperlink 28" xfId="1169" hidden="1"/>
    <cellStyle name="Hyperlink 28" xfId="1373" hidden="1"/>
    <cellStyle name="Hyperlink 28" xfId="1619" hidden="1"/>
    <cellStyle name="Hyperlink 28" xfId="1867" hidden="1"/>
    <cellStyle name="Hyperlink 28" xfId="2114" hidden="1"/>
    <cellStyle name="Hyperlink 28" xfId="2352" hidden="1"/>
    <cellStyle name="Hyperlink 28" xfId="2599" hidden="1"/>
    <cellStyle name="Hyperlink 28" xfId="2826" hidden="1"/>
    <cellStyle name="Hyperlink 28" xfId="3207" hidden="1"/>
    <cellStyle name="Hyperlink 28" xfId="3432" hidden="1"/>
    <cellStyle name="Hyperlink 28" xfId="4257" hidden="1"/>
    <cellStyle name="Hyperlink 28" xfId="4466" hidden="1"/>
    <cellStyle name="Hyperlink 28" xfId="4660" hidden="1"/>
    <cellStyle name="Hyperlink 28" xfId="4888" hidden="1"/>
    <cellStyle name="Hyperlink 28" xfId="5127" hidden="1"/>
    <cellStyle name="Hyperlink 28" xfId="5373" hidden="1"/>
    <cellStyle name="Hyperlink 28" xfId="5611" hidden="1"/>
    <cellStyle name="Hyperlink 28" xfId="5848" hidden="1"/>
    <cellStyle name="Hyperlink 28" xfId="6072" hidden="1"/>
    <cellStyle name="Hyperlink 28" xfId="6417" hidden="1"/>
    <cellStyle name="Hyperlink 28" xfId="6624" hidden="1"/>
    <cellStyle name="Hyperlink 28" xfId="7650" hidden="1"/>
    <cellStyle name="Hyperlink 28" xfId="7883" hidden="1"/>
    <cellStyle name="Hyperlink 28" xfId="8087" hidden="1"/>
    <cellStyle name="Hyperlink 28" xfId="8330" hidden="1"/>
    <cellStyle name="Hyperlink 28" xfId="8575" hidden="1"/>
    <cellStyle name="Hyperlink 28" xfId="8818" hidden="1"/>
    <cellStyle name="Hyperlink 28" xfId="9054" hidden="1"/>
    <cellStyle name="Hyperlink 28" xfId="9299" hidden="1"/>
    <cellStyle name="Hyperlink 28" xfId="9525" hidden="1"/>
    <cellStyle name="Hyperlink 28" xfId="9904" hidden="1"/>
    <cellStyle name="Hyperlink 28" xfId="10127" hidden="1"/>
    <cellStyle name="Hyperlink 28" xfId="6938" hidden="1"/>
    <cellStyle name="Hyperlink 28" xfId="10356" hidden="1"/>
    <cellStyle name="Hyperlink 28" xfId="10685" hidden="1"/>
    <cellStyle name="Hyperlink 28" xfId="10911" hidden="1"/>
    <cellStyle name="Hyperlink 28" xfId="7846" hidden="1"/>
    <cellStyle name="Hyperlink 28" xfId="11672" hidden="1"/>
    <cellStyle name="Hyperlink 28" xfId="11903" hidden="1"/>
    <cellStyle name="Hyperlink 28" xfId="12106" hidden="1"/>
    <cellStyle name="Hyperlink 28" xfId="12344" hidden="1"/>
    <cellStyle name="Hyperlink 28" xfId="12583" hidden="1"/>
    <cellStyle name="Hyperlink 28" xfId="12822" hidden="1"/>
    <cellStyle name="Hyperlink 28" xfId="13052" hidden="1"/>
    <cellStyle name="Hyperlink 28" xfId="13291" hidden="1"/>
    <cellStyle name="Hyperlink 28" xfId="13511" hidden="1"/>
    <cellStyle name="Hyperlink 28" xfId="13885" hidden="1"/>
    <cellStyle name="Hyperlink 28" xfId="14106" hidden="1"/>
    <cellStyle name="Hyperlink 28" xfId="9014" hidden="1"/>
    <cellStyle name="Hyperlink 28" xfId="14545" hidden="1"/>
    <cellStyle name="Hyperlink 28" xfId="14776" hidden="1"/>
    <cellStyle name="Hyperlink 28" xfId="14979" hidden="1"/>
    <cellStyle name="Hyperlink 28" xfId="15224" hidden="1"/>
    <cellStyle name="Hyperlink 28" xfId="15468" hidden="1"/>
    <cellStyle name="Hyperlink 28" xfId="15713" hidden="1"/>
    <cellStyle name="Hyperlink 28" xfId="15951" hidden="1"/>
    <cellStyle name="Hyperlink 28" xfId="16196" hidden="1"/>
    <cellStyle name="Hyperlink 28" xfId="16420" hidden="1"/>
    <cellStyle name="Hyperlink 28" xfId="16801" hidden="1"/>
    <cellStyle name="Hyperlink 28" xfId="17026" hidden="1"/>
    <cellStyle name="Hyperlink 28" xfId="17520" hidden="1"/>
    <cellStyle name="Hyperlink 28" xfId="17735" hidden="1"/>
    <cellStyle name="Hyperlink 28" xfId="17932" hidden="1"/>
    <cellStyle name="Hyperlink 28" xfId="18150" hidden="1"/>
    <cellStyle name="Hyperlink 28" xfId="18371" hidden="1"/>
    <cellStyle name="Hyperlink 28" xfId="18590" hidden="1"/>
    <cellStyle name="Hyperlink 28" xfId="18806" hidden="1"/>
    <cellStyle name="Hyperlink 28" xfId="19025" hidden="1"/>
    <cellStyle name="Hyperlink 28" xfId="19235" hidden="1"/>
    <cellStyle name="Hyperlink 28" xfId="19589" hidden="1"/>
    <cellStyle name="Hyperlink 28" xfId="19802" hidden="1"/>
    <cellStyle name="Hyperlink 28" xfId="20008" hidden="1"/>
    <cellStyle name="Hyperlink 28" xfId="20218" hidden="1"/>
    <cellStyle name="Hyperlink 28" xfId="20412" hidden="1"/>
    <cellStyle name="Hyperlink 28" xfId="20621" hidden="1"/>
    <cellStyle name="Hyperlink 28" xfId="20831" hidden="1"/>
    <cellStyle name="Hyperlink 28" xfId="21043" hidden="1"/>
    <cellStyle name="Hyperlink 28" xfId="21253" hidden="1"/>
    <cellStyle name="Hyperlink 28" xfId="21463" hidden="1"/>
    <cellStyle name="Hyperlink 28" xfId="21672" hidden="1"/>
    <cellStyle name="Hyperlink 28" xfId="22020" hidden="1"/>
    <cellStyle name="Hyperlink 28" xfId="22228" hidden="1"/>
    <cellStyle name="Hyperlink 28" xfId="22638" hidden="1"/>
    <cellStyle name="Hyperlink 28" xfId="22845" hidden="1"/>
    <cellStyle name="Hyperlink 28" xfId="23039" hidden="1"/>
    <cellStyle name="Hyperlink 28" xfId="23245" hidden="1"/>
    <cellStyle name="Hyperlink 28" xfId="23451" hidden="1"/>
    <cellStyle name="Hyperlink 28" xfId="23658" hidden="1"/>
    <cellStyle name="Hyperlink 28" xfId="23864" hidden="1"/>
    <cellStyle name="Hyperlink 28" xfId="24071" hidden="1"/>
    <cellStyle name="Hyperlink 28" xfId="24277" hidden="1"/>
    <cellStyle name="Hyperlink 28" xfId="24622" hidden="1"/>
    <cellStyle name="Hyperlink 28" xfId="24829" hidden="1"/>
    <cellStyle name="Hyperlink 28" xfId="25854" hidden="1"/>
    <cellStyle name="Hyperlink 28" xfId="26086" hidden="1"/>
    <cellStyle name="Hyperlink 28" xfId="26290" hidden="1"/>
    <cellStyle name="Hyperlink 28" xfId="26531" hidden="1"/>
    <cellStyle name="Hyperlink 28" xfId="26772" hidden="1"/>
    <cellStyle name="Hyperlink 28" xfId="27014" hidden="1"/>
    <cellStyle name="Hyperlink 28" xfId="27248" hidden="1"/>
    <cellStyle name="Hyperlink 28" xfId="27491" hidden="1"/>
    <cellStyle name="Hyperlink 28" xfId="27716" hidden="1"/>
    <cellStyle name="Hyperlink 28" xfId="28095" hidden="1"/>
    <cellStyle name="Hyperlink 28" xfId="28317" hidden="1"/>
    <cellStyle name="Hyperlink 28" xfId="25143" hidden="1"/>
    <cellStyle name="Hyperlink 28" xfId="28545" hidden="1"/>
    <cellStyle name="Hyperlink 28" xfId="28872" hidden="1"/>
    <cellStyle name="Hyperlink 28" xfId="29098" hidden="1"/>
    <cellStyle name="Hyperlink 28" xfId="26049" hidden="1"/>
    <cellStyle name="Hyperlink 28" xfId="29846" hidden="1"/>
    <cellStyle name="Hyperlink 28" xfId="30057" hidden="1"/>
    <cellStyle name="Hyperlink 28" xfId="30260" hidden="1"/>
    <cellStyle name="Hyperlink 28" xfId="30494" hidden="1"/>
    <cellStyle name="Hyperlink 28" xfId="30730" hidden="1"/>
    <cellStyle name="Hyperlink 28" xfId="30966" hidden="1"/>
    <cellStyle name="Hyperlink 28" xfId="31193" hidden="1"/>
    <cellStyle name="Hyperlink 28" xfId="31429" hidden="1"/>
    <cellStyle name="Hyperlink 28" xfId="31648" hidden="1"/>
    <cellStyle name="Hyperlink 28" xfId="32017" hidden="1"/>
    <cellStyle name="Hyperlink 28" xfId="32236" hidden="1"/>
    <cellStyle name="Hyperlink 28" xfId="27208" hidden="1"/>
    <cellStyle name="Hyperlink 28" xfId="32648" hidden="1"/>
    <cellStyle name="Hyperlink 28" xfId="32856" hidden="1"/>
    <cellStyle name="Hyperlink 28" xfId="33050" hidden="1"/>
    <cellStyle name="Hyperlink 28" xfId="33259" hidden="1"/>
    <cellStyle name="Hyperlink 28" xfId="33467" hidden="1"/>
    <cellStyle name="Hyperlink 28" xfId="33676" hidden="1"/>
    <cellStyle name="Hyperlink 28" xfId="33882" hidden="1"/>
    <cellStyle name="Hyperlink 28" xfId="34091" hidden="1"/>
    <cellStyle name="Hyperlink 28" xfId="34297" hidden="1"/>
    <cellStyle name="Hyperlink 28" xfId="34642" hidden="1"/>
    <cellStyle name="Hyperlink 28" xfId="34849" hidden="1"/>
    <cellStyle name="Hyperlink 28" xfId="35325" hidden="1"/>
    <cellStyle name="Hyperlink 28" xfId="35538" hidden="1"/>
    <cellStyle name="Hyperlink 28" xfId="35735" hidden="1"/>
    <cellStyle name="Hyperlink 28" xfId="35952" hidden="1"/>
    <cellStyle name="Hyperlink 28" xfId="36171" hidden="1"/>
    <cellStyle name="Hyperlink 28" xfId="36388" hidden="1"/>
    <cellStyle name="Hyperlink 28" xfId="36602" hidden="1"/>
    <cellStyle name="Hyperlink 28" xfId="36818" hidden="1"/>
    <cellStyle name="Hyperlink 28" xfId="37028" hidden="1"/>
    <cellStyle name="Hyperlink 28" xfId="37380" hidden="1"/>
    <cellStyle name="Hyperlink 28" xfId="37593" hidden="1"/>
    <cellStyle name="Hyperlink 28" xfId="37798" hidden="1"/>
    <cellStyle name="Hyperlink 28" xfId="38008" hidden="1"/>
    <cellStyle name="Hyperlink 28" xfId="38202" hidden="1"/>
    <cellStyle name="Hyperlink 28" xfId="38411" hidden="1"/>
    <cellStyle name="Hyperlink 28" xfId="38621" hidden="1"/>
    <cellStyle name="Hyperlink 28" xfId="38832" hidden="1"/>
    <cellStyle name="Hyperlink 28" xfId="39041" hidden="1"/>
    <cellStyle name="Hyperlink 28" xfId="39250" hidden="1"/>
    <cellStyle name="Hyperlink 28" xfId="39458" hidden="1"/>
    <cellStyle name="Hyperlink 28" xfId="39806" hidden="1"/>
    <cellStyle name="Hyperlink 28" xfId="40014" hidden="1"/>
    <cellStyle name="Hyperlink 29" xfId="936" hidden="1"/>
    <cellStyle name="Hyperlink 29" xfId="1171" hidden="1"/>
    <cellStyle name="Hyperlink 29" xfId="1375" hidden="1"/>
    <cellStyle name="Hyperlink 29" xfId="1621" hidden="1"/>
    <cellStyle name="Hyperlink 29" xfId="1869" hidden="1"/>
    <cellStyle name="Hyperlink 29" xfId="2116" hidden="1"/>
    <cellStyle name="Hyperlink 29" xfId="2354" hidden="1"/>
    <cellStyle name="Hyperlink 29" xfId="2601" hidden="1"/>
    <cellStyle name="Hyperlink 29" xfId="2828" hidden="1"/>
    <cellStyle name="Hyperlink 29" xfId="3209" hidden="1"/>
    <cellStyle name="Hyperlink 29" xfId="3434" hidden="1"/>
    <cellStyle name="Hyperlink 29" xfId="4259" hidden="1"/>
    <cellStyle name="Hyperlink 29" xfId="4468" hidden="1"/>
    <cellStyle name="Hyperlink 29" xfId="4662" hidden="1"/>
    <cellStyle name="Hyperlink 29" xfId="4890" hidden="1"/>
    <cellStyle name="Hyperlink 29" xfId="5129" hidden="1"/>
    <cellStyle name="Hyperlink 29" xfId="5375" hidden="1"/>
    <cellStyle name="Hyperlink 29" xfId="5613" hidden="1"/>
    <cellStyle name="Hyperlink 29" xfId="5850" hidden="1"/>
    <cellStyle name="Hyperlink 29" xfId="6074" hidden="1"/>
    <cellStyle name="Hyperlink 29" xfId="6419" hidden="1"/>
    <cellStyle name="Hyperlink 29" xfId="6626" hidden="1"/>
    <cellStyle name="Hyperlink 29" xfId="7652" hidden="1"/>
    <cellStyle name="Hyperlink 29" xfId="7885" hidden="1"/>
    <cellStyle name="Hyperlink 29" xfId="8089" hidden="1"/>
    <cellStyle name="Hyperlink 29" xfId="8332" hidden="1"/>
    <cellStyle name="Hyperlink 29" xfId="8577" hidden="1"/>
    <cellStyle name="Hyperlink 29" xfId="8820" hidden="1"/>
    <cellStyle name="Hyperlink 29" xfId="9056" hidden="1"/>
    <cellStyle name="Hyperlink 29" xfId="9301" hidden="1"/>
    <cellStyle name="Hyperlink 29" xfId="9527" hidden="1"/>
    <cellStyle name="Hyperlink 29" xfId="9906" hidden="1"/>
    <cellStyle name="Hyperlink 29" xfId="10129" hidden="1"/>
    <cellStyle name="Hyperlink 29" xfId="6937" hidden="1"/>
    <cellStyle name="Hyperlink 29" xfId="10358" hidden="1"/>
    <cellStyle name="Hyperlink 29" xfId="10687" hidden="1"/>
    <cellStyle name="Hyperlink 29" xfId="10913" hidden="1"/>
    <cellStyle name="Hyperlink 29" xfId="8045" hidden="1"/>
    <cellStyle name="Hyperlink 29" xfId="11674" hidden="1"/>
    <cellStyle name="Hyperlink 29" xfId="11905" hidden="1"/>
    <cellStyle name="Hyperlink 29" xfId="12108" hidden="1"/>
    <cellStyle name="Hyperlink 29" xfId="12346" hidden="1"/>
    <cellStyle name="Hyperlink 29" xfId="12585" hidden="1"/>
    <cellStyle name="Hyperlink 29" xfId="12824" hidden="1"/>
    <cellStyle name="Hyperlink 29" xfId="13054" hidden="1"/>
    <cellStyle name="Hyperlink 29" xfId="13293" hidden="1"/>
    <cellStyle name="Hyperlink 29" xfId="13513" hidden="1"/>
    <cellStyle name="Hyperlink 29" xfId="13887" hidden="1"/>
    <cellStyle name="Hyperlink 29" xfId="14108" hidden="1"/>
    <cellStyle name="Hyperlink 29" xfId="7169" hidden="1"/>
    <cellStyle name="Hyperlink 29" xfId="14547" hidden="1"/>
    <cellStyle name="Hyperlink 29" xfId="14778" hidden="1"/>
    <cellStyle name="Hyperlink 29" xfId="14981" hidden="1"/>
    <cellStyle name="Hyperlink 29" xfId="15226" hidden="1"/>
    <cellStyle name="Hyperlink 29" xfId="15470" hidden="1"/>
    <cellStyle name="Hyperlink 29" xfId="15715" hidden="1"/>
    <cellStyle name="Hyperlink 29" xfId="15953" hidden="1"/>
    <cellStyle name="Hyperlink 29" xfId="16198" hidden="1"/>
    <cellStyle name="Hyperlink 29" xfId="16422" hidden="1"/>
    <cellStyle name="Hyperlink 29" xfId="16803" hidden="1"/>
    <cellStyle name="Hyperlink 29" xfId="17028" hidden="1"/>
    <cellStyle name="Hyperlink 29" xfId="17522" hidden="1"/>
    <cellStyle name="Hyperlink 29" xfId="17737" hidden="1"/>
    <cellStyle name="Hyperlink 29" xfId="17934" hidden="1"/>
    <cellStyle name="Hyperlink 29" xfId="18152" hidden="1"/>
    <cellStyle name="Hyperlink 29" xfId="18373" hidden="1"/>
    <cellStyle name="Hyperlink 29" xfId="18592" hidden="1"/>
    <cellStyle name="Hyperlink 29" xfId="18808" hidden="1"/>
    <cellStyle name="Hyperlink 29" xfId="19027" hidden="1"/>
    <cellStyle name="Hyperlink 29" xfId="19237" hidden="1"/>
    <cellStyle name="Hyperlink 29" xfId="19591" hidden="1"/>
    <cellStyle name="Hyperlink 29" xfId="19804" hidden="1"/>
    <cellStyle name="Hyperlink 29" xfId="20010" hidden="1"/>
    <cellStyle name="Hyperlink 29" xfId="20220" hidden="1"/>
    <cellStyle name="Hyperlink 29" xfId="20414" hidden="1"/>
    <cellStyle name="Hyperlink 29" xfId="20623" hidden="1"/>
    <cellStyle name="Hyperlink 29" xfId="20833" hidden="1"/>
    <cellStyle name="Hyperlink 29" xfId="21045" hidden="1"/>
    <cellStyle name="Hyperlink 29" xfId="21255" hidden="1"/>
    <cellStyle name="Hyperlink 29" xfId="21465" hidden="1"/>
    <cellStyle name="Hyperlink 29" xfId="21674" hidden="1"/>
    <cellStyle name="Hyperlink 29" xfId="22022" hidden="1"/>
    <cellStyle name="Hyperlink 29" xfId="22230" hidden="1"/>
    <cellStyle name="Hyperlink 29" xfId="22640" hidden="1"/>
    <cellStyle name="Hyperlink 29" xfId="22847" hidden="1"/>
    <cellStyle name="Hyperlink 29" xfId="23041" hidden="1"/>
    <cellStyle name="Hyperlink 29" xfId="23247" hidden="1"/>
    <cellStyle name="Hyperlink 29" xfId="23453" hidden="1"/>
    <cellStyle name="Hyperlink 29" xfId="23660" hidden="1"/>
    <cellStyle name="Hyperlink 29" xfId="23866" hidden="1"/>
    <cellStyle name="Hyperlink 29" xfId="24073" hidden="1"/>
    <cellStyle name="Hyperlink 29" xfId="24279" hidden="1"/>
    <cellStyle name="Hyperlink 29" xfId="24624" hidden="1"/>
    <cellStyle name="Hyperlink 29" xfId="24831" hidden="1"/>
    <cellStyle name="Hyperlink 29" xfId="25856" hidden="1"/>
    <cellStyle name="Hyperlink 29" xfId="26088" hidden="1"/>
    <cellStyle name="Hyperlink 29" xfId="26292" hidden="1"/>
    <cellStyle name="Hyperlink 29" xfId="26533" hidden="1"/>
    <cellStyle name="Hyperlink 29" xfId="26774" hidden="1"/>
    <cellStyle name="Hyperlink 29" xfId="27016" hidden="1"/>
    <cellStyle name="Hyperlink 29" xfId="27250" hidden="1"/>
    <cellStyle name="Hyperlink 29" xfId="27493" hidden="1"/>
    <cellStyle name="Hyperlink 29" xfId="27718" hidden="1"/>
    <cellStyle name="Hyperlink 29" xfId="28097" hidden="1"/>
    <cellStyle name="Hyperlink 29" xfId="28319" hidden="1"/>
    <cellStyle name="Hyperlink 29" xfId="25142" hidden="1"/>
    <cellStyle name="Hyperlink 29" xfId="28547" hidden="1"/>
    <cellStyle name="Hyperlink 29" xfId="28874" hidden="1"/>
    <cellStyle name="Hyperlink 29" xfId="29100" hidden="1"/>
    <cellStyle name="Hyperlink 29" xfId="26248" hidden="1"/>
    <cellStyle name="Hyperlink 29" xfId="29848" hidden="1"/>
    <cellStyle name="Hyperlink 29" xfId="30059" hidden="1"/>
    <cellStyle name="Hyperlink 29" xfId="30262" hidden="1"/>
    <cellStyle name="Hyperlink 29" xfId="30496" hidden="1"/>
    <cellStyle name="Hyperlink 29" xfId="30732" hidden="1"/>
    <cellStyle name="Hyperlink 29" xfId="30968" hidden="1"/>
    <cellStyle name="Hyperlink 29" xfId="31195" hidden="1"/>
    <cellStyle name="Hyperlink 29" xfId="31431" hidden="1"/>
    <cellStyle name="Hyperlink 29" xfId="31650" hidden="1"/>
    <cellStyle name="Hyperlink 29" xfId="32019" hidden="1"/>
    <cellStyle name="Hyperlink 29" xfId="32238" hidden="1"/>
    <cellStyle name="Hyperlink 29" xfId="25373" hidden="1"/>
    <cellStyle name="Hyperlink 29" xfId="32650" hidden="1"/>
    <cellStyle name="Hyperlink 29" xfId="32858" hidden="1"/>
    <cellStyle name="Hyperlink 29" xfId="33052" hidden="1"/>
    <cellStyle name="Hyperlink 29" xfId="33261" hidden="1"/>
    <cellStyle name="Hyperlink 29" xfId="33469" hidden="1"/>
    <cellStyle name="Hyperlink 29" xfId="33678" hidden="1"/>
    <cellStyle name="Hyperlink 29" xfId="33884" hidden="1"/>
    <cellStyle name="Hyperlink 29" xfId="34093" hidden="1"/>
    <cellStyle name="Hyperlink 29" xfId="34299" hidden="1"/>
    <cellStyle name="Hyperlink 29" xfId="34644" hidden="1"/>
    <cellStyle name="Hyperlink 29" xfId="34851" hidden="1"/>
    <cellStyle name="Hyperlink 29" xfId="35327" hidden="1"/>
    <cellStyle name="Hyperlink 29" xfId="35540" hidden="1"/>
    <cellStyle name="Hyperlink 29" xfId="35737" hidden="1"/>
    <cellStyle name="Hyperlink 29" xfId="35954" hidden="1"/>
    <cellStyle name="Hyperlink 29" xfId="36173" hidden="1"/>
    <cellStyle name="Hyperlink 29" xfId="36390" hidden="1"/>
    <cellStyle name="Hyperlink 29" xfId="36604" hidden="1"/>
    <cellStyle name="Hyperlink 29" xfId="36820" hidden="1"/>
    <cellStyle name="Hyperlink 29" xfId="37030" hidden="1"/>
    <cellStyle name="Hyperlink 29" xfId="37382" hidden="1"/>
    <cellStyle name="Hyperlink 29" xfId="37595" hidden="1"/>
    <cellStyle name="Hyperlink 29" xfId="37800" hidden="1"/>
    <cellStyle name="Hyperlink 29" xfId="38010" hidden="1"/>
    <cellStyle name="Hyperlink 29" xfId="38204" hidden="1"/>
    <cellStyle name="Hyperlink 29" xfId="38413" hidden="1"/>
    <cellStyle name="Hyperlink 29" xfId="38623" hidden="1"/>
    <cellStyle name="Hyperlink 29" xfId="38834" hidden="1"/>
    <cellStyle name="Hyperlink 29" xfId="39043" hidden="1"/>
    <cellStyle name="Hyperlink 29" xfId="39252" hidden="1"/>
    <cellStyle name="Hyperlink 29" xfId="39460" hidden="1"/>
    <cellStyle name="Hyperlink 29" xfId="39808" hidden="1"/>
    <cellStyle name="Hyperlink 29" xfId="40016" hidden="1"/>
    <cellStyle name="Hyperlink 3" xfId="511" hidden="1"/>
    <cellStyle name="Hyperlink 3" xfId="1118" hidden="1"/>
    <cellStyle name="Hyperlink 3" xfId="854" hidden="1"/>
    <cellStyle name="Hyperlink 3" xfId="1560" hidden="1"/>
    <cellStyle name="Hyperlink 3" xfId="1808" hidden="1"/>
    <cellStyle name="Hyperlink 3" xfId="2055" hidden="1"/>
    <cellStyle name="Hyperlink 3" xfId="2293" hidden="1"/>
    <cellStyle name="Hyperlink 3" xfId="2540" hidden="1"/>
    <cellStyle name="Hyperlink 3" xfId="2776" hidden="1"/>
    <cellStyle name="Hyperlink 3" xfId="3148" hidden="1"/>
    <cellStyle name="Hyperlink 3" xfId="3373" hidden="1"/>
    <cellStyle name="Hyperlink 3" xfId="3875" hidden="1"/>
    <cellStyle name="Hyperlink 3" xfId="4415" hidden="1"/>
    <cellStyle name="Hyperlink 3" xfId="4198" hidden="1"/>
    <cellStyle name="Hyperlink 3" xfId="4829" hidden="1"/>
    <cellStyle name="Hyperlink 3" xfId="5068" hidden="1"/>
    <cellStyle name="Hyperlink 3" xfId="5314" hidden="1"/>
    <cellStyle name="Hyperlink 3" xfId="5552" hidden="1"/>
    <cellStyle name="Hyperlink 3" xfId="5789" hidden="1"/>
    <cellStyle name="Hyperlink 3" xfId="6022" hidden="1"/>
    <cellStyle name="Hyperlink 3" xfId="6367" hidden="1"/>
    <cellStyle name="Hyperlink 3" xfId="6574" hidden="1"/>
    <cellStyle name="Hyperlink 3" xfId="7231" hidden="1"/>
    <cellStyle name="Hyperlink 3" xfId="7832" hidden="1"/>
    <cellStyle name="Hyperlink 3" xfId="7570" hidden="1"/>
    <cellStyle name="Hyperlink 3" xfId="8272" hidden="1"/>
    <cellStyle name="Hyperlink 3" xfId="8516" hidden="1"/>
    <cellStyle name="Hyperlink 3" xfId="8759" hidden="1"/>
    <cellStyle name="Hyperlink 3" xfId="8995" hidden="1"/>
    <cellStyle name="Hyperlink 3" xfId="9240" hidden="1"/>
    <cellStyle name="Hyperlink 3" xfId="9475" hidden="1"/>
    <cellStyle name="Hyperlink 3" xfId="9846" hidden="1"/>
    <cellStyle name="Hyperlink 3" xfId="10069" hidden="1"/>
    <cellStyle name="Hyperlink 3" xfId="6989" hidden="1"/>
    <cellStyle name="Hyperlink 3" xfId="10302" hidden="1"/>
    <cellStyle name="Hyperlink 3" xfId="10626" hidden="1"/>
    <cellStyle name="Hyperlink 3" xfId="10852" hidden="1"/>
    <cellStyle name="Hyperlink 3" xfId="7585" hidden="1"/>
    <cellStyle name="Hyperlink 3" xfId="11294" hidden="1"/>
    <cellStyle name="Hyperlink 3" xfId="11852" hidden="1"/>
    <cellStyle name="Hyperlink 3" xfId="11606" hidden="1"/>
    <cellStyle name="Hyperlink 3" xfId="12286" hidden="1"/>
    <cellStyle name="Hyperlink 3" xfId="12526" hidden="1"/>
    <cellStyle name="Hyperlink 3" xfId="12764" hidden="1"/>
    <cellStyle name="Hyperlink 3" xfId="12994" hidden="1"/>
    <cellStyle name="Hyperlink 3" xfId="13234" hidden="1"/>
    <cellStyle name="Hyperlink 3" xfId="13461" hidden="1"/>
    <cellStyle name="Hyperlink 3" xfId="13827" hidden="1"/>
    <cellStyle name="Hyperlink 3" xfId="14048" hidden="1"/>
    <cellStyle name="Hyperlink 3" xfId="14063" hidden="1"/>
    <cellStyle name="Hyperlink 3" xfId="10774" hidden="1"/>
    <cellStyle name="Hyperlink 3" xfId="14726" hidden="1"/>
    <cellStyle name="Hyperlink 3" xfId="14479" hidden="1"/>
    <cellStyle name="Hyperlink 3" xfId="15165" hidden="1"/>
    <cellStyle name="Hyperlink 3" xfId="15409" hidden="1"/>
    <cellStyle name="Hyperlink 3" xfId="15654" hidden="1"/>
    <cellStyle name="Hyperlink 3" xfId="15892" hidden="1"/>
    <cellStyle name="Hyperlink 3" xfId="16137" hidden="1"/>
    <cellStyle name="Hyperlink 3" xfId="16370" hidden="1"/>
    <cellStyle name="Hyperlink 3" xfId="16742" hidden="1"/>
    <cellStyle name="Hyperlink 3" xfId="16967" hidden="1"/>
    <cellStyle name="Hyperlink 3" xfId="11574" hidden="1"/>
    <cellStyle name="Hyperlink 3" xfId="17685" hidden="1"/>
    <cellStyle name="Hyperlink 3" xfId="17460" hidden="1"/>
    <cellStyle name="Hyperlink 3" xfId="18098" hidden="1"/>
    <cellStyle name="Hyperlink 3" xfId="18318" hidden="1"/>
    <cellStyle name="Hyperlink 3" xfId="18538" hidden="1"/>
    <cellStyle name="Hyperlink 3" xfId="18754" hidden="1"/>
    <cellStyle name="Hyperlink 3" xfId="18972" hidden="1"/>
    <cellStyle name="Hyperlink 3" xfId="19185" hidden="1"/>
    <cellStyle name="Hyperlink 3" xfId="19536" hidden="1"/>
    <cellStyle name="Hyperlink 3" xfId="19750" hidden="1"/>
    <cellStyle name="Hyperlink 3" xfId="19678" hidden="1"/>
    <cellStyle name="Hyperlink 3" xfId="20168" hidden="1"/>
    <cellStyle name="Hyperlink 3" xfId="14470" hidden="1"/>
    <cellStyle name="Hyperlink 3" xfId="20571" hidden="1"/>
    <cellStyle name="Hyperlink 3" xfId="20781" hidden="1"/>
    <cellStyle name="Hyperlink 3" xfId="20993" hidden="1"/>
    <cellStyle name="Hyperlink 3" xfId="21203" hidden="1"/>
    <cellStyle name="Hyperlink 3" xfId="21413" hidden="1"/>
    <cellStyle name="Hyperlink 3" xfId="21622" hidden="1"/>
    <cellStyle name="Hyperlink 3" xfId="21969" hidden="1"/>
    <cellStyle name="Hyperlink 3" xfId="22178" hidden="1"/>
    <cellStyle name="Hyperlink 3" xfId="3756" hidden="1"/>
    <cellStyle name="Hyperlink 3" xfId="22795" hidden="1"/>
    <cellStyle name="Hyperlink 3" xfId="22585" hidden="1"/>
    <cellStyle name="Hyperlink 3" xfId="23195" hidden="1"/>
    <cellStyle name="Hyperlink 3" xfId="23401" hidden="1"/>
    <cellStyle name="Hyperlink 3" xfId="23608" hidden="1"/>
    <cellStyle name="Hyperlink 3" xfId="23814" hidden="1"/>
    <cellStyle name="Hyperlink 3" xfId="24021" hidden="1"/>
    <cellStyle name="Hyperlink 3" xfId="24227" hidden="1"/>
    <cellStyle name="Hyperlink 3" xfId="24572" hidden="1"/>
    <cellStyle name="Hyperlink 3" xfId="24779" hidden="1"/>
    <cellStyle name="Hyperlink 3" xfId="25435" hidden="1"/>
    <cellStyle name="Hyperlink 3" xfId="26035" hidden="1"/>
    <cellStyle name="Hyperlink 3" xfId="25774" hidden="1"/>
    <cellStyle name="Hyperlink 3" xfId="26473" hidden="1"/>
    <cellStyle name="Hyperlink 3" xfId="26714" hidden="1"/>
    <cellStyle name="Hyperlink 3" xfId="26955" hidden="1"/>
    <cellStyle name="Hyperlink 3" xfId="27190" hidden="1"/>
    <cellStyle name="Hyperlink 3" xfId="27432" hidden="1"/>
    <cellStyle name="Hyperlink 3" xfId="27666" hidden="1"/>
    <cellStyle name="Hyperlink 3" xfId="28037" hidden="1"/>
    <cellStyle name="Hyperlink 3" xfId="28259" hidden="1"/>
    <cellStyle name="Hyperlink 3" xfId="25194" hidden="1"/>
    <cellStyle name="Hyperlink 3" xfId="28491" hidden="1"/>
    <cellStyle name="Hyperlink 3" xfId="28813" hidden="1"/>
    <cellStyle name="Hyperlink 3" xfId="29039" hidden="1"/>
    <cellStyle name="Hyperlink 3" xfId="25789" hidden="1"/>
    <cellStyle name="Hyperlink 3" xfId="29480" hidden="1"/>
    <cellStyle name="Hyperlink 3" xfId="30006" hidden="1"/>
    <cellStyle name="Hyperlink 3" xfId="29790" hidden="1"/>
    <cellStyle name="Hyperlink 3" xfId="30437" hidden="1"/>
    <cellStyle name="Hyperlink 3" xfId="30674" hidden="1"/>
    <cellStyle name="Hyperlink 3" xfId="30909" hidden="1"/>
    <cellStyle name="Hyperlink 3" xfId="31136" hidden="1"/>
    <cellStyle name="Hyperlink 3" xfId="31374" hidden="1"/>
    <cellStyle name="Hyperlink 3" xfId="31598" hidden="1"/>
    <cellStyle name="Hyperlink 3" xfId="31961" hidden="1"/>
    <cellStyle name="Hyperlink 3" xfId="32179" hidden="1"/>
    <cellStyle name="Hyperlink 3" xfId="32194" hidden="1"/>
    <cellStyle name="Hyperlink 3" xfId="28961" hidden="1"/>
    <cellStyle name="Hyperlink 3" xfId="32806" hidden="1"/>
    <cellStyle name="Hyperlink 3" xfId="32592" hidden="1"/>
    <cellStyle name="Hyperlink 3" xfId="33209" hidden="1"/>
    <cellStyle name="Hyperlink 3" xfId="33417" hidden="1"/>
    <cellStyle name="Hyperlink 3" xfId="33626" hidden="1"/>
    <cellStyle name="Hyperlink 3" xfId="33832" hidden="1"/>
    <cellStyle name="Hyperlink 3" xfId="34041" hidden="1"/>
    <cellStyle name="Hyperlink 3" xfId="34247" hidden="1"/>
    <cellStyle name="Hyperlink 3" xfId="34592" hidden="1"/>
    <cellStyle name="Hyperlink 3" xfId="34799" hidden="1"/>
    <cellStyle name="Hyperlink 3" xfId="29760" hidden="1"/>
    <cellStyle name="Hyperlink 3" xfId="35488" hidden="1"/>
    <cellStyle name="Hyperlink 3" xfId="35265" hidden="1"/>
    <cellStyle name="Hyperlink 3" xfId="35900" hidden="1"/>
    <cellStyle name="Hyperlink 3" xfId="36119" hidden="1"/>
    <cellStyle name="Hyperlink 3" xfId="36337" hidden="1"/>
    <cellStyle name="Hyperlink 3" xfId="36551" hidden="1"/>
    <cellStyle name="Hyperlink 3" xfId="36766" hidden="1"/>
    <cellStyle name="Hyperlink 3" xfId="36978" hidden="1"/>
    <cellStyle name="Hyperlink 3" xfId="37328" hidden="1"/>
    <cellStyle name="Hyperlink 3" xfId="37541" hidden="1"/>
    <cellStyle name="Hyperlink 3" xfId="37469" hidden="1"/>
    <cellStyle name="Hyperlink 3" xfId="37958" hidden="1"/>
    <cellStyle name="Hyperlink 3" xfId="32590" hidden="1"/>
    <cellStyle name="Hyperlink 3" xfId="38361" hidden="1"/>
    <cellStyle name="Hyperlink 3" xfId="38571" hidden="1"/>
    <cellStyle name="Hyperlink 3" xfId="38782" hidden="1"/>
    <cellStyle name="Hyperlink 3" xfId="38991" hidden="1"/>
    <cellStyle name="Hyperlink 3" xfId="39200" hidden="1"/>
    <cellStyle name="Hyperlink 3" xfId="39408" hidden="1"/>
    <cellStyle name="Hyperlink 3" xfId="39755" hidden="1"/>
    <cellStyle name="Hyperlink 3" xfId="39964" hidden="1"/>
    <cellStyle name="Hyperlink 30" xfId="938" hidden="1"/>
    <cellStyle name="Hyperlink 30" xfId="1173" hidden="1"/>
    <cellStyle name="Hyperlink 30" xfId="1377" hidden="1"/>
    <cellStyle name="Hyperlink 30" xfId="1623" hidden="1"/>
    <cellStyle name="Hyperlink 30" xfId="1871" hidden="1"/>
    <cellStyle name="Hyperlink 30" xfId="2118" hidden="1"/>
    <cellStyle name="Hyperlink 30" xfId="2356" hidden="1"/>
    <cellStyle name="Hyperlink 30" xfId="2603" hidden="1"/>
    <cellStyle name="Hyperlink 30" xfId="2830" hidden="1"/>
    <cellStyle name="Hyperlink 30" xfId="3211" hidden="1"/>
    <cellStyle name="Hyperlink 30" xfId="3436" hidden="1"/>
    <cellStyle name="Hyperlink 30" xfId="4261" hidden="1"/>
    <cellStyle name="Hyperlink 30" xfId="4470" hidden="1"/>
    <cellStyle name="Hyperlink 30" xfId="4664" hidden="1"/>
    <cellStyle name="Hyperlink 30" xfId="4892" hidden="1"/>
    <cellStyle name="Hyperlink 30" xfId="5131" hidden="1"/>
    <cellStyle name="Hyperlink 30" xfId="5377" hidden="1"/>
    <cellStyle name="Hyperlink 30" xfId="5615" hidden="1"/>
    <cellStyle name="Hyperlink 30" xfId="5852" hidden="1"/>
    <cellStyle name="Hyperlink 30" xfId="6076" hidden="1"/>
    <cellStyle name="Hyperlink 30" xfId="6421" hidden="1"/>
    <cellStyle name="Hyperlink 30" xfId="6628" hidden="1"/>
    <cellStyle name="Hyperlink 30" xfId="7654" hidden="1"/>
    <cellStyle name="Hyperlink 30" xfId="7887" hidden="1"/>
    <cellStyle name="Hyperlink 30" xfId="8091" hidden="1"/>
    <cellStyle name="Hyperlink 30" xfId="8334" hidden="1"/>
    <cellStyle name="Hyperlink 30" xfId="8579" hidden="1"/>
    <cellStyle name="Hyperlink 30" xfId="8822" hidden="1"/>
    <cellStyle name="Hyperlink 30" xfId="9058" hidden="1"/>
    <cellStyle name="Hyperlink 30" xfId="9303" hidden="1"/>
    <cellStyle name="Hyperlink 30" xfId="9529" hidden="1"/>
    <cellStyle name="Hyperlink 30" xfId="9908" hidden="1"/>
    <cellStyle name="Hyperlink 30" xfId="10131" hidden="1"/>
    <cellStyle name="Hyperlink 30" xfId="6935" hidden="1"/>
    <cellStyle name="Hyperlink 30" xfId="10360" hidden="1"/>
    <cellStyle name="Hyperlink 30" xfId="10689" hidden="1"/>
    <cellStyle name="Hyperlink 30" xfId="10915" hidden="1"/>
    <cellStyle name="Hyperlink 30" xfId="7248" hidden="1"/>
    <cellStyle name="Hyperlink 30" xfId="11676" hidden="1"/>
    <cellStyle name="Hyperlink 30" xfId="11907" hidden="1"/>
    <cellStyle name="Hyperlink 30" xfId="12110" hidden="1"/>
    <cellStyle name="Hyperlink 30" xfId="12348" hidden="1"/>
    <cellStyle name="Hyperlink 30" xfId="12587" hidden="1"/>
    <cellStyle name="Hyperlink 30" xfId="12826" hidden="1"/>
    <cellStyle name="Hyperlink 30" xfId="13056" hidden="1"/>
    <cellStyle name="Hyperlink 30" xfId="13295" hidden="1"/>
    <cellStyle name="Hyperlink 30" xfId="13515" hidden="1"/>
    <cellStyle name="Hyperlink 30" xfId="13889" hidden="1"/>
    <cellStyle name="Hyperlink 30" xfId="14110" hidden="1"/>
    <cellStyle name="Hyperlink 30" xfId="9864" hidden="1"/>
    <cellStyle name="Hyperlink 30" xfId="14549" hidden="1"/>
    <cellStyle name="Hyperlink 30" xfId="14780" hidden="1"/>
    <cellStyle name="Hyperlink 30" xfId="14983" hidden="1"/>
    <cellStyle name="Hyperlink 30" xfId="15228" hidden="1"/>
    <cellStyle name="Hyperlink 30" xfId="15472" hidden="1"/>
    <cellStyle name="Hyperlink 30" xfId="15717" hidden="1"/>
    <cellStyle name="Hyperlink 30" xfId="15955" hidden="1"/>
    <cellStyle name="Hyperlink 30" xfId="16200" hidden="1"/>
    <cellStyle name="Hyperlink 30" xfId="16424" hidden="1"/>
    <cellStyle name="Hyperlink 30" xfId="16805" hidden="1"/>
    <cellStyle name="Hyperlink 30" xfId="17030" hidden="1"/>
    <cellStyle name="Hyperlink 30" xfId="17524" hidden="1"/>
    <cellStyle name="Hyperlink 30" xfId="17739" hidden="1"/>
    <cellStyle name="Hyperlink 30" xfId="17936" hidden="1"/>
    <cellStyle name="Hyperlink 30" xfId="18154" hidden="1"/>
    <cellStyle name="Hyperlink 30" xfId="18375" hidden="1"/>
    <cellStyle name="Hyperlink 30" xfId="18594" hidden="1"/>
    <cellStyle name="Hyperlink 30" xfId="18810" hidden="1"/>
    <cellStyle name="Hyperlink 30" xfId="19029" hidden="1"/>
    <cellStyle name="Hyperlink 30" xfId="19239" hidden="1"/>
    <cellStyle name="Hyperlink 30" xfId="19593" hidden="1"/>
    <cellStyle name="Hyperlink 30" xfId="19806" hidden="1"/>
    <cellStyle name="Hyperlink 30" xfId="20012" hidden="1"/>
    <cellStyle name="Hyperlink 30" xfId="20222" hidden="1"/>
    <cellStyle name="Hyperlink 30" xfId="20416" hidden="1"/>
    <cellStyle name="Hyperlink 30" xfId="20625" hidden="1"/>
    <cellStyle name="Hyperlink 30" xfId="20835" hidden="1"/>
    <cellStyle name="Hyperlink 30" xfId="21047" hidden="1"/>
    <cellStyle name="Hyperlink 30" xfId="21257" hidden="1"/>
    <cellStyle name="Hyperlink 30" xfId="21467" hidden="1"/>
    <cellStyle name="Hyperlink 30" xfId="21676" hidden="1"/>
    <cellStyle name="Hyperlink 30" xfId="22024" hidden="1"/>
    <cellStyle name="Hyperlink 30" xfId="22232" hidden="1"/>
    <cellStyle name="Hyperlink 30" xfId="22642" hidden="1"/>
    <cellStyle name="Hyperlink 30" xfId="22849" hidden="1"/>
    <cellStyle name="Hyperlink 30" xfId="23043" hidden="1"/>
    <cellStyle name="Hyperlink 30" xfId="23249" hidden="1"/>
    <cellStyle name="Hyperlink 30" xfId="23455" hidden="1"/>
    <cellStyle name="Hyperlink 30" xfId="23662" hidden="1"/>
    <cellStyle name="Hyperlink 30" xfId="23868" hidden="1"/>
    <cellStyle name="Hyperlink 30" xfId="24075" hidden="1"/>
    <cellStyle name="Hyperlink 30" xfId="24281" hidden="1"/>
    <cellStyle name="Hyperlink 30" xfId="24626" hidden="1"/>
    <cellStyle name="Hyperlink 30" xfId="24833" hidden="1"/>
    <cellStyle name="Hyperlink 30" xfId="25858" hidden="1"/>
    <cellStyle name="Hyperlink 30" xfId="26090" hidden="1"/>
    <cellStyle name="Hyperlink 30" xfId="26294" hidden="1"/>
    <cellStyle name="Hyperlink 30" xfId="26535" hidden="1"/>
    <cellStyle name="Hyperlink 30" xfId="26776" hidden="1"/>
    <cellStyle name="Hyperlink 30" xfId="27018" hidden="1"/>
    <cellStyle name="Hyperlink 30" xfId="27252" hidden="1"/>
    <cellStyle name="Hyperlink 30" xfId="27495" hidden="1"/>
    <cellStyle name="Hyperlink 30" xfId="27720" hidden="1"/>
    <cellStyle name="Hyperlink 30" xfId="28099" hidden="1"/>
    <cellStyle name="Hyperlink 30" xfId="28321" hidden="1"/>
    <cellStyle name="Hyperlink 30" xfId="25140" hidden="1"/>
    <cellStyle name="Hyperlink 30" xfId="28549" hidden="1"/>
    <cellStyle name="Hyperlink 30" xfId="28876" hidden="1"/>
    <cellStyle name="Hyperlink 30" xfId="29102" hidden="1"/>
    <cellStyle name="Hyperlink 30" xfId="25452" hidden="1"/>
    <cellStyle name="Hyperlink 30" xfId="29850" hidden="1"/>
    <cellStyle name="Hyperlink 30" xfId="30061" hidden="1"/>
    <cellStyle name="Hyperlink 30" xfId="30264" hidden="1"/>
    <cellStyle name="Hyperlink 30" xfId="30498" hidden="1"/>
    <cellStyle name="Hyperlink 30" xfId="30734" hidden="1"/>
    <cellStyle name="Hyperlink 30" xfId="30970" hidden="1"/>
    <cellStyle name="Hyperlink 30" xfId="31197" hidden="1"/>
    <cellStyle name="Hyperlink 30" xfId="31433" hidden="1"/>
    <cellStyle name="Hyperlink 30" xfId="31652" hidden="1"/>
    <cellStyle name="Hyperlink 30" xfId="32021" hidden="1"/>
    <cellStyle name="Hyperlink 30" xfId="32240" hidden="1"/>
    <cellStyle name="Hyperlink 30" xfId="28055" hidden="1"/>
    <cellStyle name="Hyperlink 30" xfId="32652" hidden="1"/>
    <cellStyle name="Hyperlink 30" xfId="32860" hidden="1"/>
    <cellStyle name="Hyperlink 30" xfId="33054" hidden="1"/>
    <cellStyle name="Hyperlink 30" xfId="33263" hidden="1"/>
    <cellStyle name="Hyperlink 30" xfId="33471" hidden="1"/>
    <cellStyle name="Hyperlink 30" xfId="33680" hidden="1"/>
    <cellStyle name="Hyperlink 30" xfId="33886" hidden="1"/>
    <cellStyle name="Hyperlink 30" xfId="34095" hidden="1"/>
    <cellStyle name="Hyperlink 30" xfId="34301" hidden="1"/>
    <cellStyle name="Hyperlink 30" xfId="34646" hidden="1"/>
    <cellStyle name="Hyperlink 30" xfId="34853" hidden="1"/>
    <cellStyle name="Hyperlink 30" xfId="35329" hidden="1"/>
    <cellStyle name="Hyperlink 30" xfId="35542" hidden="1"/>
    <cellStyle name="Hyperlink 30" xfId="35739" hidden="1"/>
    <cellStyle name="Hyperlink 30" xfId="35956" hidden="1"/>
    <cellStyle name="Hyperlink 30" xfId="36175" hidden="1"/>
    <cellStyle name="Hyperlink 30" xfId="36392" hidden="1"/>
    <cellStyle name="Hyperlink 30" xfId="36606" hidden="1"/>
    <cellStyle name="Hyperlink 30" xfId="36822" hidden="1"/>
    <cellStyle name="Hyperlink 30" xfId="37032" hidden="1"/>
    <cellStyle name="Hyperlink 30" xfId="37384" hidden="1"/>
    <cellStyle name="Hyperlink 30" xfId="37597" hidden="1"/>
    <cellStyle name="Hyperlink 30" xfId="37802" hidden="1"/>
    <cellStyle name="Hyperlink 30" xfId="38012" hidden="1"/>
    <cellStyle name="Hyperlink 30" xfId="38206" hidden="1"/>
    <cellStyle name="Hyperlink 30" xfId="38415" hidden="1"/>
    <cellStyle name="Hyperlink 30" xfId="38625" hidden="1"/>
    <cellStyle name="Hyperlink 30" xfId="38836" hidden="1"/>
    <cellStyle name="Hyperlink 30" xfId="39045" hidden="1"/>
    <cellStyle name="Hyperlink 30" xfId="39254" hidden="1"/>
    <cellStyle name="Hyperlink 30" xfId="39462" hidden="1"/>
    <cellStyle name="Hyperlink 30" xfId="39810" hidden="1"/>
    <cellStyle name="Hyperlink 30" xfId="40018" hidden="1"/>
    <cellStyle name="Hyperlink 31" xfId="940" hidden="1"/>
    <cellStyle name="Hyperlink 31" xfId="1175" hidden="1"/>
    <cellStyle name="Hyperlink 31" xfId="1379" hidden="1"/>
    <cellStyle name="Hyperlink 31" xfId="1625" hidden="1"/>
    <cellStyle name="Hyperlink 31" xfId="1873" hidden="1"/>
    <cellStyle name="Hyperlink 31" xfId="2120" hidden="1"/>
    <cellStyle name="Hyperlink 31" xfId="2358" hidden="1"/>
    <cellStyle name="Hyperlink 31" xfId="2605" hidden="1"/>
    <cellStyle name="Hyperlink 31" xfId="2832" hidden="1"/>
    <cellStyle name="Hyperlink 31" xfId="3213" hidden="1"/>
    <cellStyle name="Hyperlink 31" xfId="3438" hidden="1"/>
    <cellStyle name="Hyperlink 31" xfId="4263" hidden="1"/>
    <cellStyle name="Hyperlink 31" xfId="4472" hidden="1"/>
    <cellStyle name="Hyperlink 31" xfId="4666" hidden="1"/>
    <cellStyle name="Hyperlink 31" xfId="4894" hidden="1"/>
    <cellStyle name="Hyperlink 31" xfId="5133" hidden="1"/>
    <cellStyle name="Hyperlink 31" xfId="5379" hidden="1"/>
    <cellStyle name="Hyperlink 31" xfId="5617" hidden="1"/>
    <cellStyle name="Hyperlink 31" xfId="5854" hidden="1"/>
    <cellStyle name="Hyperlink 31" xfId="6078" hidden="1"/>
    <cellStyle name="Hyperlink 31" xfId="6423" hidden="1"/>
    <cellStyle name="Hyperlink 31" xfId="6630" hidden="1"/>
    <cellStyle name="Hyperlink 31" xfId="7656" hidden="1"/>
    <cellStyle name="Hyperlink 31" xfId="7889" hidden="1"/>
    <cellStyle name="Hyperlink 31" xfId="8093" hidden="1"/>
    <cellStyle name="Hyperlink 31" xfId="8336" hidden="1"/>
    <cellStyle name="Hyperlink 31" xfId="8581" hidden="1"/>
    <cellStyle name="Hyperlink 31" xfId="8824" hidden="1"/>
    <cellStyle name="Hyperlink 31" xfId="9060" hidden="1"/>
    <cellStyle name="Hyperlink 31" xfId="9305" hidden="1"/>
    <cellStyle name="Hyperlink 31" xfId="9531" hidden="1"/>
    <cellStyle name="Hyperlink 31" xfId="9910" hidden="1"/>
    <cellStyle name="Hyperlink 31" xfId="10133" hidden="1"/>
    <cellStyle name="Hyperlink 31" xfId="6933" hidden="1"/>
    <cellStyle name="Hyperlink 31" xfId="10362" hidden="1"/>
    <cellStyle name="Hyperlink 31" xfId="10691" hidden="1"/>
    <cellStyle name="Hyperlink 31" xfId="10917" hidden="1"/>
    <cellStyle name="Hyperlink 31" xfId="7167" hidden="1"/>
    <cellStyle name="Hyperlink 31" xfId="11678" hidden="1"/>
    <cellStyle name="Hyperlink 31" xfId="11909" hidden="1"/>
    <cellStyle name="Hyperlink 31" xfId="12112" hidden="1"/>
    <cellStyle name="Hyperlink 31" xfId="12350" hidden="1"/>
    <cellStyle name="Hyperlink 31" xfId="12589" hidden="1"/>
    <cellStyle name="Hyperlink 31" xfId="12828" hidden="1"/>
    <cellStyle name="Hyperlink 31" xfId="13058" hidden="1"/>
    <cellStyle name="Hyperlink 31" xfId="13297" hidden="1"/>
    <cellStyle name="Hyperlink 31" xfId="13517" hidden="1"/>
    <cellStyle name="Hyperlink 31" xfId="13891" hidden="1"/>
    <cellStyle name="Hyperlink 31" xfId="14112" hidden="1"/>
    <cellStyle name="Hyperlink 31" xfId="7553" hidden="1"/>
    <cellStyle name="Hyperlink 31" xfId="14551" hidden="1"/>
    <cellStyle name="Hyperlink 31" xfId="14782" hidden="1"/>
    <cellStyle name="Hyperlink 31" xfId="14985" hidden="1"/>
    <cellStyle name="Hyperlink 31" xfId="15230" hidden="1"/>
    <cellStyle name="Hyperlink 31" xfId="15474" hidden="1"/>
    <cellStyle name="Hyperlink 31" xfId="15719" hidden="1"/>
    <cellStyle name="Hyperlink 31" xfId="15957" hidden="1"/>
    <cellStyle name="Hyperlink 31" xfId="16202" hidden="1"/>
    <cellStyle name="Hyperlink 31" xfId="16426" hidden="1"/>
    <cellStyle name="Hyperlink 31" xfId="16807" hidden="1"/>
    <cellStyle name="Hyperlink 31" xfId="17032" hidden="1"/>
    <cellStyle name="Hyperlink 31" xfId="17526" hidden="1"/>
    <cellStyle name="Hyperlink 31" xfId="17741" hidden="1"/>
    <cellStyle name="Hyperlink 31" xfId="17938" hidden="1"/>
    <cellStyle name="Hyperlink 31" xfId="18156" hidden="1"/>
    <cellStyle name="Hyperlink 31" xfId="18377" hidden="1"/>
    <cellStyle name="Hyperlink 31" xfId="18596" hidden="1"/>
    <cellStyle name="Hyperlink 31" xfId="18812" hidden="1"/>
    <cellStyle name="Hyperlink 31" xfId="19031" hidden="1"/>
    <cellStyle name="Hyperlink 31" xfId="19241" hidden="1"/>
    <cellStyle name="Hyperlink 31" xfId="19595" hidden="1"/>
    <cellStyle name="Hyperlink 31" xfId="19808" hidden="1"/>
    <cellStyle name="Hyperlink 31" xfId="20014" hidden="1"/>
    <cellStyle name="Hyperlink 31" xfId="20224" hidden="1"/>
    <cellStyle name="Hyperlink 31" xfId="20418" hidden="1"/>
    <cellStyle name="Hyperlink 31" xfId="20627" hidden="1"/>
    <cellStyle name="Hyperlink 31" xfId="20837" hidden="1"/>
    <cellStyle name="Hyperlink 31" xfId="21049" hidden="1"/>
    <cellStyle name="Hyperlink 31" xfId="21259" hidden="1"/>
    <cellStyle name="Hyperlink 31" xfId="21469" hidden="1"/>
    <cellStyle name="Hyperlink 31" xfId="21678" hidden="1"/>
    <cellStyle name="Hyperlink 31" xfId="22026" hidden="1"/>
    <cellStyle name="Hyperlink 31" xfId="22234" hidden="1"/>
    <cellStyle name="Hyperlink 31" xfId="22644" hidden="1"/>
    <cellStyle name="Hyperlink 31" xfId="22851" hidden="1"/>
    <cellStyle name="Hyperlink 31" xfId="23045" hidden="1"/>
    <cellStyle name="Hyperlink 31" xfId="23251" hidden="1"/>
    <cellStyle name="Hyperlink 31" xfId="23457" hidden="1"/>
    <cellStyle name="Hyperlink 31" xfId="23664" hidden="1"/>
    <cellStyle name="Hyperlink 31" xfId="23870" hidden="1"/>
    <cellStyle name="Hyperlink 31" xfId="24077" hidden="1"/>
    <cellStyle name="Hyperlink 31" xfId="24283" hidden="1"/>
    <cellStyle name="Hyperlink 31" xfId="24628" hidden="1"/>
    <cellStyle name="Hyperlink 31" xfId="24835" hidden="1"/>
    <cellStyle name="Hyperlink 31" xfId="25860" hidden="1"/>
    <cellStyle name="Hyperlink 31" xfId="26092" hidden="1"/>
    <cellStyle name="Hyperlink 31" xfId="26296" hidden="1"/>
    <cellStyle name="Hyperlink 31" xfId="26537" hidden="1"/>
    <cellStyle name="Hyperlink 31" xfId="26778" hidden="1"/>
    <cellStyle name="Hyperlink 31" xfId="27020" hidden="1"/>
    <cellStyle name="Hyperlink 31" xfId="27254" hidden="1"/>
    <cellStyle name="Hyperlink 31" xfId="27497" hidden="1"/>
    <cellStyle name="Hyperlink 31" xfId="27722" hidden="1"/>
    <cellStyle name="Hyperlink 31" xfId="28101" hidden="1"/>
    <cellStyle name="Hyperlink 31" xfId="28323" hidden="1"/>
    <cellStyle name="Hyperlink 31" xfId="25138" hidden="1"/>
    <cellStyle name="Hyperlink 31" xfId="28551" hidden="1"/>
    <cellStyle name="Hyperlink 31" xfId="28878" hidden="1"/>
    <cellStyle name="Hyperlink 31" xfId="29104" hidden="1"/>
    <cellStyle name="Hyperlink 31" xfId="25371" hidden="1"/>
    <cellStyle name="Hyperlink 31" xfId="29852" hidden="1"/>
    <cellStyle name="Hyperlink 31" xfId="30063" hidden="1"/>
    <cellStyle name="Hyperlink 31" xfId="30266" hidden="1"/>
    <cellStyle name="Hyperlink 31" xfId="30500" hidden="1"/>
    <cellStyle name="Hyperlink 31" xfId="30736" hidden="1"/>
    <cellStyle name="Hyperlink 31" xfId="30972" hidden="1"/>
    <cellStyle name="Hyperlink 31" xfId="31199" hidden="1"/>
    <cellStyle name="Hyperlink 31" xfId="31435" hidden="1"/>
    <cellStyle name="Hyperlink 31" xfId="31654" hidden="1"/>
    <cellStyle name="Hyperlink 31" xfId="32023" hidden="1"/>
    <cellStyle name="Hyperlink 31" xfId="32242" hidden="1"/>
    <cellStyle name="Hyperlink 31" xfId="25757" hidden="1"/>
    <cellStyle name="Hyperlink 31" xfId="32654" hidden="1"/>
    <cellStyle name="Hyperlink 31" xfId="32862" hidden="1"/>
    <cellStyle name="Hyperlink 31" xfId="33056" hidden="1"/>
    <cellStyle name="Hyperlink 31" xfId="33265" hidden="1"/>
    <cellStyle name="Hyperlink 31" xfId="33473" hidden="1"/>
    <cellStyle name="Hyperlink 31" xfId="33682" hidden="1"/>
    <cellStyle name="Hyperlink 31" xfId="33888" hidden="1"/>
    <cellStyle name="Hyperlink 31" xfId="34097" hidden="1"/>
    <cellStyle name="Hyperlink 31" xfId="34303" hidden="1"/>
    <cellStyle name="Hyperlink 31" xfId="34648" hidden="1"/>
    <cellStyle name="Hyperlink 31" xfId="34855" hidden="1"/>
    <cellStyle name="Hyperlink 31" xfId="35331" hidden="1"/>
    <cellStyle name="Hyperlink 31" xfId="35544" hidden="1"/>
    <cellStyle name="Hyperlink 31" xfId="35741" hidden="1"/>
    <cellStyle name="Hyperlink 31" xfId="35958" hidden="1"/>
    <cellStyle name="Hyperlink 31" xfId="36177" hidden="1"/>
    <cellStyle name="Hyperlink 31" xfId="36394" hidden="1"/>
    <cellStyle name="Hyperlink 31" xfId="36608" hidden="1"/>
    <cellStyle name="Hyperlink 31" xfId="36824" hidden="1"/>
    <cellStyle name="Hyperlink 31" xfId="37034" hidden="1"/>
    <cellStyle name="Hyperlink 31" xfId="37386" hidden="1"/>
    <cellStyle name="Hyperlink 31" xfId="37599" hidden="1"/>
    <cellStyle name="Hyperlink 31" xfId="37804" hidden="1"/>
    <cellStyle name="Hyperlink 31" xfId="38014" hidden="1"/>
    <cellStyle name="Hyperlink 31" xfId="38208" hidden="1"/>
    <cellStyle name="Hyperlink 31" xfId="38417" hidden="1"/>
    <cellStyle name="Hyperlink 31" xfId="38627" hidden="1"/>
    <cellStyle name="Hyperlink 31" xfId="38838" hidden="1"/>
    <cellStyle name="Hyperlink 31" xfId="39047" hidden="1"/>
    <cellStyle name="Hyperlink 31" xfId="39256" hidden="1"/>
    <cellStyle name="Hyperlink 31" xfId="39464" hidden="1"/>
    <cellStyle name="Hyperlink 31" xfId="39812" hidden="1"/>
    <cellStyle name="Hyperlink 31" xfId="40020" hidden="1"/>
    <cellStyle name="Hyperlink 32" xfId="942" hidden="1"/>
    <cellStyle name="Hyperlink 32" xfId="1177" hidden="1"/>
    <cellStyle name="Hyperlink 32" xfId="1381" hidden="1"/>
    <cellStyle name="Hyperlink 32" xfId="1627" hidden="1"/>
    <cellStyle name="Hyperlink 32" xfId="1875" hidden="1"/>
    <cellStyle name="Hyperlink 32" xfId="2122" hidden="1"/>
    <cellStyle name="Hyperlink 32" xfId="2360" hidden="1"/>
    <cellStyle name="Hyperlink 32" xfId="2607" hidden="1"/>
    <cellStyle name="Hyperlink 32" xfId="2834" hidden="1"/>
    <cellStyle name="Hyperlink 32" xfId="3215" hidden="1"/>
    <cellStyle name="Hyperlink 32" xfId="3440" hidden="1"/>
    <cellStyle name="Hyperlink 32" xfId="4265" hidden="1"/>
    <cellStyle name="Hyperlink 32" xfId="4474" hidden="1"/>
    <cellStyle name="Hyperlink 32" xfId="4668" hidden="1"/>
    <cellStyle name="Hyperlink 32" xfId="4896" hidden="1"/>
    <cellStyle name="Hyperlink 32" xfId="5135" hidden="1"/>
    <cellStyle name="Hyperlink 32" xfId="5381" hidden="1"/>
    <cellStyle name="Hyperlink 32" xfId="5619" hidden="1"/>
    <cellStyle name="Hyperlink 32" xfId="5856" hidden="1"/>
    <cellStyle name="Hyperlink 32" xfId="6080" hidden="1"/>
    <cellStyle name="Hyperlink 32" xfId="6425" hidden="1"/>
    <cellStyle name="Hyperlink 32" xfId="6632" hidden="1"/>
    <cellStyle name="Hyperlink 32" xfId="7658" hidden="1"/>
    <cellStyle name="Hyperlink 32" xfId="7891" hidden="1"/>
    <cellStyle name="Hyperlink 32" xfId="8095" hidden="1"/>
    <cellStyle name="Hyperlink 32" xfId="8338" hidden="1"/>
    <cellStyle name="Hyperlink 32" xfId="8583" hidden="1"/>
    <cellStyle name="Hyperlink 32" xfId="8826" hidden="1"/>
    <cellStyle name="Hyperlink 32" xfId="9062" hidden="1"/>
    <cellStyle name="Hyperlink 32" xfId="9307" hidden="1"/>
    <cellStyle name="Hyperlink 32" xfId="9533" hidden="1"/>
    <cellStyle name="Hyperlink 32" xfId="9912" hidden="1"/>
    <cellStyle name="Hyperlink 32" xfId="10135" hidden="1"/>
    <cellStyle name="Hyperlink 32" xfId="6931" hidden="1"/>
    <cellStyle name="Hyperlink 32" xfId="10364" hidden="1"/>
    <cellStyle name="Hyperlink 32" xfId="10693" hidden="1"/>
    <cellStyle name="Hyperlink 32" xfId="10919" hidden="1"/>
    <cellStyle name="Hyperlink 32" xfId="7526" hidden="1"/>
    <cellStyle name="Hyperlink 32" xfId="11680" hidden="1"/>
    <cellStyle name="Hyperlink 32" xfId="11911" hidden="1"/>
    <cellStyle name="Hyperlink 32" xfId="12114" hidden="1"/>
    <cellStyle name="Hyperlink 32" xfId="12352" hidden="1"/>
    <cellStyle name="Hyperlink 32" xfId="12591" hidden="1"/>
    <cellStyle name="Hyperlink 32" xfId="12830" hidden="1"/>
    <cellStyle name="Hyperlink 32" xfId="13060" hidden="1"/>
    <cellStyle name="Hyperlink 32" xfId="13299" hidden="1"/>
    <cellStyle name="Hyperlink 32" xfId="13519" hidden="1"/>
    <cellStyle name="Hyperlink 32" xfId="13893" hidden="1"/>
    <cellStyle name="Hyperlink 32" xfId="14114" hidden="1"/>
    <cellStyle name="Hyperlink 32" xfId="9839" hidden="1"/>
    <cellStyle name="Hyperlink 32" xfId="14553" hidden="1"/>
    <cellStyle name="Hyperlink 32" xfId="14784" hidden="1"/>
    <cellStyle name="Hyperlink 32" xfId="14987" hidden="1"/>
    <cellStyle name="Hyperlink 32" xfId="15232" hidden="1"/>
    <cellStyle name="Hyperlink 32" xfId="15476" hidden="1"/>
    <cellStyle name="Hyperlink 32" xfId="15721" hidden="1"/>
    <cellStyle name="Hyperlink 32" xfId="15959" hidden="1"/>
    <cellStyle name="Hyperlink 32" xfId="16204" hidden="1"/>
    <cellStyle name="Hyperlink 32" xfId="16428" hidden="1"/>
    <cellStyle name="Hyperlink 32" xfId="16809" hidden="1"/>
    <cellStyle name="Hyperlink 32" xfId="17034" hidden="1"/>
    <cellStyle name="Hyperlink 32" xfId="17528" hidden="1"/>
    <cellStyle name="Hyperlink 32" xfId="17743" hidden="1"/>
    <cellStyle name="Hyperlink 32" xfId="17940" hidden="1"/>
    <cellStyle name="Hyperlink 32" xfId="18158" hidden="1"/>
    <cellStyle name="Hyperlink 32" xfId="18379" hidden="1"/>
    <cellStyle name="Hyperlink 32" xfId="18598" hidden="1"/>
    <cellStyle name="Hyperlink 32" xfId="18814" hidden="1"/>
    <cellStyle name="Hyperlink 32" xfId="19033" hidden="1"/>
    <cellStyle name="Hyperlink 32" xfId="19243" hidden="1"/>
    <cellStyle name="Hyperlink 32" xfId="19597" hidden="1"/>
    <cellStyle name="Hyperlink 32" xfId="19810" hidden="1"/>
    <cellStyle name="Hyperlink 32" xfId="20016" hidden="1"/>
    <cellStyle name="Hyperlink 32" xfId="20226" hidden="1"/>
    <cellStyle name="Hyperlink 32" xfId="20420" hidden="1"/>
    <cellStyle name="Hyperlink 32" xfId="20629" hidden="1"/>
    <cellStyle name="Hyperlink 32" xfId="20839" hidden="1"/>
    <cellStyle name="Hyperlink 32" xfId="21051" hidden="1"/>
    <cellStyle name="Hyperlink 32" xfId="21261" hidden="1"/>
    <cellStyle name="Hyperlink 32" xfId="21471" hidden="1"/>
    <cellStyle name="Hyperlink 32" xfId="21680" hidden="1"/>
    <cellStyle name="Hyperlink 32" xfId="22028" hidden="1"/>
    <cellStyle name="Hyperlink 32" xfId="22236" hidden="1"/>
    <cellStyle name="Hyperlink 32" xfId="22646" hidden="1"/>
    <cellStyle name="Hyperlink 32" xfId="22853" hidden="1"/>
    <cellStyle name="Hyperlink 32" xfId="23047" hidden="1"/>
    <cellStyle name="Hyperlink 32" xfId="23253" hidden="1"/>
    <cellStyle name="Hyperlink 32" xfId="23459" hidden="1"/>
    <cellStyle name="Hyperlink 32" xfId="23666" hidden="1"/>
    <cellStyle name="Hyperlink 32" xfId="23872" hidden="1"/>
    <cellStyle name="Hyperlink 32" xfId="24079" hidden="1"/>
    <cellStyle name="Hyperlink 32" xfId="24285" hidden="1"/>
    <cellStyle name="Hyperlink 32" xfId="24630" hidden="1"/>
    <cellStyle name="Hyperlink 32" xfId="24837" hidden="1"/>
    <cellStyle name="Hyperlink 32" xfId="25862" hidden="1"/>
    <cellStyle name="Hyperlink 32" xfId="26094" hidden="1"/>
    <cellStyle name="Hyperlink 32" xfId="26298" hidden="1"/>
    <cellStyle name="Hyperlink 32" xfId="26539" hidden="1"/>
    <cellStyle name="Hyperlink 32" xfId="26780" hidden="1"/>
    <cellStyle name="Hyperlink 32" xfId="27022" hidden="1"/>
    <cellStyle name="Hyperlink 32" xfId="27256" hidden="1"/>
    <cellStyle name="Hyperlink 32" xfId="27499" hidden="1"/>
    <cellStyle name="Hyperlink 32" xfId="27724" hidden="1"/>
    <cellStyle name="Hyperlink 32" xfId="28103" hidden="1"/>
    <cellStyle name="Hyperlink 32" xfId="28325" hidden="1"/>
    <cellStyle name="Hyperlink 32" xfId="25136" hidden="1"/>
    <cellStyle name="Hyperlink 32" xfId="28553" hidden="1"/>
    <cellStyle name="Hyperlink 32" xfId="28880" hidden="1"/>
    <cellStyle name="Hyperlink 32" xfId="29106" hidden="1"/>
    <cellStyle name="Hyperlink 32" xfId="25730" hidden="1"/>
    <cellStyle name="Hyperlink 32" xfId="29854" hidden="1"/>
    <cellStyle name="Hyperlink 32" xfId="30065" hidden="1"/>
    <cellStyle name="Hyperlink 32" xfId="30268" hidden="1"/>
    <cellStyle name="Hyperlink 32" xfId="30502" hidden="1"/>
    <cellStyle name="Hyperlink 32" xfId="30738" hidden="1"/>
    <cellStyle name="Hyperlink 32" xfId="30974" hidden="1"/>
    <cellStyle name="Hyperlink 32" xfId="31201" hidden="1"/>
    <cellStyle name="Hyperlink 32" xfId="31437" hidden="1"/>
    <cellStyle name="Hyperlink 32" xfId="31656" hidden="1"/>
    <cellStyle name="Hyperlink 32" xfId="32025" hidden="1"/>
    <cellStyle name="Hyperlink 32" xfId="32244" hidden="1"/>
    <cellStyle name="Hyperlink 32" xfId="28030" hidden="1"/>
    <cellStyle name="Hyperlink 32" xfId="32656" hidden="1"/>
    <cellStyle name="Hyperlink 32" xfId="32864" hidden="1"/>
    <cellStyle name="Hyperlink 32" xfId="33058" hidden="1"/>
    <cellStyle name="Hyperlink 32" xfId="33267" hidden="1"/>
    <cellStyle name="Hyperlink 32" xfId="33475" hidden="1"/>
    <cellStyle name="Hyperlink 32" xfId="33684" hidden="1"/>
    <cellStyle name="Hyperlink 32" xfId="33890" hidden="1"/>
    <cellStyle name="Hyperlink 32" xfId="34099" hidden="1"/>
    <cellStyle name="Hyperlink 32" xfId="34305" hidden="1"/>
    <cellStyle name="Hyperlink 32" xfId="34650" hidden="1"/>
    <cellStyle name="Hyperlink 32" xfId="34857" hidden="1"/>
    <cellStyle name="Hyperlink 32" xfId="35333" hidden="1"/>
    <cellStyle name="Hyperlink 32" xfId="35546" hidden="1"/>
    <cellStyle name="Hyperlink 32" xfId="35743" hidden="1"/>
    <cellStyle name="Hyperlink 32" xfId="35960" hidden="1"/>
    <cellStyle name="Hyperlink 32" xfId="36179" hidden="1"/>
    <cellStyle name="Hyperlink 32" xfId="36396" hidden="1"/>
    <cellStyle name="Hyperlink 32" xfId="36610" hidden="1"/>
    <cellStyle name="Hyperlink 32" xfId="36826" hidden="1"/>
    <cellStyle name="Hyperlink 32" xfId="37036" hidden="1"/>
    <cellStyle name="Hyperlink 32" xfId="37388" hidden="1"/>
    <cellStyle name="Hyperlink 32" xfId="37601" hidden="1"/>
    <cellStyle name="Hyperlink 32" xfId="37806" hidden="1"/>
    <cellStyle name="Hyperlink 32" xfId="38016" hidden="1"/>
    <cellStyle name="Hyperlink 32" xfId="38210" hidden="1"/>
    <cellStyle name="Hyperlink 32" xfId="38419" hidden="1"/>
    <cellStyle name="Hyperlink 32" xfId="38629" hidden="1"/>
    <cellStyle name="Hyperlink 32" xfId="38840" hidden="1"/>
    <cellStyle name="Hyperlink 32" xfId="39049" hidden="1"/>
    <cellStyle name="Hyperlink 32" xfId="39258" hidden="1"/>
    <cellStyle name="Hyperlink 32" xfId="39466" hidden="1"/>
    <cellStyle name="Hyperlink 32" xfId="39814" hidden="1"/>
    <cellStyle name="Hyperlink 32" xfId="40022" hidden="1"/>
    <cellStyle name="Hyperlink 33" xfId="944" hidden="1"/>
    <cellStyle name="Hyperlink 33" xfId="1179" hidden="1"/>
    <cellStyle name="Hyperlink 33" xfId="1383" hidden="1"/>
    <cellStyle name="Hyperlink 33" xfId="1629" hidden="1"/>
    <cellStyle name="Hyperlink 33" xfId="1877" hidden="1"/>
    <cellStyle name="Hyperlink 33" xfId="2124" hidden="1"/>
    <cellStyle name="Hyperlink 33" xfId="2362" hidden="1"/>
    <cellStyle name="Hyperlink 33" xfId="2609" hidden="1"/>
    <cellStyle name="Hyperlink 33" xfId="2836" hidden="1"/>
    <cellStyle name="Hyperlink 33" xfId="3217" hidden="1"/>
    <cellStyle name="Hyperlink 33" xfId="3442" hidden="1"/>
    <cellStyle name="Hyperlink 33" xfId="4267" hidden="1"/>
    <cellStyle name="Hyperlink 33" xfId="4476" hidden="1"/>
    <cellStyle name="Hyperlink 33" xfId="4670" hidden="1"/>
    <cellStyle name="Hyperlink 33" xfId="4898" hidden="1"/>
    <cellStyle name="Hyperlink 33" xfId="5137" hidden="1"/>
    <cellStyle name="Hyperlink 33" xfId="5383" hidden="1"/>
    <cellStyle name="Hyperlink 33" xfId="5621" hidden="1"/>
    <cellStyle name="Hyperlink 33" xfId="5858" hidden="1"/>
    <cellStyle name="Hyperlink 33" xfId="6082" hidden="1"/>
    <cellStyle name="Hyperlink 33" xfId="6427" hidden="1"/>
    <cellStyle name="Hyperlink 33" xfId="6634" hidden="1"/>
    <cellStyle name="Hyperlink 33" xfId="7660" hidden="1"/>
    <cellStyle name="Hyperlink 33" xfId="7893" hidden="1"/>
    <cellStyle name="Hyperlink 33" xfId="8097" hidden="1"/>
    <cellStyle name="Hyperlink 33" xfId="8340" hidden="1"/>
    <cellStyle name="Hyperlink 33" xfId="8585" hidden="1"/>
    <cellStyle name="Hyperlink 33" xfId="8828" hidden="1"/>
    <cellStyle name="Hyperlink 33" xfId="9064" hidden="1"/>
    <cellStyle name="Hyperlink 33" xfId="9309" hidden="1"/>
    <cellStyle name="Hyperlink 33" xfId="9535" hidden="1"/>
    <cellStyle name="Hyperlink 33" xfId="9914" hidden="1"/>
    <cellStyle name="Hyperlink 33" xfId="10137" hidden="1"/>
    <cellStyle name="Hyperlink 33" xfId="6929" hidden="1"/>
    <cellStyle name="Hyperlink 33" xfId="10366" hidden="1"/>
    <cellStyle name="Hyperlink 33" xfId="10695" hidden="1"/>
    <cellStyle name="Hyperlink 33" xfId="10921" hidden="1"/>
    <cellStyle name="Hyperlink 33" xfId="7589" hidden="1"/>
    <cellStyle name="Hyperlink 33" xfId="11682" hidden="1"/>
    <cellStyle name="Hyperlink 33" xfId="11913" hidden="1"/>
    <cellStyle name="Hyperlink 33" xfId="12116" hidden="1"/>
    <cellStyle name="Hyperlink 33" xfId="12354" hidden="1"/>
    <cellStyle name="Hyperlink 33" xfId="12593" hidden="1"/>
    <cellStyle name="Hyperlink 33" xfId="12832" hidden="1"/>
    <cellStyle name="Hyperlink 33" xfId="13062" hidden="1"/>
    <cellStyle name="Hyperlink 33" xfId="13301" hidden="1"/>
    <cellStyle name="Hyperlink 33" xfId="13521" hidden="1"/>
    <cellStyle name="Hyperlink 33" xfId="13895" hidden="1"/>
    <cellStyle name="Hyperlink 33" xfId="14116" hidden="1"/>
    <cellStyle name="Hyperlink 33" xfId="8265" hidden="1"/>
    <cellStyle name="Hyperlink 33" xfId="14555" hidden="1"/>
    <cellStyle name="Hyperlink 33" xfId="14786" hidden="1"/>
    <cellStyle name="Hyperlink 33" xfId="14989" hidden="1"/>
    <cellStyle name="Hyperlink 33" xfId="15234" hidden="1"/>
    <cellStyle name="Hyperlink 33" xfId="15478" hidden="1"/>
    <cellStyle name="Hyperlink 33" xfId="15723" hidden="1"/>
    <cellStyle name="Hyperlink 33" xfId="15961" hidden="1"/>
    <cellStyle name="Hyperlink 33" xfId="16206" hidden="1"/>
    <cellStyle name="Hyperlink 33" xfId="16430" hidden="1"/>
    <cellStyle name="Hyperlink 33" xfId="16811" hidden="1"/>
    <cellStyle name="Hyperlink 33" xfId="17036" hidden="1"/>
    <cellStyle name="Hyperlink 33" xfId="17530" hidden="1"/>
    <cellStyle name="Hyperlink 33" xfId="17745" hidden="1"/>
    <cellStyle name="Hyperlink 33" xfId="17942" hidden="1"/>
    <cellStyle name="Hyperlink 33" xfId="18160" hidden="1"/>
    <cellStyle name="Hyperlink 33" xfId="18381" hidden="1"/>
    <cellStyle name="Hyperlink 33" xfId="18600" hidden="1"/>
    <cellStyle name="Hyperlink 33" xfId="18816" hidden="1"/>
    <cellStyle name="Hyperlink 33" xfId="19035" hidden="1"/>
    <cellStyle name="Hyperlink 33" xfId="19245" hidden="1"/>
    <cellStyle name="Hyperlink 33" xfId="19599" hidden="1"/>
    <cellStyle name="Hyperlink 33" xfId="19812" hidden="1"/>
    <cellStyle name="Hyperlink 33" xfId="20018" hidden="1"/>
    <cellStyle name="Hyperlink 33" xfId="20228" hidden="1"/>
    <cellStyle name="Hyperlink 33" xfId="20422" hidden="1"/>
    <cellStyle name="Hyperlink 33" xfId="20631" hidden="1"/>
    <cellStyle name="Hyperlink 33" xfId="20841" hidden="1"/>
    <cellStyle name="Hyperlink 33" xfId="21053" hidden="1"/>
    <cellStyle name="Hyperlink 33" xfId="21263" hidden="1"/>
    <cellStyle name="Hyperlink 33" xfId="21473" hidden="1"/>
    <cellStyle name="Hyperlink 33" xfId="21682" hidden="1"/>
    <cellStyle name="Hyperlink 33" xfId="22030" hidden="1"/>
    <cellStyle name="Hyperlink 33" xfId="22238" hidden="1"/>
    <cellStyle name="Hyperlink 33" xfId="22648" hidden="1"/>
    <cellStyle name="Hyperlink 33" xfId="22855" hidden="1"/>
    <cellStyle name="Hyperlink 33" xfId="23049" hidden="1"/>
    <cellStyle name="Hyperlink 33" xfId="23255" hidden="1"/>
    <cellStyle name="Hyperlink 33" xfId="23461" hidden="1"/>
    <cellStyle name="Hyperlink 33" xfId="23668" hidden="1"/>
    <cellStyle name="Hyperlink 33" xfId="23874" hidden="1"/>
    <cellStyle name="Hyperlink 33" xfId="24081" hidden="1"/>
    <cellStyle name="Hyperlink 33" xfId="24287" hidden="1"/>
    <cellStyle name="Hyperlink 33" xfId="24632" hidden="1"/>
    <cellStyle name="Hyperlink 33" xfId="24839" hidden="1"/>
    <cellStyle name="Hyperlink 33" xfId="25864" hidden="1"/>
    <cellStyle name="Hyperlink 33" xfId="26096" hidden="1"/>
    <cellStyle name="Hyperlink 33" xfId="26300" hidden="1"/>
    <cellStyle name="Hyperlink 33" xfId="26541" hidden="1"/>
    <cellStyle name="Hyperlink 33" xfId="26782" hidden="1"/>
    <cellStyle name="Hyperlink 33" xfId="27024" hidden="1"/>
    <cellStyle name="Hyperlink 33" xfId="27258" hidden="1"/>
    <cellStyle name="Hyperlink 33" xfId="27501" hidden="1"/>
    <cellStyle name="Hyperlink 33" xfId="27726" hidden="1"/>
    <cellStyle name="Hyperlink 33" xfId="28105" hidden="1"/>
    <cellStyle name="Hyperlink 33" xfId="28327" hidden="1"/>
    <cellStyle name="Hyperlink 33" xfId="25134" hidden="1"/>
    <cellStyle name="Hyperlink 33" xfId="28555" hidden="1"/>
    <cellStyle name="Hyperlink 33" xfId="28882" hidden="1"/>
    <cellStyle name="Hyperlink 33" xfId="29108" hidden="1"/>
    <cellStyle name="Hyperlink 33" xfId="25793" hidden="1"/>
    <cellStyle name="Hyperlink 33" xfId="29856" hidden="1"/>
    <cellStyle name="Hyperlink 33" xfId="30067" hidden="1"/>
    <cellStyle name="Hyperlink 33" xfId="30270" hidden="1"/>
    <cellStyle name="Hyperlink 33" xfId="30504" hidden="1"/>
    <cellStyle name="Hyperlink 33" xfId="30740" hidden="1"/>
    <cellStyle name="Hyperlink 33" xfId="30976" hidden="1"/>
    <cellStyle name="Hyperlink 33" xfId="31203" hidden="1"/>
    <cellStyle name="Hyperlink 33" xfId="31439" hidden="1"/>
    <cellStyle name="Hyperlink 33" xfId="31658" hidden="1"/>
    <cellStyle name="Hyperlink 33" xfId="32027" hidden="1"/>
    <cellStyle name="Hyperlink 33" xfId="32246" hidden="1"/>
    <cellStyle name="Hyperlink 33" xfId="26466" hidden="1"/>
    <cellStyle name="Hyperlink 33" xfId="32658" hidden="1"/>
    <cellStyle name="Hyperlink 33" xfId="32866" hidden="1"/>
    <cellStyle name="Hyperlink 33" xfId="33060" hidden="1"/>
    <cellStyle name="Hyperlink 33" xfId="33269" hidden="1"/>
    <cellStyle name="Hyperlink 33" xfId="33477" hidden="1"/>
    <cellStyle name="Hyperlink 33" xfId="33686" hidden="1"/>
    <cellStyle name="Hyperlink 33" xfId="33892" hidden="1"/>
    <cellStyle name="Hyperlink 33" xfId="34101" hidden="1"/>
    <cellStyle name="Hyperlink 33" xfId="34307" hidden="1"/>
    <cellStyle name="Hyperlink 33" xfId="34652" hidden="1"/>
    <cellStyle name="Hyperlink 33" xfId="34859" hidden="1"/>
    <cellStyle name="Hyperlink 33" xfId="35335" hidden="1"/>
    <cellStyle name="Hyperlink 33" xfId="35548" hidden="1"/>
    <cellStyle name="Hyperlink 33" xfId="35745" hidden="1"/>
    <cellStyle name="Hyperlink 33" xfId="35962" hidden="1"/>
    <cellStyle name="Hyperlink 33" xfId="36181" hidden="1"/>
    <cellStyle name="Hyperlink 33" xfId="36398" hidden="1"/>
    <cellStyle name="Hyperlink 33" xfId="36612" hidden="1"/>
    <cellStyle name="Hyperlink 33" xfId="36828" hidden="1"/>
    <cellStyle name="Hyperlink 33" xfId="37038" hidden="1"/>
    <cellStyle name="Hyperlink 33" xfId="37390" hidden="1"/>
    <cellStyle name="Hyperlink 33" xfId="37603" hidden="1"/>
    <cellStyle name="Hyperlink 33" xfId="37808" hidden="1"/>
    <cellStyle name="Hyperlink 33" xfId="38018" hidden="1"/>
    <cellStyle name="Hyperlink 33" xfId="38212" hidden="1"/>
    <cellStyle name="Hyperlink 33" xfId="38421" hidden="1"/>
    <cellStyle name="Hyperlink 33" xfId="38631" hidden="1"/>
    <cellStyle name="Hyperlink 33" xfId="38842" hidden="1"/>
    <cellStyle name="Hyperlink 33" xfId="39051" hidden="1"/>
    <cellStyle name="Hyperlink 33" xfId="39260" hidden="1"/>
    <cellStyle name="Hyperlink 33" xfId="39468" hidden="1"/>
    <cellStyle name="Hyperlink 33" xfId="39816" hidden="1"/>
    <cellStyle name="Hyperlink 33" xfId="40024" hidden="1"/>
    <cellStyle name="Hyperlink 34" xfId="946" hidden="1"/>
    <cellStyle name="Hyperlink 34" xfId="1181" hidden="1"/>
    <cellStyle name="Hyperlink 34" xfId="1385" hidden="1"/>
    <cellStyle name="Hyperlink 34" xfId="1631" hidden="1"/>
    <cellStyle name="Hyperlink 34" xfId="1879" hidden="1"/>
    <cellStyle name="Hyperlink 34" xfId="2126" hidden="1"/>
    <cellStyle name="Hyperlink 34" xfId="2364" hidden="1"/>
    <cellStyle name="Hyperlink 34" xfId="2611" hidden="1"/>
    <cellStyle name="Hyperlink 34" xfId="2838" hidden="1"/>
    <cellStyle name="Hyperlink 34" xfId="3219" hidden="1"/>
    <cellStyle name="Hyperlink 34" xfId="3444" hidden="1"/>
    <cellStyle name="Hyperlink 34" xfId="4269" hidden="1"/>
    <cellStyle name="Hyperlink 34" xfId="4478" hidden="1"/>
    <cellStyle name="Hyperlink 34" xfId="4672" hidden="1"/>
    <cellStyle name="Hyperlink 34" xfId="4900" hidden="1"/>
    <cellStyle name="Hyperlink 34" xfId="5139" hidden="1"/>
    <cellStyle name="Hyperlink 34" xfId="5385" hidden="1"/>
    <cellStyle name="Hyperlink 34" xfId="5623" hidden="1"/>
    <cellStyle name="Hyperlink 34" xfId="5860" hidden="1"/>
    <cellStyle name="Hyperlink 34" xfId="6084" hidden="1"/>
    <cellStyle name="Hyperlink 34" xfId="6429" hidden="1"/>
    <cellStyle name="Hyperlink 34" xfId="6636" hidden="1"/>
    <cellStyle name="Hyperlink 34" xfId="7662" hidden="1"/>
    <cellStyle name="Hyperlink 34" xfId="7895" hidden="1"/>
    <cellStyle name="Hyperlink 34" xfId="8099" hidden="1"/>
    <cellStyle name="Hyperlink 34" xfId="8342" hidden="1"/>
    <cellStyle name="Hyperlink 34" xfId="8587" hidden="1"/>
    <cellStyle name="Hyperlink 34" xfId="8830" hidden="1"/>
    <cellStyle name="Hyperlink 34" xfId="9066" hidden="1"/>
    <cellStyle name="Hyperlink 34" xfId="9311" hidden="1"/>
    <cellStyle name="Hyperlink 34" xfId="9537" hidden="1"/>
    <cellStyle name="Hyperlink 34" xfId="9916" hidden="1"/>
    <cellStyle name="Hyperlink 34" xfId="10139" hidden="1"/>
    <cellStyle name="Hyperlink 34" xfId="3651" hidden="1"/>
    <cellStyle name="Hyperlink 34" xfId="10368" hidden="1"/>
    <cellStyle name="Hyperlink 34" xfId="10697" hidden="1"/>
    <cellStyle name="Hyperlink 34" xfId="10923" hidden="1"/>
    <cellStyle name="Hyperlink 34" xfId="9400" hidden="1"/>
    <cellStyle name="Hyperlink 34" xfId="11684" hidden="1"/>
    <cellStyle name="Hyperlink 34" xfId="11915" hidden="1"/>
    <cellStyle name="Hyperlink 34" xfId="12118" hidden="1"/>
    <cellStyle name="Hyperlink 34" xfId="12356" hidden="1"/>
    <cellStyle name="Hyperlink 34" xfId="12595" hidden="1"/>
    <cellStyle name="Hyperlink 34" xfId="12834" hidden="1"/>
    <cellStyle name="Hyperlink 34" xfId="13064" hidden="1"/>
    <cellStyle name="Hyperlink 34" xfId="13303" hidden="1"/>
    <cellStyle name="Hyperlink 34" xfId="13523" hidden="1"/>
    <cellStyle name="Hyperlink 34" xfId="13897" hidden="1"/>
    <cellStyle name="Hyperlink 34" xfId="14118" hidden="1"/>
    <cellStyle name="Hyperlink 34" xfId="8752" hidden="1"/>
    <cellStyle name="Hyperlink 34" xfId="14557" hidden="1"/>
    <cellStyle name="Hyperlink 34" xfId="14788" hidden="1"/>
    <cellStyle name="Hyperlink 34" xfId="14991" hidden="1"/>
    <cellStyle name="Hyperlink 34" xfId="15236" hidden="1"/>
    <cellStyle name="Hyperlink 34" xfId="15480" hidden="1"/>
    <cellStyle name="Hyperlink 34" xfId="15725" hidden="1"/>
    <cellStyle name="Hyperlink 34" xfId="15963" hidden="1"/>
    <cellStyle name="Hyperlink 34" xfId="16208" hidden="1"/>
    <cellStyle name="Hyperlink 34" xfId="16432" hidden="1"/>
    <cellStyle name="Hyperlink 34" xfId="16813" hidden="1"/>
    <cellStyle name="Hyperlink 34" xfId="17038" hidden="1"/>
    <cellStyle name="Hyperlink 34" xfId="17532" hidden="1"/>
    <cellStyle name="Hyperlink 34" xfId="17747" hidden="1"/>
    <cellStyle name="Hyperlink 34" xfId="17944" hidden="1"/>
    <cellStyle name="Hyperlink 34" xfId="18162" hidden="1"/>
    <cellStyle name="Hyperlink 34" xfId="18383" hidden="1"/>
    <cellStyle name="Hyperlink 34" xfId="18602" hidden="1"/>
    <cellStyle name="Hyperlink 34" xfId="18818" hidden="1"/>
    <cellStyle name="Hyperlink 34" xfId="19037" hidden="1"/>
    <cellStyle name="Hyperlink 34" xfId="19247" hidden="1"/>
    <cellStyle name="Hyperlink 34" xfId="19601" hidden="1"/>
    <cellStyle name="Hyperlink 34" xfId="19814" hidden="1"/>
    <cellStyle name="Hyperlink 34" xfId="20020" hidden="1"/>
    <cellStyle name="Hyperlink 34" xfId="20230" hidden="1"/>
    <cellStyle name="Hyperlink 34" xfId="20424" hidden="1"/>
    <cellStyle name="Hyperlink 34" xfId="20633" hidden="1"/>
    <cellStyle name="Hyperlink 34" xfId="20843" hidden="1"/>
    <cellStyle name="Hyperlink 34" xfId="21055" hidden="1"/>
    <cellStyle name="Hyperlink 34" xfId="21265" hidden="1"/>
    <cellStyle name="Hyperlink 34" xfId="21475" hidden="1"/>
    <cellStyle name="Hyperlink 34" xfId="21684" hidden="1"/>
    <cellStyle name="Hyperlink 34" xfId="22032" hidden="1"/>
    <cellStyle name="Hyperlink 34" xfId="22240" hidden="1"/>
    <cellStyle name="Hyperlink 34" xfId="22650" hidden="1"/>
    <cellStyle name="Hyperlink 34" xfId="22857" hidden="1"/>
    <cellStyle name="Hyperlink 34" xfId="23051" hidden="1"/>
    <cellStyle name="Hyperlink 34" xfId="23257" hidden="1"/>
    <cellStyle name="Hyperlink 34" xfId="23463" hidden="1"/>
    <cellStyle name="Hyperlink 34" xfId="23670" hidden="1"/>
    <cellStyle name="Hyperlink 34" xfId="23876" hidden="1"/>
    <cellStyle name="Hyperlink 34" xfId="24083" hidden="1"/>
    <cellStyle name="Hyperlink 34" xfId="24289" hidden="1"/>
    <cellStyle name="Hyperlink 34" xfId="24634" hidden="1"/>
    <cellStyle name="Hyperlink 34" xfId="24841" hidden="1"/>
    <cellStyle name="Hyperlink 34" xfId="25866" hidden="1"/>
    <cellStyle name="Hyperlink 34" xfId="26098" hidden="1"/>
    <cellStyle name="Hyperlink 34" xfId="26302" hidden="1"/>
    <cellStyle name="Hyperlink 34" xfId="26543" hidden="1"/>
    <cellStyle name="Hyperlink 34" xfId="26784" hidden="1"/>
    <cellStyle name="Hyperlink 34" xfId="27026" hidden="1"/>
    <cellStyle name="Hyperlink 34" xfId="27260" hidden="1"/>
    <cellStyle name="Hyperlink 34" xfId="27503" hidden="1"/>
    <cellStyle name="Hyperlink 34" xfId="27728" hidden="1"/>
    <cellStyle name="Hyperlink 34" xfId="28107" hidden="1"/>
    <cellStyle name="Hyperlink 34" xfId="28329" hidden="1"/>
    <cellStyle name="Hyperlink 34" xfId="3667" hidden="1"/>
    <cellStyle name="Hyperlink 34" xfId="28557" hidden="1"/>
    <cellStyle name="Hyperlink 34" xfId="28884" hidden="1"/>
    <cellStyle name="Hyperlink 34" xfId="29110" hidden="1"/>
    <cellStyle name="Hyperlink 34" xfId="27591" hidden="1"/>
    <cellStyle name="Hyperlink 34" xfId="29858" hidden="1"/>
    <cellStyle name="Hyperlink 34" xfId="30069" hidden="1"/>
    <cellStyle name="Hyperlink 34" xfId="30272" hidden="1"/>
    <cellStyle name="Hyperlink 34" xfId="30506" hidden="1"/>
    <cellStyle name="Hyperlink 34" xfId="30742" hidden="1"/>
    <cellStyle name="Hyperlink 34" xfId="30978" hidden="1"/>
    <cellStyle name="Hyperlink 34" xfId="31205" hidden="1"/>
    <cellStyle name="Hyperlink 34" xfId="31441" hidden="1"/>
    <cellStyle name="Hyperlink 34" xfId="31660" hidden="1"/>
    <cellStyle name="Hyperlink 34" xfId="32029" hidden="1"/>
    <cellStyle name="Hyperlink 34" xfId="32248" hidden="1"/>
    <cellStyle name="Hyperlink 34" xfId="26948" hidden="1"/>
    <cellStyle name="Hyperlink 34" xfId="32660" hidden="1"/>
    <cellStyle name="Hyperlink 34" xfId="32868" hidden="1"/>
    <cellStyle name="Hyperlink 34" xfId="33062" hidden="1"/>
    <cellStyle name="Hyperlink 34" xfId="33271" hidden="1"/>
    <cellStyle name="Hyperlink 34" xfId="33479" hidden="1"/>
    <cellStyle name="Hyperlink 34" xfId="33688" hidden="1"/>
    <cellStyle name="Hyperlink 34" xfId="33894" hidden="1"/>
    <cellStyle name="Hyperlink 34" xfId="34103" hidden="1"/>
    <cellStyle name="Hyperlink 34" xfId="34309" hidden="1"/>
    <cellStyle name="Hyperlink 34" xfId="34654" hidden="1"/>
    <cellStyle name="Hyperlink 34" xfId="34861" hidden="1"/>
    <cellStyle name="Hyperlink 34" xfId="35337" hidden="1"/>
    <cellStyle name="Hyperlink 34" xfId="35550" hidden="1"/>
    <cellStyle name="Hyperlink 34" xfId="35747" hidden="1"/>
    <cellStyle name="Hyperlink 34" xfId="35964" hidden="1"/>
    <cellStyle name="Hyperlink 34" xfId="36183" hidden="1"/>
    <cellStyle name="Hyperlink 34" xfId="36400" hidden="1"/>
    <cellStyle name="Hyperlink 34" xfId="36614" hidden="1"/>
    <cellStyle name="Hyperlink 34" xfId="36830" hidden="1"/>
    <cellStyle name="Hyperlink 34" xfId="37040" hidden="1"/>
    <cellStyle name="Hyperlink 34" xfId="37392" hidden="1"/>
    <cellStyle name="Hyperlink 34" xfId="37605" hidden="1"/>
    <cellStyle name="Hyperlink 34" xfId="37810" hidden="1"/>
    <cellStyle name="Hyperlink 34" xfId="38020" hidden="1"/>
    <cellStyle name="Hyperlink 34" xfId="38214" hidden="1"/>
    <cellStyle name="Hyperlink 34" xfId="38423" hidden="1"/>
    <cellStyle name="Hyperlink 34" xfId="38633" hidden="1"/>
    <cellStyle name="Hyperlink 34" xfId="38844" hidden="1"/>
    <cellStyle name="Hyperlink 34" xfId="39053" hidden="1"/>
    <cellStyle name="Hyperlink 34" xfId="39262" hidden="1"/>
    <cellStyle name="Hyperlink 34" xfId="39470" hidden="1"/>
    <cellStyle name="Hyperlink 34" xfId="39818" hidden="1"/>
    <cellStyle name="Hyperlink 34" xfId="40026" hidden="1"/>
    <cellStyle name="Hyperlink 35" xfId="948" hidden="1"/>
    <cellStyle name="Hyperlink 35" xfId="1183" hidden="1"/>
    <cellStyle name="Hyperlink 35" xfId="1387" hidden="1"/>
    <cellStyle name="Hyperlink 35" xfId="1633" hidden="1"/>
    <cellStyle name="Hyperlink 35" xfId="1881" hidden="1"/>
    <cellStyle name="Hyperlink 35" xfId="2128" hidden="1"/>
    <cellStyle name="Hyperlink 35" xfId="2366" hidden="1"/>
    <cellStyle name="Hyperlink 35" xfId="2613" hidden="1"/>
    <cellStyle name="Hyperlink 35" xfId="2840" hidden="1"/>
    <cellStyle name="Hyperlink 35" xfId="3221" hidden="1"/>
    <cellStyle name="Hyperlink 35" xfId="3446" hidden="1"/>
    <cellStyle name="Hyperlink 35" xfId="4271" hidden="1"/>
    <cellStyle name="Hyperlink 35" xfId="4480" hidden="1"/>
    <cellStyle name="Hyperlink 35" xfId="4674" hidden="1"/>
    <cellStyle name="Hyperlink 35" xfId="4902" hidden="1"/>
    <cellStyle name="Hyperlink 35" xfId="5141" hidden="1"/>
    <cellStyle name="Hyperlink 35" xfId="5387" hidden="1"/>
    <cellStyle name="Hyperlink 35" xfId="5625" hidden="1"/>
    <cellStyle name="Hyperlink 35" xfId="5862" hidden="1"/>
    <cellStyle name="Hyperlink 35" xfId="6086" hidden="1"/>
    <cellStyle name="Hyperlink 35" xfId="6431" hidden="1"/>
    <cellStyle name="Hyperlink 35" xfId="6638" hidden="1"/>
    <cellStyle name="Hyperlink 35" xfId="7664" hidden="1"/>
    <cellStyle name="Hyperlink 35" xfId="7897" hidden="1"/>
    <cellStyle name="Hyperlink 35" xfId="8101" hidden="1"/>
    <cellStyle name="Hyperlink 35" xfId="8344" hidden="1"/>
    <cellStyle name="Hyperlink 35" xfId="8589" hidden="1"/>
    <cellStyle name="Hyperlink 35" xfId="8832" hidden="1"/>
    <cellStyle name="Hyperlink 35" xfId="9068" hidden="1"/>
    <cellStyle name="Hyperlink 35" xfId="9313" hidden="1"/>
    <cellStyle name="Hyperlink 35" xfId="9539" hidden="1"/>
    <cellStyle name="Hyperlink 35" xfId="9918" hidden="1"/>
    <cellStyle name="Hyperlink 35" xfId="10141" hidden="1"/>
    <cellStyle name="Hyperlink 35" xfId="6926" hidden="1"/>
    <cellStyle name="Hyperlink 35" xfId="10370" hidden="1"/>
    <cellStyle name="Hyperlink 35" xfId="10699" hidden="1"/>
    <cellStyle name="Hyperlink 35" xfId="10925" hidden="1"/>
    <cellStyle name="Hyperlink 35" xfId="9388" hidden="1"/>
    <cellStyle name="Hyperlink 35" xfId="11686" hidden="1"/>
    <cellStyle name="Hyperlink 35" xfId="11917" hidden="1"/>
    <cellStyle name="Hyperlink 35" xfId="12120" hidden="1"/>
    <cellStyle name="Hyperlink 35" xfId="12358" hidden="1"/>
    <cellStyle name="Hyperlink 35" xfId="12597" hidden="1"/>
    <cellStyle name="Hyperlink 35" xfId="12836" hidden="1"/>
    <cellStyle name="Hyperlink 35" xfId="13066" hidden="1"/>
    <cellStyle name="Hyperlink 35" xfId="13305" hidden="1"/>
    <cellStyle name="Hyperlink 35" xfId="13525" hidden="1"/>
    <cellStyle name="Hyperlink 35" xfId="13899" hidden="1"/>
    <cellStyle name="Hyperlink 35" xfId="14120" hidden="1"/>
    <cellStyle name="Hyperlink 35" xfId="7164" hidden="1"/>
    <cellStyle name="Hyperlink 35" xfId="14559" hidden="1"/>
    <cellStyle name="Hyperlink 35" xfId="14790" hidden="1"/>
    <cellStyle name="Hyperlink 35" xfId="14993" hidden="1"/>
    <cellStyle name="Hyperlink 35" xfId="15238" hidden="1"/>
    <cellStyle name="Hyperlink 35" xfId="15482" hidden="1"/>
    <cellStyle name="Hyperlink 35" xfId="15727" hidden="1"/>
    <cellStyle name="Hyperlink 35" xfId="15965" hidden="1"/>
    <cellStyle name="Hyperlink 35" xfId="16210" hidden="1"/>
    <cellStyle name="Hyperlink 35" xfId="16434" hidden="1"/>
    <cellStyle name="Hyperlink 35" xfId="16815" hidden="1"/>
    <cellStyle name="Hyperlink 35" xfId="17040" hidden="1"/>
    <cellStyle name="Hyperlink 35" xfId="17534" hidden="1"/>
    <cellStyle name="Hyperlink 35" xfId="17749" hidden="1"/>
    <cellStyle name="Hyperlink 35" xfId="17946" hidden="1"/>
    <cellStyle name="Hyperlink 35" xfId="18164" hidden="1"/>
    <cellStyle name="Hyperlink 35" xfId="18385" hidden="1"/>
    <cellStyle name="Hyperlink 35" xfId="18604" hidden="1"/>
    <cellStyle name="Hyperlink 35" xfId="18820" hidden="1"/>
    <cellStyle name="Hyperlink 35" xfId="19039" hidden="1"/>
    <cellStyle name="Hyperlink 35" xfId="19249" hidden="1"/>
    <cellStyle name="Hyperlink 35" xfId="19603" hidden="1"/>
    <cellStyle name="Hyperlink 35" xfId="19816" hidden="1"/>
    <cellStyle name="Hyperlink 35" xfId="20022" hidden="1"/>
    <cellStyle name="Hyperlink 35" xfId="20232" hidden="1"/>
    <cellStyle name="Hyperlink 35" xfId="20426" hidden="1"/>
    <cellStyle name="Hyperlink 35" xfId="20635" hidden="1"/>
    <cellStyle name="Hyperlink 35" xfId="20845" hidden="1"/>
    <cellStyle name="Hyperlink 35" xfId="21057" hidden="1"/>
    <cellStyle name="Hyperlink 35" xfId="21267" hidden="1"/>
    <cellStyle name="Hyperlink 35" xfId="21477" hidden="1"/>
    <cellStyle name="Hyperlink 35" xfId="21686" hidden="1"/>
    <cellStyle name="Hyperlink 35" xfId="22034" hidden="1"/>
    <cellStyle name="Hyperlink 35" xfId="22242" hidden="1"/>
    <cellStyle name="Hyperlink 35" xfId="22652" hidden="1"/>
    <cellStyle name="Hyperlink 35" xfId="22859" hidden="1"/>
    <cellStyle name="Hyperlink 35" xfId="23053" hidden="1"/>
    <cellStyle name="Hyperlink 35" xfId="23259" hidden="1"/>
    <cellStyle name="Hyperlink 35" xfId="23465" hidden="1"/>
    <cellStyle name="Hyperlink 35" xfId="23672" hidden="1"/>
    <cellStyle name="Hyperlink 35" xfId="23878" hidden="1"/>
    <cellStyle name="Hyperlink 35" xfId="24085" hidden="1"/>
    <cellStyle name="Hyperlink 35" xfId="24291" hidden="1"/>
    <cellStyle name="Hyperlink 35" xfId="24636" hidden="1"/>
    <cellStyle name="Hyperlink 35" xfId="24843" hidden="1"/>
    <cellStyle name="Hyperlink 35" xfId="25868" hidden="1"/>
    <cellStyle name="Hyperlink 35" xfId="26100" hidden="1"/>
    <cellStyle name="Hyperlink 35" xfId="26304" hidden="1"/>
    <cellStyle name="Hyperlink 35" xfId="26545" hidden="1"/>
    <cellStyle name="Hyperlink 35" xfId="26786" hidden="1"/>
    <cellStyle name="Hyperlink 35" xfId="27028" hidden="1"/>
    <cellStyle name="Hyperlink 35" xfId="27262" hidden="1"/>
    <cellStyle name="Hyperlink 35" xfId="27505" hidden="1"/>
    <cellStyle name="Hyperlink 35" xfId="27730" hidden="1"/>
    <cellStyle name="Hyperlink 35" xfId="28109" hidden="1"/>
    <cellStyle name="Hyperlink 35" xfId="28331" hidden="1"/>
    <cellStyle name="Hyperlink 35" xfId="25131" hidden="1"/>
    <cellStyle name="Hyperlink 35" xfId="28559" hidden="1"/>
    <cellStyle name="Hyperlink 35" xfId="28886" hidden="1"/>
    <cellStyle name="Hyperlink 35" xfId="29112" hidden="1"/>
    <cellStyle name="Hyperlink 35" xfId="27580" hidden="1"/>
    <cellStyle name="Hyperlink 35" xfId="29860" hidden="1"/>
    <cellStyle name="Hyperlink 35" xfId="30071" hidden="1"/>
    <cellStyle name="Hyperlink 35" xfId="30274" hidden="1"/>
    <cellStyle name="Hyperlink 35" xfId="30508" hidden="1"/>
    <cellStyle name="Hyperlink 35" xfId="30744" hidden="1"/>
    <cellStyle name="Hyperlink 35" xfId="30980" hidden="1"/>
    <cellStyle name="Hyperlink 35" xfId="31207" hidden="1"/>
    <cellStyle name="Hyperlink 35" xfId="31443" hidden="1"/>
    <cellStyle name="Hyperlink 35" xfId="31662" hidden="1"/>
    <cellStyle name="Hyperlink 35" xfId="32031" hidden="1"/>
    <cellStyle name="Hyperlink 35" xfId="32250" hidden="1"/>
    <cellStyle name="Hyperlink 35" xfId="25368" hidden="1"/>
    <cellStyle name="Hyperlink 35" xfId="32662" hidden="1"/>
    <cellStyle name="Hyperlink 35" xfId="32870" hidden="1"/>
    <cellStyle name="Hyperlink 35" xfId="33064" hidden="1"/>
    <cellStyle name="Hyperlink 35" xfId="33273" hidden="1"/>
    <cellStyle name="Hyperlink 35" xfId="33481" hidden="1"/>
    <cellStyle name="Hyperlink 35" xfId="33690" hidden="1"/>
    <cellStyle name="Hyperlink 35" xfId="33896" hidden="1"/>
    <cellStyle name="Hyperlink 35" xfId="34105" hidden="1"/>
    <cellStyle name="Hyperlink 35" xfId="34311" hidden="1"/>
    <cellStyle name="Hyperlink 35" xfId="34656" hidden="1"/>
    <cellStyle name="Hyperlink 35" xfId="34863" hidden="1"/>
    <cellStyle name="Hyperlink 35" xfId="35339" hidden="1"/>
    <cellStyle name="Hyperlink 35" xfId="35552" hidden="1"/>
    <cellStyle name="Hyperlink 35" xfId="35749" hidden="1"/>
    <cellStyle name="Hyperlink 35" xfId="35966" hidden="1"/>
    <cellStyle name="Hyperlink 35" xfId="36185" hidden="1"/>
    <cellStyle name="Hyperlink 35" xfId="36402" hidden="1"/>
    <cellStyle name="Hyperlink 35" xfId="36616" hidden="1"/>
    <cellStyle name="Hyperlink 35" xfId="36832" hidden="1"/>
    <cellStyle name="Hyperlink 35" xfId="37042" hidden="1"/>
    <cellStyle name="Hyperlink 35" xfId="37394" hidden="1"/>
    <cellStyle name="Hyperlink 35" xfId="37607" hidden="1"/>
    <cellStyle name="Hyperlink 35" xfId="37812" hidden="1"/>
    <cellStyle name="Hyperlink 35" xfId="38022" hidden="1"/>
    <cellStyle name="Hyperlink 35" xfId="38216" hidden="1"/>
    <cellStyle name="Hyperlink 35" xfId="38425" hidden="1"/>
    <cellStyle name="Hyperlink 35" xfId="38635" hidden="1"/>
    <cellStyle name="Hyperlink 35" xfId="38846" hidden="1"/>
    <cellStyle name="Hyperlink 35" xfId="39055" hidden="1"/>
    <cellStyle name="Hyperlink 35" xfId="39264" hidden="1"/>
    <cellStyle name="Hyperlink 35" xfId="39472" hidden="1"/>
    <cellStyle name="Hyperlink 35" xfId="39820" hidden="1"/>
    <cellStyle name="Hyperlink 35" xfId="40028" hidden="1"/>
    <cellStyle name="Hyperlink 36" xfId="950" hidden="1"/>
    <cellStyle name="Hyperlink 36" xfId="1185" hidden="1"/>
    <cellStyle name="Hyperlink 36" xfId="1389" hidden="1"/>
    <cellStyle name="Hyperlink 36" xfId="1635" hidden="1"/>
    <cellStyle name="Hyperlink 36" xfId="1883" hidden="1"/>
    <cellStyle name="Hyperlink 36" xfId="2130" hidden="1"/>
    <cellStyle name="Hyperlink 36" xfId="2368" hidden="1"/>
    <cellStyle name="Hyperlink 36" xfId="2615" hidden="1"/>
    <cellStyle name="Hyperlink 36" xfId="2842" hidden="1"/>
    <cellStyle name="Hyperlink 36" xfId="3223" hidden="1"/>
    <cellStyle name="Hyperlink 36" xfId="3448" hidden="1"/>
    <cellStyle name="Hyperlink 36" xfId="4273" hidden="1"/>
    <cellStyle name="Hyperlink 36" xfId="4482" hidden="1"/>
    <cellStyle name="Hyperlink 36" xfId="4676" hidden="1"/>
    <cellStyle name="Hyperlink 36" xfId="4904" hidden="1"/>
    <cellStyle name="Hyperlink 36" xfId="5143" hidden="1"/>
    <cellStyle name="Hyperlink 36" xfId="5389" hidden="1"/>
    <cellStyle name="Hyperlink 36" xfId="5627" hidden="1"/>
    <cellStyle name="Hyperlink 36" xfId="5864" hidden="1"/>
    <cellStyle name="Hyperlink 36" xfId="6088" hidden="1"/>
    <cellStyle name="Hyperlink 36" xfId="6433" hidden="1"/>
    <cellStyle name="Hyperlink 36" xfId="6640" hidden="1"/>
    <cellStyle name="Hyperlink 36" xfId="7666" hidden="1"/>
    <cellStyle name="Hyperlink 36" xfId="7899" hidden="1"/>
    <cellStyle name="Hyperlink 36" xfId="8103" hidden="1"/>
    <cellStyle name="Hyperlink 36" xfId="8346" hidden="1"/>
    <cellStyle name="Hyperlink 36" xfId="8591" hidden="1"/>
    <cellStyle name="Hyperlink 36" xfId="8834" hidden="1"/>
    <cellStyle name="Hyperlink 36" xfId="9070" hidden="1"/>
    <cellStyle name="Hyperlink 36" xfId="9315" hidden="1"/>
    <cellStyle name="Hyperlink 36" xfId="9541" hidden="1"/>
    <cellStyle name="Hyperlink 36" xfId="9920" hidden="1"/>
    <cellStyle name="Hyperlink 36" xfId="10143" hidden="1"/>
    <cellStyle name="Hyperlink 36" xfId="6924" hidden="1"/>
    <cellStyle name="Hyperlink 36" xfId="10372" hidden="1"/>
    <cellStyle name="Hyperlink 36" xfId="10701" hidden="1"/>
    <cellStyle name="Hyperlink 36" xfId="10927" hidden="1"/>
    <cellStyle name="Hyperlink 36" xfId="9235" hidden="1"/>
    <cellStyle name="Hyperlink 36" xfId="11688" hidden="1"/>
    <cellStyle name="Hyperlink 36" xfId="11919" hidden="1"/>
    <cellStyle name="Hyperlink 36" xfId="12122" hidden="1"/>
    <cellStyle name="Hyperlink 36" xfId="12360" hidden="1"/>
    <cellStyle name="Hyperlink 36" xfId="12599" hidden="1"/>
    <cellStyle name="Hyperlink 36" xfId="12838" hidden="1"/>
    <cellStyle name="Hyperlink 36" xfId="13068" hidden="1"/>
    <cellStyle name="Hyperlink 36" xfId="13307" hidden="1"/>
    <cellStyle name="Hyperlink 36" xfId="13527" hidden="1"/>
    <cellStyle name="Hyperlink 36" xfId="13901" hidden="1"/>
    <cellStyle name="Hyperlink 36" xfId="14122" hidden="1"/>
    <cellStyle name="Hyperlink 36" xfId="9233" hidden="1"/>
    <cellStyle name="Hyperlink 36" xfId="14561" hidden="1"/>
    <cellStyle name="Hyperlink 36" xfId="14792" hidden="1"/>
    <cellStyle name="Hyperlink 36" xfId="14995" hidden="1"/>
    <cellStyle name="Hyperlink 36" xfId="15240" hidden="1"/>
    <cellStyle name="Hyperlink 36" xfId="15484" hidden="1"/>
    <cellStyle name="Hyperlink 36" xfId="15729" hidden="1"/>
    <cellStyle name="Hyperlink 36" xfId="15967" hidden="1"/>
    <cellStyle name="Hyperlink 36" xfId="16212" hidden="1"/>
    <cellStyle name="Hyperlink 36" xfId="16436" hidden="1"/>
    <cellStyle name="Hyperlink 36" xfId="16817" hidden="1"/>
    <cellStyle name="Hyperlink 36" xfId="17042" hidden="1"/>
    <cellStyle name="Hyperlink 36" xfId="17536" hidden="1"/>
    <cellStyle name="Hyperlink 36" xfId="17751" hidden="1"/>
    <cellStyle name="Hyperlink 36" xfId="17948" hidden="1"/>
    <cellStyle name="Hyperlink 36" xfId="18166" hidden="1"/>
    <cellStyle name="Hyperlink 36" xfId="18387" hidden="1"/>
    <cellStyle name="Hyperlink 36" xfId="18606" hidden="1"/>
    <cellStyle name="Hyperlink 36" xfId="18822" hidden="1"/>
    <cellStyle name="Hyperlink 36" xfId="19041" hidden="1"/>
    <cellStyle name="Hyperlink 36" xfId="19251" hidden="1"/>
    <cellStyle name="Hyperlink 36" xfId="19605" hidden="1"/>
    <cellStyle name="Hyperlink 36" xfId="19818" hidden="1"/>
    <cellStyle name="Hyperlink 36" xfId="20024" hidden="1"/>
    <cellStyle name="Hyperlink 36" xfId="20234" hidden="1"/>
    <cellStyle name="Hyperlink 36" xfId="20428" hidden="1"/>
    <cellStyle name="Hyperlink 36" xfId="20637" hidden="1"/>
    <cellStyle name="Hyperlink 36" xfId="20847" hidden="1"/>
    <cellStyle name="Hyperlink 36" xfId="21059" hidden="1"/>
    <cellStyle name="Hyperlink 36" xfId="21269" hidden="1"/>
    <cellStyle name="Hyperlink 36" xfId="21479" hidden="1"/>
    <cellStyle name="Hyperlink 36" xfId="21688" hidden="1"/>
    <cellStyle name="Hyperlink 36" xfId="22036" hidden="1"/>
    <cellStyle name="Hyperlink 36" xfId="22244" hidden="1"/>
    <cellStyle name="Hyperlink 36" xfId="22654" hidden="1"/>
    <cellStyle name="Hyperlink 36" xfId="22861" hidden="1"/>
    <cellStyle name="Hyperlink 36" xfId="23055" hidden="1"/>
    <cellStyle name="Hyperlink 36" xfId="23261" hidden="1"/>
    <cellStyle name="Hyperlink 36" xfId="23467" hidden="1"/>
    <cellStyle name="Hyperlink 36" xfId="23674" hidden="1"/>
    <cellStyle name="Hyperlink 36" xfId="23880" hidden="1"/>
    <cellStyle name="Hyperlink 36" xfId="24087" hidden="1"/>
    <cellStyle name="Hyperlink 36" xfId="24293" hidden="1"/>
    <cellStyle name="Hyperlink 36" xfId="24638" hidden="1"/>
    <cellStyle name="Hyperlink 36" xfId="24845" hidden="1"/>
    <cellStyle name="Hyperlink 36" xfId="25870" hidden="1"/>
    <cellStyle name="Hyperlink 36" xfId="26102" hidden="1"/>
    <cellStyle name="Hyperlink 36" xfId="26306" hidden="1"/>
    <cellStyle name="Hyperlink 36" xfId="26547" hidden="1"/>
    <cellStyle name="Hyperlink 36" xfId="26788" hidden="1"/>
    <cellStyle name="Hyperlink 36" xfId="27030" hidden="1"/>
    <cellStyle name="Hyperlink 36" xfId="27264" hidden="1"/>
    <cellStyle name="Hyperlink 36" xfId="27507" hidden="1"/>
    <cellStyle name="Hyperlink 36" xfId="27732" hidden="1"/>
    <cellStyle name="Hyperlink 36" xfId="28111" hidden="1"/>
    <cellStyle name="Hyperlink 36" xfId="28333" hidden="1"/>
    <cellStyle name="Hyperlink 36" xfId="25129" hidden="1"/>
    <cellStyle name="Hyperlink 36" xfId="28561" hidden="1"/>
    <cellStyle name="Hyperlink 36" xfId="28888" hidden="1"/>
    <cellStyle name="Hyperlink 36" xfId="29114" hidden="1"/>
    <cellStyle name="Hyperlink 36" xfId="27427" hidden="1"/>
    <cellStyle name="Hyperlink 36" xfId="29862" hidden="1"/>
    <cellStyle name="Hyperlink 36" xfId="30073" hidden="1"/>
    <cellStyle name="Hyperlink 36" xfId="30276" hidden="1"/>
    <cellStyle name="Hyperlink 36" xfId="30510" hidden="1"/>
    <cellStyle name="Hyperlink 36" xfId="30746" hidden="1"/>
    <cellStyle name="Hyperlink 36" xfId="30982" hidden="1"/>
    <cellStyle name="Hyperlink 36" xfId="31209" hidden="1"/>
    <cellStyle name="Hyperlink 36" xfId="31445" hidden="1"/>
    <cellStyle name="Hyperlink 36" xfId="31664" hidden="1"/>
    <cellStyle name="Hyperlink 36" xfId="32033" hidden="1"/>
    <cellStyle name="Hyperlink 36" xfId="32252" hidden="1"/>
    <cellStyle name="Hyperlink 36" xfId="27425" hidden="1"/>
    <cellStyle name="Hyperlink 36" xfId="32664" hidden="1"/>
    <cellStyle name="Hyperlink 36" xfId="32872" hidden="1"/>
    <cellStyle name="Hyperlink 36" xfId="33066" hidden="1"/>
    <cellStyle name="Hyperlink 36" xfId="33275" hidden="1"/>
    <cellStyle name="Hyperlink 36" xfId="33483" hidden="1"/>
    <cellStyle name="Hyperlink 36" xfId="33692" hidden="1"/>
    <cellStyle name="Hyperlink 36" xfId="33898" hidden="1"/>
    <cellStyle name="Hyperlink 36" xfId="34107" hidden="1"/>
    <cellStyle name="Hyperlink 36" xfId="34313" hidden="1"/>
    <cellStyle name="Hyperlink 36" xfId="34658" hidden="1"/>
    <cellStyle name="Hyperlink 36" xfId="34865" hidden="1"/>
    <cellStyle name="Hyperlink 36" xfId="35341" hidden="1"/>
    <cellStyle name="Hyperlink 36" xfId="35554" hidden="1"/>
    <cellStyle name="Hyperlink 36" xfId="35751" hidden="1"/>
    <cellStyle name="Hyperlink 36" xfId="35968" hidden="1"/>
    <cellStyle name="Hyperlink 36" xfId="36187" hidden="1"/>
    <cellStyle name="Hyperlink 36" xfId="36404" hidden="1"/>
    <cellStyle name="Hyperlink 36" xfId="36618" hidden="1"/>
    <cellStyle name="Hyperlink 36" xfId="36834" hidden="1"/>
    <cellStyle name="Hyperlink 36" xfId="37044" hidden="1"/>
    <cellStyle name="Hyperlink 36" xfId="37396" hidden="1"/>
    <cellStyle name="Hyperlink 36" xfId="37609" hidden="1"/>
    <cellStyle name="Hyperlink 36" xfId="37814" hidden="1"/>
    <cellStyle name="Hyperlink 36" xfId="38024" hidden="1"/>
    <cellStyle name="Hyperlink 36" xfId="38218" hidden="1"/>
    <cellStyle name="Hyperlink 36" xfId="38427" hidden="1"/>
    <cellStyle name="Hyperlink 36" xfId="38637" hidden="1"/>
    <cellStyle name="Hyperlink 36" xfId="38848" hidden="1"/>
    <cellStyle name="Hyperlink 36" xfId="39057" hidden="1"/>
    <cellStyle name="Hyperlink 36" xfId="39266" hidden="1"/>
    <cellStyle name="Hyperlink 36" xfId="39474" hidden="1"/>
    <cellStyle name="Hyperlink 36" xfId="39822" hidden="1"/>
    <cellStyle name="Hyperlink 36" xfId="40030" hidden="1"/>
    <cellStyle name="Hyperlink 37" xfId="952" hidden="1"/>
    <cellStyle name="Hyperlink 37" xfId="1187" hidden="1"/>
    <cellStyle name="Hyperlink 37" xfId="1391" hidden="1"/>
    <cellStyle name="Hyperlink 37" xfId="1637" hidden="1"/>
    <cellStyle name="Hyperlink 37" xfId="1885" hidden="1"/>
    <cellStyle name="Hyperlink 37" xfId="2132" hidden="1"/>
    <cellStyle name="Hyperlink 37" xfId="2370" hidden="1"/>
    <cellStyle name="Hyperlink 37" xfId="2617" hidden="1"/>
    <cellStyle name="Hyperlink 37" xfId="2844" hidden="1"/>
    <cellStyle name="Hyperlink 37" xfId="3225" hidden="1"/>
    <cellStyle name="Hyperlink 37" xfId="3450" hidden="1"/>
    <cellStyle name="Hyperlink 37" xfId="4275" hidden="1"/>
    <cellStyle name="Hyperlink 37" xfId="4484" hidden="1"/>
    <cellStyle name="Hyperlink 37" xfId="4678" hidden="1"/>
    <cellStyle name="Hyperlink 37" xfId="4906" hidden="1"/>
    <cellStyle name="Hyperlink 37" xfId="5145" hidden="1"/>
    <cellStyle name="Hyperlink 37" xfId="5391" hidden="1"/>
    <cellStyle name="Hyperlink 37" xfId="5629" hidden="1"/>
    <cellStyle name="Hyperlink 37" xfId="5866" hidden="1"/>
    <cellStyle name="Hyperlink 37" xfId="6090" hidden="1"/>
    <cellStyle name="Hyperlink 37" xfId="6435" hidden="1"/>
    <cellStyle name="Hyperlink 37" xfId="6642" hidden="1"/>
    <cellStyle name="Hyperlink 37" xfId="7668" hidden="1"/>
    <cellStyle name="Hyperlink 37" xfId="7901" hidden="1"/>
    <cellStyle name="Hyperlink 37" xfId="8105" hidden="1"/>
    <cellStyle name="Hyperlink 37" xfId="8348" hidden="1"/>
    <cellStyle name="Hyperlink 37" xfId="8593" hidden="1"/>
    <cellStyle name="Hyperlink 37" xfId="8836" hidden="1"/>
    <cellStyle name="Hyperlink 37" xfId="9072" hidden="1"/>
    <cellStyle name="Hyperlink 37" xfId="9317" hidden="1"/>
    <cellStyle name="Hyperlink 37" xfId="9543" hidden="1"/>
    <cellStyle name="Hyperlink 37" xfId="9922" hidden="1"/>
    <cellStyle name="Hyperlink 37" xfId="10145" hidden="1"/>
    <cellStyle name="Hyperlink 37" xfId="6922" hidden="1"/>
    <cellStyle name="Hyperlink 37" xfId="10374" hidden="1"/>
    <cellStyle name="Hyperlink 37" xfId="10703" hidden="1"/>
    <cellStyle name="Hyperlink 37" xfId="10929" hidden="1"/>
    <cellStyle name="Hyperlink 37" xfId="11093" hidden="1"/>
    <cellStyle name="Hyperlink 37" xfId="11690" hidden="1"/>
    <cellStyle name="Hyperlink 37" xfId="11921" hidden="1"/>
    <cellStyle name="Hyperlink 37" xfId="12124" hidden="1"/>
    <cellStyle name="Hyperlink 37" xfId="12362" hidden="1"/>
    <cellStyle name="Hyperlink 37" xfId="12601" hidden="1"/>
    <cellStyle name="Hyperlink 37" xfId="12840" hidden="1"/>
    <cellStyle name="Hyperlink 37" xfId="13070" hidden="1"/>
    <cellStyle name="Hyperlink 37" xfId="13309" hidden="1"/>
    <cellStyle name="Hyperlink 37" xfId="13529" hidden="1"/>
    <cellStyle name="Hyperlink 37" xfId="13903" hidden="1"/>
    <cellStyle name="Hyperlink 37" xfId="14124" hidden="1"/>
    <cellStyle name="Hyperlink 37" xfId="7116" hidden="1"/>
    <cellStyle name="Hyperlink 37" xfId="14563" hidden="1"/>
    <cellStyle name="Hyperlink 37" xfId="14794" hidden="1"/>
    <cellStyle name="Hyperlink 37" xfId="14997" hidden="1"/>
    <cellStyle name="Hyperlink 37" xfId="15242" hidden="1"/>
    <cellStyle name="Hyperlink 37" xfId="15486" hidden="1"/>
    <cellStyle name="Hyperlink 37" xfId="15731" hidden="1"/>
    <cellStyle name="Hyperlink 37" xfId="15969" hidden="1"/>
    <cellStyle name="Hyperlink 37" xfId="16214" hidden="1"/>
    <cellStyle name="Hyperlink 37" xfId="16438" hidden="1"/>
    <cellStyle name="Hyperlink 37" xfId="16819" hidden="1"/>
    <cellStyle name="Hyperlink 37" xfId="17044" hidden="1"/>
    <cellStyle name="Hyperlink 37" xfId="17538" hidden="1"/>
    <cellStyle name="Hyperlink 37" xfId="17753" hidden="1"/>
    <cellStyle name="Hyperlink 37" xfId="17950" hidden="1"/>
    <cellStyle name="Hyperlink 37" xfId="18168" hidden="1"/>
    <cellStyle name="Hyperlink 37" xfId="18389" hidden="1"/>
    <cellStyle name="Hyperlink 37" xfId="18608" hidden="1"/>
    <cellStyle name="Hyperlink 37" xfId="18824" hidden="1"/>
    <cellStyle name="Hyperlink 37" xfId="19043" hidden="1"/>
    <cellStyle name="Hyperlink 37" xfId="19253" hidden="1"/>
    <cellStyle name="Hyperlink 37" xfId="19607" hidden="1"/>
    <cellStyle name="Hyperlink 37" xfId="19820" hidden="1"/>
    <cellStyle name="Hyperlink 37" xfId="20026" hidden="1"/>
    <cellStyle name="Hyperlink 37" xfId="20236" hidden="1"/>
    <cellStyle name="Hyperlink 37" xfId="20430" hidden="1"/>
    <cellStyle name="Hyperlink 37" xfId="20639" hidden="1"/>
    <cellStyle name="Hyperlink 37" xfId="20849" hidden="1"/>
    <cellStyle name="Hyperlink 37" xfId="21061" hidden="1"/>
    <cellStyle name="Hyperlink 37" xfId="21271" hidden="1"/>
    <cellStyle name="Hyperlink 37" xfId="21481" hidden="1"/>
    <cellStyle name="Hyperlink 37" xfId="21690" hidden="1"/>
    <cellStyle name="Hyperlink 37" xfId="22038" hidden="1"/>
    <cellStyle name="Hyperlink 37" xfId="22246" hidden="1"/>
    <cellStyle name="Hyperlink 37" xfId="22656" hidden="1"/>
    <cellStyle name="Hyperlink 37" xfId="22863" hidden="1"/>
    <cellStyle name="Hyperlink 37" xfId="23057" hidden="1"/>
    <cellStyle name="Hyperlink 37" xfId="23263" hidden="1"/>
    <cellStyle name="Hyperlink 37" xfId="23469" hidden="1"/>
    <cellStyle name="Hyperlink 37" xfId="23676" hidden="1"/>
    <cellStyle name="Hyperlink 37" xfId="23882" hidden="1"/>
    <cellStyle name="Hyperlink 37" xfId="24089" hidden="1"/>
    <cellStyle name="Hyperlink 37" xfId="24295" hidden="1"/>
    <cellStyle name="Hyperlink 37" xfId="24640" hidden="1"/>
    <cellStyle name="Hyperlink 37" xfId="24847" hidden="1"/>
    <cellStyle name="Hyperlink 37" xfId="25872" hidden="1"/>
    <cellStyle name="Hyperlink 37" xfId="26104" hidden="1"/>
    <cellStyle name="Hyperlink 37" xfId="26308" hidden="1"/>
    <cellStyle name="Hyperlink 37" xfId="26549" hidden="1"/>
    <cellStyle name="Hyperlink 37" xfId="26790" hidden="1"/>
    <cellStyle name="Hyperlink 37" xfId="27032" hidden="1"/>
    <cellStyle name="Hyperlink 37" xfId="27266" hidden="1"/>
    <cellStyle name="Hyperlink 37" xfId="27509" hidden="1"/>
    <cellStyle name="Hyperlink 37" xfId="27734" hidden="1"/>
    <cellStyle name="Hyperlink 37" xfId="28113" hidden="1"/>
    <cellStyle name="Hyperlink 37" xfId="28335" hidden="1"/>
    <cellStyle name="Hyperlink 37" xfId="25127" hidden="1"/>
    <cellStyle name="Hyperlink 37" xfId="28563" hidden="1"/>
    <cellStyle name="Hyperlink 37" xfId="28890" hidden="1"/>
    <cellStyle name="Hyperlink 37" xfId="29116" hidden="1"/>
    <cellStyle name="Hyperlink 37" xfId="29280" hidden="1"/>
    <cellStyle name="Hyperlink 37" xfId="29864" hidden="1"/>
    <cellStyle name="Hyperlink 37" xfId="30075" hidden="1"/>
    <cellStyle name="Hyperlink 37" xfId="30278" hidden="1"/>
    <cellStyle name="Hyperlink 37" xfId="30512" hidden="1"/>
    <cellStyle name="Hyperlink 37" xfId="30748" hidden="1"/>
    <cellStyle name="Hyperlink 37" xfId="30984" hidden="1"/>
    <cellStyle name="Hyperlink 37" xfId="31211" hidden="1"/>
    <cellStyle name="Hyperlink 37" xfId="31447" hidden="1"/>
    <cellStyle name="Hyperlink 37" xfId="31666" hidden="1"/>
    <cellStyle name="Hyperlink 37" xfId="32035" hidden="1"/>
    <cellStyle name="Hyperlink 37" xfId="32254" hidden="1"/>
    <cellStyle name="Hyperlink 37" xfId="25320" hidden="1"/>
    <cellStyle name="Hyperlink 37" xfId="32666" hidden="1"/>
    <cellStyle name="Hyperlink 37" xfId="32874" hidden="1"/>
    <cellStyle name="Hyperlink 37" xfId="33068" hidden="1"/>
    <cellStyle name="Hyperlink 37" xfId="33277" hidden="1"/>
    <cellStyle name="Hyperlink 37" xfId="33485" hidden="1"/>
    <cellStyle name="Hyperlink 37" xfId="33694" hidden="1"/>
    <cellStyle name="Hyperlink 37" xfId="33900" hidden="1"/>
    <cellStyle name="Hyperlink 37" xfId="34109" hidden="1"/>
    <cellStyle name="Hyperlink 37" xfId="34315" hidden="1"/>
    <cellStyle name="Hyperlink 37" xfId="34660" hidden="1"/>
    <cellStyle name="Hyperlink 37" xfId="34867" hidden="1"/>
    <cellStyle name="Hyperlink 37" xfId="35343" hidden="1"/>
    <cellStyle name="Hyperlink 37" xfId="35556" hidden="1"/>
    <cellStyle name="Hyperlink 37" xfId="35753" hidden="1"/>
    <cellStyle name="Hyperlink 37" xfId="35970" hidden="1"/>
    <cellStyle name="Hyperlink 37" xfId="36189" hidden="1"/>
    <cellStyle name="Hyperlink 37" xfId="36406" hidden="1"/>
    <cellStyle name="Hyperlink 37" xfId="36620" hidden="1"/>
    <cellStyle name="Hyperlink 37" xfId="36836" hidden="1"/>
    <cellStyle name="Hyperlink 37" xfId="37046" hidden="1"/>
    <cellStyle name="Hyperlink 37" xfId="37398" hidden="1"/>
    <cellStyle name="Hyperlink 37" xfId="37611" hidden="1"/>
    <cellStyle name="Hyperlink 37" xfId="37816" hidden="1"/>
    <cellStyle name="Hyperlink 37" xfId="38026" hidden="1"/>
    <cellStyle name="Hyperlink 37" xfId="38220" hidden="1"/>
    <cellStyle name="Hyperlink 37" xfId="38429" hidden="1"/>
    <cellStyle name="Hyperlink 37" xfId="38639" hidden="1"/>
    <cellStyle name="Hyperlink 37" xfId="38850" hidden="1"/>
    <cellStyle name="Hyperlink 37" xfId="39059" hidden="1"/>
    <cellStyle name="Hyperlink 37" xfId="39268" hidden="1"/>
    <cellStyle name="Hyperlink 37" xfId="39476" hidden="1"/>
    <cellStyle name="Hyperlink 37" xfId="39824" hidden="1"/>
    <cellStyle name="Hyperlink 37" xfId="40032" hidden="1"/>
    <cellStyle name="Hyperlink 38" xfId="954" hidden="1"/>
    <cellStyle name="Hyperlink 38" xfId="1189" hidden="1"/>
    <cellStyle name="Hyperlink 38" xfId="1393" hidden="1"/>
    <cellStyle name="Hyperlink 38" xfId="1639" hidden="1"/>
    <cellStyle name="Hyperlink 38" xfId="1887" hidden="1"/>
    <cellStyle name="Hyperlink 38" xfId="2134" hidden="1"/>
    <cellStyle name="Hyperlink 38" xfId="2372" hidden="1"/>
    <cellStyle name="Hyperlink 38" xfId="2619" hidden="1"/>
    <cellStyle name="Hyperlink 38" xfId="2846" hidden="1"/>
    <cellStyle name="Hyperlink 38" xfId="3227" hidden="1"/>
    <cellStyle name="Hyperlink 38" xfId="3452" hidden="1"/>
    <cellStyle name="Hyperlink 38" xfId="4277" hidden="1"/>
    <cellStyle name="Hyperlink 38" xfId="4486" hidden="1"/>
    <cellStyle name="Hyperlink 38" xfId="4680" hidden="1"/>
    <cellStyle name="Hyperlink 38" xfId="4908" hidden="1"/>
    <cellStyle name="Hyperlink 38" xfId="5147" hidden="1"/>
    <cellStyle name="Hyperlink 38" xfId="5393" hidden="1"/>
    <cellStyle name="Hyperlink 38" xfId="5631" hidden="1"/>
    <cellStyle name="Hyperlink 38" xfId="5868" hidden="1"/>
    <cellStyle name="Hyperlink 38" xfId="6092" hidden="1"/>
    <cellStyle name="Hyperlink 38" xfId="6437" hidden="1"/>
    <cellStyle name="Hyperlink 38" xfId="6644" hidden="1"/>
    <cellStyle name="Hyperlink 38" xfId="7670" hidden="1"/>
    <cellStyle name="Hyperlink 38" xfId="7903" hidden="1"/>
    <cellStyle name="Hyperlink 38" xfId="8107" hidden="1"/>
    <cellStyle name="Hyperlink 38" xfId="8350" hidden="1"/>
    <cellStyle name="Hyperlink 38" xfId="8595" hidden="1"/>
    <cellStyle name="Hyperlink 38" xfId="8838" hidden="1"/>
    <cellStyle name="Hyperlink 38" xfId="9074" hidden="1"/>
    <cellStyle name="Hyperlink 38" xfId="9319" hidden="1"/>
    <cellStyle name="Hyperlink 38" xfId="9545" hidden="1"/>
    <cellStyle name="Hyperlink 38" xfId="9924" hidden="1"/>
    <cellStyle name="Hyperlink 38" xfId="10147" hidden="1"/>
    <cellStyle name="Hyperlink 38" xfId="6920" hidden="1"/>
    <cellStyle name="Hyperlink 38" xfId="10376" hidden="1"/>
    <cellStyle name="Hyperlink 38" xfId="10705" hidden="1"/>
    <cellStyle name="Hyperlink 38" xfId="10931" hidden="1"/>
    <cellStyle name="Hyperlink 38" xfId="11095" hidden="1"/>
    <cellStyle name="Hyperlink 38" xfId="11692" hidden="1"/>
    <cellStyle name="Hyperlink 38" xfId="11923" hidden="1"/>
    <cellStyle name="Hyperlink 38" xfId="12126" hidden="1"/>
    <cellStyle name="Hyperlink 38" xfId="12364" hidden="1"/>
    <cellStyle name="Hyperlink 38" xfId="12603" hidden="1"/>
    <cellStyle name="Hyperlink 38" xfId="12842" hidden="1"/>
    <cellStyle name="Hyperlink 38" xfId="13072" hidden="1"/>
    <cellStyle name="Hyperlink 38" xfId="13311" hidden="1"/>
    <cellStyle name="Hyperlink 38" xfId="13531" hidden="1"/>
    <cellStyle name="Hyperlink 38" xfId="13905" hidden="1"/>
    <cellStyle name="Hyperlink 38" xfId="14126" hidden="1"/>
    <cellStyle name="Hyperlink 38" xfId="8669" hidden="1"/>
    <cellStyle name="Hyperlink 38" xfId="14565" hidden="1"/>
    <cellStyle name="Hyperlink 38" xfId="14796" hidden="1"/>
    <cellStyle name="Hyperlink 38" xfId="14999" hidden="1"/>
    <cellStyle name="Hyperlink 38" xfId="15244" hidden="1"/>
    <cellStyle name="Hyperlink 38" xfId="15488" hidden="1"/>
    <cellStyle name="Hyperlink 38" xfId="15733" hidden="1"/>
    <cellStyle name="Hyperlink 38" xfId="15971" hidden="1"/>
    <cellStyle name="Hyperlink 38" xfId="16216" hidden="1"/>
    <cellStyle name="Hyperlink 38" xfId="16440" hidden="1"/>
    <cellStyle name="Hyperlink 38" xfId="16821" hidden="1"/>
    <cellStyle name="Hyperlink 38" xfId="17046" hidden="1"/>
    <cellStyle name="Hyperlink 38" xfId="17540" hidden="1"/>
    <cellStyle name="Hyperlink 38" xfId="17755" hidden="1"/>
    <cellStyle name="Hyperlink 38" xfId="17952" hidden="1"/>
    <cellStyle name="Hyperlink 38" xfId="18170" hidden="1"/>
    <cellStyle name="Hyperlink 38" xfId="18391" hidden="1"/>
    <cellStyle name="Hyperlink 38" xfId="18610" hidden="1"/>
    <cellStyle name="Hyperlink 38" xfId="18826" hidden="1"/>
    <cellStyle name="Hyperlink 38" xfId="19045" hidden="1"/>
    <cellStyle name="Hyperlink 38" xfId="19255" hidden="1"/>
    <cellStyle name="Hyperlink 38" xfId="19609" hidden="1"/>
    <cellStyle name="Hyperlink 38" xfId="19822" hidden="1"/>
    <cellStyle name="Hyperlink 38" xfId="20028" hidden="1"/>
    <cellStyle name="Hyperlink 38" xfId="20238" hidden="1"/>
    <cellStyle name="Hyperlink 38" xfId="20432" hidden="1"/>
    <cellStyle name="Hyperlink 38" xfId="20641" hidden="1"/>
    <cellStyle name="Hyperlink 38" xfId="20851" hidden="1"/>
    <cellStyle name="Hyperlink 38" xfId="21063" hidden="1"/>
    <cellStyle name="Hyperlink 38" xfId="21273" hidden="1"/>
    <cellStyle name="Hyperlink 38" xfId="21483" hidden="1"/>
    <cellStyle name="Hyperlink 38" xfId="21692" hidden="1"/>
    <cellStyle name="Hyperlink 38" xfId="22040" hidden="1"/>
    <cellStyle name="Hyperlink 38" xfId="22248" hidden="1"/>
    <cellStyle name="Hyperlink 38" xfId="22658" hidden="1"/>
    <cellStyle name="Hyperlink 38" xfId="22865" hidden="1"/>
    <cellStyle name="Hyperlink 38" xfId="23059" hidden="1"/>
    <cellStyle name="Hyperlink 38" xfId="23265" hidden="1"/>
    <cellStyle name="Hyperlink 38" xfId="23471" hidden="1"/>
    <cellStyle name="Hyperlink 38" xfId="23678" hidden="1"/>
    <cellStyle name="Hyperlink 38" xfId="23884" hidden="1"/>
    <cellStyle name="Hyperlink 38" xfId="24091" hidden="1"/>
    <cellStyle name="Hyperlink 38" xfId="24297" hidden="1"/>
    <cellStyle name="Hyperlink 38" xfId="24642" hidden="1"/>
    <cellStyle name="Hyperlink 38" xfId="24849" hidden="1"/>
    <cellStyle name="Hyperlink 38" xfId="25874" hidden="1"/>
    <cellStyle name="Hyperlink 38" xfId="26106" hidden="1"/>
    <cellStyle name="Hyperlink 38" xfId="26310" hidden="1"/>
    <cellStyle name="Hyperlink 38" xfId="26551" hidden="1"/>
    <cellStyle name="Hyperlink 38" xfId="26792" hidden="1"/>
    <cellStyle name="Hyperlink 38" xfId="27034" hidden="1"/>
    <cellStyle name="Hyperlink 38" xfId="27268" hidden="1"/>
    <cellStyle name="Hyperlink 38" xfId="27511" hidden="1"/>
    <cellStyle name="Hyperlink 38" xfId="27736" hidden="1"/>
    <cellStyle name="Hyperlink 38" xfId="28115" hidden="1"/>
    <cellStyle name="Hyperlink 38" xfId="28337" hidden="1"/>
    <cellStyle name="Hyperlink 38" xfId="25125" hidden="1"/>
    <cellStyle name="Hyperlink 38" xfId="28565" hidden="1"/>
    <cellStyle name="Hyperlink 38" xfId="28892" hidden="1"/>
    <cellStyle name="Hyperlink 38" xfId="29118" hidden="1"/>
    <cellStyle name="Hyperlink 38" xfId="29282" hidden="1"/>
    <cellStyle name="Hyperlink 38" xfId="29866" hidden="1"/>
    <cellStyle name="Hyperlink 38" xfId="30077" hidden="1"/>
    <cellStyle name="Hyperlink 38" xfId="30280" hidden="1"/>
    <cellStyle name="Hyperlink 38" xfId="30514" hidden="1"/>
    <cellStyle name="Hyperlink 38" xfId="30750" hidden="1"/>
    <cellStyle name="Hyperlink 38" xfId="30986" hidden="1"/>
    <cellStyle name="Hyperlink 38" xfId="31213" hidden="1"/>
    <cellStyle name="Hyperlink 38" xfId="31449" hidden="1"/>
    <cellStyle name="Hyperlink 38" xfId="31668" hidden="1"/>
    <cellStyle name="Hyperlink 38" xfId="32037" hidden="1"/>
    <cellStyle name="Hyperlink 38" xfId="32256" hidden="1"/>
    <cellStyle name="Hyperlink 38" xfId="26865" hidden="1"/>
    <cellStyle name="Hyperlink 38" xfId="32668" hidden="1"/>
    <cellStyle name="Hyperlink 38" xfId="32876" hidden="1"/>
    <cellStyle name="Hyperlink 38" xfId="33070" hidden="1"/>
    <cellStyle name="Hyperlink 38" xfId="33279" hidden="1"/>
    <cellStyle name="Hyperlink 38" xfId="33487" hidden="1"/>
    <cellStyle name="Hyperlink 38" xfId="33696" hidden="1"/>
    <cellStyle name="Hyperlink 38" xfId="33902" hidden="1"/>
    <cellStyle name="Hyperlink 38" xfId="34111" hidden="1"/>
    <cellStyle name="Hyperlink 38" xfId="34317" hidden="1"/>
    <cellStyle name="Hyperlink 38" xfId="34662" hidden="1"/>
    <cellStyle name="Hyperlink 38" xfId="34869" hidden="1"/>
    <cellStyle name="Hyperlink 38" xfId="35345" hidden="1"/>
    <cellStyle name="Hyperlink 38" xfId="35558" hidden="1"/>
    <cellStyle name="Hyperlink 38" xfId="35755" hidden="1"/>
    <cellStyle name="Hyperlink 38" xfId="35972" hidden="1"/>
    <cellStyle name="Hyperlink 38" xfId="36191" hidden="1"/>
    <cellStyle name="Hyperlink 38" xfId="36408" hidden="1"/>
    <cellStyle name="Hyperlink 38" xfId="36622" hidden="1"/>
    <cellStyle name="Hyperlink 38" xfId="36838" hidden="1"/>
    <cellStyle name="Hyperlink 38" xfId="37048" hidden="1"/>
    <cellStyle name="Hyperlink 38" xfId="37400" hidden="1"/>
    <cellStyle name="Hyperlink 38" xfId="37613" hidden="1"/>
    <cellStyle name="Hyperlink 38" xfId="37818" hidden="1"/>
    <cellStyle name="Hyperlink 38" xfId="38028" hidden="1"/>
    <cellStyle name="Hyperlink 38" xfId="38222" hidden="1"/>
    <cellStyle name="Hyperlink 38" xfId="38431" hidden="1"/>
    <cellStyle name="Hyperlink 38" xfId="38641" hidden="1"/>
    <cellStyle name="Hyperlink 38" xfId="38852" hidden="1"/>
    <cellStyle name="Hyperlink 38" xfId="39061" hidden="1"/>
    <cellStyle name="Hyperlink 38" xfId="39270" hidden="1"/>
    <cellStyle name="Hyperlink 38" xfId="39478" hidden="1"/>
    <cellStyle name="Hyperlink 38" xfId="39826" hidden="1"/>
    <cellStyle name="Hyperlink 38" xfId="40034" hidden="1"/>
    <cellStyle name="Hyperlink 39" xfId="956" hidden="1"/>
    <cellStyle name="Hyperlink 39" xfId="1191" hidden="1"/>
    <cellStyle name="Hyperlink 39" xfId="1395" hidden="1"/>
    <cellStyle name="Hyperlink 39" xfId="1641" hidden="1"/>
    <cellStyle name="Hyperlink 39" xfId="1889" hidden="1"/>
    <cellStyle name="Hyperlink 39" xfId="2136" hidden="1"/>
    <cellStyle name="Hyperlink 39" xfId="2374" hidden="1"/>
    <cellStyle name="Hyperlink 39" xfId="2621" hidden="1"/>
    <cellStyle name="Hyperlink 39" xfId="2848" hidden="1"/>
    <cellStyle name="Hyperlink 39" xfId="3229" hidden="1"/>
    <cellStyle name="Hyperlink 39" xfId="3454" hidden="1"/>
    <cellStyle name="Hyperlink 39" xfId="4279" hidden="1"/>
    <cellStyle name="Hyperlink 39" xfId="4488" hidden="1"/>
    <cellStyle name="Hyperlink 39" xfId="4682" hidden="1"/>
    <cellStyle name="Hyperlink 39" xfId="4910" hidden="1"/>
    <cellStyle name="Hyperlink 39" xfId="5149" hidden="1"/>
    <cellStyle name="Hyperlink 39" xfId="5395" hidden="1"/>
    <cellStyle name="Hyperlink 39" xfId="5633" hidden="1"/>
    <cellStyle name="Hyperlink 39" xfId="5870" hidden="1"/>
    <cellStyle name="Hyperlink 39" xfId="6094" hidden="1"/>
    <cellStyle name="Hyperlink 39" xfId="6439" hidden="1"/>
    <cellStyle name="Hyperlink 39" xfId="6646" hidden="1"/>
    <cellStyle name="Hyperlink 39" xfId="7672" hidden="1"/>
    <cellStyle name="Hyperlink 39" xfId="7905" hidden="1"/>
    <cellStyle name="Hyperlink 39" xfId="8109" hidden="1"/>
    <cellStyle name="Hyperlink 39" xfId="8352" hidden="1"/>
    <cellStyle name="Hyperlink 39" xfId="8597" hidden="1"/>
    <cellStyle name="Hyperlink 39" xfId="8840" hidden="1"/>
    <cellStyle name="Hyperlink 39" xfId="9076" hidden="1"/>
    <cellStyle name="Hyperlink 39" xfId="9321" hidden="1"/>
    <cellStyle name="Hyperlink 39" xfId="9547" hidden="1"/>
    <cellStyle name="Hyperlink 39" xfId="9926" hidden="1"/>
    <cellStyle name="Hyperlink 39" xfId="10149" hidden="1"/>
    <cellStyle name="Hyperlink 39" xfId="6918" hidden="1"/>
    <cellStyle name="Hyperlink 39" xfId="10378" hidden="1"/>
    <cellStyle name="Hyperlink 39" xfId="10707" hidden="1"/>
    <cellStyle name="Hyperlink 39" xfId="10933" hidden="1"/>
    <cellStyle name="Hyperlink 39" xfId="11097" hidden="1"/>
    <cellStyle name="Hyperlink 39" xfId="11694" hidden="1"/>
    <cellStyle name="Hyperlink 39" xfId="11925" hidden="1"/>
    <cellStyle name="Hyperlink 39" xfId="12128" hidden="1"/>
    <cellStyle name="Hyperlink 39" xfId="12366" hidden="1"/>
    <cellStyle name="Hyperlink 39" xfId="12605" hidden="1"/>
    <cellStyle name="Hyperlink 39" xfId="12844" hidden="1"/>
    <cellStyle name="Hyperlink 39" xfId="13074" hidden="1"/>
    <cellStyle name="Hyperlink 39" xfId="13313" hidden="1"/>
    <cellStyle name="Hyperlink 39" xfId="13533" hidden="1"/>
    <cellStyle name="Hyperlink 39" xfId="13907" hidden="1"/>
    <cellStyle name="Hyperlink 39" xfId="14128" hidden="1"/>
    <cellStyle name="Hyperlink 39" xfId="8188" hidden="1"/>
    <cellStyle name="Hyperlink 39" xfId="14567" hidden="1"/>
    <cellStyle name="Hyperlink 39" xfId="14798" hidden="1"/>
    <cellStyle name="Hyperlink 39" xfId="15001" hidden="1"/>
    <cellStyle name="Hyperlink 39" xfId="15246" hidden="1"/>
    <cellStyle name="Hyperlink 39" xfId="15490" hidden="1"/>
    <cellStyle name="Hyperlink 39" xfId="15735" hidden="1"/>
    <cellStyle name="Hyperlink 39" xfId="15973" hidden="1"/>
    <cellStyle name="Hyperlink 39" xfId="16218" hidden="1"/>
    <cellStyle name="Hyperlink 39" xfId="16442" hidden="1"/>
    <cellStyle name="Hyperlink 39" xfId="16823" hidden="1"/>
    <cellStyle name="Hyperlink 39" xfId="17048" hidden="1"/>
    <cellStyle name="Hyperlink 39" xfId="17542" hidden="1"/>
    <cellStyle name="Hyperlink 39" xfId="17757" hidden="1"/>
    <cellStyle name="Hyperlink 39" xfId="17954" hidden="1"/>
    <cellStyle name="Hyperlink 39" xfId="18172" hidden="1"/>
    <cellStyle name="Hyperlink 39" xfId="18393" hidden="1"/>
    <cellStyle name="Hyperlink 39" xfId="18612" hidden="1"/>
    <cellStyle name="Hyperlink 39" xfId="18828" hidden="1"/>
    <cellStyle name="Hyperlink 39" xfId="19047" hidden="1"/>
    <cellStyle name="Hyperlink 39" xfId="19257" hidden="1"/>
    <cellStyle name="Hyperlink 39" xfId="19611" hidden="1"/>
    <cellStyle name="Hyperlink 39" xfId="19824" hidden="1"/>
    <cellStyle name="Hyperlink 39" xfId="20030" hidden="1"/>
    <cellStyle name="Hyperlink 39" xfId="20240" hidden="1"/>
    <cellStyle name="Hyperlink 39" xfId="20434" hidden="1"/>
    <cellStyle name="Hyperlink 39" xfId="20643" hidden="1"/>
    <cellStyle name="Hyperlink 39" xfId="20853" hidden="1"/>
    <cellStyle name="Hyperlink 39" xfId="21065" hidden="1"/>
    <cellStyle name="Hyperlink 39" xfId="21275" hidden="1"/>
    <cellStyle name="Hyperlink 39" xfId="21485" hidden="1"/>
    <cellStyle name="Hyperlink 39" xfId="21694" hidden="1"/>
    <cellStyle name="Hyperlink 39" xfId="22042" hidden="1"/>
    <cellStyle name="Hyperlink 39" xfId="22250" hidden="1"/>
    <cellStyle name="Hyperlink 39" xfId="22660" hidden="1"/>
    <cellStyle name="Hyperlink 39" xfId="22867" hidden="1"/>
    <cellStyle name="Hyperlink 39" xfId="23061" hidden="1"/>
    <cellStyle name="Hyperlink 39" xfId="23267" hidden="1"/>
    <cellStyle name="Hyperlink 39" xfId="23473" hidden="1"/>
    <cellStyle name="Hyperlink 39" xfId="23680" hidden="1"/>
    <cellStyle name="Hyperlink 39" xfId="23886" hidden="1"/>
    <cellStyle name="Hyperlink 39" xfId="24093" hidden="1"/>
    <cellStyle name="Hyperlink 39" xfId="24299" hidden="1"/>
    <cellStyle name="Hyperlink 39" xfId="24644" hidden="1"/>
    <cellStyle name="Hyperlink 39" xfId="24851" hidden="1"/>
    <cellStyle name="Hyperlink 39" xfId="25876" hidden="1"/>
    <cellStyle name="Hyperlink 39" xfId="26108" hidden="1"/>
    <cellStyle name="Hyperlink 39" xfId="26312" hidden="1"/>
    <cellStyle name="Hyperlink 39" xfId="26553" hidden="1"/>
    <cellStyle name="Hyperlink 39" xfId="26794" hidden="1"/>
    <cellStyle name="Hyperlink 39" xfId="27036" hidden="1"/>
    <cellStyle name="Hyperlink 39" xfId="27270" hidden="1"/>
    <cellStyle name="Hyperlink 39" xfId="27513" hidden="1"/>
    <cellStyle name="Hyperlink 39" xfId="27738" hidden="1"/>
    <cellStyle name="Hyperlink 39" xfId="28117" hidden="1"/>
    <cellStyle name="Hyperlink 39" xfId="28339" hidden="1"/>
    <cellStyle name="Hyperlink 39" xfId="25123" hidden="1"/>
    <cellStyle name="Hyperlink 39" xfId="28567" hidden="1"/>
    <cellStyle name="Hyperlink 39" xfId="28894" hidden="1"/>
    <cellStyle name="Hyperlink 39" xfId="29120" hidden="1"/>
    <cellStyle name="Hyperlink 39" xfId="29284" hidden="1"/>
    <cellStyle name="Hyperlink 39" xfId="29868" hidden="1"/>
    <cellStyle name="Hyperlink 39" xfId="30079" hidden="1"/>
    <cellStyle name="Hyperlink 39" xfId="30282" hidden="1"/>
    <cellStyle name="Hyperlink 39" xfId="30516" hidden="1"/>
    <cellStyle name="Hyperlink 39" xfId="30752" hidden="1"/>
    <cellStyle name="Hyperlink 39" xfId="30988" hidden="1"/>
    <cellStyle name="Hyperlink 39" xfId="31215" hidden="1"/>
    <cellStyle name="Hyperlink 39" xfId="31451" hidden="1"/>
    <cellStyle name="Hyperlink 39" xfId="31670" hidden="1"/>
    <cellStyle name="Hyperlink 39" xfId="32039" hidden="1"/>
    <cellStyle name="Hyperlink 39" xfId="32258" hidden="1"/>
    <cellStyle name="Hyperlink 39" xfId="26390" hidden="1"/>
    <cellStyle name="Hyperlink 39" xfId="32670" hidden="1"/>
    <cellStyle name="Hyperlink 39" xfId="32878" hidden="1"/>
    <cellStyle name="Hyperlink 39" xfId="33072" hidden="1"/>
    <cellStyle name="Hyperlink 39" xfId="33281" hidden="1"/>
    <cellStyle name="Hyperlink 39" xfId="33489" hidden="1"/>
    <cellStyle name="Hyperlink 39" xfId="33698" hidden="1"/>
    <cellStyle name="Hyperlink 39" xfId="33904" hidden="1"/>
    <cellStyle name="Hyperlink 39" xfId="34113" hidden="1"/>
    <cellStyle name="Hyperlink 39" xfId="34319" hidden="1"/>
    <cellStyle name="Hyperlink 39" xfId="34664" hidden="1"/>
    <cellStyle name="Hyperlink 39" xfId="34871" hidden="1"/>
    <cellStyle name="Hyperlink 39" xfId="35347" hidden="1"/>
    <cellStyle name="Hyperlink 39" xfId="35560" hidden="1"/>
    <cellStyle name="Hyperlink 39" xfId="35757" hidden="1"/>
    <cellStyle name="Hyperlink 39" xfId="35974" hidden="1"/>
    <cellStyle name="Hyperlink 39" xfId="36193" hidden="1"/>
    <cellStyle name="Hyperlink 39" xfId="36410" hidden="1"/>
    <cellStyle name="Hyperlink 39" xfId="36624" hidden="1"/>
    <cellStyle name="Hyperlink 39" xfId="36840" hidden="1"/>
    <cellStyle name="Hyperlink 39" xfId="37050" hidden="1"/>
    <cellStyle name="Hyperlink 39" xfId="37402" hidden="1"/>
    <cellStyle name="Hyperlink 39" xfId="37615" hidden="1"/>
    <cellStyle name="Hyperlink 39" xfId="37820" hidden="1"/>
    <cellStyle name="Hyperlink 39" xfId="38030" hidden="1"/>
    <cellStyle name="Hyperlink 39" xfId="38224" hidden="1"/>
    <cellStyle name="Hyperlink 39" xfId="38433" hidden="1"/>
    <cellStyle name="Hyperlink 39" xfId="38643" hidden="1"/>
    <cellStyle name="Hyperlink 39" xfId="38854" hidden="1"/>
    <cellStyle name="Hyperlink 39" xfId="39063" hidden="1"/>
    <cellStyle name="Hyperlink 39" xfId="39272" hidden="1"/>
    <cellStyle name="Hyperlink 39" xfId="39480" hidden="1"/>
    <cellStyle name="Hyperlink 39" xfId="39828" hidden="1"/>
    <cellStyle name="Hyperlink 39" xfId="40036" hidden="1"/>
    <cellStyle name="Hyperlink 4" xfId="513" hidden="1"/>
    <cellStyle name="Hyperlink 4" xfId="1120" hidden="1"/>
    <cellStyle name="Hyperlink 4" xfId="856" hidden="1"/>
    <cellStyle name="Hyperlink 4" xfId="1562" hidden="1"/>
    <cellStyle name="Hyperlink 4" xfId="1810" hidden="1"/>
    <cellStyle name="Hyperlink 4" xfId="2057" hidden="1"/>
    <cellStyle name="Hyperlink 4" xfId="2295" hidden="1"/>
    <cellStyle name="Hyperlink 4" xfId="2542" hidden="1"/>
    <cellStyle name="Hyperlink 4" xfId="2778" hidden="1"/>
    <cellStyle name="Hyperlink 4" xfId="3150" hidden="1"/>
    <cellStyle name="Hyperlink 4" xfId="3375" hidden="1"/>
    <cellStyle name="Hyperlink 4" xfId="3877" hidden="1"/>
    <cellStyle name="Hyperlink 4" xfId="4417" hidden="1"/>
    <cellStyle name="Hyperlink 4" xfId="4200" hidden="1"/>
    <cellStyle name="Hyperlink 4" xfId="4831" hidden="1"/>
    <cellStyle name="Hyperlink 4" xfId="5070" hidden="1"/>
    <cellStyle name="Hyperlink 4" xfId="5316" hidden="1"/>
    <cellStyle name="Hyperlink 4" xfId="5554" hidden="1"/>
    <cellStyle name="Hyperlink 4" xfId="5791" hidden="1"/>
    <cellStyle name="Hyperlink 4" xfId="6024" hidden="1"/>
    <cellStyle name="Hyperlink 4" xfId="6369" hidden="1"/>
    <cellStyle name="Hyperlink 4" xfId="6576" hidden="1"/>
    <cellStyle name="Hyperlink 4" xfId="7233" hidden="1"/>
    <cellStyle name="Hyperlink 4" xfId="7834" hidden="1"/>
    <cellStyle name="Hyperlink 4" xfId="7572" hidden="1"/>
    <cellStyle name="Hyperlink 4" xfId="8274" hidden="1"/>
    <cellStyle name="Hyperlink 4" xfId="8518" hidden="1"/>
    <cellStyle name="Hyperlink 4" xfId="8761" hidden="1"/>
    <cellStyle name="Hyperlink 4" xfId="8997" hidden="1"/>
    <cellStyle name="Hyperlink 4" xfId="9242" hidden="1"/>
    <cellStyle name="Hyperlink 4" xfId="9477" hidden="1"/>
    <cellStyle name="Hyperlink 4" xfId="9848" hidden="1"/>
    <cellStyle name="Hyperlink 4" xfId="10071" hidden="1"/>
    <cellStyle name="Hyperlink 4" xfId="6987" hidden="1"/>
    <cellStyle name="Hyperlink 4" xfId="10304" hidden="1"/>
    <cellStyle name="Hyperlink 4" xfId="10628" hidden="1"/>
    <cellStyle name="Hyperlink 4" xfId="10854" hidden="1"/>
    <cellStyle name="Hyperlink 4" xfId="8289" hidden="1"/>
    <cellStyle name="Hyperlink 4" xfId="11296" hidden="1"/>
    <cellStyle name="Hyperlink 4" xfId="11854" hidden="1"/>
    <cellStyle name="Hyperlink 4" xfId="11608" hidden="1"/>
    <cellStyle name="Hyperlink 4" xfId="12288" hidden="1"/>
    <cellStyle name="Hyperlink 4" xfId="12528" hidden="1"/>
    <cellStyle name="Hyperlink 4" xfId="12766" hidden="1"/>
    <cellStyle name="Hyperlink 4" xfId="12996" hidden="1"/>
    <cellStyle name="Hyperlink 4" xfId="13236" hidden="1"/>
    <cellStyle name="Hyperlink 4" xfId="13463" hidden="1"/>
    <cellStyle name="Hyperlink 4" xfId="13829" hidden="1"/>
    <cellStyle name="Hyperlink 4" xfId="14050" hidden="1"/>
    <cellStyle name="Hyperlink 4" xfId="8906" hidden="1"/>
    <cellStyle name="Hyperlink 4" xfId="11003" hidden="1"/>
    <cellStyle name="Hyperlink 4" xfId="14728" hidden="1"/>
    <cellStyle name="Hyperlink 4" xfId="14481" hidden="1"/>
    <cellStyle name="Hyperlink 4" xfId="15167" hidden="1"/>
    <cellStyle name="Hyperlink 4" xfId="15411" hidden="1"/>
    <cellStyle name="Hyperlink 4" xfId="15656" hidden="1"/>
    <cellStyle name="Hyperlink 4" xfId="15894" hidden="1"/>
    <cellStyle name="Hyperlink 4" xfId="16139" hidden="1"/>
    <cellStyle name="Hyperlink 4" xfId="16372" hidden="1"/>
    <cellStyle name="Hyperlink 4" xfId="16744" hidden="1"/>
    <cellStyle name="Hyperlink 4" xfId="16969" hidden="1"/>
    <cellStyle name="Hyperlink 4" xfId="13459" hidden="1"/>
    <cellStyle name="Hyperlink 4" xfId="17687" hidden="1"/>
    <cellStyle name="Hyperlink 4" xfId="17462" hidden="1"/>
    <cellStyle name="Hyperlink 4" xfId="18100" hidden="1"/>
    <cellStyle name="Hyperlink 4" xfId="18320" hidden="1"/>
    <cellStyle name="Hyperlink 4" xfId="18540" hidden="1"/>
    <cellStyle name="Hyperlink 4" xfId="18756" hidden="1"/>
    <cellStyle name="Hyperlink 4" xfId="18974" hidden="1"/>
    <cellStyle name="Hyperlink 4" xfId="19187" hidden="1"/>
    <cellStyle name="Hyperlink 4" xfId="19538" hidden="1"/>
    <cellStyle name="Hyperlink 4" xfId="19752" hidden="1"/>
    <cellStyle name="Hyperlink 4" xfId="17610" hidden="1"/>
    <cellStyle name="Hyperlink 4" xfId="20170" hidden="1"/>
    <cellStyle name="Hyperlink 4" xfId="15397" hidden="1"/>
    <cellStyle name="Hyperlink 4" xfId="20573" hidden="1"/>
    <cellStyle name="Hyperlink 4" xfId="20783" hidden="1"/>
    <cellStyle name="Hyperlink 4" xfId="20995" hidden="1"/>
    <cellStyle name="Hyperlink 4" xfId="21205" hidden="1"/>
    <cellStyle name="Hyperlink 4" xfId="21415" hidden="1"/>
    <cellStyle name="Hyperlink 4" xfId="21624" hidden="1"/>
    <cellStyle name="Hyperlink 4" xfId="21971" hidden="1"/>
    <cellStyle name="Hyperlink 4" xfId="22180" hidden="1"/>
    <cellStyle name="Hyperlink 4" xfId="3754" hidden="1"/>
    <cellStyle name="Hyperlink 4" xfId="22797" hidden="1"/>
    <cellStyle name="Hyperlink 4" xfId="22587" hidden="1"/>
    <cellStyle name="Hyperlink 4" xfId="23197" hidden="1"/>
    <cellStyle name="Hyperlink 4" xfId="23403" hidden="1"/>
    <cellStyle name="Hyperlink 4" xfId="23610" hidden="1"/>
    <cellStyle name="Hyperlink 4" xfId="23816" hidden="1"/>
    <cellStyle name="Hyperlink 4" xfId="24023" hidden="1"/>
    <cellStyle name="Hyperlink 4" xfId="24229" hidden="1"/>
    <cellStyle name="Hyperlink 4" xfId="24574" hidden="1"/>
    <cellStyle name="Hyperlink 4" xfId="24781" hidden="1"/>
    <cellStyle name="Hyperlink 4" xfId="25437" hidden="1"/>
    <cellStyle name="Hyperlink 4" xfId="26037" hidden="1"/>
    <cellStyle name="Hyperlink 4" xfId="25776" hidden="1"/>
    <cellStyle name="Hyperlink 4" xfId="26475" hidden="1"/>
    <cellStyle name="Hyperlink 4" xfId="26716" hidden="1"/>
    <cellStyle name="Hyperlink 4" xfId="26957" hidden="1"/>
    <cellStyle name="Hyperlink 4" xfId="27192" hidden="1"/>
    <cellStyle name="Hyperlink 4" xfId="27434" hidden="1"/>
    <cellStyle name="Hyperlink 4" xfId="27668" hidden="1"/>
    <cellStyle name="Hyperlink 4" xfId="28039" hidden="1"/>
    <cellStyle name="Hyperlink 4" xfId="28261" hidden="1"/>
    <cellStyle name="Hyperlink 4" xfId="25192" hidden="1"/>
    <cellStyle name="Hyperlink 4" xfId="28493" hidden="1"/>
    <cellStyle name="Hyperlink 4" xfId="28815" hidden="1"/>
    <cellStyle name="Hyperlink 4" xfId="29041" hidden="1"/>
    <cellStyle name="Hyperlink 4" xfId="26490" hidden="1"/>
    <cellStyle name="Hyperlink 4" xfId="29482" hidden="1"/>
    <cellStyle name="Hyperlink 4" xfId="30008" hidden="1"/>
    <cellStyle name="Hyperlink 4" xfId="29792" hidden="1"/>
    <cellStyle name="Hyperlink 4" xfId="30439" hidden="1"/>
    <cellStyle name="Hyperlink 4" xfId="30676" hidden="1"/>
    <cellStyle name="Hyperlink 4" xfId="30911" hidden="1"/>
    <cellStyle name="Hyperlink 4" xfId="31138" hidden="1"/>
    <cellStyle name="Hyperlink 4" xfId="31376" hidden="1"/>
    <cellStyle name="Hyperlink 4" xfId="31600" hidden="1"/>
    <cellStyle name="Hyperlink 4" xfId="31963" hidden="1"/>
    <cellStyle name="Hyperlink 4" xfId="32181" hidden="1"/>
    <cellStyle name="Hyperlink 4" xfId="27102" hidden="1"/>
    <cellStyle name="Hyperlink 4" xfId="29190" hidden="1"/>
    <cellStyle name="Hyperlink 4" xfId="32808" hidden="1"/>
    <cellStyle name="Hyperlink 4" xfId="32594" hidden="1"/>
    <cellStyle name="Hyperlink 4" xfId="33211" hidden="1"/>
    <cellStyle name="Hyperlink 4" xfId="33419" hidden="1"/>
    <cellStyle name="Hyperlink 4" xfId="33628" hidden="1"/>
    <cellStyle name="Hyperlink 4" xfId="33834" hidden="1"/>
    <cellStyle name="Hyperlink 4" xfId="34043" hidden="1"/>
    <cellStyle name="Hyperlink 4" xfId="34249" hidden="1"/>
    <cellStyle name="Hyperlink 4" xfId="34594" hidden="1"/>
    <cellStyle name="Hyperlink 4" xfId="34801" hidden="1"/>
    <cellStyle name="Hyperlink 4" xfId="31596" hidden="1"/>
    <cellStyle name="Hyperlink 4" xfId="35490" hidden="1"/>
    <cellStyle name="Hyperlink 4" xfId="35267" hidden="1"/>
    <cellStyle name="Hyperlink 4" xfId="35902" hidden="1"/>
    <cellStyle name="Hyperlink 4" xfId="36121" hidden="1"/>
    <cellStyle name="Hyperlink 4" xfId="36339" hidden="1"/>
    <cellStyle name="Hyperlink 4" xfId="36553" hidden="1"/>
    <cellStyle name="Hyperlink 4" xfId="36768" hidden="1"/>
    <cellStyle name="Hyperlink 4" xfId="36980" hidden="1"/>
    <cellStyle name="Hyperlink 4" xfId="37330" hidden="1"/>
    <cellStyle name="Hyperlink 4" xfId="37543" hidden="1"/>
    <cellStyle name="Hyperlink 4" xfId="35414" hidden="1"/>
    <cellStyle name="Hyperlink 4" xfId="37960" hidden="1"/>
    <cellStyle name="Hyperlink 4" xfId="33414" hidden="1"/>
    <cellStyle name="Hyperlink 4" xfId="38363" hidden="1"/>
    <cellStyle name="Hyperlink 4" xfId="38573" hidden="1"/>
    <cellStyle name="Hyperlink 4" xfId="38784" hidden="1"/>
    <cellStyle name="Hyperlink 4" xfId="38993" hidden="1"/>
    <cellStyle name="Hyperlink 4" xfId="39202" hidden="1"/>
    <cellStyle name="Hyperlink 4" xfId="39410" hidden="1"/>
    <cellStyle name="Hyperlink 4" xfId="39757" hidden="1"/>
    <cellStyle name="Hyperlink 4" xfId="39966" hidden="1"/>
    <cellStyle name="Hyperlink 40" xfId="958" hidden="1"/>
    <cellStyle name="Hyperlink 40" xfId="1193" hidden="1"/>
    <cellStyle name="Hyperlink 40" xfId="1397" hidden="1"/>
    <cellStyle name="Hyperlink 40" xfId="1643" hidden="1"/>
    <cellStyle name="Hyperlink 40" xfId="1891" hidden="1"/>
    <cellStyle name="Hyperlink 40" xfId="2138" hidden="1"/>
    <cellStyle name="Hyperlink 40" xfId="2376" hidden="1"/>
    <cellStyle name="Hyperlink 40" xfId="2623" hidden="1"/>
    <cellStyle name="Hyperlink 40" xfId="2850" hidden="1"/>
    <cellStyle name="Hyperlink 40" xfId="3231" hidden="1"/>
    <cellStyle name="Hyperlink 40" xfId="3456" hidden="1"/>
    <cellStyle name="Hyperlink 40" xfId="4281" hidden="1"/>
    <cellStyle name="Hyperlink 40" xfId="4490" hidden="1"/>
    <cellStyle name="Hyperlink 40" xfId="4684" hidden="1"/>
    <cellStyle name="Hyperlink 40" xfId="4912" hidden="1"/>
    <cellStyle name="Hyperlink 40" xfId="5151" hidden="1"/>
    <cellStyle name="Hyperlink 40" xfId="5397" hidden="1"/>
    <cellStyle name="Hyperlink 40" xfId="5635" hidden="1"/>
    <cellStyle name="Hyperlink 40" xfId="5872" hidden="1"/>
    <cellStyle name="Hyperlink 40" xfId="6096" hidden="1"/>
    <cellStyle name="Hyperlink 40" xfId="6441" hidden="1"/>
    <cellStyle name="Hyperlink 40" xfId="6648" hidden="1"/>
    <cellStyle name="Hyperlink 40" xfId="7674" hidden="1"/>
    <cellStyle name="Hyperlink 40" xfId="7907" hidden="1"/>
    <cellStyle name="Hyperlink 40" xfId="8111" hidden="1"/>
    <cellStyle name="Hyperlink 40" xfId="8354" hidden="1"/>
    <cellStyle name="Hyperlink 40" xfId="8599" hidden="1"/>
    <cellStyle name="Hyperlink 40" xfId="8842" hidden="1"/>
    <cellStyle name="Hyperlink 40" xfId="9078" hidden="1"/>
    <cellStyle name="Hyperlink 40" xfId="9323" hidden="1"/>
    <cellStyle name="Hyperlink 40" xfId="9549" hidden="1"/>
    <cellStyle name="Hyperlink 40" xfId="9928" hidden="1"/>
    <cellStyle name="Hyperlink 40" xfId="10151" hidden="1"/>
    <cellStyle name="Hyperlink 40" xfId="6917" hidden="1"/>
    <cellStyle name="Hyperlink 40" xfId="10380" hidden="1"/>
    <cellStyle name="Hyperlink 40" xfId="10709" hidden="1"/>
    <cellStyle name="Hyperlink 40" xfId="10935" hidden="1"/>
    <cellStyle name="Hyperlink 40" xfId="11099" hidden="1"/>
    <cellStyle name="Hyperlink 40" xfId="11696" hidden="1"/>
    <cellStyle name="Hyperlink 40" xfId="11927" hidden="1"/>
    <cellStyle name="Hyperlink 40" xfId="12130" hidden="1"/>
    <cellStyle name="Hyperlink 40" xfId="12368" hidden="1"/>
    <cellStyle name="Hyperlink 40" xfId="12607" hidden="1"/>
    <cellStyle name="Hyperlink 40" xfId="12846" hidden="1"/>
    <cellStyle name="Hyperlink 40" xfId="13076" hidden="1"/>
    <cellStyle name="Hyperlink 40" xfId="13315" hidden="1"/>
    <cellStyle name="Hyperlink 40" xfId="13535" hidden="1"/>
    <cellStyle name="Hyperlink 40" xfId="13909" hidden="1"/>
    <cellStyle name="Hyperlink 40" xfId="14130" hidden="1"/>
    <cellStyle name="Hyperlink 40" xfId="7166" hidden="1"/>
    <cellStyle name="Hyperlink 40" xfId="14569" hidden="1"/>
    <cellStyle name="Hyperlink 40" xfId="14800" hidden="1"/>
    <cellStyle name="Hyperlink 40" xfId="15003" hidden="1"/>
    <cellStyle name="Hyperlink 40" xfId="15248" hidden="1"/>
    <cellStyle name="Hyperlink 40" xfId="15492" hidden="1"/>
    <cellStyle name="Hyperlink 40" xfId="15737" hidden="1"/>
    <cellStyle name="Hyperlink 40" xfId="15975" hidden="1"/>
    <cellStyle name="Hyperlink 40" xfId="16220" hidden="1"/>
    <cellStyle name="Hyperlink 40" xfId="16444" hidden="1"/>
    <cellStyle name="Hyperlink 40" xfId="16825" hidden="1"/>
    <cellStyle name="Hyperlink 40" xfId="17050" hidden="1"/>
    <cellStyle name="Hyperlink 40" xfId="17544" hidden="1"/>
    <cellStyle name="Hyperlink 40" xfId="17759" hidden="1"/>
    <cellStyle name="Hyperlink 40" xfId="17956" hidden="1"/>
    <cellStyle name="Hyperlink 40" xfId="18174" hidden="1"/>
    <cellStyle name="Hyperlink 40" xfId="18395" hidden="1"/>
    <cellStyle name="Hyperlink 40" xfId="18614" hidden="1"/>
    <cellStyle name="Hyperlink 40" xfId="18830" hidden="1"/>
    <cellStyle name="Hyperlink 40" xfId="19049" hidden="1"/>
    <cellStyle name="Hyperlink 40" xfId="19259" hidden="1"/>
    <cellStyle name="Hyperlink 40" xfId="19613" hidden="1"/>
    <cellStyle name="Hyperlink 40" xfId="19826" hidden="1"/>
    <cellStyle name="Hyperlink 40" xfId="20032" hidden="1"/>
    <cellStyle name="Hyperlink 40" xfId="20242" hidden="1"/>
    <cellStyle name="Hyperlink 40" xfId="20436" hidden="1"/>
    <cellStyle name="Hyperlink 40" xfId="20645" hidden="1"/>
    <cellStyle name="Hyperlink 40" xfId="20855" hidden="1"/>
    <cellStyle name="Hyperlink 40" xfId="21067" hidden="1"/>
    <cellStyle name="Hyperlink 40" xfId="21277" hidden="1"/>
    <cellStyle name="Hyperlink 40" xfId="21487" hidden="1"/>
    <cellStyle name="Hyperlink 40" xfId="21696" hidden="1"/>
    <cellStyle name="Hyperlink 40" xfId="22044" hidden="1"/>
    <cellStyle name="Hyperlink 40" xfId="22252" hidden="1"/>
    <cellStyle name="Hyperlink 40" xfId="22662" hidden="1"/>
    <cellStyle name="Hyperlink 40" xfId="22869" hidden="1"/>
    <cellStyle name="Hyperlink 40" xfId="23063" hidden="1"/>
    <cellStyle name="Hyperlink 40" xfId="23269" hidden="1"/>
    <cellStyle name="Hyperlink 40" xfId="23475" hidden="1"/>
    <cellStyle name="Hyperlink 40" xfId="23682" hidden="1"/>
    <cellStyle name="Hyperlink 40" xfId="23888" hidden="1"/>
    <cellStyle name="Hyperlink 40" xfId="24095" hidden="1"/>
    <cellStyle name="Hyperlink 40" xfId="24301" hidden="1"/>
    <cellStyle name="Hyperlink 40" xfId="24646" hidden="1"/>
    <cellStyle name="Hyperlink 40" xfId="24853" hidden="1"/>
    <cellStyle name="Hyperlink 40" xfId="25878" hidden="1"/>
    <cellStyle name="Hyperlink 40" xfId="26110" hidden="1"/>
    <cellStyle name="Hyperlink 40" xfId="26314" hidden="1"/>
    <cellStyle name="Hyperlink 40" xfId="26555" hidden="1"/>
    <cellStyle name="Hyperlink 40" xfId="26796" hidden="1"/>
    <cellStyle name="Hyperlink 40" xfId="27038" hidden="1"/>
    <cellStyle name="Hyperlink 40" xfId="27272" hidden="1"/>
    <cellStyle name="Hyperlink 40" xfId="27515" hidden="1"/>
    <cellStyle name="Hyperlink 40" xfId="27740" hidden="1"/>
    <cellStyle name="Hyperlink 40" xfId="28119" hidden="1"/>
    <cellStyle name="Hyperlink 40" xfId="28341" hidden="1"/>
    <cellStyle name="Hyperlink 40" xfId="25122" hidden="1"/>
    <cellStyle name="Hyperlink 40" xfId="28569" hidden="1"/>
    <cellStyle name="Hyperlink 40" xfId="28896" hidden="1"/>
    <cellStyle name="Hyperlink 40" xfId="29122" hidden="1"/>
    <cellStyle name="Hyperlink 40" xfId="29286" hidden="1"/>
    <cellStyle name="Hyperlink 40" xfId="29870" hidden="1"/>
    <cellStyle name="Hyperlink 40" xfId="30081" hidden="1"/>
    <cellStyle name="Hyperlink 40" xfId="30284" hidden="1"/>
    <cellStyle name="Hyperlink 40" xfId="30518" hidden="1"/>
    <cellStyle name="Hyperlink 40" xfId="30754" hidden="1"/>
    <cellStyle name="Hyperlink 40" xfId="30990" hidden="1"/>
    <cellStyle name="Hyperlink 40" xfId="31217" hidden="1"/>
    <cellStyle name="Hyperlink 40" xfId="31453" hidden="1"/>
    <cellStyle name="Hyperlink 40" xfId="31672" hidden="1"/>
    <cellStyle name="Hyperlink 40" xfId="32041" hidden="1"/>
    <cellStyle name="Hyperlink 40" xfId="32260" hidden="1"/>
    <cellStyle name="Hyperlink 40" xfId="25370" hidden="1"/>
    <cellStyle name="Hyperlink 40" xfId="32672" hidden="1"/>
    <cellStyle name="Hyperlink 40" xfId="32880" hidden="1"/>
    <cellStyle name="Hyperlink 40" xfId="33074" hidden="1"/>
    <cellStyle name="Hyperlink 40" xfId="33283" hidden="1"/>
    <cellStyle name="Hyperlink 40" xfId="33491" hidden="1"/>
    <cellStyle name="Hyperlink 40" xfId="33700" hidden="1"/>
    <cellStyle name="Hyperlink 40" xfId="33906" hidden="1"/>
    <cellStyle name="Hyperlink 40" xfId="34115" hidden="1"/>
    <cellStyle name="Hyperlink 40" xfId="34321" hidden="1"/>
    <cellStyle name="Hyperlink 40" xfId="34666" hidden="1"/>
    <cellStyle name="Hyperlink 40" xfId="34873" hidden="1"/>
    <cellStyle name="Hyperlink 40" xfId="35349" hidden="1"/>
    <cellStyle name="Hyperlink 40" xfId="35562" hidden="1"/>
    <cellStyle name="Hyperlink 40" xfId="35759" hidden="1"/>
    <cellStyle name="Hyperlink 40" xfId="35976" hidden="1"/>
    <cellStyle name="Hyperlink 40" xfId="36195" hidden="1"/>
    <cellStyle name="Hyperlink 40" xfId="36412" hidden="1"/>
    <cellStyle name="Hyperlink 40" xfId="36626" hidden="1"/>
    <cellStyle name="Hyperlink 40" xfId="36842" hidden="1"/>
    <cellStyle name="Hyperlink 40" xfId="37052" hidden="1"/>
    <cellStyle name="Hyperlink 40" xfId="37404" hidden="1"/>
    <cellStyle name="Hyperlink 40" xfId="37617" hidden="1"/>
    <cellStyle name="Hyperlink 40" xfId="37822" hidden="1"/>
    <cellStyle name="Hyperlink 40" xfId="38032" hidden="1"/>
    <cellStyle name="Hyperlink 40" xfId="38226" hidden="1"/>
    <cellStyle name="Hyperlink 40" xfId="38435" hidden="1"/>
    <cellStyle name="Hyperlink 40" xfId="38645" hidden="1"/>
    <cellStyle name="Hyperlink 40" xfId="38856" hidden="1"/>
    <cellStyle name="Hyperlink 40" xfId="39065" hidden="1"/>
    <cellStyle name="Hyperlink 40" xfId="39274" hidden="1"/>
    <cellStyle name="Hyperlink 40" xfId="39482" hidden="1"/>
    <cellStyle name="Hyperlink 40" xfId="39830" hidden="1"/>
    <cellStyle name="Hyperlink 40" xfId="40038" hidden="1"/>
    <cellStyle name="Hyperlink 41" xfId="960" hidden="1"/>
    <cellStyle name="Hyperlink 41" xfId="1195" hidden="1"/>
    <cellStyle name="Hyperlink 41" xfId="1399" hidden="1"/>
    <cellStyle name="Hyperlink 41" xfId="1645" hidden="1"/>
    <cellStyle name="Hyperlink 41" xfId="1893" hidden="1"/>
    <cellStyle name="Hyperlink 41" xfId="2140" hidden="1"/>
    <cellStyle name="Hyperlink 41" xfId="2378" hidden="1"/>
    <cellStyle name="Hyperlink 41" xfId="2625" hidden="1"/>
    <cellStyle name="Hyperlink 41" xfId="2852" hidden="1"/>
    <cellStyle name="Hyperlink 41" xfId="3233" hidden="1"/>
    <cellStyle name="Hyperlink 41" xfId="3458" hidden="1"/>
    <cellStyle name="Hyperlink 41" xfId="4283" hidden="1"/>
    <cellStyle name="Hyperlink 41" xfId="4492" hidden="1"/>
    <cellStyle name="Hyperlink 41" xfId="4686" hidden="1"/>
    <cellStyle name="Hyperlink 41" xfId="4914" hidden="1"/>
    <cellStyle name="Hyperlink 41" xfId="5153" hidden="1"/>
    <cellStyle name="Hyperlink 41" xfId="5399" hidden="1"/>
    <cellStyle name="Hyperlink 41" xfId="5637" hidden="1"/>
    <cellStyle name="Hyperlink 41" xfId="5874" hidden="1"/>
    <cellStyle name="Hyperlink 41" xfId="6098" hidden="1"/>
    <cellStyle name="Hyperlink 41" xfId="6443" hidden="1"/>
    <cellStyle name="Hyperlink 41" xfId="6650" hidden="1"/>
    <cellStyle name="Hyperlink 41" xfId="7676" hidden="1"/>
    <cellStyle name="Hyperlink 41" xfId="7909" hidden="1"/>
    <cellStyle name="Hyperlink 41" xfId="8113" hidden="1"/>
    <cellStyle name="Hyperlink 41" xfId="8356" hidden="1"/>
    <cellStyle name="Hyperlink 41" xfId="8601" hidden="1"/>
    <cellStyle name="Hyperlink 41" xfId="8844" hidden="1"/>
    <cellStyle name="Hyperlink 41" xfId="9080" hidden="1"/>
    <cellStyle name="Hyperlink 41" xfId="9325" hidden="1"/>
    <cellStyle name="Hyperlink 41" xfId="9551" hidden="1"/>
    <cellStyle name="Hyperlink 41" xfId="9930" hidden="1"/>
    <cellStyle name="Hyperlink 41" xfId="10153" hidden="1"/>
    <cellStyle name="Hyperlink 41" xfId="6915" hidden="1"/>
    <cellStyle name="Hyperlink 41" xfId="10382" hidden="1"/>
    <cellStyle name="Hyperlink 41" xfId="10711" hidden="1"/>
    <cellStyle name="Hyperlink 41" xfId="10937" hidden="1"/>
    <cellStyle name="Hyperlink 41" xfId="11101" hidden="1"/>
    <cellStyle name="Hyperlink 41" xfId="11698" hidden="1"/>
    <cellStyle name="Hyperlink 41" xfId="11929" hidden="1"/>
    <cellStyle name="Hyperlink 41" xfId="12132" hidden="1"/>
    <cellStyle name="Hyperlink 41" xfId="12370" hidden="1"/>
    <cellStyle name="Hyperlink 41" xfId="12609" hidden="1"/>
    <cellStyle name="Hyperlink 41" xfId="12848" hidden="1"/>
    <cellStyle name="Hyperlink 41" xfId="13078" hidden="1"/>
    <cellStyle name="Hyperlink 41" xfId="13317" hidden="1"/>
    <cellStyle name="Hyperlink 41" xfId="13537" hidden="1"/>
    <cellStyle name="Hyperlink 41" xfId="13911" hidden="1"/>
    <cellStyle name="Hyperlink 41" xfId="14132" hidden="1"/>
    <cellStyle name="Hyperlink 41" xfId="7747" hidden="1"/>
    <cellStyle name="Hyperlink 41" xfId="14571" hidden="1"/>
    <cellStyle name="Hyperlink 41" xfId="14802" hidden="1"/>
    <cellStyle name="Hyperlink 41" xfId="15005" hidden="1"/>
    <cellStyle name="Hyperlink 41" xfId="15250" hidden="1"/>
    <cellStyle name="Hyperlink 41" xfId="15494" hidden="1"/>
    <cellStyle name="Hyperlink 41" xfId="15739" hidden="1"/>
    <cellStyle name="Hyperlink 41" xfId="15977" hidden="1"/>
    <cellStyle name="Hyperlink 41" xfId="16222" hidden="1"/>
    <cellStyle name="Hyperlink 41" xfId="16446" hidden="1"/>
    <cellStyle name="Hyperlink 41" xfId="16827" hidden="1"/>
    <cellStyle name="Hyperlink 41" xfId="17052" hidden="1"/>
    <cellStyle name="Hyperlink 41" xfId="17546" hidden="1"/>
    <cellStyle name="Hyperlink 41" xfId="17761" hidden="1"/>
    <cellStyle name="Hyperlink 41" xfId="17958" hidden="1"/>
    <cellStyle name="Hyperlink 41" xfId="18176" hidden="1"/>
    <cellStyle name="Hyperlink 41" xfId="18397" hidden="1"/>
    <cellStyle name="Hyperlink 41" xfId="18616" hidden="1"/>
    <cellStyle name="Hyperlink 41" xfId="18832" hidden="1"/>
    <cellStyle name="Hyperlink 41" xfId="19051" hidden="1"/>
    <cellStyle name="Hyperlink 41" xfId="19261" hidden="1"/>
    <cellStyle name="Hyperlink 41" xfId="19615" hidden="1"/>
    <cellStyle name="Hyperlink 41" xfId="19828" hidden="1"/>
    <cellStyle name="Hyperlink 41" xfId="20034" hidden="1"/>
    <cellStyle name="Hyperlink 41" xfId="20244" hidden="1"/>
    <cellStyle name="Hyperlink 41" xfId="20438" hidden="1"/>
    <cellStyle name="Hyperlink 41" xfId="20647" hidden="1"/>
    <cellStyle name="Hyperlink 41" xfId="20857" hidden="1"/>
    <cellStyle name="Hyperlink 41" xfId="21069" hidden="1"/>
    <cellStyle name="Hyperlink 41" xfId="21279" hidden="1"/>
    <cellStyle name="Hyperlink 41" xfId="21489" hidden="1"/>
    <cellStyle name="Hyperlink 41" xfId="21698" hidden="1"/>
    <cellStyle name="Hyperlink 41" xfId="22046" hidden="1"/>
    <cellStyle name="Hyperlink 41" xfId="22254" hidden="1"/>
    <cellStyle name="Hyperlink 41" xfId="22664" hidden="1"/>
    <cellStyle name="Hyperlink 41" xfId="22871" hidden="1"/>
    <cellStyle name="Hyperlink 41" xfId="23065" hidden="1"/>
    <cellStyle name="Hyperlink 41" xfId="23271" hidden="1"/>
    <cellStyle name="Hyperlink 41" xfId="23477" hidden="1"/>
    <cellStyle name="Hyperlink 41" xfId="23684" hidden="1"/>
    <cellStyle name="Hyperlink 41" xfId="23890" hidden="1"/>
    <cellStyle name="Hyperlink 41" xfId="24097" hidden="1"/>
    <cellStyle name="Hyperlink 41" xfId="24303" hidden="1"/>
    <cellStyle name="Hyperlink 41" xfId="24648" hidden="1"/>
    <cellStyle name="Hyperlink 41" xfId="24855" hidden="1"/>
    <cellStyle name="Hyperlink 41" xfId="25880" hidden="1"/>
    <cellStyle name="Hyperlink 41" xfId="26112" hidden="1"/>
    <cellStyle name="Hyperlink 41" xfId="26316" hidden="1"/>
    <cellStyle name="Hyperlink 41" xfId="26557" hidden="1"/>
    <cellStyle name="Hyperlink 41" xfId="26798" hidden="1"/>
    <cellStyle name="Hyperlink 41" xfId="27040" hidden="1"/>
    <cellStyle name="Hyperlink 41" xfId="27274" hidden="1"/>
    <cellStyle name="Hyperlink 41" xfId="27517" hidden="1"/>
    <cellStyle name="Hyperlink 41" xfId="27742" hidden="1"/>
    <cellStyle name="Hyperlink 41" xfId="28121" hidden="1"/>
    <cellStyle name="Hyperlink 41" xfId="28343" hidden="1"/>
    <cellStyle name="Hyperlink 41" xfId="25120" hidden="1"/>
    <cellStyle name="Hyperlink 41" xfId="28571" hidden="1"/>
    <cellStyle name="Hyperlink 41" xfId="28898" hidden="1"/>
    <cellStyle name="Hyperlink 41" xfId="29124" hidden="1"/>
    <cellStyle name="Hyperlink 41" xfId="29288" hidden="1"/>
    <cellStyle name="Hyperlink 41" xfId="29872" hidden="1"/>
    <cellStyle name="Hyperlink 41" xfId="30083" hidden="1"/>
    <cellStyle name="Hyperlink 41" xfId="30286" hidden="1"/>
    <cellStyle name="Hyperlink 41" xfId="30520" hidden="1"/>
    <cellStyle name="Hyperlink 41" xfId="30756" hidden="1"/>
    <cellStyle name="Hyperlink 41" xfId="30992" hidden="1"/>
    <cellStyle name="Hyperlink 41" xfId="31219" hidden="1"/>
    <cellStyle name="Hyperlink 41" xfId="31455" hidden="1"/>
    <cellStyle name="Hyperlink 41" xfId="31674" hidden="1"/>
    <cellStyle name="Hyperlink 41" xfId="32043" hidden="1"/>
    <cellStyle name="Hyperlink 41" xfId="32262" hidden="1"/>
    <cellStyle name="Hyperlink 41" xfId="25950" hidden="1"/>
    <cellStyle name="Hyperlink 41" xfId="32674" hidden="1"/>
    <cellStyle name="Hyperlink 41" xfId="32882" hidden="1"/>
    <cellStyle name="Hyperlink 41" xfId="33076" hidden="1"/>
    <cellStyle name="Hyperlink 41" xfId="33285" hidden="1"/>
    <cellStyle name="Hyperlink 41" xfId="33493" hidden="1"/>
    <cellStyle name="Hyperlink 41" xfId="33702" hidden="1"/>
    <cellStyle name="Hyperlink 41" xfId="33908" hidden="1"/>
    <cellStyle name="Hyperlink 41" xfId="34117" hidden="1"/>
    <cellStyle name="Hyperlink 41" xfId="34323" hidden="1"/>
    <cellStyle name="Hyperlink 41" xfId="34668" hidden="1"/>
    <cellStyle name="Hyperlink 41" xfId="34875" hidden="1"/>
    <cellStyle name="Hyperlink 41" xfId="35351" hidden="1"/>
    <cellStyle name="Hyperlink 41" xfId="35564" hidden="1"/>
    <cellStyle name="Hyperlink 41" xfId="35761" hidden="1"/>
    <cellStyle name="Hyperlink 41" xfId="35978" hidden="1"/>
    <cellStyle name="Hyperlink 41" xfId="36197" hidden="1"/>
    <cellStyle name="Hyperlink 41" xfId="36414" hidden="1"/>
    <cellStyle name="Hyperlink 41" xfId="36628" hidden="1"/>
    <cellStyle name="Hyperlink 41" xfId="36844" hidden="1"/>
    <cellStyle name="Hyperlink 41" xfId="37054" hidden="1"/>
    <cellStyle name="Hyperlink 41" xfId="37406" hidden="1"/>
    <cellStyle name="Hyperlink 41" xfId="37619" hidden="1"/>
    <cellStyle name="Hyperlink 41" xfId="37824" hidden="1"/>
    <cellStyle name="Hyperlink 41" xfId="38034" hidden="1"/>
    <cellStyle name="Hyperlink 41" xfId="38228" hidden="1"/>
    <cellStyle name="Hyperlink 41" xfId="38437" hidden="1"/>
    <cellStyle name="Hyperlink 41" xfId="38647" hidden="1"/>
    <cellStyle name="Hyperlink 41" xfId="38858" hidden="1"/>
    <cellStyle name="Hyperlink 41" xfId="39067" hidden="1"/>
    <cellStyle name="Hyperlink 41" xfId="39276" hidden="1"/>
    <cellStyle name="Hyperlink 41" xfId="39484" hidden="1"/>
    <cellStyle name="Hyperlink 41" xfId="39832" hidden="1"/>
    <cellStyle name="Hyperlink 41" xfId="40040" hidden="1"/>
    <cellStyle name="Hyperlink 42" xfId="962" hidden="1"/>
    <cellStyle name="Hyperlink 42" xfId="1197" hidden="1"/>
    <cellStyle name="Hyperlink 42" xfId="1401" hidden="1"/>
    <cellStyle name="Hyperlink 42" xfId="1647" hidden="1"/>
    <cellStyle name="Hyperlink 42" xfId="1895" hidden="1"/>
    <cellStyle name="Hyperlink 42" xfId="2142" hidden="1"/>
    <cellStyle name="Hyperlink 42" xfId="2380" hidden="1"/>
    <cellStyle name="Hyperlink 42" xfId="2627" hidden="1"/>
    <cellStyle name="Hyperlink 42" xfId="2854" hidden="1"/>
    <cellStyle name="Hyperlink 42" xfId="3235" hidden="1"/>
    <cellStyle name="Hyperlink 42" xfId="3460" hidden="1"/>
    <cellStyle name="Hyperlink 42" xfId="4285" hidden="1"/>
    <cellStyle name="Hyperlink 42" xfId="4494" hidden="1"/>
    <cellStyle name="Hyperlink 42" xfId="4688" hidden="1"/>
    <cellStyle name="Hyperlink 42" xfId="4916" hidden="1"/>
    <cellStyle name="Hyperlink 42" xfId="5155" hidden="1"/>
    <cellStyle name="Hyperlink 42" xfId="5401" hidden="1"/>
    <cellStyle name="Hyperlink 42" xfId="5639" hidden="1"/>
    <cellStyle name="Hyperlink 42" xfId="5876" hidden="1"/>
    <cellStyle name="Hyperlink 42" xfId="6100" hidden="1"/>
    <cellStyle name="Hyperlink 42" xfId="6445" hidden="1"/>
    <cellStyle name="Hyperlink 42" xfId="6652" hidden="1"/>
    <cellStyle name="Hyperlink 42" xfId="7678" hidden="1"/>
    <cellStyle name="Hyperlink 42" xfId="7911" hidden="1"/>
    <cellStyle name="Hyperlink 42" xfId="8115" hidden="1"/>
    <cellStyle name="Hyperlink 42" xfId="8358" hidden="1"/>
    <cellStyle name="Hyperlink 42" xfId="8603" hidden="1"/>
    <cellStyle name="Hyperlink 42" xfId="8846" hidden="1"/>
    <cellStyle name="Hyperlink 42" xfId="9082" hidden="1"/>
    <cellStyle name="Hyperlink 42" xfId="9327" hidden="1"/>
    <cellStyle name="Hyperlink 42" xfId="9553" hidden="1"/>
    <cellStyle name="Hyperlink 42" xfId="9932" hidden="1"/>
    <cellStyle name="Hyperlink 42" xfId="10155" hidden="1"/>
    <cellStyle name="Hyperlink 42" xfId="6913" hidden="1"/>
    <cellStyle name="Hyperlink 42" xfId="10384" hidden="1"/>
    <cellStyle name="Hyperlink 42" xfId="10713" hidden="1"/>
    <cellStyle name="Hyperlink 42" xfId="10939" hidden="1"/>
    <cellStyle name="Hyperlink 42" xfId="11103" hidden="1"/>
    <cellStyle name="Hyperlink 42" xfId="11700" hidden="1"/>
    <cellStyle name="Hyperlink 42" xfId="11931" hidden="1"/>
    <cellStyle name="Hyperlink 42" xfId="12134" hidden="1"/>
    <cellStyle name="Hyperlink 42" xfId="12372" hidden="1"/>
    <cellStyle name="Hyperlink 42" xfId="12611" hidden="1"/>
    <cellStyle name="Hyperlink 42" xfId="12850" hidden="1"/>
    <cellStyle name="Hyperlink 42" xfId="13080" hidden="1"/>
    <cellStyle name="Hyperlink 42" xfId="13319" hidden="1"/>
    <cellStyle name="Hyperlink 42" xfId="13539" hidden="1"/>
    <cellStyle name="Hyperlink 42" xfId="13913" hidden="1"/>
    <cellStyle name="Hyperlink 42" xfId="14134" hidden="1"/>
    <cellStyle name="Hyperlink 42" xfId="9992" hidden="1"/>
    <cellStyle name="Hyperlink 42" xfId="14573" hidden="1"/>
    <cellStyle name="Hyperlink 42" xfId="14804" hidden="1"/>
    <cellStyle name="Hyperlink 42" xfId="15007" hidden="1"/>
    <cellStyle name="Hyperlink 42" xfId="15252" hidden="1"/>
    <cellStyle name="Hyperlink 42" xfId="15496" hidden="1"/>
    <cellStyle name="Hyperlink 42" xfId="15741" hidden="1"/>
    <cellStyle name="Hyperlink 42" xfId="15979" hidden="1"/>
    <cellStyle name="Hyperlink 42" xfId="16224" hidden="1"/>
    <cellStyle name="Hyperlink 42" xfId="16448" hidden="1"/>
    <cellStyle name="Hyperlink 42" xfId="16829" hidden="1"/>
    <cellStyle name="Hyperlink 42" xfId="17054" hidden="1"/>
    <cellStyle name="Hyperlink 42" xfId="17548" hidden="1"/>
    <cellStyle name="Hyperlink 42" xfId="17763" hidden="1"/>
    <cellStyle name="Hyperlink 42" xfId="17960" hidden="1"/>
    <cellStyle name="Hyperlink 42" xfId="18178" hidden="1"/>
    <cellStyle name="Hyperlink 42" xfId="18399" hidden="1"/>
    <cellStyle name="Hyperlink 42" xfId="18618" hidden="1"/>
    <cellStyle name="Hyperlink 42" xfId="18834" hidden="1"/>
    <cellStyle name="Hyperlink 42" xfId="19053" hidden="1"/>
    <cellStyle name="Hyperlink 42" xfId="19263" hidden="1"/>
    <cellStyle name="Hyperlink 42" xfId="19617" hidden="1"/>
    <cellStyle name="Hyperlink 42" xfId="19830" hidden="1"/>
    <cellStyle name="Hyperlink 42" xfId="20036" hidden="1"/>
    <cellStyle name="Hyperlink 42" xfId="20246" hidden="1"/>
    <cellStyle name="Hyperlink 42" xfId="20440" hidden="1"/>
    <cellStyle name="Hyperlink 42" xfId="20649" hidden="1"/>
    <cellStyle name="Hyperlink 42" xfId="20859" hidden="1"/>
    <cellStyle name="Hyperlink 42" xfId="21071" hidden="1"/>
    <cellStyle name="Hyperlink 42" xfId="21281" hidden="1"/>
    <cellStyle name="Hyperlink 42" xfId="21491" hidden="1"/>
    <cellStyle name="Hyperlink 42" xfId="21700" hidden="1"/>
    <cellStyle name="Hyperlink 42" xfId="22048" hidden="1"/>
    <cellStyle name="Hyperlink 42" xfId="22256" hidden="1"/>
    <cellStyle name="Hyperlink 42" xfId="22666" hidden="1"/>
    <cellStyle name="Hyperlink 42" xfId="22873" hidden="1"/>
    <cellStyle name="Hyperlink 42" xfId="23067" hidden="1"/>
    <cellStyle name="Hyperlink 42" xfId="23273" hidden="1"/>
    <cellStyle name="Hyperlink 42" xfId="23479" hidden="1"/>
    <cellStyle name="Hyperlink 42" xfId="23686" hidden="1"/>
    <cellStyle name="Hyperlink 42" xfId="23892" hidden="1"/>
    <cellStyle name="Hyperlink 42" xfId="24099" hidden="1"/>
    <cellStyle name="Hyperlink 42" xfId="24305" hidden="1"/>
    <cellStyle name="Hyperlink 42" xfId="24650" hidden="1"/>
    <cellStyle name="Hyperlink 42" xfId="24857" hidden="1"/>
    <cellStyle name="Hyperlink 42" xfId="25882" hidden="1"/>
    <cellStyle name="Hyperlink 42" xfId="26114" hidden="1"/>
    <cellStyle name="Hyperlink 42" xfId="26318" hidden="1"/>
    <cellStyle name="Hyperlink 42" xfId="26559" hidden="1"/>
    <cellStyle name="Hyperlink 42" xfId="26800" hidden="1"/>
    <cellStyle name="Hyperlink 42" xfId="27042" hidden="1"/>
    <cellStyle name="Hyperlink 42" xfId="27276" hidden="1"/>
    <cellStyle name="Hyperlink 42" xfId="27519" hidden="1"/>
    <cellStyle name="Hyperlink 42" xfId="27744" hidden="1"/>
    <cellStyle name="Hyperlink 42" xfId="28123" hidden="1"/>
    <cellStyle name="Hyperlink 42" xfId="28345" hidden="1"/>
    <cellStyle name="Hyperlink 42" xfId="25118" hidden="1"/>
    <cellStyle name="Hyperlink 42" xfId="28573" hidden="1"/>
    <cellStyle name="Hyperlink 42" xfId="28900" hidden="1"/>
    <cellStyle name="Hyperlink 42" xfId="29126" hidden="1"/>
    <cellStyle name="Hyperlink 42" xfId="29290" hidden="1"/>
    <cellStyle name="Hyperlink 42" xfId="29874" hidden="1"/>
    <cellStyle name="Hyperlink 42" xfId="30085" hidden="1"/>
    <cellStyle name="Hyperlink 42" xfId="30288" hidden="1"/>
    <cellStyle name="Hyperlink 42" xfId="30522" hidden="1"/>
    <cellStyle name="Hyperlink 42" xfId="30758" hidden="1"/>
    <cellStyle name="Hyperlink 42" xfId="30994" hidden="1"/>
    <cellStyle name="Hyperlink 42" xfId="31221" hidden="1"/>
    <cellStyle name="Hyperlink 42" xfId="31457" hidden="1"/>
    <cellStyle name="Hyperlink 42" xfId="31676" hidden="1"/>
    <cellStyle name="Hyperlink 42" xfId="32045" hidden="1"/>
    <cellStyle name="Hyperlink 42" xfId="32264" hidden="1"/>
    <cellStyle name="Hyperlink 42" xfId="28182" hidden="1"/>
    <cellStyle name="Hyperlink 42" xfId="32676" hidden="1"/>
    <cellStyle name="Hyperlink 42" xfId="32884" hidden="1"/>
    <cellStyle name="Hyperlink 42" xfId="33078" hidden="1"/>
    <cellStyle name="Hyperlink 42" xfId="33287" hidden="1"/>
    <cellStyle name="Hyperlink 42" xfId="33495" hidden="1"/>
    <cellStyle name="Hyperlink 42" xfId="33704" hidden="1"/>
    <cellStyle name="Hyperlink 42" xfId="33910" hidden="1"/>
    <cellStyle name="Hyperlink 42" xfId="34119" hidden="1"/>
    <cellStyle name="Hyperlink 42" xfId="34325" hidden="1"/>
    <cellStyle name="Hyperlink 42" xfId="34670" hidden="1"/>
    <cellStyle name="Hyperlink 42" xfId="34877" hidden="1"/>
    <cellStyle name="Hyperlink 42" xfId="35353" hidden="1"/>
    <cellStyle name="Hyperlink 42" xfId="35566" hidden="1"/>
    <cellStyle name="Hyperlink 42" xfId="35763" hidden="1"/>
    <cellStyle name="Hyperlink 42" xfId="35980" hidden="1"/>
    <cellStyle name="Hyperlink 42" xfId="36199" hidden="1"/>
    <cellStyle name="Hyperlink 42" xfId="36416" hidden="1"/>
    <cellStyle name="Hyperlink 42" xfId="36630" hidden="1"/>
    <cellStyle name="Hyperlink 42" xfId="36846" hidden="1"/>
    <cellStyle name="Hyperlink 42" xfId="37056" hidden="1"/>
    <cellStyle name="Hyperlink 42" xfId="37408" hidden="1"/>
    <cellStyle name="Hyperlink 42" xfId="37621" hidden="1"/>
    <cellStyle name="Hyperlink 42" xfId="37826" hidden="1"/>
    <cellStyle name="Hyperlink 42" xfId="38036" hidden="1"/>
    <cellStyle name="Hyperlink 42" xfId="38230" hidden="1"/>
    <cellStyle name="Hyperlink 42" xfId="38439" hidden="1"/>
    <cellStyle name="Hyperlink 42" xfId="38649" hidden="1"/>
    <cellStyle name="Hyperlink 42" xfId="38860" hidden="1"/>
    <cellStyle name="Hyperlink 42" xfId="39069" hidden="1"/>
    <cellStyle name="Hyperlink 42" xfId="39278" hidden="1"/>
    <cellStyle name="Hyperlink 42" xfId="39486" hidden="1"/>
    <cellStyle name="Hyperlink 42" xfId="39834" hidden="1"/>
    <cellStyle name="Hyperlink 42" xfId="40042" hidden="1"/>
    <cellStyle name="Hyperlink 43" xfId="964" hidden="1"/>
    <cellStyle name="Hyperlink 43" xfId="1199" hidden="1"/>
    <cellStyle name="Hyperlink 43" xfId="1403" hidden="1"/>
    <cellStyle name="Hyperlink 43" xfId="1649" hidden="1"/>
    <cellStyle name="Hyperlink 43" xfId="1897" hidden="1"/>
    <cellStyle name="Hyperlink 43" xfId="2144" hidden="1"/>
    <cellStyle name="Hyperlink 43" xfId="2382" hidden="1"/>
    <cellStyle name="Hyperlink 43" xfId="2629" hidden="1"/>
    <cellStyle name="Hyperlink 43" xfId="2856" hidden="1"/>
    <cellStyle name="Hyperlink 43" xfId="3237" hidden="1"/>
    <cellStyle name="Hyperlink 43" xfId="3462" hidden="1"/>
    <cellStyle name="Hyperlink 43" xfId="4287" hidden="1"/>
    <cellStyle name="Hyperlink 43" xfId="4496" hidden="1"/>
    <cellStyle name="Hyperlink 43" xfId="4690" hidden="1"/>
    <cellStyle name="Hyperlink 43" xfId="4918" hidden="1"/>
    <cellStyle name="Hyperlink 43" xfId="5157" hidden="1"/>
    <cellStyle name="Hyperlink 43" xfId="5403" hidden="1"/>
    <cellStyle name="Hyperlink 43" xfId="5641" hidden="1"/>
    <cellStyle name="Hyperlink 43" xfId="5878" hidden="1"/>
    <cellStyle name="Hyperlink 43" xfId="6102" hidden="1"/>
    <cellStyle name="Hyperlink 43" xfId="6447" hidden="1"/>
    <cellStyle name="Hyperlink 43" xfId="6654" hidden="1"/>
    <cellStyle name="Hyperlink 43" xfId="7680" hidden="1"/>
    <cellStyle name="Hyperlink 43" xfId="7913" hidden="1"/>
    <cellStyle name="Hyperlink 43" xfId="8117" hidden="1"/>
    <cellStyle name="Hyperlink 43" xfId="8360" hidden="1"/>
    <cellStyle name="Hyperlink 43" xfId="8605" hidden="1"/>
    <cellStyle name="Hyperlink 43" xfId="8848" hidden="1"/>
    <cellStyle name="Hyperlink 43" xfId="9084" hidden="1"/>
    <cellStyle name="Hyperlink 43" xfId="9329" hidden="1"/>
    <cellStyle name="Hyperlink 43" xfId="9555" hidden="1"/>
    <cellStyle name="Hyperlink 43" xfId="9934" hidden="1"/>
    <cellStyle name="Hyperlink 43" xfId="10157" hidden="1"/>
    <cellStyle name="Hyperlink 43" xfId="6911" hidden="1"/>
    <cellStyle name="Hyperlink 43" xfId="10386" hidden="1"/>
    <cellStyle name="Hyperlink 43" xfId="10715" hidden="1"/>
    <cellStyle name="Hyperlink 43" xfId="10941" hidden="1"/>
    <cellStyle name="Hyperlink 43" xfId="11105" hidden="1"/>
    <cellStyle name="Hyperlink 43" xfId="11702" hidden="1"/>
    <cellStyle name="Hyperlink 43" xfId="11933" hidden="1"/>
    <cellStyle name="Hyperlink 43" xfId="12136" hidden="1"/>
    <cellStyle name="Hyperlink 43" xfId="12374" hidden="1"/>
    <cellStyle name="Hyperlink 43" xfId="12613" hidden="1"/>
    <cellStyle name="Hyperlink 43" xfId="12852" hidden="1"/>
    <cellStyle name="Hyperlink 43" xfId="13082" hidden="1"/>
    <cellStyle name="Hyperlink 43" xfId="13321" hidden="1"/>
    <cellStyle name="Hyperlink 43" xfId="13541" hidden="1"/>
    <cellStyle name="Hyperlink 43" xfId="13915" hidden="1"/>
    <cellStyle name="Hyperlink 43" xfId="14136" hidden="1"/>
    <cellStyle name="Hyperlink 43" xfId="8422" hidden="1"/>
    <cellStyle name="Hyperlink 43" xfId="14575" hidden="1"/>
    <cellStyle name="Hyperlink 43" xfId="14806" hidden="1"/>
    <cellStyle name="Hyperlink 43" xfId="15009" hidden="1"/>
    <cellStyle name="Hyperlink 43" xfId="15254" hidden="1"/>
    <cellStyle name="Hyperlink 43" xfId="15498" hidden="1"/>
    <cellStyle name="Hyperlink 43" xfId="15743" hidden="1"/>
    <cellStyle name="Hyperlink 43" xfId="15981" hidden="1"/>
    <cellStyle name="Hyperlink 43" xfId="16226" hidden="1"/>
    <cellStyle name="Hyperlink 43" xfId="16450" hidden="1"/>
    <cellStyle name="Hyperlink 43" xfId="16831" hidden="1"/>
    <cellStyle name="Hyperlink 43" xfId="17056" hidden="1"/>
    <cellStyle name="Hyperlink 43" xfId="17550" hidden="1"/>
    <cellStyle name="Hyperlink 43" xfId="17765" hidden="1"/>
    <cellStyle name="Hyperlink 43" xfId="17962" hidden="1"/>
    <cellStyle name="Hyperlink 43" xfId="18180" hidden="1"/>
    <cellStyle name="Hyperlink 43" xfId="18401" hidden="1"/>
    <cellStyle name="Hyperlink 43" xfId="18620" hidden="1"/>
    <cellStyle name="Hyperlink 43" xfId="18836" hidden="1"/>
    <cellStyle name="Hyperlink 43" xfId="19055" hidden="1"/>
    <cellStyle name="Hyperlink 43" xfId="19265" hidden="1"/>
    <cellStyle name="Hyperlink 43" xfId="19619" hidden="1"/>
    <cellStyle name="Hyperlink 43" xfId="19832" hidden="1"/>
    <cellStyle name="Hyperlink 43" xfId="20038" hidden="1"/>
    <cellStyle name="Hyperlink 43" xfId="20248" hidden="1"/>
    <cellStyle name="Hyperlink 43" xfId="20442" hidden="1"/>
    <cellStyle name="Hyperlink 43" xfId="20651" hidden="1"/>
    <cellStyle name="Hyperlink 43" xfId="20861" hidden="1"/>
    <cellStyle name="Hyperlink 43" xfId="21073" hidden="1"/>
    <cellStyle name="Hyperlink 43" xfId="21283" hidden="1"/>
    <cellStyle name="Hyperlink 43" xfId="21493" hidden="1"/>
    <cellStyle name="Hyperlink 43" xfId="21702" hidden="1"/>
    <cellStyle name="Hyperlink 43" xfId="22050" hidden="1"/>
    <cellStyle name="Hyperlink 43" xfId="22258" hidden="1"/>
    <cellStyle name="Hyperlink 43" xfId="22668" hidden="1"/>
    <cellStyle name="Hyperlink 43" xfId="22875" hidden="1"/>
    <cellStyle name="Hyperlink 43" xfId="23069" hidden="1"/>
    <cellStyle name="Hyperlink 43" xfId="23275" hidden="1"/>
    <cellStyle name="Hyperlink 43" xfId="23481" hidden="1"/>
    <cellStyle name="Hyperlink 43" xfId="23688" hidden="1"/>
    <cellStyle name="Hyperlink 43" xfId="23894" hidden="1"/>
    <cellStyle name="Hyperlink 43" xfId="24101" hidden="1"/>
    <cellStyle name="Hyperlink 43" xfId="24307" hidden="1"/>
    <cellStyle name="Hyperlink 43" xfId="24652" hidden="1"/>
    <cellStyle name="Hyperlink 43" xfId="24859" hidden="1"/>
    <cellStyle name="Hyperlink 43" xfId="25884" hidden="1"/>
    <cellStyle name="Hyperlink 43" xfId="26116" hidden="1"/>
    <cellStyle name="Hyperlink 43" xfId="26320" hidden="1"/>
    <cellStyle name="Hyperlink 43" xfId="26561" hidden="1"/>
    <cellStyle name="Hyperlink 43" xfId="26802" hidden="1"/>
    <cellStyle name="Hyperlink 43" xfId="27044" hidden="1"/>
    <cellStyle name="Hyperlink 43" xfId="27278" hidden="1"/>
    <cellStyle name="Hyperlink 43" xfId="27521" hidden="1"/>
    <cellStyle name="Hyperlink 43" xfId="27746" hidden="1"/>
    <cellStyle name="Hyperlink 43" xfId="28125" hidden="1"/>
    <cellStyle name="Hyperlink 43" xfId="28347" hidden="1"/>
    <cellStyle name="Hyperlink 43" xfId="25116" hidden="1"/>
    <cellStyle name="Hyperlink 43" xfId="28575" hidden="1"/>
    <cellStyle name="Hyperlink 43" xfId="28902" hidden="1"/>
    <cellStyle name="Hyperlink 43" xfId="29128" hidden="1"/>
    <cellStyle name="Hyperlink 43" xfId="29292" hidden="1"/>
    <cellStyle name="Hyperlink 43" xfId="29876" hidden="1"/>
    <cellStyle name="Hyperlink 43" xfId="30087" hidden="1"/>
    <cellStyle name="Hyperlink 43" xfId="30290" hidden="1"/>
    <cellStyle name="Hyperlink 43" xfId="30524" hidden="1"/>
    <cellStyle name="Hyperlink 43" xfId="30760" hidden="1"/>
    <cellStyle name="Hyperlink 43" xfId="30996" hidden="1"/>
    <cellStyle name="Hyperlink 43" xfId="31223" hidden="1"/>
    <cellStyle name="Hyperlink 43" xfId="31459" hidden="1"/>
    <cellStyle name="Hyperlink 43" xfId="31678" hidden="1"/>
    <cellStyle name="Hyperlink 43" xfId="32047" hidden="1"/>
    <cellStyle name="Hyperlink 43" xfId="32266" hidden="1"/>
    <cellStyle name="Hyperlink 43" xfId="26622" hidden="1"/>
    <cellStyle name="Hyperlink 43" xfId="32678" hidden="1"/>
    <cellStyle name="Hyperlink 43" xfId="32886" hidden="1"/>
    <cellStyle name="Hyperlink 43" xfId="33080" hidden="1"/>
    <cellStyle name="Hyperlink 43" xfId="33289" hidden="1"/>
    <cellStyle name="Hyperlink 43" xfId="33497" hidden="1"/>
    <cellStyle name="Hyperlink 43" xfId="33706" hidden="1"/>
    <cellStyle name="Hyperlink 43" xfId="33912" hidden="1"/>
    <cellStyle name="Hyperlink 43" xfId="34121" hidden="1"/>
    <cellStyle name="Hyperlink 43" xfId="34327" hidden="1"/>
    <cellStyle name="Hyperlink 43" xfId="34672" hidden="1"/>
    <cellStyle name="Hyperlink 43" xfId="34879" hidden="1"/>
    <cellStyle name="Hyperlink 43" xfId="35355" hidden="1"/>
    <cellStyle name="Hyperlink 43" xfId="35568" hidden="1"/>
    <cellStyle name="Hyperlink 43" xfId="35765" hidden="1"/>
    <cellStyle name="Hyperlink 43" xfId="35982" hidden="1"/>
    <cellStyle name="Hyperlink 43" xfId="36201" hidden="1"/>
    <cellStyle name="Hyperlink 43" xfId="36418" hidden="1"/>
    <cellStyle name="Hyperlink 43" xfId="36632" hidden="1"/>
    <cellStyle name="Hyperlink 43" xfId="36848" hidden="1"/>
    <cellStyle name="Hyperlink 43" xfId="37058" hidden="1"/>
    <cellStyle name="Hyperlink 43" xfId="37410" hidden="1"/>
    <cellStyle name="Hyperlink 43" xfId="37623" hidden="1"/>
    <cellStyle name="Hyperlink 43" xfId="37828" hidden="1"/>
    <cellStyle name="Hyperlink 43" xfId="38038" hidden="1"/>
    <cellStyle name="Hyperlink 43" xfId="38232" hidden="1"/>
    <cellStyle name="Hyperlink 43" xfId="38441" hidden="1"/>
    <cellStyle name="Hyperlink 43" xfId="38651" hidden="1"/>
    <cellStyle name="Hyperlink 43" xfId="38862" hidden="1"/>
    <cellStyle name="Hyperlink 43" xfId="39071" hidden="1"/>
    <cellStyle name="Hyperlink 43" xfId="39280" hidden="1"/>
    <cellStyle name="Hyperlink 43" xfId="39488" hidden="1"/>
    <cellStyle name="Hyperlink 43" xfId="39836" hidden="1"/>
    <cellStyle name="Hyperlink 43" xfId="40044" hidden="1"/>
    <cellStyle name="Hyperlink 44" xfId="966" hidden="1"/>
    <cellStyle name="Hyperlink 44" xfId="1201" hidden="1"/>
    <cellStyle name="Hyperlink 44" xfId="1405" hidden="1"/>
    <cellStyle name="Hyperlink 44" xfId="1651" hidden="1"/>
    <cellStyle name="Hyperlink 44" xfId="1899" hidden="1"/>
    <cellStyle name="Hyperlink 44" xfId="2146" hidden="1"/>
    <cellStyle name="Hyperlink 44" xfId="2384" hidden="1"/>
    <cellStyle name="Hyperlink 44" xfId="2631" hidden="1"/>
    <cellStyle name="Hyperlink 44" xfId="2858" hidden="1"/>
    <cellStyle name="Hyperlink 44" xfId="3239" hidden="1"/>
    <cellStyle name="Hyperlink 44" xfId="3464" hidden="1"/>
    <cellStyle name="Hyperlink 44" xfId="4289" hidden="1"/>
    <cellStyle name="Hyperlink 44" xfId="4498" hidden="1"/>
    <cellStyle name="Hyperlink 44" xfId="4692" hidden="1"/>
    <cellStyle name="Hyperlink 44" xfId="4920" hidden="1"/>
    <cellStyle name="Hyperlink 44" xfId="5159" hidden="1"/>
    <cellStyle name="Hyperlink 44" xfId="5405" hidden="1"/>
    <cellStyle name="Hyperlink 44" xfId="5643" hidden="1"/>
    <cellStyle name="Hyperlink 44" xfId="5880" hidden="1"/>
    <cellStyle name="Hyperlink 44" xfId="6104" hidden="1"/>
    <cellStyle name="Hyperlink 44" xfId="6449" hidden="1"/>
    <cellStyle name="Hyperlink 44" xfId="6656" hidden="1"/>
    <cellStyle name="Hyperlink 44" xfId="7682" hidden="1"/>
    <cellStyle name="Hyperlink 44" xfId="7915" hidden="1"/>
    <cellStyle name="Hyperlink 44" xfId="8119" hidden="1"/>
    <cellStyle name="Hyperlink 44" xfId="8362" hidden="1"/>
    <cellStyle name="Hyperlink 44" xfId="8607" hidden="1"/>
    <cellStyle name="Hyperlink 44" xfId="8850" hidden="1"/>
    <cellStyle name="Hyperlink 44" xfId="9086" hidden="1"/>
    <cellStyle name="Hyperlink 44" xfId="9331" hidden="1"/>
    <cellStyle name="Hyperlink 44" xfId="9557" hidden="1"/>
    <cellStyle name="Hyperlink 44" xfId="9936" hidden="1"/>
    <cellStyle name="Hyperlink 44" xfId="10159" hidden="1"/>
    <cellStyle name="Hyperlink 44" xfId="6909" hidden="1"/>
    <cellStyle name="Hyperlink 44" xfId="10388" hidden="1"/>
    <cellStyle name="Hyperlink 44" xfId="10717" hidden="1"/>
    <cellStyle name="Hyperlink 44" xfId="10943" hidden="1"/>
    <cellStyle name="Hyperlink 44" xfId="11107" hidden="1"/>
    <cellStyle name="Hyperlink 44" xfId="11704" hidden="1"/>
    <cellStyle name="Hyperlink 44" xfId="11935" hidden="1"/>
    <cellStyle name="Hyperlink 44" xfId="12138" hidden="1"/>
    <cellStyle name="Hyperlink 44" xfId="12376" hidden="1"/>
    <cellStyle name="Hyperlink 44" xfId="12615" hidden="1"/>
    <cellStyle name="Hyperlink 44" xfId="12854" hidden="1"/>
    <cellStyle name="Hyperlink 44" xfId="13084" hidden="1"/>
    <cellStyle name="Hyperlink 44" xfId="13323" hidden="1"/>
    <cellStyle name="Hyperlink 44" xfId="13543" hidden="1"/>
    <cellStyle name="Hyperlink 44" xfId="13917" hidden="1"/>
    <cellStyle name="Hyperlink 44" xfId="14138" hidden="1"/>
    <cellStyle name="Hyperlink 44" xfId="7010" hidden="1"/>
    <cellStyle name="Hyperlink 44" xfId="14577" hidden="1"/>
    <cellStyle name="Hyperlink 44" xfId="14808" hidden="1"/>
    <cellStyle name="Hyperlink 44" xfId="15011" hidden="1"/>
    <cellStyle name="Hyperlink 44" xfId="15256" hidden="1"/>
    <cellStyle name="Hyperlink 44" xfId="15500" hidden="1"/>
    <cellStyle name="Hyperlink 44" xfId="15745" hidden="1"/>
    <cellStyle name="Hyperlink 44" xfId="15983" hidden="1"/>
    <cellStyle name="Hyperlink 44" xfId="16228" hidden="1"/>
    <cellStyle name="Hyperlink 44" xfId="16452" hidden="1"/>
    <cellStyle name="Hyperlink 44" xfId="16833" hidden="1"/>
    <cellStyle name="Hyperlink 44" xfId="17058" hidden="1"/>
    <cellStyle name="Hyperlink 44" xfId="17552" hidden="1"/>
    <cellStyle name="Hyperlink 44" xfId="17767" hidden="1"/>
    <cellStyle name="Hyperlink 44" xfId="17964" hidden="1"/>
    <cellStyle name="Hyperlink 44" xfId="18182" hidden="1"/>
    <cellStyle name="Hyperlink 44" xfId="18403" hidden="1"/>
    <cellStyle name="Hyperlink 44" xfId="18622" hidden="1"/>
    <cellStyle name="Hyperlink 44" xfId="18838" hidden="1"/>
    <cellStyle name="Hyperlink 44" xfId="19057" hidden="1"/>
    <cellStyle name="Hyperlink 44" xfId="19267" hidden="1"/>
    <cellStyle name="Hyperlink 44" xfId="19621" hidden="1"/>
    <cellStyle name="Hyperlink 44" xfId="19834" hidden="1"/>
    <cellStyle name="Hyperlink 44" xfId="20040" hidden="1"/>
    <cellStyle name="Hyperlink 44" xfId="20250" hidden="1"/>
    <cellStyle name="Hyperlink 44" xfId="20444" hidden="1"/>
    <cellStyle name="Hyperlink 44" xfId="20653" hidden="1"/>
    <cellStyle name="Hyperlink 44" xfId="20863" hidden="1"/>
    <cellStyle name="Hyperlink 44" xfId="21075" hidden="1"/>
    <cellStyle name="Hyperlink 44" xfId="21285" hidden="1"/>
    <cellStyle name="Hyperlink 44" xfId="21495" hidden="1"/>
    <cellStyle name="Hyperlink 44" xfId="21704" hidden="1"/>
    <cellStyle name="Hyperlink 44" xfId="22052" hidden="1"/>
    <cellStyle name="Hyperlink 44" xfId="22260" hidden="1"/>
    <cellStyle name="Hyperlink 44" xfId="22670" hidden="1"/>
    <cellStyle name="Hyperlink 44" xfId="22877" hidden="1"/>
    <cellStyle name="Hyperlink 44" xfId="23071" hidden="1"/>
    <cellStyle name="Hyperlink 44" xfId="23277" hidden="1"/>
    <cellStyle name="Hyperlink 44" xfId="23483" hidden="1"/>
    <cellStyle name="Hyperlink 44" xfId="23690" hidden="1"/>
    <cellStyle name="Hyperlink 44" xfId="23896" hidden="1"/>
    <cellStyle name="Hyperlink 44" xfId="24103" hidden="1"/>
    <cellStyle name="Hyperlink 44" xfId="24309" hidden="1"/>
    <cellStyle name="Hyperlink 44" xfId="24654" hidden="1"/>
    <cellStyle name="Hyperlink 44" xfId="24861" hidden="1"/>
    <cellStyle name="Hyperlink 44" xfId="25886" hidden="1"/>
    <cellStyle name="Hyperlink 44" xfId="26118" hidden="1"/>
    <cellStyle name="Hyperlink 44" xfId="26322" hidden="1"/>
    <cellStyle name="Hyperlink 44" xfId="26563" hidden="1"/>
    <cellStyle name="Hyperlink 44" xfId="26804" hidden="1"/>
    <cellStyle name="Hyperlink 44" xfId="27046" hidden="1"/>
    <cellStyle name="Hyperlink 44" xfId="27280" hidden="1"/>
    <cellStyle name="Hyperlink 44" xfId="27523" hidden="1"/>
    <cellStyle name="Hyperlink 44" xfId="27748" hidden="1"/>
    <cellStyle name="Hyperlink 44" xfId="28127" hidden="1"/>
    <cellStyle name="Hyperlink 44" xfId="28349" hidden="1"/>
    <cellStyle name="Hyperlink 44" xfId="25114" hidden="1"/>
    <cellStyle name="Hyperlink 44" xfId="28577" hidden="1"/>
    <cellStyle name="Hyperlink 44" xfId="28904" hidden="1"/>
    <cellStyle name="Hyperlink 44" xfId="29130" hidden="1"/>
    <cellStyle name="Hyperlink 44" xfId="29294" hidden="1"/>
    <cellStyle name="Hyperlink 44" xfId="29878" hidden="1"/>
    <cellStyle name="Hyperlink 44" xfId="30089" hidden="1"/>
    <cellStyle name="Hyperlink 44" xfId="30292" hidden="1"/>
    <cellStyle name="Hyperlink 44" xfId="30526" hidden="1"/>
    <cellStyle name="Hyperlink 44" xfId="30762" hidden="1"/>
    <cellStyle name="Hyperlink 44" xfId="30998" hidden="1"/>
    <cellStyle name="Hyperlink 44" xfId="31225" hidden="1"/>
    <cellStyle name="Hyperlink 44" xfId="31461" hidden="1"/>
    <cellStyle name="Hyperlink 44" xfId="31680" hidden="1"/>
    <cellStyle name="Hyperlink 44" xfId="32049" hidden="1"/>
    <cellStyle name="Hyperlink 44" xfId="32268" hidden="1"/>
    <cellStyle name="Hyperlink 44" xfId="25215" hidden="1"/>
    <cellStyle name="Hyperlink 44" xfId="32680" hidden="1"/>
    <cellStyle name="Hyperlink 44" xfId="32888" hidden="1"/>
    <cellStyle name="Hyperlink 44" xfId="33082" hidden="1"/>
    <cellStyle name="Hyperlink 44" xfId="33291" hidden="1"/>
    <cellStyle name="Hyperlink 44" xfId="33499" hidden="1"/>
    <cellStyle name="Hyperlink 44" xfId="33708" hidden="1"/>
    <cellStyle name="Hyperlink 44" xfId="33914" hidden="1"/>
    <cellStyle name="Hyperlink 44" xfId="34123" hidden="1"/>
    <cellStyle name="Hyperlink 44" xfId="34329" hidden="1"/>
    <cellStyle name="Hyperlink 44" xfId="34674" hidden="1"/>
    <cellStyle name="Hyperlink 44" xfId="34881" hidden="1"/>
    <cellStyle name="Hyperlink 44" xfId="35357" hidden="1"/>
    <cellStyle name="Hyperlink 44" xfId="35570" hidden="1"/>
    <cellStyle name="Hyperlink 44" xfId="35767" hidden="1"/>
    <cellStyle name="Hyperlink 44" xfId="35984" hidden="1"/>
    <cellStyle name="Hyperlink 44" xfId="36203" hidden="1"/>
    <cellStyle name="Hyperlink 44" xfId="36420" hidden="1"/>
    <cellStyle name="Hyperlink 44" xfId="36634" hidden="1"/>
    <cellStyle name="Hyperlink 44" xfId="36850" hidden="1"/>
    <cellStyle name="Hyperlink 44" xfId="37060" hidden="1"/>
    <cellStyle name="Hyperlink 44" xfId="37412" hidden="1"/>
    <cellStyle name="Hyperlink 44" xfId="37625" hidden="1"/>
    <cellStyle name="Hyperlink 44" xfId="37830" hidden="1"/>
    <cellStyle name="Hyperlink 44" xfId="38040" hidden="1"/>
    <cellStyle name="Hyperlink 44" xfId="38234" hidden="1"/>
    <cellStyle name="Hyperlink 44" xfId="38443" hidden="1"/>
    <cellStyle name="Hyperlink 44" xfId="38653" hidden="1"/>
    <cellStyle name="Hyperlink 44" xfId="38864" hidden="1"/>
    <cellStyle name="Hyperlink 44" xfId="39073" hidden="1"/>
    <cellStyle name="Hyperlink 44" xfId="39282" hidden="1"/>
    <cellStyle name="Hyperlink 44" xfId="39490" hidden="1"/>
    <cellStyle name="Hyperlink 44" xfId="39838" hidden="1"/>
    <cellStyle name="Hyperlink 44" xfId="40046" hidden="1"/>
    <cellStyle name="Hyperlink 45" xfId="968" hidden="1"/>
    <cellStyle name="Hyperlink 45" xfId="1203" hidden="1"/>
    <cellStyle name="Hyperlink 45" xfId="1407" hidden="1"/>
    <cellStyle name="Hyperlink 45" xfId="1653" hidden="1"/>
    <cellStyle name="Hyperlink 45" xfId="1901" hidden="1"/>
    <cellStyle name="Hyperlink 45" xfId="2148" hidden="1"/>
    <cellStyle name="Hyperlink 45" xfId="2386" hidden="1"/>
    <cellStyle name="Hyperlink 45" xfId="2633" hidden="1"/>
    <cellStyle name="Hyperlink 45" xfId="2860" hidden="1"/>
    <cellStyle name="Hyperlink 45" xfId="3241" hidden="1"/>
    <cellStyle name="Hyperlink 45" xfId="3466" hidden="1"/>
    <cellStyle name="Hyperlink 45" xfId="4291" hidden="1"/>
    <cellStyle name="Hyperlink 45" xfId="4500" hidden="1"/>
    <cellStyle name="Hyperlink 45" xfId="4694" hidden="1"/>
    <cellStyle name="Hyperlink 45" xfId="4922" hidden="1"/>
    <cellStyle name="Hyperlink 45" xfId="5161" hidden="1"/>
    <cellStyle name="Hyperlink 45" xfId="5407" hidden="1"/>
    <cellStyle name="Hyperlink 45" xfId="5645" hidden="1"/>
    <cellStyle name="Hyperlink 45" xfId="5882" hidden="1"/>
    <cellStyle name="Hyperlink 45" xfId="6106" hidden="1"/>
    <cellStyle name="Hyperlink 45" xfId="6451" hidden="1"/>
    <cellStyle name="Hyperlink 45" xfId="6658" hidden="1"/>
    <cellStyle name="Hyperlink 45" xfId="7684" hidden="1"/>
    <cellStyle name="Hyperlink 45" xfId="7917" hidden="1"/>
    <cellStyle name="Hyperlink 45" xfId="8121" hidden="1"/>
    <cellStyle name="Hyperlink 45" xfId="8364" hidden="1"/>
    <cellStyle name="Hyperlink 45" xfId="8609" hidden="1"/>
    <cellStyle name="Hyperlink 45" xfId="8852" hidden="1"/>
    <cellStyle name="Hyperlink 45" xfId="9088" hidden="1"/>
    <cellStyle name="Hyperlink 45" xfId="9333" hidden="1"/>
    <cellStyle name="Hyperlink 45" xfId="9559" hidden="1"/>
    <cellStyle name="Hyperlink 45" xfId="9938" hidden="1"/>
    <cellStyle name="Hyperlink 45" xfId="10161" hidden="1"/>
    <cellStyle name="Hyperlink 45" xfId="3655" hidden="1"/>
    <cellStyle name="Hyperlink 45" xfId="10390" hidden="1"/>
    <cellStyle name="Hyperlink 45" xfId="10719" hidden="1"/>
    <cellStyle name="Hyperlink 45" xfId="10945" hidden="1"/>
    <cellStyle name="Hyperlink 45" xfId="11109" hidden="1"/>
    <cellStyle name="Hyperlink 45" xfId="11706" hidden="1"/>
    <cellStyle name="Hyperlink 45" xfId="11937" hidden="1"/>
    <cellStyle name="Hyperlink 45" xfId="12140" hidden="1"/>
    <cellStyle name="Hyperlink 45" xfId="12378" hidden="1"/>
    <cellStyle name="Hyperlink 45" xfId="12617" hidden="1"/>
    <cellStyle name="Hyperlink 45" xfId="12856" hidden="1"/>
    <cellStyle name="Hyperlink 45" xfId="13086" hidden="1"/>
    <cellStyle name="Hyperlink 45" xfId="13325" hidden="1"/>
    <cellStyle name="Hyperlink 45" xfId="13545" hidden="1"/>
    <cellStyle name="Hyperlink 45" xfId="13919" hidden="1"/>
    <cellStyle name="Hyperlink 45" xfId="14140" hidden="1"/>
    <cellStyle name="Hyperlink 45" xfId="7229" hidden="1"/>
    <cellStyle name="Hyperlink 45" xfId="14579" hidden="1"/>
    <cellStyle name="Hyperlink 45" xfId="14810" hidden="1"/>
    <cellStyle name="Hyperlink 45" xfId="15013" hidden="1"/>
    <cellStyle name="Hyperlink 45" xfId="15258" hidden="1"/>
    <cellStyle name="Hyperlink 45" xfId="15502" hidden="1"/>
    <cellStyle name="Hyperlink 45" xfId="15747" hidden="1"/>
    <cellStyle name="Hyperlink 45" xfId="15985" hidden="1"/>
    <cellStyle name="Hyperlink 45" xfId="16230" hidden="1"/>
    <cellStyle name="Hyperlink 45" xfId="16454" hidden="1"/>
    <cellStyle name="Hyperlink 45" xfId="16835" hidden="1"/>
    <cellStyle name="Hyperlink 45" xfId="17060" hidden="1"/>
    <cellStyle name="Hyperlink 45" xfId="17554" hidden="1"/>
    <cellStyle name="Hyperlink 45" xfId="17769" hidden="1"/>
    <cellStyle name="Hyperlink 45" xfId="17966" hidden="1"/>
    <cellStyle name="Hyperlink 45" xfId="18184" hidden="1"/>
    <cellStyle name="Hyperlink 45" xfId="18405" hidden="1"/>
    <cellStyle name="Hyperlink 45" xfId="18624" hidden="1"/>
    <cellStyle name="Hyperlink 45" xfId="18840" hidden="1"/>
    <cellStyle name="Hyperlink 45" xfId="19059" hidden="1"/>
    <cellStyle name="Hyperlink 45" xfId="19269" hidden="1"/>
    <cellStyle name="Hyperlink 45" xfId="19623" hidden="1"/>
    <cellStyle name="Hyperlink 45" xfId="19836" hidden="1"/>
    <cellStyle name="Hyperlink 45" xfId="20042" hidden="1"/>
    <cellStyle name="Hyperlink 45" xfId="20252" hidden="1"/>
    <cellStyle name="Hyperlink 45" xfId="20446" hidden="1"/>
    <cellStyle name="Hyperlink 45" xfId="20655" hidden="1"/>
    <cellStyle name="Hyperlink 45" xfId="20865" hidden="1"/>
    <cellStyle name="Hyperlink 45" xfId="21077" hidden="1"/>
    <cellStyle name="Hyperlink 45" xfId="21287" hidden="1"/>
    <cellStyle name="Hyperlink 45" xfId="21497" hidden="1"/>
    <cellStyle name="Hyperlink 45" xfId="21706" hidden="1"/>
    <cellStyle name="Hyperlink 45" xfId="22054" hidden="1"/>
    <cellStyle name="Hyperlink 45" xfId="22262" hidden="1"/>
    <cellStyle name="Hyperlink 45" xfId="22672" hidden="1"/>
    <cellStyle name="Hyperlink 45" xfId="22879" hidden="1"/>
    <cellStyle name="Hyperlink 45" xfId="23073" hidden="1"/>
    <cellStyle name="Hyperlink 45" xfId="23279" hidden="1"/>
    <cellStyle name="Hyperlink 45" xfId="23485" hidden="1"/>
    <cellStyle name="Hyperlink 45" xfId="23692" hidden="1"/>
    <cellStyle name="Hyperlink 45" xfId="23898" hidden="1"/>
    <cellStyle name="Hyperlink 45" xfId="24105" hidden="1"/>
    <cellStyle name="Hyperlink 45" xfId="24311" hidden="1"/>
    <cellStyle name="Hyperlink 45" xfId="24656" hidden="1"/>
    <cellStyle name="Hyperlink 45" xfId="24863" hidden="1"/>
    <cellStyle name="Hyperlink 45" xfId="25888" hidden="1"/>
    <cellStyle name="Hyperlink 45" xfId="26120" hidden="1"/>
    <cellStyle name="Hyperlink 45" xfId="26324" hidden="1"/>
    <cellStyle name="Hyperlink 45" xfId="26565" hidden="1"/>
    <cellStyle name="Hyperlink 45" xfId="26806" hidden="1"/>
    <cellStyle name="Hyperlink 45" xfId="27048" hidden="1"/>
    <cellStyle name="Hyperlink 45" xfId="27282" hidden="1"/>
    <cellStyle name="Hyperlink 45" xfId="27525" hidden="1"/>
    <cellStyle name="Hyperlink 45" xfId="27750" hidden="1"/>
    <cellStyle name="Hyperlink 45" xfId="28129" hidden="1"/>
    <cellStyle name="Hyperlink 45" xfId="28351" hidden="1"/>
    <cellStyle name="Hyperlink 45" xfId="3804" hidden="1"/>
    <cellStyle name="Hyperlink 45" xfId="28579" hidden="1"/>
    <cellStyle name="Hyperlink 45" xfId="28906" hidden="1"/>
    <cellStyle name="Hyperlink 45" xfId="29132" hidden="1"/>
    <cellStyle name="Hyperlink 45" xfId="29296" hidden="1"/>
    <cellStyle name="Hyperlink 45" xfId="29880" hidden="1"/>
    <cellStyle name="Hyperlink 45" xfId="30091" hidden="1"/>
    <cellStyle name="Hyperlink 45" xfId="30294" hidden="1"/>
    <cellStyle name="Hyperlink 45" xfId="30528" hidden="1"/>
    <cellStyle name="Hyperlink 45" xfId="30764" hidden="1"/>
    <cellStyle name="Hyperlink 45" xfId="31000" hidden="1"/>
    <cellStyle name="Hyperlink 45" xfId="31227" hidden="1"/>
    <cellStyle name="Hyperlink 45" xfId="31463" hidden="1"/>
    <cellStyle name="Hyperlink 45" xfId="31682" hidden="1"/>
    <cellStyle name="Hyperlink 45" xfId="32051" hidden="1"/>
    <cellStyle name="Hyperlink 45" xfId="32270" hidden="1"/>
    <cellStyle name="Hyperlink 45" xfId="25433" hidden="1"/>
    <cellStyle name="Hyperlink 45" xfId="32682" hidden="1"/>
    <cellStyle name="Hyperlink 45" xfId="32890" hidden="1"/>
    <cellStyle name="Hyperlink 45" xfId="33084" hidden="1"/>
    <cellStyle name="Hyperlink 45" xfId="33293" hidden="1"/>
    <cellStyle name="Hyperlink 45" xfId="33501" hidden="1"/>
    <cellStyle name="Hyperlink 45" xfId="33710" hidden="1"/>
    <cellStyle name="Hyperlink 45" xfId="33916" hidden="1"/>
    <cellStyle name="Hyperlink 45" xfId="34125" hidden="1"/>
    <cellStyle name="Hyperlink 45" xfId="34331" hidden="1"/>
    <cellStyle name="Hyperlink 45" xfId="34676" hidden="1"/>
    <cellStyle name="Hyperlink 45" xfId="34883" hidden="1"/>
    <cellStyle name="Hyperlink 45" xfId="35359" hidden="1"/>
    <cellStyle name="Hyperlink 45" xfId="35572" hidden="1"/>
    <cellStyle name="Hyperlink 45" xfId="35769" hidden="1"/>
    <cellStyle name="Hyperlink 45" xfId="35986" hidden="1"/>
    <cellStyle name="Hyperlink 45" xfId="36205" hidden="1"/>
    <cellStyle name="Hyperlink 45" xfId="36422" hidden="1"/>
    <cellStyle name="Hyperlink 45" xfId="36636" hidden="1"/>
    <cellStyle name="Hyperlink 45" xfId="36852" hidden="1"/>
    <cellStyle name="Hyperlink 45" xfId="37062" hidden="1"/>
    <cellStyle name="Hyperlink 45" xfId="37414" hidden="1"/>
    <cellStyle name="Hyperlink 45" xfId="37627" hidden="1"/>
    <cellStyle name="Hyperlink 45" xfId="37832" hidden="1"/>
    <cellStyle name="Hyperlink 45" xfId="38042" hidden="1"/>
    <cellStyle name="Hyperlink 45" xfId="38236" hidden="1"/>
    <cellStyle name="Hyperlink 45" xfId="38445" hidden="1"/>
    <cellStyle name="Hyperlink 45" xfId="38655" hidden="1"/>
    <cellStyle name="Hyperlink 45" xfId="38866" hidden="1"/>
    <cellStyle name="Hyperlink 45" xfId="39075" hidden="1"/>
    <cellStyle name="Hyperlink 45" xfId="39284" hidden="1"/>
    <cellStyle name="Hyperlink 45" xfId="39492" hidden="1"/>
    <cellStyle name="Hyperlink 45" xfId="39840" hidden="1"/>
    <cellStyle name="Hyperlink 45" xfId="40048" hidden="1"/>
    <cellStyle name="Hyperlink 46" xfId="970" hidden="1"/>
    <cellStyle name="Hyperlink 46" xfId="1205" hidden="1"/>
    <cellStyle name="Hyperlink 46" xfId="1409" hidden="1"/>
    <cellStyle name="Hyperlink 46" xfId="1655" hidden="1"/>
    <cellStyle name="Hyperlink 46" xfId="1903" hidden="1"/>
    <cellStyle name="Hyperlink 46" xfId="2150" hidden="1"/>
    <cellStyle name="Hyperlink 46" xfId="2388" hidden="1"/>
    <cellStyle name="Hyperlink 46" xfId="2635" hidden="1"/>
    <cellStyle name="Hyperlink 46" xfId="2862" hidden="1"/>
    <cellStyle name="Hyperlink 46" xfId="3243" hidden="1"/>
    <cellStyle name="Hyperlink 46" xfId="3468" hidden="1"/>
    <cellStyle name="Hyperlink 46" xfId="4293" hidden="1"/>
    <cellStyle name="Hyperlink 46" xfId="4502" hidden="1"/>
    <cellStyle name="Hyperlink 46" xfId="4696" hidden="1"/>
    <cellStyle name="Hyperlink 46" xfId="4924" hidden="1"/>
    <cellStyle name="Hyperlink 46" xfId="5163" hidden="1"/>
    <cellStyle name="Hyperlink 46" xfId="5409" hidden="1"/>
    <cellStyle name="Hyperlink 46" xfId="5647" hidden="1"/>
    <cellStyle name="Hyperlink 46" xfId="5884" hidden="1"/>
    <cellStyle name="Hyperlink 46" xfId="6108" hidden="1"/>
    <cellStyle name="Hyperlink 46" xfId="6453" hidden="1"/>
    <cellStyle name="Hyperlink 46" xfId="6660" hidden="1"/>
    <cellStyle name="Hyperlink 46" xfId="7686" hidden="1"/>
    <cellStyle name="Hyperlink 46" xfId="7919" hidden="1"/>
    <cellStyle name="Hyperlink 46" xfId="8123" hidden="1"/>
    <cellStyle name="Hyperlink 46" xfId="8366" hidden="1"/>
    <cellStyle name="Hyperlink 46" xfId="8611" hidden="1"/>
    <cellStyle name="Hyperlink 46" xfId="8854" hidden="1"/>
    <cellStyle name="Hyperlink 46" xfId="9090" hidden="1"/>
    <cellStyle name="Hyperlink 46" xfId="9335" hidden="1"/>
    <cellStyle name="Hyperlink 46" xfId="9561" hidden="1"/>
    <cellStyle name="Hyperlink 46" xfId="9940" hidden="1"/>
    <cellStyle name="Hyperlink 46" xfId="10163" hidden="1"/>
    <cellStyle name="Hyperlink 46" xfId="6906" hidden="1"/>
    <cellStyle name="Hyperlink 46" xfId="10392" hidden="1"/>
    <cellStyle name="Hyperlink 46" xfId="10721" hidden="1"/>
    <cellStyle name="Hyperlink 46" xfId="10947" hidden="1"/>
    <cellStyle name="Hyperlink 46" xfId="11111" hidden="1"/>
    <cellStyle name="Hyperlink 46" xfId="11708" hidden="1"/>
    <cellStyle name="Hyperlink 46" xfId="11939" hidden="1"/>
    <cellStyle name="Hyperlink 46" xfId="12142" hidden="1"/>
    <cellStyle name="Hyperlink 46" xfId="12380" hidden="1"/>
    <cellStyle name="Hyperlink 46" xfId="12619" hidden="1"/>
    <cellStyle name="Hyperlink 46" xfId="12858" hidden="1"/>
    <cellStyle name="Hyperlink 46" xfId="13088" hidden="1"/>
    <cellStyle name="Hyperlink 46" xfId="13327" hidden="1"/>
    <cellStyle name="Hyperlink 46" xfId="13547" hidden="1"/>
    <cellStyle name="Hyperlink 46" xfId="13921" hidden="1"/>
    <cellStyle name="Hyperlink 46" xfId="14142" hidden="1"/>
    <cellStyle name="Hyperlink 46" xfId="7100" hidden="1"/>
    <cellStyle name="Hyperlink 46" xfId="14581" hidden="1"/>
    <cellStyle name="Hyperlink 46" xfId="14812" hidden="1"/>
    <cellStyle name="Hyperlink 46" xfId="15015" hidden="1"/>
    <cellStyle name="Hyperlink 46" xfId="15260" hidden="1"/>
    <cellStyle name="Hyperlink 46" xfId="15504" hidden="1"/>
    <cellStyle name="Hyperlink 46" xfId="15749" hidden="1"/>
    <cellStyle name="Hyperlink 46" xfId="15987" hidden="1"/>
    <cellStyle name="Hyperlink 46" xfId="16232" hidden="1"/>
    <cellStyle name="Hyperlink 46" xfId="16456" hidden="1"/>
    <cellStyle name="Hyperlink 46" xfId="16837" hidden="1"/>
    <cellStyle name="Hyperlink 46" xfId="17062" hidden="1"/>
    <cellStyle name="Hyperlink 46" xfId="17556" hidden="1"/>
    <cellStyle name="Hyperlink 46" xfId="17771" hidden="1"/>
    <cellStyle name="Hyperlink 46" xfId="17968" hidden="1"/>
    <cellStyle name="Hyperlink 46" xfId="18186" hidden="1"/>
    <cellStyle name="Hyperlink 46" xfId="18407" hidden="1"/>
    <cellStyle name="Hyperlink 46" xfId="18626" hidden="1"/>
    <cellStyle name="Hyperlink 46" xfId="18842" hidden="1"/>
    <cellStyle name="Hyperlink 46" xfId="19061" hidden="1"/>
    <cellStyle name="Hyperlink 46" xfId="19271" hidden="1"/>
    <cellStyle name="Hyperlink 46" xfId="19625" hidden="1"/>
    <cellStyle name="Hyperlink 46" xfId="19838" hidden="1"/>
    <cellStyle name="Hyperlink 46" xfId="20044" hidden="1"/>
    <cellStyle name="Hyperlink 46" xfId="20254" hidden="1"/>
    <cellStyle name="Hyperlink 46" xfId="20448" hidden="1"/>
    <cellStyle name="Hyperlink 46" xfId="20657" hidden="1"/>
    <cellStyle name="Hyperlink 46" xfId="20867" hidden="1"/>
    <cellStyle name="Hyperlink 46" xfId="21079" hidden="1"/>
    <cellStyle name="Hyperlink 46" xfId="21289" hidden="1"/>
    <cellStyle name="Hyperlink 46" xfId="21499" hidden="1"/>
    <cellStyle name="Hyperlink 46" xfId="21708" hidden="1"/>
    <cellStyle name="Hyperlink 46" xfId="22056" hidden="1"/>
    <cellStyle name="Hyperlink 46" xfId="22264" hidden="1"/>
    <cellStyle name="Hyperlink 46" xfId="22674" hidden="1"/>
    <cellStyle name="Hyperlink 46" xfId="22881" hidden="1"/>
    <cellStyle name="Hyperlink 46" xfId="23075" hidden="1"/>
    <cellStyle name="Hyperlink 46" xfId="23281" hidden="1"/>
    <cellStyle name="Hyperlink 46" xfId="23487" hidden="1"/>
    <cellStyle name="Hyperlink 46" xfId="23694" hidden="1"/>
    <cellStyle name="Hyperlink 46" xfId="23900" hidden="1"/>
    <cellStyle name="Hyperlink 46" xfId="24107" hidden="1"/>
    <cellStyle name="Hyperlink 46" xfId="24313" hidden="1"/>
    <cellStyle name="Hyperlink 46" xfId="24658" hidden="1"/>
    <cellStyle name="Hyperlink 46" xfId="24865" hidden="1"/>
    <cellStyle name="Hyperlink 46" xfId="25890" hidden="1"/>
    <cellStyle name="Hyperlink 46" xfId="26122" hidden="1"/>
    <cellStyle name="Hyperlink 46" xfId="26326" hidden="1"/>
    <cellStyle name="Hyperlink 46" xfId="26567" hidden="1"/>
    <cellStyle name="Hyperlink 46" xfId="26808" hidden="1"/>
    <cellStyle name="Hyperlink 46" xfId="27050" hidden="1"/>
    <cellStyle name="Hyperlink 46" xfId="27284" hidden="1"/>
    <cellStyle name="Hyperlink 46" xfId="27527" hidden="1"/>
    <cellStyle name="Hyperlink 46" xfId="27752" hidden="1"/>
    <cellStyle name="Hyperlink 46" xfId="28131" hidden="1"/>
    <cellStyle name="Hyperlink 46" xfId="28353" hidden="1"/>
    <cellStyle name="Hyperlink 46" xfId="25111" hidden="1"/>
    <cellStyle name="Hyperlink 46" xfId="28581" hidden="1"/>
    <cellStyle name="Hyperlink 46" xfId="28908" hidden="1"/>
    <cellStyle name="Hyperlink 46" xfId="29134" hidden="1"/>
    <cellStyle name="Hyperlink 46" xfId="29298" hidden="1"/>
    <cellStyle name="Hyperlink 46" xfId="29882" hidden="1"/>
    <cellStyle name="Hyperlink 46" xfId="30093" hidden="1"/>
    <cellStyle name="Hyperlink 46" xfId="30296" hidden="1"/>
    <cellStyle name="Hyperlink 46" xfId="30530" hidden="1"/>
    <cellStyle name="Hyperlink 46" xfId="30766" hidden="1"/>
    <cellStyle name="Hyperlink 46" xfId="31002" hidden="1"/>
    <cellStyle name="Hyperlink 46" xfId="31229" hidden="1"/>
    <cellStyle name="Hyperlink 46" xfId="31465" hidden="1"/>
    <cellStyle name="Hyperlink 46" xfId="31684" hidden="1"/>
    <cellStyle name="Hyperlink 46" xfId="32053" hidden="1"/>
    <cellStyle name="Hyperlink 46" xfId="32272" hidden="1"/>
    <cellStyle name="Hyperlink 46" xfId="25305" hidden="1"/>
    <cellStyle name="Hyperlink 46" xfId="32684" hidden="1"/>
    <cellStyle name="Hyperlink 46" xfId="32892" hidden="1"/>
    <cellStyle name="Hyperlink 46" xfId="33086" hidden="1"/>
    <cellStyle name="Hyperlink 46" xfId="33295" hidden="1"/>
    <cellStyle name="Hyperlink 46" xfId="33503" hidden="1"/>
    <cellStyle name="Hyperlink 46" xfId="33712" hidden="1"/>
    <cellStyle name="Hyperlink 46" xfId="33918" hidden="1"/>
    <cellStyle name="Hyperlink 46" xfId="34127" hidden="1"/>
    <cellStyle name="Hyperlink 46" xfId="34333" hidden="1"/>
    <cellStyle name="Hyperlink 46" xfId="34678" hidden="1"/>
    <cellStyle name="Hyperlink 46" xfId="34885" hidden="1"/>
    <cellStyle name="Hyperlink 46" xfId="35361" hidden="1"/>
    <cellStyle name="Hyperlink 46" xfId="35574" hidden="1"/>
    <cellStyle name="Hyperlink 46" xfId="35771" hidden="1"/>
    <cellStyle name="Hyperlink 46" xfId="35988" hidden="1"/>
    <cellStyle name="Hyperlink 46" xfId="36207" hidden="1"/>
    <cellStyle name="Hyperlink 46" xfId="36424" hidden="1"/>
    <cellStyle name="Hyperlink 46" xfId="36638" hidden="1"/>
    <cellStyle name="Hyperlink 46" xfId="36854" hidden="1"/>
    <cellStyle name="Hyperlink 46" xfId="37064" hidden="1"/>
    <cellStyle name="Hyperlink 46" xfId="37416" hidden="1"/>
    <cellStyle name="Hyperlink 46" xfId="37629" hidden="1"/>
    <cellStyle name="Hyperlink 46" xfId="37834" hidden="1"/>
    <cellStyle name="Hyperlink 46" xfId="38044" hidden="1"/>
    <cellStyle name="Hyperlink 46" xfId="38238" hidden="1"/>
    <cellStyle name="Hyperlink 46" xfId="38447" hidden="1"/>
    <cellStyle name="Hyperlink 46" xfId="38657" hidden="1"/>
    <cellStyle name="Hyperlink 46" xfId="38868" hidden="1"/>
    <cellStyle name="Hyperlink 46" xfId="39077" hidden="1"/>
    <cellStyle name="Hyperlink 46" xfId="39286" hidden="1"/>
    <cellStyle name="Hyperlink 46" xfId="39494" hidden="1"/>
    <cellStyle name="Hyperlink 46" xfId="39842" hidden="1"/>
    <cellStyle name="Hyperlink 46" xfId="40050" hidden="1"/>
    <cellStyle name="Hyperlink 47" xfId="972" hidden="1"/>
    <cellStyle name="Hyperlink 47" xfId="1207" hidden="1"/>
    <cellStyle name="Hyperlink 47" xfId="1411" hidden="1"/>
    <cellStyle name="Hyperlink 47" xfId="1657" hidden="1"/>
    <cellStyle name="Hyperlink 47" xfId="1905" hidden="1"/>
    <cellStyle name="Hyperlink 47" xfId="2152" hidden="1"/>
    <cellStyle name="Hyperlink 47" xfId="2390" hidden="1"/>
    <cellStyle name="Hyperlink 47" xfId="2637" hidden="1"/>
    <cellStyle name="Hyperlink 47" xfId="2864" hidden="1"/>
    <cellStyle name="Hyperlink 47" xfId="3245" hidden="1"/>
    <cellStyle name="Hyperlink 47" xfId="3470" hidden="1"/>
    <cellStyle name="Hyperlink 47" xfId="4295" hidden="1"/>
    <cellStyle name="Hyperlink 47" xfId="4504" hidden="1"/>
    <cellStyle name="Hyperlink 47" xfId="4698" hidden="1"/>
    <cellStyle name="Hyperlink 47" xfId="4926" hidden="1"/>
    <cellStyle name="Hyperlink 47" xfId="5165" hidden="1"/>
    <cellStyle name="Hyperlink 47" xfId="5411" hidden="1"/>
    <cellStyle name="Hyperlink 47" xfId="5649" hidden="1"/>
    <cellStyle name="Hyperlink 47" xfId="5886" hidden="1"/>
    <cellStyle name="Hyperlink 47" xfId="6110" hidden="1"/>
    <cellStyle name="Hyperlink 47" xfId="6455" hidden="1"/>
    <cellStyle name="Hyperlink 47" xfId="6662" hidden="1"/>
    <cellStyle name="Hyperlink 47" xfId="7688" hidden="1"/>
    <cellStyle name="Hyperlink 47" xfId="7921" hidden="1"/>
    <cellStyle name="Hyperlink 47" xfId="8125" hidden="1"/>
    <cellStyle name="Hyperlink 47" xfId="8368" hidden="1"/>
    <cellStyle name="Hyperlink 47" xfId="8613" hidden="1"/>
    <cellStyle name="Hyperlink 47" xfId="8856" hidden="1"/>
    <cellStyle name="Hyperlink 47" xfId="9092" hidden="1"/>
    <cellStyle name="Hyperlink 47" xfId="9337" hidden="1"/>
    <cellStyle name="Hyperlink 47" xfId="9563" hidden="1"/>
    <cellStyle name="Hyperlink 47" xfId="9942" hidden="1"/>
    <cellStyle name="Hyperlink 47" xfId="10165" hidden="1"/>
    <cellStyle name="Hyperlink 47" xfId="6904" hidden="1"/>
    <cellStyle name="Hyperlink 47" xfId="10394" hidden="1"/>
    <cellStyle name="Hyperlink 47" xfId="10723" hidden="1"/>
    <cellStyle name="Hyperlink 47" xfId="10949" hidden="1"/>
    <cellStyle name="Hyperlink 47" xfId="11113" hidden="1"/>
    <cellStyle name="Hyperlink 47" xfId="11710" hidden="1"/>
    <cellStyle name="Hyperlink 47" xfId="11941" hidden="1"/>
    <cellStyle name="Hyperlink 47" xfId="12144" hidden="1"/>
    <cellStyle name="Hyperlink 47" xfId="12382" hidden="1"/>
    <cellStyle name="Hyperlink 47" xfId="12621" hidden="1"/>
    <cellStyle name="Hyperlink 47" xfId="12860" hidden="1"/>
    <cellStyle name="Hyperlink 47" xfId="13090" hidden="1"/>
    <cellStyle name="Hyperlink 47" xfId="13329" hidden="1"/>
    <cellStyle name="Hyperlink 47" xfId="13549" hidden="1"/>
    <cellStyle name="Hyperlink 47" xfId="13923" hidden="1"/>
    <cellStyle name="Hyperlink 47" xfId="14144" hidden="1"/>
    <cellStyle name="Hyperlink 47" xfId="10219" hidden="1"/>
    <cellStyle name="Hyperlink 47" xfId="14583" hidden="1"/>
    <cellStyle name="Hyperlink 47" xfId="14814" hidden="1"/>
    <cellStyle name="Hyperlink 47" xfId="15017" hidden="1"/>
    <cellStyle name="Hyperlink 47" xfId="15262" hidden="1"/>
    <cellStyle name="Hyperlink 47" xfId="15506" hidden="1"/>
    <cellStyle name="Hyperlink 47" xfId="15751" hidden="1"/>
    <cellStyle name="Hyperlink 47" xfId="15989" hidden="1"/>
    <cellStyle name="Hyperlink 47" xfId="16234" hidden="1"/>
    <cellStyle name="Hyperlink 47" xfId="16458" hidden="1"/>
    <cellStyle name="Hyperlink 47" xfId="16839" hidden="1"/>
    <cellStyle name="Hyperlink 47" xfId="17064" hidden="1"/>
    <cellStyle name="Hyperlink 47" xfId="17558" hidden="1"/>
    <cellStyle name="Hyperlink 47" xfId="17773" hidden="1"/>
    <cellStyle name="Hyperlink 47" xfId="17970" hidden="1"/>
    <cellStyle name="Hyperlink 47" xfId="18188" hidden="1"/>
    <cellStyle name="Hyperlink 47" xfId="18409" hidden="1"/>
    <cellStyle name="Hyperlink 47" xfId="18628" hidden="1"/>
    <cellStyle name="Hyperlink 47" xfId="18844" hidden="1"/>
    <cellStyle name="Hyperlink 47" xfId="19063" hidden="1"/>
    <cellStyle name="Hyperlink 47" xfId="19273" hidden="1"/>
    <cellStyle name="Hyperlink 47" xfId="19627" hidden="1"/>
    <cellStyle name="Hyperlink 47" xfId="19840" hidden="1"/>
    <cellStyle name="Hyperlink 47" xfId="20046" hidden="1"/>
    <cellStyle name="Hyperlink 47" xfId="20256" hidden="1"/>
    <cellStyle name="Hyperlink 47" xfId="20450" hidden="1"/>
    <cellStyle name="Hyperlink 47" xfId="20659" hidden="1"/>
    <cellStyle name="Hyperlink 47" xfId="20869" hidden="1"/>
    <cellStyle name="Hyperlink 47" xfId="21081" hidden="1"/>
    <cellStyle name="Hyperlink 47" xfId="21291" hidden="1"/>
    <cellStyle name="Hyperlink 47" xfId="21501" hidden="1"/>
    <cellStyle name="Hyperlink 47" xfId="21710" hidden="1"/>
    <cellStyle name="Hyperlink 47" xfId="22058" hidden="1"/>
    <cellStyle name="Hyperlink 47" xfId="22266" hidden="1"/>
    <cellStyle name="Hyperlink 47" xfId="22676" hidden="1"/>
    <cellStyle name="Hyperlink 47" xfId="22883" hidden="1"/>
    <cellStyle name="Hyperlink 47" xfId="23077" hidden="1"/>
    <cellStyle name="Hyperlink 47" xfId="23283" hidden="1"/>
    <cellStyle name="Hyperlink 47" xfId="23489" hidden="1"/>
    <cellStyle name="Hyperlink 47" xfId="23696" hidden="1"/>
    <cellStyle name="Hyperlink 47" xfId="23902" hidden="1"/>
    <cellStyle name="Hyperlink 47" xfId="24109" hidden="1"/>
    <cellStyle name="Hyperlink 47" xfId="24315" hidden="1"/>
    <cellStyle name="Hyperlink 47" xfId="24660" hidden="1"/>
    <cellStyle name="Hyperlink 47" xfId="24867" hidden="1"/>
    <cellStyle name="Hyperlink 47" xfId="25892" hidden="1"/>
    <cellStyle name="Hyperlink 47" xfId="26124" hidden="1"/>
    <cellStyle name="Hyperlink 47" xfId="26328" hidden="1"/>
    <cellStyle name="Hyperlink 47" xfId="26569" hidden="1"/>
    <cellStyle name="Hyperlink 47" xfId="26810" hidden="1"/>
    <cellStyle name="Hyperlink 47" xfId="27052" hidden="1"/>
    <cellStyle name="Hyperlink 47" xfId="27286" hidden="1"/>
    <cellStyle name="Hyperlink 47" xfId="27529" hidden="1"/>
    <cellStyle name="Hyperlink 47" xfId="27754" hidden="1"/>
    <cellStyle name="Hyperlink 47" xfId="28133" hidden="1"/>
    <cellStyle name="Hyperlink 47" xfId="28355" hidden="1"/>
    <cellStyle name="Hyperlink 47" xfId="25109" hidden="1"/>
    <cellStyle name="Hyperlink 47" xfId="28583" hidden="1"/>
    <cellStyle name="Hyperlink 47" xfId="28910" hidden="1"/>
    <cellStyle name="Hyperlink 47" xfId="29136" hidden="1"/>
    <cellStyle name="Hyperlink 47" xfId="29300" hidden="1"/>
    <cellStyle name="Hyperlink 47" xfId="29884" hidden="1"/>
    <cellStyle name="Hyperlink 47" xfId="30095" hidden="1"/>
    <cellStyle name="Hyperlink 47" xfId="30298" hidden="1"/>
    <cellStyle name="Hyperlink 47" xfId="30532" hidden="1"/>
    <cellStyle name="Hyperlink 47" xfId="30768" hidden="1"/>
    <cellStyle name="Hyperlink 47" xfId="31004" hidden="1"/>
    <cellStyle name="Hyperlink 47" xfId="31231" hidden="1"/>
    <cellStyle name="Hyperlink 47" xfId="31467" hidden="1"/>
    <cellStyle name="Hyperlink 47" xfId="31686" hidden="1"/>
    <cellStyle name="Hyperlink 47" xfId="32055" hidden="1"/>
    <cellStyle name="Hyperlink 47" xfId="32274" hidden="1"/>
    <cellStyle name="Hyperlink 47" xfId="28408" hidden="1"/>
    <cellStyle name="Hyperlink 47" xfId="32686" hidden="1"/>
    <cellStyle name="Hyperlink 47" xfId="32894" hidden="1"/>
    <cellStyle name="Hyperlink 47" xfId="33088" hidden="1"/>
    <cellStyle name="Hyperlink 47" xfId="33297" hidden="1"/>
    <cellStyle name="Hyperlink 47" xfId="33505" hidden="1"/>
    <cellStyle name="Hyperlink 47" xfId="33714" hidden="1"/>
    <cellStyle name="Hyperlink 47" xfId="33920" hidden="1"/>
    <cellStyle name="Hyperlink 47" xfId="34129" hidden="1"/>
    <cellStyle name="Hyperlink 47" xfId="34335" hidden="1"/>
    <cellStyle name="Hyperlink 47" xfId="34680" hidden="1"/>
    <cellStyle name="Hyperlink 47" xfId="34887" hidden="1"/>
    <cellStyle name="Hyperlink 47" xfId="35363" hidden="1"/>
    <cellStyle name="Hyperlink 47" xfId="35576" hidden="1"/>
    <cellStyle name="Hyperlink 47" xfId="35773" hidden="1"/>
    <cellStyle name="Hyperlink 47" xfId="35990" hidden="1"/>
    <cellStyle name="Hyperlink 47" xfId="36209" hidden="1"/>
    <cellStyle name="Hyperlink 47" xfId="36426" hidden="1"/>
    <cellStyle name="Hyperlink 47" xfId="36640" hidden="1"/>
    <cellStyle name="Hyperlink 47" xfId="36856" hidden="1"/>
    <cellStyle name="Hyperlink 47" xfId="37066" hidden="1"/>
    <cellStyle name="Hyperlink 47" xfId="37418" hidden="1"/>
    <cellStyle name="Hyperlink 47" xfId="37631" hidden="1"/>
    <cellStyle name="Hyperlink 47" xfId="37836" hidden="1"/>
    <cellStyle name="Hyperlink 47" xfId="38046" hidden="1"/>
    <cellStyle name="Hyperlink 47" xfId="38240" hidden="1"/>
    <cellStyle name="Hyperlink 47" xfId="38449" hidden="1"/>
    <cellStyle name="Hyperlink 47" xfId="38659" hidden="1"/>
    <cellStyle name="Hyperlink 47" xfId="38870" hidden="1"/>
    <cellStyle name="Hyperlink 47" xfId="39079" hidden="1"/>
    <cellStyle name="Hyperlink 47" xfId="39288" hidden="1"/>
    <cellStyle name="Hyperlink 47" xfId="39496" hidden="1"/>
    <cellStyle name="Hyperlink 47" xfId="39844" hidden="1"/>
    <cellStyle name="Hyperlink 47" xfId="40052" hidden="1"/>
    <cellStyle name="Hyperlink 48" xfId="974" hidden="1"/>
    <cellStyle name="Hyperlink 48" xfId="1209" hidden="1"/>
    <cellStyle name="Hyperlink 48" xfId="1413" hidden="1"/>
    <cellStyle name="Hyperlink 48" xfId="1659" hidden="1"/>
    <cellStyle name="Hyperlink 48" xfId="1907" hidden="1"/>
    <cellStyle name="Hyperlink 48" xfId="2154" hidden="1"/>
    <cellStyle name="Hyperlink 48" xfId="2392" hidden="1"/>
    <cellStyle name="Hyperlink 48" xfId="2639" hidden="1"/>
    <cellStyle name="Hyperlink 48" xfId="2866" hidden="1"/>
    <cellStyle name="Hyperlink 48" xfId="3247" hidden="1"/>
    <cellStyle name="Hyperlink 48" xfId="3472" hidden="1"/>
    <cellStyle name="Hyperlink 48" xfId="4297" hidden="1"/>
    <cellStyle name="Hyperlink 48" xfId="4506" hidden="1"/>
    <cellStyle name="Hyperlink 48" xfId="4700" hidden="1"/>
    <cellStyle name="Hyperlink 48" xfId="4928" hidden="1"/>
    <cellStyle name="Hyperlink 48" xfId="5167" hidden="1"/>
    <cellStyle name="Hyperlink 48" xfId="5413" hidden="1"/>
    <cellStyle name="Hyperlink 48" xfId="5651" hidden="1"/>
    <cellStyle name="Hyperlink 48" xfId="5888" hidden="1"/>
    <cellStyle name="Hyperlink 48" xfId="6112" hidden="1"/>
    <cellStyle name="Hyperlink 48" xfId="6457" hidden="1"/>
    <cellStyle name="Hyperlink 48" xfId="6664" hidden="1"/>
    <cellStyle name="Hyperlink 48" xfId="7690" hidden="1"/>
    <cellStyle name="Hyperlink 48" xfId="7923" hidden="1"/>
    <cellStyle name="Hyperlink 48" xfId="8127" hidden="1"/>
    <cellStyle name="Hyperlink 48" xfId="8370" hidden="1"/>
    <cellStyle name="Hyperlink 48" xfId="8615" hidden="1"/>
    <cellStyle name="Hyperlink 48" xfId="8858" hidden="1"/>
    <cellStyle name="Hyperlink 48" xfId="9094" hidden="1"/>
    <cellStyle name="Hyperlink 48" xfId="9339" hidden="1"/>
    <cellStyle name="Hyperlink 48" xfId="9565" hidden="1"/>
    <cellStyle name="Hyperlink 48" xfId="9944" hidden="1"/>
    <cellStyle name="Hyperlink 48" xfId="10167" hidden="1"/>
    <cellStyle name="Hyperlink 48" xfId="6902" hidden="1"/>
    <cellStyle name="Hyperlink 48" xfId="10396" hidden="1"/>
    <cellStyle name="Hyperlink 48" xfId="10725" hidden="1"/>
    <cellStyle name="Hyperlink 48" xfId="10951" hidden="1"/>
    <cellStyle name="Hyperlink 48" xfId="11115" hidden="1"/>
    <cellStyle name="Hyperlink 48" xfId="11712" hidden="1"/>
    <cellStyle name="Hyperlink 48" xfId="11943" hidden="1"/>
    <cellStyle name="Hyperlink 48" xfId="12146" hidden="1"/>
    <cellStyle name="Hyperlink 48" xfId="12384" hidden="1"/>
    <cellStyle name="Hyperlink 48" xfId="12623" hidden="1"/>
    <cellStyle name="Hyperlink 48" xfId="12862" hidden="1"/>
    <cellStyle name="Hyperlink 48" xfId="13092" hidden="1"/>
    <cellStyle name="Hyperlink 48" xfId="13331" hidden="1"/>
    <cellStyle name="Hyperlink 48" xfId="13551" hidden="1"/>
    <cellStyle name="Hyperlink 48" xfId="13925" hidden="1"/>
    <cellStyle name="Hyperlink 48" xfId="14146" hidden="1"/>
    <cellStyle name="Hyperlink 48" xfId="8667" hidden="1"/>
    <cellStyle name="Hyperlink 48" xfId="14585" hidden="1"/>
    <cellStyle name="Hyperlink 48" xfId="14816" hidden="1"/>
    <cellStyle name="Hyperlink 48" xfId="15019" hidden="1"/>
    <cellStyle name="Hyperlink 48" xfId="15264" hidden="1"/>
    <cellStyle name="Hyperlink 48" xfId="15508" hidden="1"/>
    <cellStyle name="Hyperlink 48" xfId="15753" hidden="1"/>
    <cellStyle name="Hyperlink 48" xfId="15991" hidden="1"/>
    <cellStyle name="Hyperlink 48" xfId="16236" hidden="1"/>
    <cellStyle name="Hyperlink 48" xfId="16460" hidden="1"/>
    <cellStyle name="Hyperlink 48" xfId="16841" hidden="1"/>
    <cellStyle name="Hyperlink 48" xfId="17066" hidden="1"/>
    <cellStyle name="Hyperlink 48" xfId="17560" hidden="1"/>
    <cellStyle name="Hyperlink 48" xfId="17775" hidden="1"/>
    <cellStyle name="Hyperlink 48" xfId="17972" hidden="1"/>
    <cellStyle name="Hyperlink 48" xfId="18190" hidden="1"/>
    <cellStyle name="Hyperlink 48" xfId="18411" hidden="1"/>
    <cellStyle name="Hyperlink 48" xfId="18630" hidden="1"/>
    <cellStyle name="Hyperlink 48" xfId="18846" hidden="1"/>
    <cellStyle name="Hyperlink 48" xfId="19065" hidden="1"/>
    <cellStyle name="Hyperlink 48" xfId="19275" hidden="1"/>
    <cellStyle name="Hyperlink 48" xfId="19629" hidden="1"/>
    <cellStyle name="Hyperlink 48" xfId="19842" hidden="1"/>
    <cellStyle name="Hyperlink 48" xfId="20048" hidden="1"/>
    <cellStyle name="Hyperlink 48" xfId="20258" hidden="1"/>
    <cellStyle name="Hyperlink 48" xfId="20452" hidden="1"/>
    <cellStyle name="Hyperlink 48" xfId="20661" hidden="1"/>
    <cellStyle name="Hyperlink 48" xfId="20871" hidden="1"/>
    <cellStyle name="Hyperlink 48" xfId="21083" hidden="1"/>
    <cellStyle name="Hyperlink 48" xfId="21293" hidden="1"/>
    <cellStyle name="Hyperlink 48" xfId="21503" hidden="1"/>
    <cellStyle name="Hyperlink 48" xfId="21712" hidden="1"/>
    <cellStyle name="Hyperlink 48" xfId="22060" hidden="1"/>
    <cellStyle name="Hyperlink 48" xfId="22268" hidden="1"/>
    <cellStyle name="Hyperlink 48" xfId="22678" hidden="1"/>
    <cellStyle name="Hyperlink 48" xfId="22885" hidden="1"/>
    <cellStyle name="Hyperlink 48" xfId="23079" hidden="1"/>
    <cellStyle name="Hyperlink 48" xfId="23285" hidden="1"/>
    <cellStyle name="Hyperlink 48" xfId="23491" hidden="1"/>
    <cellStyle name="Hyperlink 48" xfId="23698" hidden="1"/>
    <cellStyle name="Hyperlink 48" xfId="23904" hidden="1"/>
    <cellStyle name="Hyperlink 48" xfId="24111" hidden="1"/>
    <cellStyle name="Hyperlink 48" xfId="24317" hidden="1"/>
    <cellStyle name="Hyperlink 48" xfId="24662" hidden="1"/>
    <cellStyle name="Hyperlink 48" xfId="24869" hidden="1"/>
    <cellStyle name="Hyperlink 48" xfId="25894" hidden="1"/>
    <cellStyle name="Hyperlink 48" xfId="26126" hidden="1"/>
    <cellStyle name="Hyperlink 48" xfId="26330" hidden="1"/>
    <cellStyle name="Hyperlink 48" xfId="26571" hidden="1"/>
    <cellStyle name="Hyperlink 48" xfId="26812" hidden="1"/>
    <cellStyle name="Hyperlink 48" xfId="27054" hidden="1"/>
    <cellStyle name="Hyperlink 48" xfId="27288" hidden="1"/>
    <cellStyle name="Hyperlink 48" xfId="27531" hidden="1"/>
    <cellStyle name="Hyperlink 48" xfId="27756" hidden="1"/>
    <cellStyle name="Hyperlink 48" xfId="28135" hidden="1"/>
    <cellStyle name="Hyperlink 48" xfId="28357" hidden="1"/>
    <cellStyle name="Hyperlink 48" xfId="25107" hidden="1"/>
    <cellStyle name="Hyperlink 48" xfId="28585" hidden="1"/>
    <cellStyle name="Hyperlink 48" xfId="28912" hidden="1"/>
    <cellStyle name="Hyperlink 48" xfId="29138" hidden="1"/>
    <cellStyle name="Hyperlink 48" xfId="29302" hidden="1"/>
    <cellStyle name="Hyperlink 48" xfId="29886" hidden="1"/>
    <cellStyle name="Hyperlink 48" xfId="30097" hidden="1"/>
    <cellStyle name="Hyperlink 48" xfId="30300" hidden="1"/>
    <cellStyle name="Hyperlink 48" xfId="30534" hidden="1"/>
    <cellStyle name="Hyperlink 48" xfId="30770" hidden="1"/>
    <cellStyle name="Hyperlink 48" xfId="31006" hidden="1"/>
    <cellStyle name="Hyperlink 48" xfId="31233" hidden="1"/>
    <cellStyle name="Hyperlink 48" xfId="31469" hidden="1"/>
    <cellStyle name="Hyperlink 48" xfId="31688" hidden="1"/>
    <cellStyle name="Hyperlink 48" xfId="32057" hidden="1"/>
    <cellStyle name="Hyperlink 48" xfId="32276" hidden="1"/>
    <cellStyle name="Hyperlink 48" xfId="26863" hidden="1"/>
    <cellStyle name="Hyperlink 48" xfId="32688" hidden="1"/>
    <cellStyle name="Hyperlink 48" xfId="32896" hidden="1"/>
    <cellStyle name="Hyperlink 48" xfId="33090" hidden="1"/>
    <cellStyle name="Hyperlink 48" xfId="33299" hidden="1"/>
    <cellStyle name="Hyperlink 48" xfId="33507" hidden="1"/>
    <cellStyle name="Hyperlink 48" xfId="33716" hidden="1"/>
    <cellStyle name="Hyperlink 48" xfId="33922" hidden="1"/>
    <cellStyle name="Hyperlink 48" xfId="34131" hidden="1"/>
    <cellStyle name="Hyperlink 48" xfId="34337" hidden="1"/>
    <cellStyle name="Hyperlink 48" xfId="34682" hidden="1"/>
    <cellStyle name="Hyperlink 48" xfId="34889" hidden="1"/>
    <cellStyle name="Hyperlink 48" xfId="35365" hidden="1"/>
    <cellStyle name="Hyperlink 48" xfId="35578" hidden="1"/>
    <cellStyle name="Hyperlink 48" xfId="35775" hidden="1"/>
    <cellStyle name="Hyperlink 48" xfId="35992" hidden="1"/>
    <cellStyle name="Hyperlink 48" xfId="36211" hidden="1"/>
    <cellStyle name="Hyperlink 48" xfId="36428" hidden="1"/>
    <cellStyle name="Hyperlink 48" xfId="36642" hidden="1"/>
    <cellStyle name="Hyperlink 48" xfId="36858" hidden="1"/>
    <cellStyle name="Hyperlink 48" xfId="37068" hidden="1"/>
    <cellStyle name="Hyperlink 48" xfId="37420" hidden="1"/>
    <cellStyle name="Hyperlink 48" xfId="37633" hidden="1"/>
    <cellStyle name="Hyperlink 48" xfId="37838" hidden="1"/>
    <cellStyle name="Hyperlink 48" xfId="38048" hidden="1"/>
    <cellStyle name="Hyperlink 48" xfId="38242" hidden="1"/>
    <cellStyle name="Hyperlink 48" xfId="38451" hidden="1"/>
    <cellStyle name="Hyperlink 48" xfId="38661" hidden="1"/>
    <cellStyle name="Hyperlink 48" xfId="38872" hidden="1"/>
    <cellStyle name="Hyperlink 48" xfId="39081" hidden="1"/>
    <cellStyle name="Hyperlink 48" xfId="39290" hidden="1"/>
    <cellStyle name="Hyperlink 48" xfId="39498" hidden="1"/>
    <cellStyle name="Hyperlink 48" xfId="39846" hidden="1"/>
    <cellStyle name="Hyperlink 48" xfId="40054" hidden="1"/>
    <cellStyle name="Hyperlink 49" xfId="976" hidden="1"/>
    <cellStyle name="Hyperlink 49" xfId="1211" hidden="1"/>
    <cellStyle name="Hyperlink 49" xfId="1415" hidden="1"/>
    <cellStyle name="Hyperlink 49" xfId="1661" hidden="1"/>
    <cellStyle name="Hyperlink 49" xfId="1909" hidden="1"/>
    <cellStyle name="Hyperlink 49" xfId="2156" hidden="1"/>
    <cellStyle name="Hyperlink 49" xfId="2394" hidden="1"/>
    <cellStyle name="Hyperlink 49" xfId="2641" hidden="1"/>
    <cellStyle name="Hyperlink 49" xfId="2868" hidden="1"/>
    <cellStyle name="Hyperlink 49" xfId="3249" hidden="1"/>
    <cellStyle name="Hyperlink 49" xfId="3474" hidden="1"/>
    <cellStyle name="Hyperlink 49" xfId="4299" hidden="1"/>
    <cellStyle name="Hyperlink 49" xfId="4508" hidden="1"/>
    <cellStyle name="Hyperlink 49" xfId="4702" hidden="1"/>
    <cellStyle name="Hyperlink 49" xfId="4930" hidden="1"/>
    <cellStyle name="Hyperlink 49" xfId="5169" hidden="1"/>
    <cellStyle name="Hyperlink 49" xfId="5415" hidden="1"/>
    <cellStyle name="Hyperlink 49" xfId="5653" hidden="1"/>
    <cellStyle name="Hyperlink 49" xfId="5890" hidden="1"/>
    <cellStyle name="Hyperlink 49" xfId="6114" hidden="1"/>
    <cellStyle name="Hyperlink 49" xfId="6459" hidden="1"/>
    <cellStyle name="Hyperlink 49" xfId="6666" hidden="1"/>
    <cellStyle name="Hyperlink 49" xfId="7692" hidden="1"/>
    <cellStyle name="Hyperlink 49" xfId="7925" hidden="1"/>
    <cellStyle name="Hyperlink 49" xfId="8129" hidden="1"/>
    <cellStyle name="Hyperlink 49" xfId="8372" hidden="1"/>
    <cellStyle name="Hyperlink 49" xfId="8617" hidden="1"/>
    <cellStyle name="Hyperlink 49" xfId="8860" hidden="1"/>
    <cellStyle name="Hyperlink 49" xfId="9096" hidden="1"/>
    <cellStyle name="Hyperlink 49" xfId="9341" hidden="1"/>
    <cellStyle name="Hyperlink 49" xfId="9567" hidden="1"/>
    <cellStyle name="Hyperlink 49" xfId="9946" hidden="1"/>
    <cellStyle name="Hyperlink 49" xfId="10169" hidden="1"/>
    <cellStyle name="Hyperlink 49" xfId="6900" hidden="1"/>
    <cellStyle name="Hyperlink 49" xfId="10398" hidden="1"/>
    <cellStyle name="Hyperlink 49" xfId="10727" hidden="1"/>
    <cellStyle name="Hyperlink 49" xfId="10953" hidden="1"/>
    <cellStyle name="Hyperlink 49" xfId="11117" hidden="1"/>
    <cellStyle name="Hyperlink 49" xfId="11714" hidden="1"/>
    <cellStyle name="Hyperlink 49" xfId="11945" hidden="1"/>
    <cellStyle name="Hyperlink 49" xfId="12148" hidden="1"/>
    <cellStyle name="Hyperlink 49" xfId="12386" hidden="1"/>
    <cellStyle name="Hyperlink 49" xfId="12625" hidden="1"/>
    <cellStyle name="Hyperlink 49" xfId="12864" hidden="1"/>
    <cellStyle name="Hyperlink 49" xfId="13094" hidden="1"/>
    <cellStyle name="Hyperlink 49" xfId="13333" hidden="1"/>
    <cellStyle name="Hyperlink 49" xfId="13553" hidden="1"/>
    <cellStyle name="Hyperlink 49" xfId="13927" hidden="1"/>
    <cellStyle name="Hyperlink 49" xfId="14148" hidden="1"/>
    <cellStyle name="Hyperlink 49" xfId="9148" hidden="1"/>
    <cellStyle name="Hyperlink 49" xfId="14587" hidden="1"/>
    <cellStyle name="Hyperlink 49" xfId="14818" hidden="1"/>
    <cellStyle name="Hyperlink 49" xfId="15021" hidden="1"/>
    <cellStyle name="Hyperlink 49" xfId="15266" hidden="1"/>
    <cellStyle name="Hyperlink 49" xfId="15510" hidden="1"/>
    <cellStyle name="Hyperlink 49" xfId="15755" hidden="1"/>
    <cellStyle name="Hyperlink 49" xfId="15993" hidden="1"/>
    <cellStyle name="Hyperlink 49" xfId="16238" hidden="1"/>
    <cellStyle name="Hyperlink 49" xfId="16462" hidden="1"/>
    <cellStyle name="Hyperlink 49" xfId="16843" hidden="1"/>
    <cellStyle name="Hyperlink 49" xfId="17068" hidden="1"/>
    <cellStyle name="Hyperlink 49" xfId="17562" hidden="1"/>
    <cellStyle name="Hyperlink 49" xfId="17777" hidden="1"/>
    <cellStyle name="Hyperlink 49" xfId="17974" hidden="1"/>
    <cellStyle name="Hyperlink 49" xfId="18192" hidden="1"/>
    <cellStyle name="Hyperlink 49" xfId="18413" hidden="1"/>
    <cellStyle name="Hyperlink 49" xfId="18632" hidden="1"/>
    <cellStyle name="Hyperlink 49" xfId="18848" hidden="1"/>
    <cellStyle name="Hyperlink 49" xfId="19067" hidden="1"/>
    <cellStyle name="Hyperlink 49" xfId="19277" hidden="1"/>
    <cellStyle name="Hyperlink 49" xfId="19631" hidden="1"/>
    <cellStyle name="Hyperlink 49" xfId="19844" hidden="1"/>
    <cellStyle name="Hyperlink 49" xfId="20050" hidden="1"/>
    <cellStyle name="Hyperlink 49" xfId="20260" hidden="1"/>
    <cellStyle name="Hyperlink 49" xfId="20454" hidden="1"/>
    <cellStyle name="Hyperlink 49" xfId="20663" hidden="1"/>
    <cellStyle name="Hyperlink 49" xfId="20873" hidden="1"/>
    <cellStyle name="Hyperlink 49" xfId="21085" hidden="1"/>
    <cellStyle name="Hyperlink 49" xfId="21295" hidden="1"/>
    <cellStyle name="Hyperlink 49" xfId="21505" hidden="1"/>
    <cellStyle name="Hyperlink 49" xfId="21714" hidden="1"/>
    <cellStyle name="Hyperlink 49" xfId="22062" hidden="1"/>
    <cellStyle name="Hyperlink 49" xfId="22270" hidden="1"/>
    <cellStyle name="Hyperlink 49" xfId="22680" hidden="1"/>
    <cellStyle name="Hyperlink 49" xfId="22887" hidden="1"/>
    <cellStyle name="Hyperlink 49" xfId="23081" hidden="1"/>
    <cellStyle name="Hyperlink 49" xfId="23287" hidden="1"/>
    <cellStyle name="Hyperlink 49" xfId="23493" hidden="1"/>
    <cellStyle name="Hyperlink 49" xfId="23700" hidden="1"/>
    <cellStyle name="Hyperlink 49" xfId="23906" hidden="1"/>
    <cellStyle name="Hyperlink 49" xfId="24113" hidden="1"/>
    <cellStyle name="Hyperlink 49" xfId="24319" hidden="1"/>
    <cellStyle name="Hyperlink 49" xfId="24664" hidden="1"/>
    <cellStyle name="Hyperlink 49" xfId="24871" hidden="1"/>
    <cellStyle name="Hyperlink 49" xfId="25896" hidden="1"/>
    <cellStyle name="Hyperlink 49" xfId="26128" hidden="1"/>
    <cellStyle name="Hyperlink 49" xfId="26332" hidden="1"/>
    <cellStyle name="Hyperlink 49" xfId="26573" hidden="1"/>
    <cellStyle name="Hyperlink 49" xfId="26814" hidden="1"/>
    <cellStyle name="Hyperlink 49" xfId="27056" hidden="1"/>
    <cellStyle name="Hyperlink 49" xfId="27290" hidden="1"/>
    <cellStyle name="Hyperlink 49" xfId="27533" hidden="1"/>
    <cellStyle name="Hyperlink 49" xfId="27758" hidden="1"/>
    <cellStyle name="Hyperlink 49" xfId="28137" hidden="1"/>
    <cellStyle name="Hyperlink 49" xfId="28359" hidden="1"/>
    <cellStyle name="Hyperlink 49" xfId="25105" hidden="1"/>
    <cellStyle name="Hyperlink 49" xfId="28587" hidden="1"/>
    <cellStyle name="Hyperlink 49" xfId="28914" hidden="1"/>
    <cellStyle name="Hyperlink 49" xfId="29140" hidden="1"/>
    <cellStyle name="Hyperlink 49" xfId="29304" hidden="1"/>
    <cellStyle name="Hyperlink 49" xfId="29888" hidden="1"/>
    <cellStyle name="Hyperlink 49" xfId="30099" hidden="1"/>
    <cellStyle name="Hyperlink 49" xfId="30302" hidden="1"/>
    <cellStyle name="Hyperlink 49" xfId="30536" hidden="1"/>
    <cellStyle name="Hyperlink 49" xfId="30772" hidden="1"/>
    <cellStyle name="Hyperlink 49" xfId="31008" hidden="1"/>
    <cellStyle name="Hyperlink 49" xfId="31235" hidden="1"/>
    <cellStyle name="Hyperlink 49" xfId="31471" hidden="1"/>
    <cellStyle name="Hyperlink 49" xfId="31690" hidden="1"/>
    <cellStyle name="Hyperlink 49" xfId="32059" hidden="1"/>
    <cellStyle name="Hyperlink 49" xfId="32278" hidden="1"/>
    <cellStyle name="Hyperlink 49" xfId="27341" hidden="1"/>
    <cellStyle name="Hyperlink 49" xfId="32690" hidden="1"/>
    <cellStyle name="Hyperlink 49" xfId="32898" hidden="1"/>
    <cellStyle name="Hyperlink 49" xfId="33092" hidden="1"/>
    <cellStyle name="Hyperlink 49" xfId="33301" hidden="1"/>
    <cellStyle name="Hyperlink 49" xfId="33509" hidden="1"/>
    <cellStyle name="Hyperlink 49" xfId="33718" hidden="1"/>
    <cellStyle name="Hyperlink 49" xfId="33924" hidden="1"/>
    <cellStyle name="Hyperlink 49" xfId="34133" hidden="1"/>
    <cellStyle name="Hyperlink 49" xfId="34339" hidden="1"/>
    <cellStyle name="Hyperlink 49" xfId="34684" hidden="1"/>
    <cellStyle name="Hyperlink 49" xfId="34891" hidden="1"/>
    <cellStyle name="Hyperlink 49" xfId="35367" hidden="1"/>
    <cellStyle name="Hyperlink 49" xfId="35580" hidden="1"/>
    <cellStyle name="Hyperlink 49" xfId="35777" hidden="1"/>
    <cellStyle name="Hyperlink 49" xfId="35994" hidden="1"/>
    <cellStyle name="Hyperlink 49" xfId="36213" hidden="1"/>
    <cellStyle name="Hyperlink 49" xfId="36430" hidden="1"/>
    <cellStyle name="Hyperlink 49" xfId="36644" hidden="1"/>
    <cellStyle name="Hyperlink 49" xfId="36860" hidden="1"/>
    <cellStyle name="Hyperlink 49" xfId="37070" hidden="1"/>
    <cellStyle name="Hyperlink 49" xfId="37422" hidden="1"/>
    <cellStyle name="Hyperlink 49" xfId="37635" hidden="1"/>
    <cellStyle name="Hyperlink 49" xfId="37840" hidden="1"/>
    <cellStyle name="Hyperlink 49" xfId="38050" hidden="1"/>
    <cellStyle name="Hyperlink 49" xfId="38244" hidden="1"/>
    <cellStyle name="Hyperlink 49" xfId="38453" hidden="1"/>
    <cellStyle name="Hyperlink 49" xfId="38663" hidden="1"/>
    <cellStyle name="Hyperlink 49" xfId="38874" hidden="1"/>
    <cellStyle name="Hyperlink 49" xfId="39083" hidden="1"/>
    <cellStyle name="Hyperlink 49" xfId="39292" hidden="1"/>
    <cellStyle name="Hyperlink 49" xfId="39500" hidden="1"/>
    <cellStyle name="Hyperlink 49" xfId="39848" hidden="1"/>
    <cellStyle name="Hyperlink 49" xfId="40056" hidden="1"/>
    <cellStyle name="Hyperlink 5" xfId="515" hidden="1"/>
    <cellStyle name="Hyperlink 5" xfId="1122" hidden="1"/>
    <cellStyle name="Hyperlink 5" xfId="858" hidden="1"/>
    <cellStyle name="Hyperlink 5" xfId="1564" hidden="1"/>
    <cellStyle name="Hyperlink 5" xfId="1812" hidden="1"/>
    <cellStyle name="Hyperlink 5" xfId="2059" hidden="1"/>
    <cellStyle name="Hyperlink 5" xfId="2297" hidden="1"/>
    <cellStyle name="Hyperlink 5" xfId="2544" hidden="1"/>
    <cellStyle name="Hyperlink 5" xfId="2780" hidden="1"/>
    <cellStyle name="Hyperlink 5" xfId="3152" hidden="1"/>
    <cellStyle name="Hyperlink 5" xfId="3377" hidden="1"/>
    <cellStyle name="Hyperlink 5" xfId="3879" hidden="1"/>
    <cellStyle name="Hyperlink 5" xfId="4419" hidden="1"/>
    <cellStyle name="Hyperlink 5" xfId="4202" hidden="1"/>
    <cellStyle name="Hyperlink 5" xfId="4833" hidden="1"/>
    <cellStyle name="Hyperlink 5" xfId="5072" hidden="1"/>
    <cellStyle name="Hyperlink 5" xfId="5318" hidden="1"/>
    <cellStyle name="Hyperlink 5" xfId="5556" hidden="1"/>
    <cellStyle name="Hyperlink 5" xfId="5793" hidden="1"/>
    <cellStyle name="Hyperlink 5" xfId="6026" hidden="1"/>
    <cellStyle name="Hyperlink 5" xfId="6371" hidden="1"/>
    <cellStyle name="Hyperlink 5" xfId="6578" hidden="1"/>
    <cellStyle name="Hyperlink 5" xfId="7235" hidden="1"/>
    <cellStyle name="Hyperlink 5" xfId="7836" hidden="1"/>
    <cellStyle name="Hyperlink 5" xfId="7574" hidden="1"/>
    <cellStyle name="Hyperlink 5" xfId="8276" hidden="1"/>
    <cellStyle name="Hyperlink 5" xfId="8520" hidden="1"/>
    <cellStyle name="Hyperlink 5" xfId="8763" hidden="1"/>
    <cellStyle name="Hyperlink 5" xfId="8999" hidden="1"/>
    <cellStyle name="Hyperlink 5" xfId="9244" hidden="1"/>
    <cellStyle name="Hyperlink 5" xfId="9479" hidden="1"/>
    <cellStyle name="Hyperlink 5" xfId="9850" hidden="1"/>
    <cellStyle name="Hyperlink 5" xfId="10073" hidden="1"/>
    <cellStyle name="Hyperlink 5" xfId="6985" hidden="1"/>
    <cellStyle name="Hyperlink 5" xfId="10306" hidden="1"/>
    <cellStyle name="Hyperlink 5" xfId="10630" hidden="1"/>
    <cellStyle name="Hyperlink 5" xfId="10856" hidden="1"/>
    <cellStyle name="Hyperlink 5" xfId="8046" hidden="1"/>
    <cellStyle name="Hyperlink 5" xfId="11298" hidden="1"/>
    <cellStyle name="Hyperlink 5" xfId="11856" hidden="1"/>
    <cellStyle name="Hyperlink 5" xfId="11610" hidden="1"/>
    <cellStyle name="Hyperlink 5" xfId="12290" hidden="1"/>
    <cellStyle name="Hyperlink 5" xfId="12530" hidden="1"/>
    <cellStyle name="Hyperlink 5" xfId="12768" hidden="1"/>
    <cellStyle name="Hyperlink 5" xfId="12998" hidden="1"/>
    <cellStyle name="Hyperlink 5" xfId="13238" hidden="1"/>
    <cellStyle name="Hyperlink 5" xfId="13465" hidden="1"/>
    <cellStyle name="Hyperlink 5" xfId="13831" hidden="1"/>
    <cellStyle name="Hyperlink 5" xfId="14052" hidden="1"/>
    <cellStyle name="Hyperlink 5" xfId="7000" hidden="1"/>
    <cellStyle name="Hyperlink 5" xfId="10998" hidden="1"/>
    <cellStyle name="Hyperlink 5" xfId="14730" hidden="1"/>
    <cellStyle name="Hyperlink 5" xfId="14483" hidden="1"/>
    <cellStyle name="Hyperlink 5" xfId="15169" hidden="1"/>
    <cellStyle name="Hyperlink 5" xfId="15413" hidden="1"/>
    <cellStyle name="Hyperlink 5" xfId="15658" hidden="1"/>
    <cellStyle name="Hyperlink 5" xfId="15896" hidden="1"/>
    <cellStyle name="Hyperlink 5" xfId="16141" hidden="1"/>
    <cellStyle name="Hyperlink 5" xfId="16374" hidden="1"/>
    <cellStyle name="Hyperlink 5" xfId="16746" hidden="1"/>
    <cellStyle name="Hyperlink 5" xfId="16971" hidden="1"/>
    <cellStyle name="Hyperlink 5" xfId="7020" hidden="1"/>
    <cellStyle name="Hyperlink 5" xfId="17689" hidden="1"/>
    <cellStyle name="Hyperlink 5" xfId="17464" hidden="1"/>
    <cellStyle name="Hyperlink 5" xfId="18102" hidden="1"/>
    <cellStyle name="Hyperlink 5" xfId="18322" hidden="1"/>
    <cellStyle name="Hyperlink 5" xfId="18542" hidden="1"/>
    <cellStyle name="Hyperlink 5" xfId="18758" hidden="1"/>
    <cellStyle name="Hyperlink 5" xfId="18976" hidden="1"/>
    <cellStyle name="Hyperlink 5" xfId="19189" hidden="1"/>
    <cellStyle name="Hyperlink 5" xfId="19540" hidden="1"/>
    <cellStyle name="Hyperlink 5" xfId="19754" hidden="1"/>
    <cellStyle name="Hyperlink 5" xfId="18752" hidden="1"/>
    <cellStyle name="Hyperlink 5" xfId="20172" hidden="1"/>
    <cellStyle name="Hyperlink 5" xfId="16125" hidden="1"/>
    <cellStyle name="Hyperlink 5" xfId="20575" hidden="1"/>
    <cellStyle name="Hyperlink 5" xfId="20785" hidden="1"/>
    <cellStyle name="Hyperlink 5" xfId="20997" hidden="1"/>
    <cellStyle name="Hyperlink 5" xfId="21207" hidden="1"/>
    <cellStyle name="Hyperlink 5" xfId="21417" hidden="1"/>
    <cellStyle name="Hyperlink 5" xfId="21626" hidden="1"/>
    <cellStyle name="Hyperlink 5" xfId="21973" hidden="1"/>
    <cellStyle name="Hyperlink 5" xfId="22182" hidden="1"/>
    <cellStyle name="Hyperlink 5" xfId="3752" hidden="1"/>
    <cellStyle name="Hyperlink 5" xfId="22799" hidden="1"/>
    <cellStyle name="Hyperlink 5" xfId="22589" hidden="1"/>
    <cellStyle name="Hyperlink 5" xfId="23199" hidden="1"/>
    <cellStyle name="Hyperlink 5" xfId="23405" hidden="1"/>
    <cellStyle name="Hyperlink 5" xfId="23612" hidden="1"/>
    <cellStyle name="Hyperlink 5" xfId="23818" hidden="1"/>
    <cellStyle name="Hyperlink 5" xfId="24025" hidden="1"/>
    <cellStyle name="Hyperlink 5" xfId="24231" hidden="1"/>
    <cellStyle name="Hyperlink 5" xfId="24576" hidden="1"/>
    <cellStyle name="Hyperlink 5" xfId="24783" hidden="1"/>
    <cellStyle name="Hyperlink 5" xfId="25439" hidden="1"/>
    <cellStyle name="Hyperlink 5" xfId="26039" hidden="1"/>
    <cellStyle name="Hyperlink 5" xfId="25778" hidden="1"/>
    <cellStyle name="Hyperlink 5" xfId="26477" hidden="1"/>
    <cellStyle name="Hyperlink 5" xfId="26718" hidden="1"/>
    <cellStyle name="Hyperlink 5" xfId="26959" hidden="1"/>
    <cellStyle name="Hyperlink 5" xfId="27194" hidden="1"/>
    <cellStyle name="Hyperlink 5" xfId="27436" hidden="1"/>
    <cellStyle name="Hyperlink 5" xfId="27670" hidden="1"/>
    <cellStyle name="Hyperlink 5" xfId="28041" hidden="1"/>
    <cellStyle name="Hyperlink 5" xfId="28263" hidden="1"/>
    <cellStyle name="Hyperlink 5" xfId="25190" hidden="1"/>
    <cellStyle name="Hyperlink 5" xfId="28495" hidden="1"/>
    <cellStyle name="Hyperlink 5" xfId="28817" hidden="1"/>
    <cellStyle name="Hyperlink 5" xfId="29043" hidden="1"/>
    <cellStyle name="Hyperlink 5" xfId="26249" hidden="1"/>
    <cellStyle name="Hyperlink 5" xfId="29484" hidden="1"/>
    <cellStyle name="Hyperlink 5" xfId="30010" hidden="1"/>
    <cellStyle name="Hyperlink 5" xfId="29794" hidden="1"/>
    <cellStyle name="Hyperlink 5" xfId="30441" hidden="1"/>
    <cellStyle name="Hyperlink 5" xfId="30678" hidden="1"/>
    <cellStyle name="Hyperlink 5" xfId="30913" hidden="1"/>
    <cellStyle name="Hyperlink 5" xfId="31140" hidden="1"/>
    <cellStyle name="Hyperlink 5" xfId="31378" hidden="1"/>
    <cellStyle name="Hyperlink 5" xfId="31602" hidden="1"/>
    <cellStyle name="Hyperlink 5" xfId="31965" hidden="1"/>
    <cellStyle name="Hyperlink 5" xfId="32183" hidden="1"/>
    <cellStyle name="Hyperlink 5" xfId="25205" hidden="1"/>
    <cellStyle name="Hyperlink 5" xfId="29185" hidden="1"/>
    <cellStyle name="Hyperlink 5" xfId="32810" hidden="1"/>
    <cellStyle name="Hyperlink 5" xfId="32596" hidden="1"/>
    <cellStyle name="Hyperlink 5" xfId="33213" hidden="1"/>
    <cellStyle name="Hyperlink 5" xfId="33421" hidden="1"/>
    <cellStyle name="Hyperlink 5" xfId="33630" hidden="1"/>
    <cellStyle name="Hyperlink 5" xfId="33836" hidden="1"/>
    <cellStyle name="Hyperlink 5" xfId="34045" hidden="1"/>
    <cellStyle name="Hyperlink 5" xfId="34251" hidden="1"/>
    <cellStyle name="Hyperlink 5" xfId="34596" hidden="1"/>
    <cellStyle name="Hyperlink 5" xfId="34803" hidden="1"/>
    <cellStyle name="Hyperlink 5" xfId="25225" hidden="1"/>
    <cellStyle name="Hyperlink 5" xfId="35492" hidden="1"/>
    <cellStyle name="Hyperlink 5" xfId="35269" hidden="1"/>
    <cellStyle name="Hyperlink 5" xfId="35904" hidden="1"/>
    <cellStyle name="Hyperlink 5" xfId="36123" hidden="1"/>
    <cellStyle name="Hyperlink 5" xfId="36341" hidden="1"/>
    <cellStyle name="Hyperlink 5" xfId="36555" hidden="1"/>
    <cellStyle name="Hyperlink 5" xfId="36770" hidden="1"/>
    <cellStyle name="Hyperlink 5" xfId="36982" hidden="1"/>
    <cellStyle name="Hyperlink 5" xfId="37332" hidden="1"/>
    <cellStyle name="Hyperlink 5" xfId="37545" hidden="1"/>
    <cellStyle name="Hyperlink 5" xfId="36549" hidden="1"/>
    <cellStyle name="Hyperlink 5" xfId="37962" hidden="1"/>
    <cellStyle name="Hyperlink 5" xfId="34038" hidden="1"/>
    <cellStyle name="Hyperlink 5" xfId="38365" hidden="1"/>
    <cellStyle name="Hyperlink 5" xfId="38575" hidden="1"/>
    <cellStyle name="Hyperlink 5" xfId="38786" hidden="1"/>
    <cellStyle name="Hyperlink 5" xfId="38995" hidden="1"/>
    <cellStyle name="Hyperlink 5" xfId="39204" hidden="1"/>
    <cellStyle name="Hyperlink 5" xfId="39412" hidden="1"/>
    <cellStyle name="Hyperlink 5" xfId="39759" hidden="1"/>
    <cellStyle name="Hyperlink 5" xfId="39968" hidden="1"/>
    <cellStyle name="Hyperlink 50" xfId="978" hidden="1"/>
    <cellStyle name="Hyperlink 50" xfId="1213" hidden="1"/>
    <cellStyle name="Hyperlink 50" xfId="1417" hidden="1"/>
    <cellStyle name="Hyperlink 50" xfId="1663" hidden="1"/>
    <cellStyle name="Hyperlink 50" xfId="1911" hidden="1"/>
    <cellStyle name="Hyperlink 50" xfId="2158" hidden="1"/>
    <cellStyle name="Hyperlink 50" xfId="2396" hidden="1"/>
    <cellStyle name="Hyperlink 50" xfId="2643" hidden="1"/>
    <cellStyle name="Hyperlink 50" xfId="2870" hidden="1"/>
    <cellStyle name="Hyperlink 50" xfId="3251" hidden="1"/>
    <cellStyle name="Hyperlink 50" xfId="3476" hidden="1"/>
    <cellStyle name="Hyperlink 50" xfId="4301" hidden="1"/>
    <cellStyle name="Hyperlink 50" xfId="4510" hidden="1"/>
    <cellStyle name="Hyperlink 50" xfId="4704" hidden="1"/>
    <cellStyle name="Hyperlink 50" xfId="4932" hidden="1"/>
    <cellStyle name="Hyperlink 50" xfId="5171" hidden="1"/>
    <cellStyle name="Hyperlink 50" xfId="5417" hidden="1"/>
    <cellStyle name="Hyperlink 50" xfId="5655" hidden="1"/>
    <cellStyle name="Hyperlink 50" xfId="5892" hidden="1"/>
    <cellStyle name="Hyperlink 50" xfId="6116" hidden="1"/>
    <cellStyle name="Hyperlink 50" xfId="6461" hidden="1"/>
    <cellStyle name="Hyperlink 50" xfId="6668" hidden="1"/>
    <cellStyle name="Hyperlink 50" xfId="7694" hidden="1"/>
    <cellStyle name="Hyperlink 50" xfId="7927" hidden="1"/>
    <cellStyle name="Hyperlink 50" xfId="8131" hidden="1"/>
    <cellStyle name="Hyperlink 50" xfId="8374" hidden="1"/>
    <cellStyle name="Hyperlink 50" xfId="8619" hidden="1"/>
    <cellStyle name="Hyperlink 50" xfId="8862" hidden="1"/>
    <cellStyle name="Hyperlink 50" xfId="9098" hidden="1"/>
    <cellStyle name="Hyperlink 50" xfId="9343" hidden="1"/>
    <cellStyle name="Hyperlink 50" xfId="9569" hidden="1"/>
    <cellStyle name="Hyperlink 50" xfId="9948" hidden="1"/>
    <cellStyle name="Hyperlink 50" xfId="10171" hidden="1"/>
    <cellStyle name="Hyperlink 50" xfId="6898" hidden="1"/>
    <cellStyle name="Hyperlink 50" xfId="10400" hidden="1"/>
    <cellStyle name="Hyperlink 50" xfId="10729" hidden="1"/>
    <cellStyle name="Hyperlink 50" xfId="10955" hidden="1"/>
    <cellStyle name="Hyperlink 50" xfId="11119" hidden="1"/>
    <cellStyle name="Hyperlink 50" xfId="11716" hidden="1"/>
    <cellStyle name="Hyperlink 50" xfId="11947" hidden="1"/>
    <cellStyle name="Hyperlink 50" xfId="12150" hidden="1"/>
    <cellStyle name="Hyperlink 50" xfId="12388" hidden="1"/>
    <cellStyle name="Hyperlink 50" xfId="12627" hidden="1"/>
    <cellStyle name="Hyperlink 50" xfId="12866" hidden="1"/>
    <cellStyle name="Hyperlink 50" xfId="13096" hidden="1"/>
    <cellStyle name="Hyperlink 50" xfId="13335" hidden="1"/>
    <cellStyle name="Hyperlink 50" xfId="13555" hidden="1"/>
    <cellStyle name="Hyperlink 50" xfId="13929" hidden="1"/>
    <cellStyle name="Hyperlink 50" xfId="14150" hidden="1"/>
    <cellStyle name="Hyperlink 50" xfId="7536" hidden="1"/>
    <cellStyle name="Hyperlink 50" xfId="14589" hidden="1"/>
    <cellStyle name="Hyperlink 50" xfId="14820" hidden="1"/>
    <cellStyle name="Hyperlink 50" xfId="15023" hidden="1"/>
    <cellStyle name="Hyperlink 50" xfId="15268" hidden="1"/>
    <cellStyle name="Hyperlink 50" xfId="15512" hidden="1"/>
    <cellStyle name="Hyperlink 50" xfId="15757" hidden="1"/>
    <cellStyle name="Hyperlink 50" xfId="15995" hidden="1"/>
    <cellStyle name="Hyperlink 50" xfId="16240" hidden="1"/>
    <cellStyle name="Hyperlink 50" xfId="16464" hidden="1"/>
    <cellStyle name="Hyperlink 50" xfId="16845" hidden="1"/>
    <cellStyle name="Hyperlink 50" xfId="17070" hidden="1"/>
    <cellStyle name="Hyperlink 50" xfId="17564" hidden="1"/>
    <cellStyle name="Hyperlink 50" xfId="17779" hidden="1"/>
    <cellStyle name="Hyperlink 50" xfId="17976" hidden="1"/>
    <cellStyle name="Hyperlink 50" xfId="18194" hidden="1"/>
    <cellStyle name="Hyperlink 50" xfId="18415" hidden="1"/>
    <cellStyle name="Hyperlink 50" xfId="18634" hidden="1"/>
    <cellStyle name="Hyperlink 50" xfId="18850" hidden="1"/>
    <cellStyle name="Hyperlink 50" xfId="19069" hidden="1"/>
    <cellStyle name="Hyperlink 50" xfId="19279" hidden="1"/>
    <cellStyle name="Hyperlink 50" xfId="19633" hidden="1"/>
    <cellStyle name="Hyperlink 50" xfId="19846" hidden="1"/>
    <cellStyle name="Hyperlink 50" xfId="20052" hidden="1"/>
    <cellStyle name="Hyperlink 50" xfId="20262" hidden="1"/>
    <cellStyle name="Hyperlink 50" xfId="20456" hidden="1"/>
    <cellStyle name="Hyperlink 50" xfId="20665" hidden="1"/>
    <cellStyle name="Hyperlink 50" xfId="20875" hidden="1"/>
    <cellStyle name="Hyperlink 50" xfId="21087" hidden="1"/>
    <cellStyle name="Hyperlink 50" xfId="21297" hidden="1"/>
    <cellStyle name="Hyperlink 50" xfId="21507" hidden="1"/>
    <cellStyle name="Hyperlink 50" xfId="21716" hidden="1"/>
    <cellStyle name="Hyperlink 50" xfId="22064" hidden="1"/>
    <cellStyle name="Hyperlink 50" xfId="22272" hidden="1"/>
    <cellStyle name="Hyperlink 50" xfId="22682" hidden="1"/>
    <cellStyle name="Hyperlink 50" xfId="22889" hidden="1"/>
    <cellStyle name="Hyperlink 50" xfId="23083" hidden="1"/>
    <cellStyle name="Hyperlink 50" xfId="23289" hidden="1"/>
    <cellStyle name="Hyperlink 50" xfId="23495" hidden="1"/>
    <cellStyle name="Hyperlink 50" xfId="23702" hidden="1"/>
    <cellStyle name="Hyperlink 50" xfId="23908" hidden="1"/>
    <cellStyle name="Hyperlink 50" xfId="24115" hidden="1"/>
    <cellStyle name="Hyperlink 50" xfId="24321" hidden="1"/>
    <cellStyle name="Hyperlink 50" xfId="24666" hidden="1"/>
    <cellStyle name="Hyperlink 50" xfId="24873" hidden="1"/>
    <cellStyle name="Hyperlink 50" xfId="25898" hidden="1"/>
    <cellStyle name="Hyperlink 50" xfId="26130" hidden="1"/>
    <cellStyle name="Hyperlink 50" xfId="26334" hidden="1"/>
    <cellStyle name="Hyperlink 50" xfId="26575" hidden="1"/>
    <cellStyle name="Hyperlink 50" xfId="26816" hidden="1"/>
    <cellStyle name="Hyperlink 50" xfId="27058" hidden="1"/>
    <cellStyle name="Hyperlink 50" xfId="27292" hidden="1"/>
    <cellStyle name="Hyperlink 50" xfId="27535" hidden="1"/>
    <cellStyle name="Hyperlink 50" xfId="27760" hidden="1"/>
    <cellStyle name="Hyperlink 50" xfId="28139" hidden="1"/>
    <cellStyle name="Hyperlink 50" xfId="28361" hidden="1"/>
    <cellStyle name="Hyperlink 50" xfId="25103" hidden="1"/>
    <cellStyle name="Hyperlink 50" xfId="28589" hidden="1"/>
    <cellStyle name="Hyperlink 50" xfId="28916" hidden="1"/>
    <cellStyle name="Hyperlink 50" xfId="29142" hidden="1"/>
    <cellStyle name="Hyperlink 50" xfId="29306" hidden="1"/>
    <cellStyle name="Hyperlink 50" xfId="29890" hidden="1"/>
    <cellStyle name="Hyperlink 50" xfId="30101" hidden="1"/>
    <cellStyle name="Hyperlink 50" xfId="30304" hidden="1"/>
    <cellStyle name="Hyperlink 50" xfId="30538" hidden="1"/>
    <cellStyle name="Hyperlink 50" xfId="30774" hidden="1"/>
    <cellStyle name="Hyperlink 50" xfId="31010" hidden="1"/>
    <cellStyle name="Hyperlink 50" xfId="31237" hidden="1"/>
    <cellStyle name="Hyperlink 50" xfId="31473" hidden="1"/>
    <cellStyle name="Hyperlink 50" xfId="31692" hidden="1"/>
    <cellStyle name="Hyperlink 50" xfId="32061" hidden="1"/>
    <cellStyle name="Hyperlink 50" xfId="32280" hidden="1"/>
    <cellStyle name="Hyperlink 50" xfId="25740" hidden="1"/>
    <cellStyle name="Hyperlink 50" xfId="32692" hidden="1"/>
    <cellStyle name="Hyperlink 50" xfId="32900" hidden="1"/>
    <cellStyle name="Hyperlink 50" xfId="33094" hidden="1"/>
    <cellStyle name="Hyperlink 50" xfId="33303" hidden="1"/>
    <cellStyle name="Hyperlink 50" xfId="33511" hidden="1"/>
    <cellStyle name="Hyperlink 50" xfId="33720" hidden="1"/>
    <cellStyle name="Hyperlink 50" xfId="33926" hidden="1"/>
    <cellStyle name="Hyperlink 50" xfId="34135" hidden="1"/>
    <cellStyle name="Hyperlink 50" xfId="34341" hidden="1"/>
    <cellStyle name="Hyperlink 50" xfId="34686" hidden="1"/>
    <cellStyle name="Hyperlink 50" xfId="34893" hidden="1"/>
    <cellStyle name="Hyperlink 50" xfId="35369" hidden="1"/>
    <cellStyle name="Hyperlink 50" xfId="35582" hidden="1"/>
    <cellStyle name="Hyperlink 50" xfId="35779" hidden="1"/>
    <cellStyle name="Hyperlink 50" xfId="35996" hidden="1"/>
    <cellStyle name="Hyperlink 50" xfId="36215" hidden="1"/>
    <cellStyle name="Hyperlink 50" xfId="36432" hidden="1"/>
    <cellStyle name="Hyperlink 50" xfId="36646" hidden="1"/>
    <cellStyle name="Hyperlink 50" xfId="36862" hidden="1"/>
    <cellStyle name="Hyperlink 50" xfId="37072" hidden="1"/>
    <cellStyle name="Hyperlink 50" xfId="37424" hidden="1"/>
    <cellStyle name="Hyperlink 50" xfId="37637" hidden="1"/>
    <cellStyle name="Hyperlink 50" xfId="37842" hidden="1"/>
    <cellStyle name="Hyperlink 50" xfId="38052" hidden="1"/>
    <cellStyle name="Hyperlink 50" xfId="38246" hidden="1"/>
    <cellStyle name="Hyperlink 50" xfId="38455" hidden="1"/>
    <cellStyle name="Hyperlink 50" xfId="38665" hidden="1"/>
    <cellStyle name="Hyperlink 50" xfId="38876" hidden="1"/>
    <cellStyle name="Hyperlink 50" xfId="39085" hidden="1"/>
    <cellStyle name="Hyperlink 50" xfId="39294" hidden="1"/>
    <cellStyle name="Hyperlink 50" xfId="39502" hidden="1"/>
    <cellStyle name="Hyperlink 50" xfId="39850" hidden="1"/>
    <cellStyle name="Hyperlink 50" xfId="40058" hidden="1"/>
    <cellStyle name="Hyperlink 51" xfId="980" hidden="1"/>
    <cellStyle name="Hyperlink 51" xfId="1215" hidden="1"/>
    <cellStyle name="Hyperlink 51" xfId="1419" hidden="1"/>
    <cellStyle name="Hyperlink 51" xfId="1665" hidden="1"/>
    <cellStyle name="Hyperlink 51" xfId="1913" hidden="1"/>
    <cellStyle name="Hyperlink 51" xfId="2160" hidden="1"/>
    <cellStyle name="Hyperlink 51" xfId="2398" hidden="1"/>
    <cellStyle name="Hyperlink 51" xfId="2645" hidden="1"/>
    <cellStyle name="Hyperlink 51" xfId="2872" hidden="1"/>
    <cellStyle name="Hyperlink 51" xfId="3253" hidden="1"/>
    <cellStyle name="Hyperlink 51" xfId="3478" hidden="1"/>
    <cellStyle name="Hyperlink 51" xfId="4303" hidden="1"/>
    <cellStyle name="Hyperlink 51" xfId="4512" hidden="1"/>
    <cellStyle name="Hyperlink 51" xfId="4706" hidden="1"/>
    <cellStyle name="Hyperlink 51" xfId="4934" hidden="1"/>
    <cellStyle name="Hyperlink 51" xfId="5173" hidden="1"/>
    <cellStyle name="Hyperlink 51" xfId="5419" hidden="1"/>
    <cellStyle name="Hyperlink 51" xfId="5657" hidden="1"/>
    <cellStyle name="Hyperlink 51" xfId="5894" hidden="1"/>
    <cellStyle name="Hyperlink 51" xfId="6118" hidden="1"/>
    <cellStyle name="Hyperlink 51" xfId="6463" hidden="1"/>
    <cellStyle name="Hyperlink 51" xfId="6670" hidden="1"/>
    <cellStyle name="Hyperlink 51" xfId="7696" hidden="1"/>
    <cellStyle name="Hyperlink 51" xfId="7929" hidden="1"/>
    <cellStyle name="Hyperlink 51" xfId="8133" hidden="1"/>
    <cellStyle name="Hyperlink 51" xfId="8376" hidden="1"/>
    <cellStyle name="Hyperlink 51" xfId="8621" hidden="1"/>
    <cellStyle name="Hyperlink 51" xfId="8864" hidden="1"/>
    <cellStyle name="Hyperlink 51" xfId="9100" hidden="1"/>
    <cellStyle name="Hyperlink 51" xfId="9345" hidden="1"/>
    <cellStyle name="Hyperlink 51" xfId="9571" hidden="1"/>
    <cellStyle name="Hyperlink 51" xfId="9950" hidden="1"/>
    <cellStyle name="Hyperlink 51" xfId="10173" hidden="1"/>
    <cellStyle name="Hyperlink 51" xfId="6897" hidden="1"/>
    <cellStyle name="Hyperlink 51" xfId="10402" hidden="1"/>
    <cellStyle name="Hyperlink 51" xfId="10731" hidden="1"/>
    <cellStyle name="Hyperlink 51" xfId="10957" hidden="1"/>
    <cellStyle name="Hyperlink 51" xfId="11121" hidden="1"/>
    <cellStyle name="Hyperlink 51" xfId="11718" hidden="1"/>
    <cellStyle name="Hyperlink 51" xfId="11949" hidden="1"/>
    <cellStyle name="Hyperlink 51" xfId="12152" hidden="1"/>
    <cellStyle name="Hyperlink 51" xfId="12390" hidden="1"/>
    <cellStyle name="Hyperlink 51" xfId="12629" hidden="1"/>
    <cellStyle name="Hyperlink 51" xfId="12868" hidden="1"/>
    <cellStyle name="Hyperlink 51" xfId="13098" hidden="1"/>
    <cellStyle name="Hyperlink 51" xfId="13337" hidden="1"/>
    <cellStyle name="Hyperlink 51" xfId="13557" hidden="1"/>
    <cellStyle name="Hyperlink 51" xfId="13931" hidden="1"/>
    <cellStyle name="Hyperlink 51" xfId="14152" hidden="1"/>
    <cellStyle name="Hyperlink 51" xfId="7741" hidden="1"/>
    <cellStyle name="Hyperlink 51" xfId="14591" hidden="1"/>
    <cellStyle name="Hyperlink 51" xfId="14822" hidden="1"/>
    <cellStyle name="Hyperlink 51" xfId="15025" hidden="1"/>
    <cellStyle name="Hyperlink 51" xfId="15270" hidden="1"/>
    <cellStyle name="Hyperlink 51" xfId="15514" hidden="1"/>
    <cellStyle name="Hyperlink 51" xfId="15759" hidden="1"/>
    <cellStyle name="Hyperlink 51" xfId="15997" hidden="1"/>
    <cellStyle name="Hyperlink 51" xfId="16242" hidden="1"/>
    <cellStyle name="Hyperlink 51" xfId="16466" hidden="1"/>
    <cellStyle name="Hyperlink 51" xfId="16847" hidden="1"/>
    <cellStyle name="Hyperlink 51" xfId="17072" hidden="1"/>
    <cellStyle name="Hyperlink 51" xfId="17566" hidden="1"/>
    <cellStyle name="Hyperlink 51" xfId="17781" hidden="1"/>
    <cellStyle name="Hyperlink 51" xfId="17978" hidden="1"/>
    <cellStyle name="Hyperlink 51" xfId="18196" hidden="1"/>
    <cellStyle name="Hyperlink 51" xfId="18417" hidden="1"/>
    <cellStyle name="Hyperlink 51" xfId="18636" hidden="1"/>
    <cellStyle name="Hyperlink 51" xfId="18852" hidden="1"/>
    <cellStyle name="Hyperlink 51" xfId="19071" hidden="1"/>
    <cellStyle name="Hyperlink 51" xfId="19281" hidden="1"/>
    <cellStyle name="Hyperlink 51" xfId="19635" hidden="1"/>
    <cellStyle name="Hyperlink 51" xfId="19848" hidden="1"/>
    <cellStyle name="Hyperlink 51" xfId="20054" hidden="1"/>
    <cellStyle name="Hyperlink 51" xfId="20264" hidden="1"/>
    <cellStyle name="Hyperlink 51" xfId="20458" hidden="1"/>
    <cellStyle name="Hyperlink 51" xfId="20667" hidden="1"/>
    <cellStyle name="Hyperlink 51" xfId="20877" hidden="1"/>
    <cellStyle name="Hyperlink 51" xfId="21089" hidden="1"/>
    <cellStyle name="Hyperlink 51" xfId="21299" hidden="1"/>
    <cellStyle name="Hyperlink 51" xfId="21509" hidden="1"/>
    <cellStyle name="Hyperlink 51" xfId="21718" hidden="1"/>
    <cellStyle name="Hyperlink 51" xfId="22066" hidden="1"/>
    <cellStyle name="Hyperlink 51" xfId="22274" hidden="1"/>
    <cellStyle name="Hyperlink 51" xfId="22684" hidden="1"/>
    <cellStyle name="Hyperlink 51" xfId="22891" hidden="1"/>
    <cellStyle name="Hyperlink 51" xfId="23085" hidden="1"/>
    <cellStyle name="Hyperlink 51" xfId="23291" hidden="1"/>
    <cellStyle name="Hyperlink 51" xfId="23497" hidden="1"/>
    <cellStyle name="Hyperlink 51" xfId="23704" hidden="1"/>
    <cellStyle name="Hyperlink 51" xfId="23910" hidden="1"/>
    <cellStyle name="Hyperlink 51" xfId="24117" hidden="1"/>
    <cellStyle name="Hyperlink 51" xfId="24323" hidden="1"/>
    <cellStyle name="Hyperlink 51" xfId="24668" hidden="1"/>
    <cellStyle name="Hyperlink 51" xfId="24875" hidden="1"/>
    <cellStyle name="Hyperlink 51" xfId="25900" hidden="1"/>
    <cellStyle name="Hyperlink 51" xfId="26132" hidden="1"/>
    <cellStyle name="Hyperlink 51" xfId="26336" hidden="1"/>
    <cellStyle name="Hyperlink 51" xfId="26577" hidden="1"/>
    <cellStyle name="Hyperlink 51" xfId="26818" hidden="1"/>
    <cellStyle name="Hyperlink 51" xfId="27060" hidden="1"/>
    <cellStyle name="Hyperlink 51" xfId="27294" hidden="1"/>
    <cellStyle name="Hyperlink 51" xfId="27537" hidden="1"/>
    <cellStyle name="Hyperlink 51" xfId="27762" hidden="1"/>
    <cellStyle name="Hyperlink 51" xfId="28141" hidden="1"/>
    <cellStyle name="Hyperlink 51" xfId="28363" hidden="1"/>
    <cellStyle name="Hyperlink 51" xfId="25102" hidden="1"/>
    <cellStyle name="Hyperlink 51" xfId="28591" hidden="1"/>
    <cellStyle name="Hyperlink 51" xfId="28918" hidden="1"/>
    <cellStyle name="Hyperlink 51" xfId="29144" hidden="1"/>
    <cellStyle name="Hyperlink 51" xfId="29308" hidden="1"/>
    <cellStyle name="Hyperlink 51" xfId="29892" hidden="1"/>
    <cellStyle name="Hyperlink 51" xfId="30103" hidden="1"/>
    <cellStyle name="Hyperlink 51" xfId="30306" hidden="1"/>
    <cellStyle name="Hyperlink 51" xfId="30540" hidden="1"/>
    <cellStyle name="Hyperlink 51" xfId="30776" hidden="1"/>
    <cellStyle name="Hyperlink 51" xfId="31012" hidden="1"/>
    <cellStyle name="Hyperlink 51" xfId="31239" hidden="1"/>
    <cellStyle name="Hyperlink 51" xfId="31475" hidden="1"/>
    <cellStyle name="Hyperlink 51" xfId="31694" hidden="1"/>
    <cellStyle name="Hyperlink 51" xfId="32063" hidden="1"/>
    <cellStyle name="Hyperlink 51" xfId="32282" hidden="1"/>
    <cellStyle name="Hyperlink 51" xfId="25945" hidden="1"/>
    <cellStyle name="Hyperlink 51" xfId="32694" hidden="1"/>
    <cellStyle name="Hyperlink 51" xfId="32902" hidden="1"/>
    <cellStyle name="Hyperlink 51" xfId="33096" hidden="1"/>
    <cellStyle name="Hyperlink 51" xfId="33305" hidden="1"/>
    <cellStyle name="Hyperlink 51" xfId="33513" hidden="1"/>
    <cellStyle name="Hyperlink 51" xfId="33722" hidden="1"/>
    <cellStyle name="Hyperlink 51" xfId="33928" hidden="1"/>
    <cellStyle name="Hyperlink 51" xfId="34137" hidden="1"/>
    <cellStyle name="Hyperlink 51" xfId="34343" hidden="1"/>
    <cellStyle name="Hyperlink 51" xfId="34688" hidden="1"/>
    <cellStyle name="Hyperlink 51" xfId="34895" hidden="1"/>
    <cellStyle name="Hyperlink 51" xfId="35371" hidden="1"/>
    <cellStyle name="Hyperlink 51" xfId="35584" hidden="1"/>
    <cellStyle name="Hyperlink 51" xfId="35781" hidden="1"/>
    <cellStyle name="Hyperlink 51" xfId="35998" hidden="1"/>
    <cellStyle name="Hyperlink 51" xfId="36217" hidden="1"/>
    <cellStyle name="Hyperlink 51" xfId="36434" hidden="1"/>
    <cellStyle name="Hyperlink 51" xfId="36648" hidden="1"/>
    <cellStyle name="Hyperlink 51" xfId="36864" hidden="1"/>
    <cellStyle name="Hyperlink 51" xfId="37074" hidden="1"/>
    <cellStyle name="Hyperlink 51" xfId="37426" hidden="1"/>
    <cellStyle name="Hyperlink 51" xfId="37639" hidden="1"/>
    <cellStyle name="Hyperlink 51" xfId="37844" hidden="1"/>
    <cellStyle name="Hyperlink 51" xfId="38054" hidden="1"/>
    <cellStyle name="Hyperlink 51" xfId="38248" hidden="1"/>
    <cellStyle name="Hyperlink 51" xfId="38457" hidden="1"/>
    <cellStyle name="Hyperlink 51" xfId="38667" hidden="1"/>
    <cellStyle name="Hyperlink 51" xfId="38878" hidden="1"/>
    <cellStyle name="Hyperlink 51" xfId="39087" hidden="1"/>
    <cellStyle name="Hyperlink 51" xfId="39296" hidden="1"/>
    <cellStyle name="Hyperlink 51" xfId="39504" hidden="1"/>
    <cellStyle name="Hyperlink 51" xfId="39852" hidden="1"/>
    <cellStyle name="Hyperlink 51" xfId="40060" hidden="1"/>
    <cellStyle name="Hyperlink 52" xfId="982" hidden="1"/>
    <cellStyle name="Hyperlink 52" xfId="1217" hidden="1"/>
    <cellStyle name="Hyperlink 52" xfId="1421" hidden="1"/>
    <cellStyle name="Hyperlink 52" xfId="1667" hidden="1"/>
    <cellStyle name="Hyperlink 52" xfId="1915" hidden="1"/>
    <cellStyle name="Hyperlink 52" xfId="2162" hidden="1"/>
    <cellStyle name="Hyperlink 52" xfId="2400" hidden="1"/>
    <cellStyle name="Hyperlink 52" xfId="2647" hidden="1"/>
    <cellStyle name="Hyperlink 52" xfId="2874" hidden="1"/>
    <cellStyle name="Hyperlink 52" xfId="3255" hidden="1"/>
    <cellStyle name="Hyperlink 52" xfId="3480" hidden="1"/>
    <cellStyle name="Hyperlink 52" xfId="4305" hidden="1"/>
    <cellStyle name="Hyperlink 52" xfId="4514" hidden="1"/>
    <cellStyle name="Hyperlink 52" xfId="4708" hidden="1"/>
    <cellStyle name="Hyperlink 52" xfId="4936" hidden="1"/>
    <cellStyle name="Hyperlink 52" xfId="5175" hidden="1"/>
    <cellStyle name="Hyperlink 52" xfId="5421" hidden="1"/>
    <cellStyle name="Hyperlink 52" xfId="5659" hidden="1"/>
    <cellStyle name="Hyperlink 52" xfId="5896" hidden="1"/>
    <cellStyle name="Hyperlink 52" xfId="6120" hidden="1"/>
    <cellStyle name="Hyperlink 52" xfId="6465" hidden="1"/>
    <cellStyle name="Hyperlink 52" xfId="6672" hidden="1"/>
    <cellStyle name="Hyperlink 52" xfId="7698" hidden="1"/>
    <cellStyle name="Hyperlink 52" xfId="7931" hidden="1"/>
    <cellStyle name="Hyperlink 52" xfId="8135" hidden="1"/>
    <cellStyle name="Hyperlink 52" xfId="8378" hidden="1"/>
    <cellStyle name="Hyperlink 52" xfId="8623" hidden="1"/>
    <cellStyle name="Hyperlink 52" xfId="8866" hidden="1"/>
    <cellStyle name="Hyperlink 52" xfId="9102" hidden="1"/>
    <cellStyle name="Hyperlink 52" xfId="9347" hidden="1"/>
    <cellStyle name="Hyperlink 52" xfId="9573" hidden="1"/>
    <cellStyle name="Hyperlink 52" xfId="9952" hidden="1"/>
    <cellStyle name="Hyperlink 52" xfId="10175" hidden="1"/>
    <cellStyle name="Hyperlink 52" xfId="6895" hidden="1"/>
    <cellStyle name="Hyperlink 52" xfId="10404" hidden="1"/>
    <cellStyle name="Hyperlink 52" xfId="10733" hidden="1"/>
    <cellStyle name="Hyperlink 52" xfId="10959" hidden="1"/>
    <cellStyle name="Hyperlink 52" xfId="11123" hidden="1"/>
    <cellStyle name="Hyperlink 52" xfId="11720" hidden="1"/>
    <cellStyle name="Hyperlink 52" xfId="11951" hidden="1"/>
    <cellStyle name="Hyperlink 52" xfId="12154" hidden="1"/>
    <cellStyle name="Hyperlink 52" xfId="12392" hidden="1"/>
    <cellStyle name="Hyperlink 52" xfId="12631" hidden="1"/>
    <cellStyle name="Hyperlink 52" xfId="12870" hidden="1"/>
    <cellStyle name="Hyperlink 52" xfId="13100" hidden="1"/>
    <cellStyle name="Hyperlink 52" xfId="13339" hidden="1"/>
    <cellStyle name="Hyperlink 52" xfId="13559" hidden="1"/>
    <cellStyle name="Hyperlink 52" xfId="13933" hidden="1"/>
    <cellStyle name="Hyperlink 52" xfId="14154" hidden="1"/>
    <cellStyle name="Hyperlink 52" xfId="8174" hidden="1"/>
    <cellStyle name="Hyperlink 52" xfId="14593" hidden="1"/>
    <cellStyle name="Hyperlink 52" xfId="14824" hidden="1"/>
    <cellStyle name="Hyperlink 52" xfId="15027" hidden="1"/>
    <cellStyle name="Hyperlink 52" xfId="15272" hidden="1"/>
    <cellStyle name="Hyperlink 52" xfId="15516" hidden="1"/>
    <cellStyle name="Hyperlink 52" xfId="15761" hidden="1"/>
    <cellStyle name="Hyperlink 52" xfId="15999" hidden="1"/>
    <cellStyle name="Hyperlink 52" xfId="16244" hidden="1"/>
    <cellStyle name="Hyperlink 52" xfId="16468" hidden="1"/>
    <cellStyle name="Hyperlink 52" xfId="16849" hidden="1"/>
    <cellStyle name="Hyperlink 52" xfId="17074" hidden="1"/>
    <cellStyle name="Hyperlink 52" xfId="17568" hidden="1"/>
    <cellStyle name="Hyperlink 52" xfId="17783" hidden="1"/>
    <cellStyle name="Hyperlink 52" xfId="17980" hidden="1"/>
    <cellStyle name="Hyperlink 52" xfId="18198" hidden="1"/>
    <cellStyle name="Hyperlink 52" xfId="18419" hidden="1"/>
    <cellStyle name="Hyperlink 52" xfId="18638" hidden="1"/>
    <cellStyle name="Hyperlink 52" xfId="18854" hidden="1"/>
    <cellStyle name="Hyperlink 52" xfId="19073" hidden="1"/>
    <cellStyle name="Hyperlink 52" xfId="19283" hidden="1"/>
    <cellStyle name="Hyperlink 52" xfId="19637" hidden="1"/>
    <cellStyle name="Hyperlink 52" xfId="19850" hidden="1"/>
    <cellStyle name="Hyperlink 52" xfId="20056" hidden="1"/>
    <cellStyle name="Hyperlink 52" xfId="20266" hidden="1"/>
    <cellStyle name="Hyperlink 52" xfId="20460" hidden="1"/>
    <cellStyle name="Hyperlink 52" xfId="20669" hidden="1"/>
    <cellStyle name="Hyperlink 52" xfId="20879" hidden="1"/>
    <cellStyle name="Hyperlink 52" xfId="21091" hidden="1"/>
    <cellStyle name="Hyperlink 52" xfId="21301" hidden="1"/>
    <cellStyle name="Hyperlink 52" xfId="21511" hidden="1"/>
    <cellStyle name="Hyperlink 52" xfId="21720" hidden="1"/>
    <cellStyle name="Hyperlink 52" xfId="22068" hidden="1"/>
    <cellStyle name="Hyperlink 52" xfId="22276" hidden="1"/>
    <cellStyle name="Hyperlink 52" xfId="22686" hidden="1"/>
    <cellStyle name="Hyperlink 52" xfId="22893" hidden="1"/>
    <cellStyle name="Hyperlink 52" xfId="23087" hidden="1"/>
    <cellStyle name="Hyperlink 52" xfId="23293" hidden="1"/>
    <cellStyle name="Hyperlink 52" xfId="23499" hidden="1"/>
    <cellStyle name="Hyperlink 52" xfId="23706" hidden="1"/>
    <cellStyle name="Hyperlink 52" xfId="23912" hidden="1"/>
    <cellStyle name="Hyperlink 52" xfId="24119" hidden="1"/>
    <cellStyle name="Hyperlink 52" xfId="24325" hidden="1"/>
    <cellStyle name="Hyperlink 52" xfId="24670" hidden="1"/>
    <cellStyle name="Hyperlink 52" xfId="24877" hidden="1"/>
    <cellStyle name="Hyperlink 52" xfId="25902" hidden="1"/>
    <cellStyle name="Hyperlink 52" xfId="26134" hidden="1"/>
    <cellStyle name="Hyperlink 52" xfId="26338" hidden="1"/>
    <cellStyle name="Hyperlink 52" xfId="26579" hidden="1"/>
    <cellStyle name="Hyperlink 52" xfId="26820" hidden="1"/>
    <cellStyle name="Hyperlink 52" xfId="27062" hidden="1"/>
    <cellStyle name="Hyperlink 52" xfId="27296" hidden="1"/>
    <cellStyle name="Hyperlink 52" xfId="27539" hidden="1"/>
    <cellStyle name="Hyperlink 52" xfId="27764" hidden="1"/>
    <cellStyle name="Hyperlink 52" xfId="28143" hidden="1"/>
    <cellStyle name="Hyperlink 52" xfId="28365" hidden="1"/>
    <cellStyle name="Hyperlink 52" xfId="25100" hidden="1"/>
    <cellStyle name="Hyperlink 52" xfId="28593" hidden="1"/>
    <cellStyle name="Hyperlink 52" xfId="28920" hidden="1"/>
    <cellStyle name="Hyperlink 52" xfId="29146" hidden="1"/>
    <cellStyle name="Hyperlink 52" xfId="29310" hidden="1"/>
    <cellStyle name="Hyperlink 52" xfId="29894" hidden="1"/>
    <cellStyle name="Hyperlink 52" xfId="30105" hidden="1"/>
    <cellStyle name="Hyperlink 52" xfId="30308" hidden="1"/>
    <cellStyle name="Hyperlink 52" xfId="30542" hidden="1"/>
    <cellStyle name="Hyperlink 52" xfId="30778" hidden="1"/>
    <cellStyle name="Hyperlink 52" xfId="31014" hidden="1"/>
    <cellStyle name="Hyperlink 52" xfId="31241" hidden="1"/>
    <cellStyle name="Hyperlink 52" xfId="31477" hidden="1"/>
    <cellStyle name="Hyperlink 52" xfId="31696" hidden="1"/>
    <cellStyle name="Hyperlink 52" xfId="32065" hidden="1"/>
    <cellStyle name="Hyperlink 52" xfId="32284" hidden="1"/>
    <cellStyle name="Hyperlink 52" xfId="26377" hidden="1"/>
    <cellStyle name="Hyperlink 52" xfId="32696" hidden="1"/>
    <cellStyle name="Hyperlink 52" xfId="32904" hidden="1"/>
    <cellStyle name="Hyperlink 52" xfId="33098" hidden="1"/>
    <cellStyle name="Hyperlink 52" xfId="33307" hidden="1"/>
    <cellStyle name="Hyperlink 52" xfId="33515" hidden="1"/>
    <cellStyle name="Hyperlink 52" xfId="33724" hidden="1"/>
    <cellStyle name="Hyperlink 52" xfId="33930" hidden="1"/>
    <cellStyle name="Hyperlink 52" xfId="34139" hidden="1"/>
    <cellStyle name="Hyperlink 52" xfId="34345" hidden="1"/>
    <cellStyle name="Hyperlink 52" xfId="34690" hidden="1"/>
    <cellStyle name="Hyperlink 52" xfId="34897" hidden="1"/>
    <cellStyle name="Hyperlink 52" xfId="35373" hidden="1"/>
    <cellStyle name="Hyperlink 52" xfId="35586" hidden="1"/>
    <cellStyle name="Hyperlink 52" xfId="35783" hidden="1"/>
    <cellStyle name="Hyperlink 52" xfId="36000" hidden="1"/>
    <cellStyle name="Hyperlink 52" xfId="36219" hidden="1"/>
    <cellStyle name="Hyperlink 52" xfId="36436" hidden="1"/>
    <cellStyle name="Hyperlink 52" xfId="36650" hidden="1"/>
    <cellStyle name="Hyperlink 52" xfId="36866" hidden="1"/>
    <cellStyle name="Hyperlink 52" xfId="37076" hidden="1"/>
    <cellStyle name="Hyperlink 52" xfId="37428" hidden="1"/>
    <cellStyle name="Hyperlink 52" xfId="37641" hidden="1"/>
    <cellStyle name="Hyperlink 52" xfId="37846" hidden="1"/>
    <cellStyle name="Hyperlink 52" xfId="38056" hidden="1"/>
    <cellStyle name="Hyperlink 52" xfId="38250" hidden="1"/>
    <cellStyle name="Hyperlink 52" xfId="38459" hidden="1"/>
    <cellStyle name="Hyperlink 52" xfId="38669" hidden="1"/>
    <cellStyle name="Hyperlink 52" xfId="38880" hidden="1"/>
    <cellStyle name="Hyperlink 52" xfId="39089" hidden="1"/>
    <cellStyle name="Hyperlink 52" xfId="39298" hidden="1"/>
    <cellStyle name="Hyperlink 52" xfId="39506" hidden="1"/>
    <cellStyle name="Hyperlink 52" xfId="39854" hidden="1"/>
    <cellStyle name="Hyperlink 52" xfId="40062" hidden="1"/>
    <cellStyle name="Hyperlink 53" xfId="984" hidden="1"/>
    <cellStyle name="Hyperlink 53" xfId="1219" hidden="1"/>
    <cellStyle name="Hyperlink 53" xfId="1423" hidden="1"/>
    <cellStyle name="Hyperlink 53" xfId="1669" hidden="1"/>
    <cellStyle name="Hyperlink 53" xfId="1917" hidden="1"/>
    <cellStyle name="Hyperlink 53" xfId="2164" hidden="1"/>
    <cellStyle name="Hyperlink 53" xfId="2402" hidden="1"/>
    <cellStyle name="Hyperlink 53" xfId="2649" hidden="1"/>
    <cellStyle name="Hyperlink 53" xfId="2876" hidden="1"/>
    <cellStyle name="Hyperlink 53" xfId="3257" hidden="1"/>
    <cellStyle name="Hyperlink 53" xfId="3482" hidden="1"/>
    <cellStyle name="Hyperlink 53" xfId="4307" hidden="1"/>
    <cellStyle name="Hyperlink 53" xfId="4516" hidden="1"/>
    <cellStyle name="Hyperlink 53" xfId="4710" hidden="1"/>
    <cellStyle name="Hyperlink 53" xfId="4938" hidden="1"/>
    <cellStyle name="Hyperlink 53" xfId="5177" hidden="1"/>
    <cellStyle name="Hyperlink 53" xfId="5423" hidden="1"/>
    <cellStyle name="Hyperlink 53" xfId="5661" hidden="1"/>
    <cellStyle name="Hyperlink 53" xfId="5898" hidden="1"/>
    <cellStyle name="Hyperlink 53" xfId="6122" hidden="1"/>
    <cellStyle name="Hyperlink 53" xfId="6467" hidden="1"/>
    <cellStyle name="Hyperlink 53" xfId="6674" hidden="1"/>
    <cellStyle name="Hyperlink 53" xfId="7700" hidden="1"/>
    <cellStyle name="Hyperlink 53" xfId="7933" hidden="1"/>
    <cellStyle name="Hyperlink 53" xfId="8137" hidden="1"/>
    <cellStyle name="Hyperlink 53" xfId="8380" hidden="1"/>
    <cellStyle name="Hyperlink 53" xfId="8625" hidden="1"/>
    <cellStyle name="Hyperlink 53" xfId="8868" hidden="1"/>
    <cellStyle name="Hyperlink 53" xfId="9104" hidden="1"/>
    <cellStyle name="Hyperlink 53" xfId="9349" hidden="1"/>
    <cellStyle name="Hyperlink 53" xfId="9575" hidden="1"/>
    <cellStyle name="Hyperlink 53" xfId="9954" hidden="1"/>
    <cellStyle name="Hyperlink 53" xfId="10177" hidden="1"/>
    <cellStyle name="Hyperlink 53" xfId="6893" hidden="1"/>
    <cellStyle name="Hyperlink 53" xfId="10406" hidden="1"/>
    <cellStyle name="Hyperlink 53" xfId="10735" hidden="1"/>
    <cellStyle name="Hyperlink 53" xfId="10961" hidden="1"/>
    <cellStyle name="Hyperlink 53" xfId="11125" hidden="1"/>
    <cellStyle name="Hyperlink 53" xfId="11722" hidden="1"/>
    <cellStyle name="Hyperlink 53" xfId="11953" hidden="1"/>
    <cellStyle name="Hyperlink 53" xfId="12156" hidden="1"/>
    <cellStyle name="Hyperlink 53" xfId="12394" hidden="1"/>
    <cellStyle name="Hyperlink 53" xfId="12633" hidden="1"/>
    <cellStyle name="Hyperlink 53" xfId="12872" hidden="1"/>
    <cellStyle name="Hyperlink 53" xfId="13102" hidden="1"/>
    <cellStyle name="Hyperlink 53" xfId="13341" hidden="1"/>
    <cellStyle name="Hyperlink 53" xfId="13561" hidden="1"/>
    <cellStyle name="Hyperlink 53" xfId="13935" hidden="1"/>
    <cellStyle name="Hyperlink 53" xfId="14156" hidden="1"/>
    <cellStyle name="Hyperlink 53" xfId="10215" hidden="1"/>
    <cellStyle name="Hyperlink 53" xfId="14595" hidden="1"/>
    <cellStyle name="Hyperlink 53" xfId="14826" hidden="1"/>
    <cellStyle name="Hyperlink 53" xfId="15029" hidden="1"/>
    <cellStyle name="Hyperlink 53" xfId="15274" hidden="1"/>
    <cellStyle name="Hyperlink 53" xfId="15518" hidden="1"/>
    <cellStyle name="Hyperlink 53" xfId="15763" hidden="1"/>
    <cellStyle name="Hyperlink 53" xfId="16001" hidden="1"/>
    <cellStyle name="Hyperlink 53" xfId="16246" hidden="1"/>
    <cellStyle name="Hyperlink 53" xfId="16470" hidden="1"/>
    <cellStyle name="Hyperlink 53" xfId="16851" hidden="1"/>
    <cellStyle name="Hyperlink 53" xfId="17076" hidden="1"/>
    <cellStyle name="Hyperlink 53" xfId="17570" hidden="1"/>
    <cellStyle name="Hyperlink 53" xfId="17785" hidden="1"/>
    <cellStyle name="Hyperlink 53" xfId="17982" hidden="1"/>
    <cellStyle name="Hyperlink 53" xfId="18200" hidden="1"/>
    <cellStyle name="Hyperlink 53" xfId="18421" hidden="1"/>
    <cellStyle name="Hyperlink 53" xfId="18640" hidden="1"/>
    <cellStyle name="Hyperlink 53" xfId="18856" hidden="1"/>
    <cellStyle name="Hyperlink 53" xfId="19075" hidden="1"/>
    <cellStyle name="Hyperlink 53" xfId="19285" hidden="1"/>
    <cellStyle name="Hyperlink 53" xfId="19639" hidden="1"/>
    <cellStyle name="Hyperlink 53" xfId="19852" hidden="1"/>
    <cellStyle name="Hyperlink 53" xfId="20058" hidden="1"/>
    <cellStyle name="Hyperlink 53" xfId="20268" hidden="1"/>
    <cellStyle name="Hyperlink 53" xfId="20462" hidden="1"/>
    <cellStyle name="Hyperlink 53" xfId="20671" hidden="1"/>
    <cellStyle name="Hyperlink 53" xfId="20881" hidden="1"/>
    <cellStyle name="Hyperlink 53" xfId="21093" hidden="1"/>
    <cellStyle name="Hyperlink 53" xfId="21303" hidden="1"/>
    <cellStyle name="Hyperlink 53" xfId="21513" hidden="1"/>
    <cellStyle name="Hyperlink 53" xfId="21722" hidden="1"/>
    <cellStyle name="Hyperlink 53" xfId="22070" hidden="1"/>
    <cellStyle name="Hyperlink 53" xfId="22278" hidden="1"/>
    <cellStyle name="Hyperlink 53" xfId="22688" hidden="1"/>
    <cellStyle name="Hyperlink 53" xfId="22895" hidden="1"/>
    <cellStyle name="Hyperlink 53" xfId="23089" hidden="1"/>
    <cellStyle name="Hyperlink 53" xfId="23295" hidden="1"/>
    <cellStyle name="Hyperlink 53" xfId="23501" hidden="1"/>
    <cellStyle name="Hyperlink 53" xfId="23708" hidden="1"/>
    <cellStyle name="Hyperlink 53" xfId="23914" hidden="1"/>
    <cellStyle name="Hyperlink 53" xfId="24121" hidden="1"/>
    <cellStyle name="Hyperlink 53" xfId="24327" hidden="1"/>
    <cellStyle name="Hyperlink 53" xfId="24672" hidden="1"/>
    <cellStyle name="Hyperlink 53" xfId="24879" hidden="1"/>
    <cellStyle name="Hyperlink 53" xfId="25904" hidden="1"/>
    <cellStyle name="Hyperlink 53" xfId="26136" hidden="1"/>
    <cellStyle name="Hyperlink 53" xfId="26340" hidden="1"/>
    <cellStyle name="Hyperlink 53" xfId="26581" hidden="1"/>
    <cellStyle name="Hyperlink 53" xfId="26822" hidden="1"/>
    <cellStyle name="Hyperlink 53" xfId="27064" hidden="1"/>
    <cellStyle name="Hyperlink 53" xfId="27298" hidden="1"/>
    <cellStyle name="Hyperlink 53" xfId="27541" hidden="1"/>
    <cellStyle name="Hyperlink 53" xfId="27766" hidden="1"/>
    <cellStyle name="Hyperlink 53" xfId="28145" hidden="1"/>
    <cellStyle name="Hyperlink 53" xfId="28367" hidden="1"/>
    <cellStyle name="Hyperlink 53" xfId="25098" hidden="1"/>
    <cellStyle name="Hyperlink 53" xfId="28595" hidden="1"/>
    <cellStyle name="Hyperlink 53" xfId="28922" hidden="1"/>
    <cellStyle name="Hyperlink 53" xfId="29148" hidden="1"/>
    <cellStyle name="Hyperlink 53" xfId="29312" hidden="1"/>
    <cellStyle name="Hyperlink 53" xfId="29896" hidden="1"/>
    <cellStyle name="Hyperlink 53" xfId="30107" hidden="1"/>
    <cellStyle name="Hyperlink 53" xfId="30310" hidden="1"/>
    <cellStyle name="Hyperlink 53" xfId="30544" hidden="1"/>
    <cellStyle name="Hyperlink 53" xfId="30780" hidden="1"/>
    <cellStyle name="Hyperlink 53" xfId="31016" hidden="1"/>
    <cellStyle name="Hyperlink 53" xfId="31243" hidden="1"/>
    <cellStyle name="Hyperlink 53" xfId="31479" hidden="1"/>
    <cellStyle name="Hyperlink 53" xfId="31698" hidden="1"/>
    <cellStyle name="Hyperlink 53" xfId="32067" hidden="1"/>
    <cellStyle name="Hyperlink 53" xfId="32286" hidden="1"/>
    <cellStyle name="Hyperlink 53" xfId="28405" hidden="1"/>
    <cellStyle name="Hyperlink 53" xfId="32698" hidden="1"/>
    <cellStyle name="Hyperlink 53" xfId="32906" hidden="1"/>
    <cellStyle name="Hyperlink 53" xfId="33100" hidden="1"/>
    <cellStyle name="Hyperlink 53" xfId="33309" hidden="1"/>
    <cellStyle name="Hyperlink 53" xfId="33517" hidden="1"/>
    <cellStyle name="Hyperlink 53" xfId="33726" hidden="1"/>
    <cellStyle name="Hyperlink 53" xfId="33932" hidden="1"/>
    <cellStyle name="Hyperlink 53" xfId="34141" hidden="1"/>
    <cellStyle name="Hyperlink 53" xfId="34347" hidden="1"/>
    <cellStyle name="Hyperlink 53" xfId="34692" hidden="1"/>
    <cellStyle name="Hyperlink 53" xfId="34899" hidden="1"/>
    <cellStyle name="Hyperlink 53" xfId="35375" hidden="1"/>
    <cellStyle name="Hyperlink 53" xfId="35588" hidden="1"/>
    <cellStyle name="Hyperlink 53" xfId="35785" hidden="1"/>
    <cellStyle name="Hyperlink 53" xfId="36002" hidden="1"/>
    <cellStyle name="Hyperlink 53" xfId="36221" hidden="1"/>
    <cellStyle name="Hyperlink 53" xfId="36438" hidden="1"/>
    <cellStyle name="Hyperlink 53" xfId="36652" hidden="1"/>
    <cellStyle name="Hyperlink 53" xfId="36868" hidden="1"/>
    <cellStyle name="Hyperlink 53" xfId="37078" hidden="1"/>
    <cellStyle name="Hyperlink 53" xfId="37430" hidden="1"/>
    <cellStyle name="Hyperlink 53" xfId="37643" hidden="1"/>
    <cellStyle name="Hyperlink 53" xfId="37848" hidden="1"/>
    <cellStyle name="Hyperlink 53" xfId="38058" hidden="1"/>
    <cellStyle name="Hyperlink 53" xfId="38252" hidden="1"/>
    <cellStyle name="Hyperlink 53" xfId="38461" hidden="1"/>
    <cellStyle name="Hyperlink 53" xfId="38671" hidden="1"/>
    <cellStyle name="Hyperlink 53" xfId="38882" hidden="1"/>
    <cellStyle name="Hyperlink 53" xfId="39091" hidden="1"/>
    <cellStyle name="Hyperlink 53" xfId="39300" hidden="1"/>
    <cellStyle name="Hyperlink 53" xfId="39508" hidden="1"/>
    <cellStyle name="Hyperlink 53" xfId="39856" hidden="1"/>
    <cellStyle name="Hyperlink 53" xfId="40064" hidden="1"/>
    <cellStyle name="Hyperlink 54" xfId="986" hidden="1"/>
    <cellStyle name="Hyperlink 54" xfId="1221" hidden="1"/>
    <cellStyle name="Hyperlink 54" xfId="1425" hidden="1"/>
    <cellStyle name="Hyperlink 54" xfId="1671" hidden="1"/>
    <cellStyle name="Hyperlink 54" xfId="1919" hidden="1"/>
    <cellStyle name="Hyperlink 54" xfId="2166" hidden="1"/>
    <cellStyle name="Hyperlink 54" xfId="2404" hidden="1"/>
    <cellStyle name="Hyperlink 54" xfId="2651" hidden="1"/>
    <cellStyle name="Hyperlink 54" xfId="2878" hidden="1"/>
    <cellStyle name="Hyperlink 54" xfId="3259" hidden="1"/>
    <cellStyle name="Hyperlink 54" xfId="3484" hidden="1"/>
    <cellStyle name="Hyperlink 54" xfId="4309" hidden="1"/>
    <cellStyle name="Hyperlink 54" xfId="4518" hidden="1"/>
    <cellStyle name="Hyperlink 54" xfId="4712" hidden="1"/>
    <cellStyle name="Hyperlink 54" xfId="4940" hidden="1"/>
    <cellStyle name="Hyperlink 54" xfId="5179" hidden="1"/>
    <cellStyle name="Hyperlink 54" xfId="5425" hidden="1"/>
    <cellStyle name="Hyperlink 54" xfId="5663" hidden="1"/>
    <cellStyle name="Hyperlink 54" xfId="5900" hidden="1"/>
    <cellStyle name="Hyperlink 54" xfId="6124" hidden="1"/>
    <cellStyle name="Hyperlink 54" xfId="6469" hidden="1"/>
    <cellStyle name="Hyperlink 54" xfId="6676" hidden="1"/>
    <cellStyle name="Hyperlink 54" xfId="7702" hidden="1"/>
    <cellStyle name="Hyperlink 54" xfId="7935" hidden="1"/>
    <cellStyle name="Hyperlink 54" xfId="8139" hidden="1"/>
    <cellStyle name="Hyperlink 54" xfId="8382" hidden="1"/>
    <cellStyle name="Hyperlink 54" xfId="8627" hidden="1"/>
    <cellStyle name="Hyperlink 54" xfId="8870" hidden="1"/>
    <cellStyle name="Hyperlink 54" xfId="9106" hidden="1"/>
    <cellStyle name="Hyperlink 54" xfId="9351" hidden="1"/>
    <cellStyle name="Hyperlink 54" xfId="9577" hidden="1"/>
    <cellStyle name="Hyperlink 54" xfId="9956" hidden="1"/>
    <cellStyle name="Hyperlink 54" xfId="10179" hidden="1"/>
    <cellStyle name="Hyperlink 54" xfId="6891" hidden="1"/>
    <cellStyle name="Hyperlink 54" xfId="10408" hidden="1"/>
    <cellStyle name="Hyperlink 54" xfId="10737" hidden="1"/>
    <cellStyle name="Hyperlink 54" xfId="10963" hidden="1"/>
    <cellStyle name="Hyperlink 54" xfId="11127" hidden="1"/>
    <cellStyle name="Hyperlink 54" xfId="11724" hidden="1"/>
    <cellStyle name="Hyperlink 54" xfId="11955" hidden="1"/>
    <cellStyle name="Hyperlink 54" xfId="12158" hidden="1"/>
    <cellStyle name="Hyperlink 54" xfId="12396" hidden="1"/>
    <cellStyle name="Hyperlink 54" xfId="12635" hidden="1"/>
    <cellStyle name="Hyperlink 54" xfId="12874" hidden="1"/>
    <cellStyle name="Hyperlink 54" xfId="13104" hidden="1"/>
    <cellStyle name="Hyperlink 54" xfId="13343" hidden="1"/>
    <cellStyle name="Hyperlink 54" xfId="13563" hidden="1"/>
    <cellStyle name="Hyperlink 54" xfId="13937" hidden="1"/>
    <cellStyle name="Hyperlink 54" xfId="14158" hidden="1"/>
    <cellStyle name="Hyperlink 54" xfId="8662" hidden="1"/>
    <cellStyle name="Hyperlink 54" xfId="14597" hidden="1"/>
    <cellStyle name="Hyperlink 54" xfId="14828" hidden="1"/>
    <cellStyle name="Hyperlink 54" xfId="15031" hidden="1"/>
    <cellStyle name="Hyperlink 54" xfId="15276" hidden="1"/>
    <cellStyle name="Hyperlink 54" xfId="15520" hidden="1"/>
    <cellStyle name="Hyperlink 54" xfId="15765" hidden="1"/>
    <cellStyle name="Hyperlink 54" xfId="16003" hidden="1"/>
    <cellStyle name="Hyperlink 54" xfId="16248" hidden="1"/>
    <cellStyle name="Hyperlink 54" xfId="16472" hidden="1"/>
    <cellStyle name="Hyperlink 54" xfId="16853" hidden="1"/>
    <cellStyle name="Hyperlink 54" xfId="17078" hidden="1"/>
    <cellStyle name="Hyperlink 54" xfId="17572" hidden="1"/>
    <cellStyle name="Hyperlink 54" xfId="17787" hidden="1"/>
    <cellStyle name="Hyperlink 54" xfId="17984" hidden="1"/>
    <cellStyle name="Hyperlink 54" xfId="18202" hidden="1"/>
    <cellStyle name="Hyperlink 54" xfId="18423" hidden="1"/>
    <cellStyle name="Hyperlink 54" xfId="18642" hidden="1"/>
    <cellStyle name="Hyperlink 54" xfId="18858" hidden="1"/>
    <cellStyle name="Hyperlink 54" xfId="19077" hidden="1"/>
    <cellStyle name="Hyperlink 54" xfId="19287" hidden="1"/>
    <cellStyle name="Hyperlink 54" xfId="19641" hidden="1"/>
    <cellStyle name="Hyperlink 54" xfId="19854" hidden="1"/>
    <cellStyle name="Hyperlink 54" xfId="20060" hidden="1"/>
    <cellStyle name="Hyperlink 54" xfId="20270" hidden="1"/>
    <cellStyle name="Hyperlink 54" xfId="20464" hidden="1"/>
    <cellStyle name="Hyperlink 54" xfId="20673" hidden="1"/>
    <cellStyle name="Hyperlink 54" xfId="20883" hidden="1"/>
    <cellStyle name="Hyperlink 54" xfId="21095" hidden="1"/>
    <cellStyle name="Hyperlink 54" xfId="21305" hidden="1"/>
    <cellStyle name="Hyperlink 54" xfId="21515" hidden="1"/>
    <cellStyle name="Hyperlink 54" xfId="21724" hidden="1"/>
    <cellStyle name="Hyperlink 54" xfId="22072" hidden="1"/>
    <cellStyle name="Hyperlink 54" xfId="22280" hidden="1"/>
    <cellStyle name="Hyperlink 54" xfId="22690" hidden="1"/>
    <cellStyle name="Hyperlink 54" xfId="22897" hidden="1"/>
    <cellStyle name="Hyperlink 54" xfId="23091" hidden="1"/>
    <cellStyle name="Hyperlink 54" xfId="23297" hidden="1"/>
    <cellStyle name="Hyperlink 54" xfId="23503" hidden="1"/>
    <cellStyle name="Hyperlink 54" xfId="23710" hidden="1"/>
    <cellStyle name="Hyperlink 54" xfId="23916" hidden="1"/>
    <cellStyle name="Hyperlink 54" xfId="24123" hidden="1"/>
    <cellStyle name="Hyperlink 54" xfId="24329" hidden="1"/>
    <cellStyle name="Hyperlink 54" xfId="24674" hidden="1"/>
    <cellStyle name="Hyperlink 54" xfId="24881" hidden="1"/>
    <cellStyle name="Hyperlink 54" xfId="25906" hidden="1"/>
    <cellStyle name="Hyperlink 54" xfId="26138" hidden="1"/>
    <cellStyle name="Hyperlink 54" xfId="26342" hidden="1"/>
    <cellStyle name="Hyperlink 54" xfId="26583" hidden="1"/>
    <cellStyle name="Hyperlink 54" xfId="26824" hidden="1"/>
    <cellStyle name="Hyperlink 54" xfId="27066" hidden="1"/>
    <cellStyle name="Hyperlink 54" xfId="27300" hidden="1"/>
    <cellStyle name="Hyperlink 54" xfId="27543" hidden="1"/>
    <cellStyle name="Hyperlink 54" xfId="27768" hidden="1"/>
    <cellStyle name="Hyperlink 54" xfId="28147" hidden="1"/>
    <cellStyle name="Hyperlink 54" xfId="28369" hidden="1"/>
    <cellStyle name="Hyperlink 54" xfId="25096" hidden="1"/>
    <cellStyle name="Hyperlink 54" xfId="28597" hidden="1"/>
    <cellStyle name="Hyperlink 54" xfId="28924" hidden="1"/>
    <cellStyle name="Hyperlink 54" xfId="29150" hidden="1"/>
    <cellStyle name="Hyperlink 54" xfId="29314" hidden="1"/>
    <cellStyle name="Hyperlink 54" xfId="29898" hidden="1"/>
    <cellStyle name="Hyperlink 54" xfId="30109" hidden="1"/>
    <cellStyle name="Hyperlink 54" xfId="30312" hidden="1"/>
    <cellStyle name="Hyperlink 54" xfId="30546" hidden="1"/>
    <cellStyle name="Hyperlink 54" xfId="30782" hidden="1"/>
    <cellStyle name="Hyperlink 54" xfId="31018" hidden="1"/>
    <cellStyle name="Hyperlink 54" xfId="31245" hidden="1"/>
    <cellStyle name="Hyperlink 54" xfId="31481" hidden="1"/>
    <cellStyle name="Hyperlink 54" xfId="31700" hidden="1"/>
    <cellStyle name="Hyperlink 54" xfId="32069" hidden="1"/>
    <cellStyle name="Hyperlink 54" xfId="32288" hidden="1"/>
    <cellStyle name="Hyperlink 54" xfId="26859" hidden="1"/>
    <cellStyle name="Hyperlink 54" xfId="32700" hidden="1"/>
    <cellStyle name="Hyperlink 54" xfId="32908" hidden="1"/>
    <cellStyle name="Hyperlink 54" xfId="33102" hidden="1"/>
    <cellStyle name="Hyperlink 54" xfId="33311" hidden="1"/>
    <cellStyle name="Hyperlink 54" xfId="33519" hidden="1"/>
    <cellStyle name="Hyperlink 54" xfId="33728" hidden="1"/>
    <cellStyle name="Hyperlink 54" xfId="33934" hidden="1"/>
    <cellStyle name="Hyperlink 54" xfId="34143" hidden="1"/>
    <cellStyle name="Hyperlink 54" xfId="34349" hidden="1"/>
    <cellStyle name="Hyperlink 54" xfId="34694" hidden="1"/>
    <cellStyle name="Hyperlink 54" xfId="34901" hidden="1"/>
    <cellStyle name="Hyperlink 54" xfId="35377" hidden="1"/>
    <cellStyle name="Hyperlink 54" xfId="35590" hidden="1"/>
    <cellStyle name="Hyperlink 54" xfId="35787" hidden="1"/>
    <cellStyle name="Hyperlink 54" xfId="36004" hidden="1"/>
    <cellStyle name="Hyperlink 54" xfId="36223" hidden="1"/>
    <cellStyle name="Hyperlink 54" xfId="36440" hidden="1"/>
    <cellStyle name="Hyperlink 54" xfId="36654" hidden="1"/>
    <cellStyle name="Hyperlink 54" xfId="36870" hidden="1"/>
    <cellStyle name="Hyperlink 54" xfId="37080" hidden="1"/>
    <cellStyle name="Hyperlink 54" xfId="37432" hidden="1"/>
    <cellStyle name="Hyperlink 54" xfId="37645" hidden="1"/>
    <cellStyle name="Hyperlink 54" xfId="37850" hidden="1"/>
    <cellStyle name="Hyperlink 54" xfId="38060" hidden="1"/>
    <cellStyle name="Hyperlink 54" xfId="38254" hidden="1"/>
    <cellStyle name="Hyperlink 54" xfId="38463" hidden="1"/>
    <cellStyle name="Hyperlink 54" xfId="38673" hidden="1"/>
    <cellStyle name="Hyperlink 54" xfId="38884" hidden="1"/>
    <cellStyle name="Hyperlink 54" xfId="39093" hidden="1"/>
    <cellStyle name="Hyperlink 54" xfId="39302" hidden="1"/>
    <cellStyle name="Hyperlink 54" xfId="39510" hidden="1"/>
    <cellStyle name="Hyperlink 54" xfId="39858" hidden="1"/>
    <cellStyle name="Hyperlink 54" xfId="40066" hidden="1"/>
    <cellStyle name="Hyperlink 55" xfId="988" hidden="1"/>
    <cellStyle name="Hyperlink 55" xfId="1223" hidden="1"/>
    <cellStyle name="Hyperlink 55" xfId="1427" hidden="1"/>
    <cellStyle name="Hyperlink 55" xfId="1673" hidden="1"/>
    <cellStyle name="Hyperlink 55" xfId="1921" hidden="1"/>
    <cellStyle name="Hyperlink 55" xfId="2168" hidden="1"/>
    <cellStyle name="Hyperlink 55" xfId="2406" hidden="1"/>
    <cellStyle name="Hyperlink 55" xfId="2653" hidden="1"/>
    <cellStyle name="Hyperlink 55" xfId="2880" hidden="1"/>
    <cellStyle name="Hyperlink 55" xfId="3261" hidden="1"/>
    <cellStyle name="Hyperlink 55" xfId="3486" hidden="1"/>
    <cellStyle name="Hyperlink 55" xfId="4311" hidden="1"/>
    <cellStyle name="Hyperlink 55" xfId="4520" hidden="1"/>
    <cellStyle name="Hyperlink 55" xfId="4714" hidden="1"/>
    <cellStyle name="Hyperlink 55" xfId="4942" hidden="1"/>
    <cellStyle name="Hyperlink 55" xfId="5181" hidden="1"/>
    <cellStyle name="Hyperlink 55" xfId="5427" hidden="1"/>
    <cellStyle name="Hyperlink 55" xfId="5665" hidden="1"/>
    <cellStyle name="Hyperlink 55" xfId="5902" hidden="1"/>
    <cellStyle name="Hyperlink 55" xfId="6126" hidden="1"/>
    <cellStyle name="Hyperlink 55" xfId="6471" hidden="1"/>
    <cellStyle name="Hyperlink 55" xfId="6678" hidden="1"/>
    <cellStyle name="Hyperlink 55" xfId="7704" hidden="1"/>
    <cellStyle name="Hyperlink 55" xfId="7937" hidden="1"/>
    <cellStyle name="Hyperlink 55" xfId="8141" hidden="1"/>
    <cellStyle name="Hyperlink 55" xfId="8384" hidden="1"/>
    <cellStyle name="Hyperlink 55" xfId="8629" hidden="1"/>
    <cellStyle name="Hyperlink 55" xfId="8872" hidden="1"/>
    <cellStyle name="Hyperlink 55" xfId="9108" hidden="1"/>
    <cellStyle name="Hyperlink 55" xfId="9353" hidden="1"/>
    <cellStyle name="Hyperlink 55" xfId="9579" hidden="1"/>
    <cellStyle name="Hyperlink 55" xfId="9958" hidden="1"/>
    <cellStyle name="Hyperlink 55" xfId="10181" hidden="1"/>
    <cellStyle name="Hyperlink 55" xfId="6889" hidden="1"/>
    <cellStyle name="Hyperlink 55" xfId="10410" hidden="1"/>
    <cellStyle name="Hyperlink 55" xfId="10739" hidden="1"/>
    <cellStyle name="Hyperlink 55" xfId="10965" hidden="1"/>
    <cellStyle name="Hyperlink 55" xfId="11129" hidden="1"/>
    <cellStyle name="Hyperlink 55" xfId="11726" hidden="1"/>
    <cellStyle name="Hyperlink 55" xfId="11957" hidden="1"/>
    <cellStyle name="Hyperlink 55" xfId="12160" hidden="1"/>
    <cellStyle name="Hyperlink 55" xfId="12398" hidden="1"/>
    <cellStyle name="Hyperlink 55" xfId="12637" hidden="1"/>
    <cellStyle name="Hyperlink 55" xfId="12876" hidden="1"/>
    <cellStyle name="Hyperlink 55" xfId="13106" hidden="1"/>
    <cellStyle name="Hyperlink 55" xfId="13345" hidden="1"/>
    <cellStyle name="Hyperlink 55" xfId="13565" hidden="1"/>
    <cellStyle name="Hyperlink 55" xfId="13939" hidden="1"/>
    <cellStyle name="Hyperlink 55" xfId="14160" hidden="1"/>
    <cellStyle name="Hyperlink 55" xfId="9142" hidden="1"/>
    <cellStyle name="Hyperlink 55" xfId="14599" hidden="1"/>
    <cellStyle name="Hyperlink 55" xfId="14830" hidden="1"/>
    <cellStyle name="Hyperlink 55" xfId="15033" hidden="1"/>
    <cellStyle name="Hyperlink 55" xfId="15278" hidden="1"/>
    <cellStyle name="Hyperlink 55" xfId="15522" hidden="1"/>
    <cellStyle name="Hyperlink 55" xfId="15767" hidden="1"/>
    <cellStyle name="Hyperlink 55" xfId="16005" hidden="1"/>
    <cellStyle name="Hyperlink 55" xfId="16250" hidden="1"/>
    <cellStyle name="Hyperlink 55" xfId="16474" hidden="1"/>
    <cellStyle name="Hyperlink 55" xfId="16855" hidden="1"/>
    <cellStyle name="Hyperlink 55" xfId="17080" hidden="1"/>
    <cellStyle name="Hyperlink 55" xfId="17574" hidden="1"/>
    <cellStyle name="Hyperlink 55" xfId="17789" hidden="1"/>
    <cellStyle name="Hyperlink 55" xfId="17986" hidden="1"/>
    <cellStyle name="Hyperlink 55" xfId="18204" hidden="1"/>
    <cellStyle name="Hyperlink 55" xfId="18425" hidden="1"/>
    <cellStyle name="Hyperlink 55" xfId="18644" hidden="1"/>
    <cellStyle name="Hyperlink 55" xfId="18860" hidden="1"/>
    <cellStyle name="Hyperlink 55" xfId="19079" hidden="1"/>
    <cellStyle name="Hyperlink 55" xfId="19289" hidden="1"/>
    <cellStyle name="Hyperlink 55" xfId="19643" hidden="1"/>
    <cellStyle name="Hyperlink 55" xfId="19856" hidden="1"/>
    <cellStyle name="Hyperlink 55" xfId="20062" hidden="1"/>
    <cellStyle name="Hyperlink 55" xfId="20272" hidden="1"/>
    <cellStyle name="Hyperlink 55" xfId="20466" hidden="1"/>
    <cellStyle name="Hyperlink 55" xfId="20675" hidden="1"/>
    <cellStyle name="Hyperlink 55" xfId="20885" hidden="1"/>
    <cellStyle name="Hyperlink 55" xfId="21097" hidden="1"/>
    <cellStyle name="Hyperlink 55" xfId="21307" hidden="1"/>
    <cellStyle name="Hyperlink 55" xfId="21517" hidden="1"/>
    <cellStyle name="Hyperlink 55" xfId="21726" hidden="1"/>
    <cellStyle name="Hyperlink 55" xfId="22074" hidden="1"/>
    <cellStyle name="Hyperlink 55" xfId="22282" hidden="1"/>
    <cellStyle name="Hyperlink 55" xfId="22692" hidden="1"/>
    <cellStyle name="Hyperlink 55" xfId="22899" hidden="1"/>
    <cellStyle name="Hyperlink 55" xfId="23093" hidden="1"/>
    <cellStyle name="Hyperlink 55" xfId="23299" hidden="1"/>
    <cellStyle name="Hyperlink 55" xfId="23505" hidden="1"/>
    <cellStyle name="Hyperlink 55" xfId="23712" hidden="1"/>
    <cellStyle name="Hyperlink 55" xfId="23918" hidden="1"/>
    <cellStyle name="Hyperlink 55" xfId="24125" hidden="1"/>
    <cellStyle name="Hyperlink 55" xfId="24331" hidden="1"/>
    <cellStyle name="Hyperlink 55" xfId="24676" hidden="1"/>
    <cellStyle name="Hyperlink 55" xfId="24883" hidden="1"/>
    <cellStyle name="Hyperlink 55" xfId="25908" hidden="1"/>
    <cellStyle name="Hyperlink 55" xfId="26140" hidden="1"/>
    <cellStyle name="Hyperlink 55" xfId="26344" hidden="1"/>
    <cellStyle name="Hyperlink 55" xfId="26585" hidden="1"/>
    <cellStyle name="Hyperlink 55" xfId="26826" hidden="1"/>
    <cellStyle name="Hyperlink 55" xfId="27068" hidden="1"/>
    <cellStyle name="Hyperlink 55" xfId="27302" hidden="1"/>
    <cellStyle name="Hyperlink 55" xfId="27545" hidden="1"/>
    <cellStyle name="Hyperlink 55" xfId="27770" hidden="1"/>
    <cellStyle name="Hyperlink 55" xfId="28149" hidden="1"/>
    <cellStyle name="Hyperlink 55" xfId="28371" hidden="1"/>
    <cellStyle name="Hyperlink 55" xfId="25094" hidden="1"/>
    <cellStyle name="Hyperlink 55" xfId="28599" hidden="1"/>
    <cellStyle name="Hyperlink 55" xfId="28926" hidden="1"/>
    <cellStyle name="Hyperlink 55" xfId="29152" hidden="1"/>
    <cellStyle name="Hyperlink 55" xfId="29316" hidden="1"/>
    <cellStyle name="Hyperlink 55" xfId="29900" hidden="1"/>
    <cellStyle name="Hyperlink 55" xfId="30111" hidden="1"/>
    <cellStyle name="Hyperlink 55" xfId="30314" hidden="1"/>
    <cellStyle name="Hyperlink 55" xfId="30548" hidden="1"/>
    <cellStyle name="Hyperlink 55" xfId="30784" hidden="1"/>
    <cellStyle name="Hyperlink 55" xfId="31020" hidden="1"/>
    <cellStyle name="Hyperlink 55" xfId="31247" hidden="1"/>
    <cellStyle name="Hyperlink 55" xfId="31483" hidden="1"/>
    <cellStyle name="Hyperlink 55" xfId="31702" hidden="1"/>
    <cellStyle name="Hyperlink 55" xfId="32071" hidden="1"/>
    <cellStyle name="Hyperlink 55" xfId="32290" hidden="1"/>
    <cellStyle name="Hyperlink 55" xfId="27336" hidden="1"/>
    <cellStyle name="Hyperlink 55" xfId="32702" hidden="1"/>
    <cellStyle name="Hyperlink 55" xfId="32910" hidden="1"/>
    <cellStyle name="Hyperlink 55" xfId="33104" hidden="1"/>
    <cellStyle name="Hyperlink 55" xfId="33313" hidden="1"/>
    <cellStyle name="Hyperlink 55" xfId="33521" hidden="1"/>
    <cellStyle name="Hyperlink 55" xfId="33730" hidden="1"/>
    <cellStyle name="Hyperlink 55" xfId="33936" hidden="1"/>
    <cellStyle name="Hyperlink 55" xfId="34145" hidden="1"/>
    <cellStyle name="Hyperlink 55" xfId="34351" hidden="1"/>
    <cellStyle name="Hyperlink 55" xfId="34696" hidden="1"/>
    <cellStyle name="Hyperlink 55" xfId="34903" hidden="1"/>
    <cellStyle name="Hyperlink 55" xfId="35379" hidden="1"/>
    <cellStyle name="Hyperlink 55" xfId="35592" hidden="1"/>
    <cellStyle name="Hyperlink 55" xfId="35789" hidden="1"/>
    <cellStyle name="Hyperlink 55" xfId="36006" hidden="1"/>
    <cellStyle name="Hyperlink 55" xfId="36225" hidden="1"/>
    <cellStyle name="Hyperlink 55" xfId="36442" hidden="1"/>
    <cellStyle name="Hyperlink 55" xfId="36656" hidden="1"/>
    <cellStyle name="Hyperlink 55" xfId="36872" hidden="1"/>
    <cellStyle name="Hyperlink 55" xfId="37082" hidden="1"/>
    <cellStyle name="Hyperlink 55" xfId="37434" hidden="1"/>
    <cellStyle name="Hyperlink 55" xfId="37647" hidden="1"/>
    <cellStyle name="Hyperlink 55" xfId="37852" hidden="1"/>
    <cellStyle name="Hyperlink 55" xfId="38062" hidden="1"/>
    <cellStyle name="Hyperlink 55" xfId="38256" hidden="1"/>
    <cellStyle name="Hyperlink 55" xfId="38465" hidden="1"/>
    <cellStyle name="Hyperlink 55" xfId="38675" hidden="1"/>
    <cellStyle name="Hyperlink 55" xfId="38886" hidden="1"/>
    <cellStyle name="Hyperlink 55" xfId="39095" hidden="1"/>
    <cellStyle name="Hyperlink 55" xfId="39304" hidden="1"/>
    <cellStyle name="Hyperlink 55" xfId="39512" hidden="1"/>
    <cellStyle name="Hyperlink 55" xfId="39860" hidden="1"/>
    <cellStyle name="Hyperlink 55" xfId="40068" hidden="1"/>
    <cellStyle name="Hyperlink 56" xfId="990" hidden="1"/>
    <cellStyle name="Hyperlink 56" xfId="1225" hidden="1"/>
    <cellStyle name="Hyperlink 56" xfId="1429" hidden="1"/>
    <cellStyle name="Hyperlink 56" xfId="1675" hidden="1"/>
    <cellStyle name="Hyperlink 56" xfId="1923" hidden="1"/>
    <cellStyle name="Hyperlink 56" xfId="2170" hidden="1"/>
    <cellStyle name="Hyperlink 56" xfId="2408" hidden="1"/>
    <cellStyle name="Hyperlink 56" xfId="2655" hidden="1"/>
    <cellStyle name="Hyperlink 56" xfId="2882" hidden="1"/>
    <cellStyle name="Hyperlink 56" xfId="3263" hidden="1"/>
    <cellStyle name="Hyperlink 56" xfId="3488" hidden="1"/>
    <cellStyle name="Hyperlink 56" xfId="4313" hidden="1"/>
    <cellStyle name="Hyperlink 56" xfId="4522" hidden="1"/>
    <cellStyle name="Hyperlink 56" xfId="4716" hidden="1"/>
    <cellStyle name="Hyperlink 56" xfId="4944" hidden="1"/>
    <cellStyle name="Hyperlink 56" xfId="5183" hidden="1"/>
    <cellStyle name="Hyperlink 56" xfId="5429" hidden="1"/>
    <cellStyle name="Hyperlink 56" xfId="5667" hidden="1"/>
    <cellStyle name="Hyperlink 56" xfId="5904" hidden="1"/>
    <cellStyle name="Hyperlink 56" xfId="6128" hidden="1"/>
    <cellStyle name="Hyperlink 56" xfId="6473" hidden="1"/>
    <cellStyle name="Hyperlink 56" xfId="6680" hidden="1"/>
    <cellStyle name="Hyperlink 56" xfId="7706" hidden="1"/>
    <cellStyle name="Hyperlink 56" xfId="7939" hidden="1"/>
    <cellStyle name="Hyperlink 56" xfId="8143" hidden="1"/>
    <cellStyle name="Hyperlink 56" xfId="8386" hidden="1"/>
    <cellStyle name="Hyperlink 56" xfId="8631" hidden="1"/>
    <cellStyle name="Hyperlink 56" xfId="8874" hidden="1"/>
    <cellStyle name="Hyperlink 56" xfId="9110" hidden="1"/>
    <cellStyle name="Hyperlink 56" xfId="9355" hidden="1"/>
    <cellStyle name="Hyperlink 56" xfId="9581" hidden="1"/>
    <cellStyle name="Hyperlink 56" xfId="9960" hidden="1"/>
    <cellStyle name="Hyperlink 56" xfId="10183" hidden="1"/>
    <cellStyle name="Hyperlink 56" xfId="3647" hidden="1"/>
    <cellStyle name="Hyperlink 56" xfId="10412" hidden="1"/>
    <cellStyle name="Hyperlink 56" xfId="10741" hidden="1"/>
    <cellStyle name="Hyperlink 56" xfId="10967" hidden="1"/>
    <cellStyle name="Hyperlink 56" xfId="11131" hidden="1"/>
    <cellStyle name="Hyperlink 56" xfId="11728" hidden="1"/>
    <cellStyle name="Hyperlink 56" xfId="11959" hidden="1"/>
    <cellStyle name="Hyperlink 56" xfId="12162" hidden="1"/>
    <cellStyle name="Hyperlink 56" xfId="12400" hidden="1"/>
    <cellStyle name="Hyperlink 56" xfId="12639" hidden="1"/>
    <cellStyle name="Hyperlink 56" xfId="12878" hidden="1"/>
    <cellStyle name="Hyperlink 56" xfId="13108" hidden="1"/>
    <cellStyle name="Hyperlink 56" xfId="13347" hidden="1"/>
    <cellStyle name="Hyperlink 56" xfId="13567" hidden="1"/>
    <cellStyle name="Hyperlink 56" xfId="13941" hidden="1"/>
    <cellStyle name="Hyperlink 56" xfId="14162" hidden="1"/>
    <cellStyle name="Hyperlink 56" xfId="9819" hidden="1"/>
    <cellStyle name="Hyperlink 56" xfId="14601" hidden="1"/>
    <cellStyle name="Hyperlink 56" xfId="14832" hidden="1"/>
    <cellStyle name="Hyperlink 56" xfId="15035" hidden="1"/>
    <cellStyle name="Hyperlink 56" xfId="15280" hidden="1"/>
    <cellStyle name="Hyperlink 56" xfId="15524" hidden="1"/>
    <cellStyle name="Hyperlink 56" xfId="15769" hidden="1"/>
    <cellStyle name="Hyperlink 56" xfId="16007" hidden="1"/>
    <cellStyle name="Hyperlink 56" xfId="16252" hidden="1"/>
    <cellStyle name="Hyperlink 56" xfId="16476" hidden="1"/>
    <cellStyle name="Hyperlink 56" xfId="16857" hidden="1"/>
    <cellStyle name="Hyperlink 56" xfId="17082" hidden="1"/>
    <cellStyle name="Hyperlink 56" xfId="17576" hidden="1"/>
    <cellStyle name="Hyperlink 56" xfId="17791" hidden="1"/>
    <cellStyle name="Hyperlink 56" xfId="17988" hidden="1"/>
    <cellStyle name="Hyperlink 56" xfId="18206" hidden="1"/>
    <cellStyle name="Hyperlink 56" xfId="18427" hidden="1"/>
    <cellStyle name="Hyperlink 56" xfId="18646" hidden="1"/>
    <cellStyle name="Hyperlink 56" xfId="18862" hidden="1"/>
    <cellStyle name="Hyperlink 56" xfId="19081" hidden="1"/>
    <cellStyle name="Hyperlink 56" xfId="19291" hidden="1"/>
    <cellStyle name="Hyperlink 56" xfId="19645" hidden="1"/>
    <cellStyle name="Hyperlink 56" xfId="19858" hidden="1"/>
    <cellStyle name="Hyperlink 56" xfId="20064" hidden="1"/>
    <cellStyle name="Hyperlink 56" xfId="20274" hidden="1"/>
    <cellStyle name="Hyperlink 56" xfId="20468" hidden="1"/>
    <cellStyle name="Hyperlink 56" xfId="20677" hidden="1"/>
    <cellStyle name="Hyperlink 56" xfId="20887" hidden="1"/>
    <cellStyle name="Hyperlink 56" xfId="21099" hidden="1"/>
    <cellStyle name="Hyperlink 56" xfId="21309" hidden="1"/>
    <cellStyle name="Hyperlink 56" xfId="21519" hidden="1"/>
    <cellStyle name="Hyperlink 56" xfId="21728" hidden="1"/>
    <cellStyle name="Hyperlink 56" xfId="22076" hidden="1"/>
    <cellStyle name="Hyperlink 56" xfId="22284" hidden="1"/>
    <cellStyle name="Hyperlink 56" xfId="22694" hidden="1"/>
    <cellStyle name="Hyperlink 56" xfId="22901" hidden="1"/>
    <cellStyle name="Hyperlink 56" xfId="23095" hidden="1"/>
    <cellStyle name="Hyperlink 56" xfId="23301" hidden="1"/>
    <cellStyle name="Hyperlink 56" xfId="23507" hidden="1"/>
    <cellStyle name="Hyperlink 56" xfId="23714" hidden="1"/>
    <cellStyle name="Hyperlink 56" xfId="23920" hidden="1"/>
    <cellStyle name="Hyperlink 56" xfId="24127" hidden="1"/>
    <cellStyle name="Hyperlink 56" xfId="24333" hidden="1"/>
    <cellStyle name="Hyperlink 56" xfId="24678" hidden="1"/>
    <cellStyle name="Hyperlink 56" xfId="24885" hidden="1"/>
    <cellStyle name="Hyperlink 56" xfId="25910" hidden="1"/>
    <cellStyle name="Hyperlink 56" xfId="26142" hidden="1"/>
    <cellStyle name="Hyperlink 56" xfId="26346" hidden="1"/>
    <cellStyle name="Hyperlink 56" xfId="26587" hidden="1"/>
    <cellStyle name="Hyperlink 56" xfId="26828" hidden="1"/>
    <cellStyle name="Hyperlink 56" xfId="27070" hidden="1"/>
    <cellStyle name="Hyperlink 56" xfId="27304" hidden="1"/>
    <cellStyle name="Hyperlink 56" xfId="27547" hidden="1"/>
    <cellStyle name="Hyperlink 56" xfId="27772" hidden="1"/>
    <cellStyle name="Hyperlink 56" xfId="28151" hidden="1"/>
    <cellStyle name="Hyperlink 56" xfId="28373" hidden="1"/>
    <cellStyle name="Hyperlink 56" xfId="3823" hidden="1"/>
    <cellStyle name="Hyperlink 56" xfId="28601" hidden="1"/>
    <cellStyle name="Hyperlink 56" xfId="28928" hidden="1"/>
    <cellStyle name="Hyperlink 56" xfId="29154" hidden="1"/>
    <cellStyle name="Hyperlink 56" xfId="29318" hidden="1"/>
    <cellStyle name="Hyperlink 56" xfId="29902" hidden="1"/>
    <cellStyle name="Hyperlink 56" xfId="30113" hidden="1"/>
    <cellStyle name="Hyperlink 56" xfId="30316" hidden="1"/>
    <cellStyle name="Hyperlink 56" xfId="30550" hidden="1"/>
    <cellStyle name="Hyperlink 56" xfId="30786" hidden="1"/>
    <cellStyle name="Hyperlink 56" xfId="31022" hidden="1"/>
    <cellStyle name="Hyperlink 56" xfId="31249" hidden="1"/>
    <cellStyle name="Hyperlink 56" xfId="31485" hidden="1"/>
    <cellStyle name="Hyperlink 56" xfId="31704" hidden="1"/>
    <cellStyle name="Hyperlink 56" xfId="32073" hidden="1"/>
    <cellStyle name="Hyperlink 56" xfId="32292" hidden="1"/>
    <cellStyle name="Hyperlink 56" xfId="28010" hidden="1"/>
    <cellStyle name="Hyperlink 56" xfId="32704" hidden="1"/>
    <cellStyle name="Hyperlink 56" xfId="32912" hidden="1"/>
    <cellStyle name="Hyperlink 56" xfId="33106" hidden="1"/>
    <cellStyle name="Hyperlink 56" xfId="33315" hidden="1"/>
    <cellStyle name="Hyperlink 56" xfId="33523" hidden="1"/>
    <cellStyle name="Hyperlink 56" xfId="33732" hidden="1"/>
    <cellStyle name="Hyperlink 56" xfId="33938" hidden="1"/>
    <cellStyle name="Hyperlink 56" xfId="34147" hidden="1"/>
    <cellStyle name="Hyperlink 56" xfId="34353" hidden="1"/>
    <cellStyle name="Hyperlink 56" xfId="34698" hidden="1"/>
    <cellStyle name="Hyperlink 56" xfId="34905" hidden="1"/>
    <cellStyle name="Hyperlink 56" xfId="35381" hidden="1"/>
    <cellStyle name="Hyperlink 56" xfId="35594" hidden="1"/>
    <cellStyle name="Hyperlink 56" xfId="35791" hidden="1"/>
    <cellStyle name="Hyperlink 56" xfId="36008" hidden="1"/>
    <cellStyle name="Hyperlink 56" xfId="36227" hidden="1"/>
    <cellStyle name="Hyperlink 56" xfId="36444" hidden="1"/>
    <cellStyle name="Hyperlink 56" xfId="36658" hidden="1"/>
    <cellStyle name="Hyperlink 56" xfId="36874" hidden="1"/>
    <cellStyle name="Hyperlink 56" xfId="37084" hidden="1"/>
    <cellStyle name="Hyperlink 56" xfId="37436" hidden="1"/>
    <cellStyle name="Hyperlink 56" xfId="37649" hidden="1"/>
    <cellStyle name="Hyperlink 56" xfId="37854" hidden="1"/>
    <cellStyle name="Hyperlink 56" xfId="38064" hidden="1"/>
    <cellStyle name="Hyperlink 56" xfId="38258" hidden="1"/>
    <cellStyle name="Hyperlink 56" xfId="38467" hidden="1"/>
    <cellStyle name="Hyperlink 56" xfId="38677" hidden="1"/>
    <cellStyle name="Hyperlink 56" xfId="38888" hidden="1"/>
    <cellStyle name="Hyperlink 56" xfId="39097" hidden="1"/>
    <cellStyle name="Hyperlink 56" xfId="39306" hidden="1"/>
    <cellStyle name="Hyperlink 56" xfId="39514" hidden="1"/>
    <cellStyle name="Hyperlink 56" xfId="39862" hidden="1"/>
    <cellStyle name="Hyperlink 56" xfId="40070" hidden="1"/>
    <cellStyle name="Hyperlink 57" xfId="992" hidden="1"/>
    <cellStyle name="Hyperlink 57" xfId="1227" hidden="1"/>
    <cellStyle name="Hyperlink 57" xfId="1431" hidden="1"/>
    <cellStyle name="Hyperlink 57" xfId="1677" hidden="1"/>
    <cellStyle name="Hyperlink 57" xfId="1925" hidden="1"/>
    <cellStyle name="Hyperlink 57" xfId="2172" hidden="1"/>
    <cellStyle name="Hyperlink 57" xfId="2410" hidden="1"/>
    <cellStyle name="Hyperlink 57" xfId="2657" hidden="1"/>
    <cellStyle name="Hyperlink 57" xfId="2884" hidden="1"/>
    <cellStyle name="Hyperlink 57" xfId="3265" hidden="1"/>
    <cellStyle name="Hyperlink 57" xfId="3490" hidden="1"/>
    <cellStyle name="Hyperlink 57" xfId="4315" hidden="1"/>
    <cellStyle name="Hyperlink 57" xfId="4524" hidden="1"/>
    <cellStyle name="Hyperlink 57" xfId="4718" hidden="1"/>
    <cellStyle name="Hyperlink 57" xfId="4946" hidden="1"/>
    <cellStyle name="Hyperlink 57" xfId="5185" hidden="1"/>
    <cellStyle name="Hyperlink 57" xfId="5431" hidden="1"/>
    <cellStyle name="Hyperlink 57" xfId="5669" hidden="1"/>
    <cellStyle name="Hyperlink 57" xfId="5906" hidden="1"/>
    <cellStyle name="Hyperlink 57" xfId="6130" hidden="1"/>
    <cellStyle name="Hyperlink 57" xfId="6475" hidden="1"/>
    <cellStyle name="Hyperlink 57" xfId="6682" hidden="1"/>
    <cellStyle name="Hyperlink 57" xfId="7708" hidden="1"/>
    <cellStyle name="Hyperlink 57" xfId="7941" hidden="1"/>
    <cellStyle name="Hyperlink 57" xfId="8145" hidden="1"/>
    <cellStyle name="Hyperlink 57" xfId="8388" hidden="1"/>
    <cellStyle name="Hyperlink 57" xfId="8633" hidden="1"/>
    <cellStyle name="Hyperlink 57" xfId="8876" hidden="1"/>
    <cellStyle name="Hyperlink 57" xfId="9112" hidden="1"/>
    <cellStyle name="Hyperlink 57" xfId="9357" hidden="1"/>
    <cellStyle name="Hyperlink 57" xfId="9583" hidden="1"/>
    <cellStyle name="Hyperlink 57" xfId="9962" hidden="1"/>
    <cellStyle name="Hyperlink 57" xfId="10185" hidden="1"/>
    <cellStyle name="Hyperlink 57" xfId="6886" hidden="1"/>
    <cellStyle name="Hyperlink 57" xfId="10414" hidden="1"/>
    <cellStyle name="Hyperlink 57" xfId="10743" hidden="1"/>
    <cellStyle name="Hyperlink 57" xfId="10969" hidden="1"/>
    <cellStyle name="Hyperlink 57" xfId="11133" hidden="1"/>
    <cellStyle name="Hyperlink 57" xfId="11730" hidden="1"/>
    <cellStyle name="Hyperlink 57" xfId="11961" hidden="1"/>
    <cellStyle name="Hyperlink 57" xfId="12164" hidden="1"/>
    <cellStyle name="Hyperlink 57" xfId="12402" hidden="1"/>
    <cellStyle name="Hyperlink 57" xfId="12641" hidden="1"/>
    <cellStyle name="Hyperlink 57" xfId="12880" hidden="1"/>
    <cellStyle name="Hyperlink 57" xfId="13110" hidden="1"/>
    <cellStyle name="Hyperlink 57" xfId="13349" hidden="1"/>
    <cellStyle name="Hyperlink 57" xfId="13569" hidden="1"/>
    <cellStyle name="Hyperlink 57" xfId="13943" hidden="1"/>
    <cellStyle name="Hyperlink 57" xfId="14164" hidden="1"/>
    <cellStyle name="Hyperlink 57" xfId="10604" hidden="1"/>
    <cellStyle name="Hyperlink 57" xfId="14603" hidden="1"/>
    <cellStyle name="Hyperlink 57" xfId="14834" hidden="1"/>
    <cellStyle name="Hyperlink 57" xfId="15037" hidden="1"/>
    <cellStyle name="Hyperlink 57" xfId="15282" hidden="1"/>
    <cellStyle name="Hyperlink 57" xfId="15526" hidden="1"/>
    <cellStyle name="Hyperlink 57" xfId="15771" hidden="1"/>
    <cellStyle name="Hyperlink 57" xfId="16009" hidden="1"/>
    <cellStyle name="Hyperlink 57" xfId="16254" hidden="1"/>
    <cellStyle name="Hyperlink 57" xfId="16478" hidden="1"/>
    <cellStyle name="Hyperlink 57" xfId="16859" hidden="1"/>
    <cellStyle name="Hyperlink 57" xfId="17084" hidden="1"/>
    <cellStyle name="Hyperlink 57" xfId="17578" hidden="1"/>
    <cellStyle name="Hyperlink 57" xfId="17793" hidden="1"/>
    <cellStyle name="Hyperlink 57" xfId="17990" hidden="1"/>
    <cellStyle name="Hyperlink 57" xfId="18208" hidden="1"/>
    <cellStyle name="Hyperlink 57" xfId="18429" hidden="1"/>
    <cellStyle name="Hyperlink 57" xfId="18648" hidden="1"/>
    <cellStyle name="Hyperlink 57" xfId="18864" hidden="1"/>
    <cellStyle name="Hyperlink 57" xfId="19083" hidden="1"/>
    <cellStyle name="Hyperlink 57" xfId="19293" hidden="1"/>
    <cellStyle name="Hyperlink 57" xfId="19647" hidden="1"/>
    <cellStyle name="Hyperlink 57" xfId="19860" hidden="1"/>
    <cellStyle name="Hyperlink 57" xfId="20066" hidden="1"/>
    <cellStyle name="Hyperlink 57" xfId="20276" hidden="1"/>
    <cellStyle name="Hyperlink 57" xfId="20470" hidden="1"/>
    <cellStyle name="Hyperlink 57" xfId="20679" hidden="1"/>
    <cellStyle name="Hyperlink 57" xfId="20889" hidden="1"/>
    <cellStyle name="Hyperlink 57" xfId="21101" hidden="1"/>
    <cellStyle name="Hyperlink 57" xfId="21311" hidden="1"/>
    <cellStyle name="Hyperlink 57" xfId="21521" hidden="1"/>
    <cellStyle name="Hyperlink 57" xfId="21730" hidden="1"/>
    <cellStyle name="Hyperlink 57" xfId="22078" hidden="1"/>
    <cellStyle name="Hyperlink 57" xfId="22286" hidden="1"/>
    <cellStyle name="Hyperlink 57" xfId="22696" hidden="1"/>
    <cellStyle name="Hyperlink 57" xfId="22903" hidden="1"/>
    <cellStyle name="Hyperlink 57" xfId="23097" hidden="1"/>
    <cellStyle name="Hyperlink 57" xfId="23303" hidden="1"/>
    <cellStyle name="Hyperlink 57" xfId="23509" hidden="1"/>
    <cellStyle name="Hyperlink 57" xfId="23716" hidden="1"/>
    <cellStyle name="Hyperlink 57" xfId="23922" hidden="1"/>
    <cellStyle name="Hyperlink 57" xfId="24129" hidden="1"/>
    <cellStyle name="Hyperlink 57" xfId="24335" hidden="1"/>
    <cellStyle name="Hyperlink 57" xfId="24680" hidden="1"/>
    <cellStyle name="Hyperlink 57" xfId="24887" hidden="1"/>
    <cellStyle name="Hyperlink 57" xfId="25912" hidden="1"/>
    <cellStyle name="Hyperlink 57" xfId="26144" hidden="1"/>
    <cellStyle name="Hyperlink 57" xfId="26348" hidden="1"/>
    <cellStyle name="Hyperlink 57" xfId="26589" hidden="1"/>
    <cellStyle name="Hyperlink 57" xfId="26830" hidden="1"/>
    <cellStyle name="Hyperlink 57" xfId="27072" hidden="1"/>
    <cellStyle name="Hyperlink 57" xfId="27306" hidden="1"/>
    <cellStyle name="Hyperlink 57" xfId="27549" hidden="1"/>
    <cellStyle name="Hyperlink 57" xfId="27774" hidden="1"/>
    <cellStyle name="Hyperlink 57" xfId="28153" hidden="1"/>
    <cellStyle name="Hyperlink 57" xfId="28375" hidden="1"/>
    <cellStyle name="Hyperlink 57" xfId="25091" hidden="1"/>
    <cellStyle name="Hyperlink 57" xfId="28603" hidden="1"/>
    <cellStyle name="Hyperlink 57" xfId="28930" hidden="1"/>
    <cellStyle name="Hyperlink 57" xfId="29156" hidden="1"/>
    <cellStyle name="Hyperlink 57" xfId="29320" hidden="1"/>
    <cellStyle name="Hyperlink 57" xfId="29904" hidden="1"/>
    <cellStyle name="Hyperlink 57" xfId="30115" hidden="1"/>
    <cellStyle name="Hyperlink 57" xfId="30318" hidden="1"/>
    <cellStyle name="Hyperlink 57" xfId="30552" hidden="1"/>
    <cellStyle name="Hyperlink 57" xfId="30788" hidden="1"/>
    <cellStyle name="Hyperlink 57" xfId="31024" hidden="1"/>
    <cellStyle name="Hyperlink 57" xfId="31251" hidden="1"/>
    <cellStyle name="Hyperlink 57" xfId="31487" hidden="1"/>
    <cellStyle name="Hyperlink 57" xfId="31706" hidden="1"/>
    <cellStyle name="Hyperlink 57" xfId="32075" hidden="1"/>
    <cellStyle name="Hyperlink 57" xfId="32294" hidden="1"/>
    <cellStyle name="Hyperlink 57" xfId="28791" hidden="1"/>
    <cellStyle name="Hyperlink 57" xfId="32706" hidden="1"/>
    <cellStyle name="Hyperlink 57" xfId="32914" hidden="1"/>
    <cellStyle name="Hyperlink 57" xfId="33108" hidden="1"/>
    <cellStyle name="Hyperlink 57" xfId="33317" hidden="1"/>
    <cellStyle name="Hyperlink 57" xfId="33525" hidden="1"/>
    <cellStyle name="Hyperlink 57" xfId="33734" hidden="1"/>
    <cellStyle name="Hyperlink 57" xfId="33940" hidden="1"/>
    <cellStyle name="Hyperlink 57" xfId="34149" hidden="1"/>
    <cellStyle name="Hyperlink 57" xfId="34355" hidden="1"/>
    <cellStyle name="Hyperlink 57" xfId="34700" hidden="1"/>
    <cellStyle name="Hyperlink 57" xfId="34907" hidden="1"/>
    <cellStyle name="Hyperlink 57" xfId="35383" hidden="1"/>
    <cellStyle name="Hyperlink 57" xfId="35596" hidden="1"/>
    <cellStyle name="Hyperlink 57" xfId="35793" hidden="1"/>
    <cellStyle name="Hyperlink 57" xfId="36010" hidden="1"/>
    <cellStyle name="Hyperlink 57" xfId="36229" hidden="1"/>
    <cellStyle name="Hyperlink 57" xfId="36446" hidden="1"/>
    <cellStyle name="Hyperlink 57" xfId="36660" hidden="1"/>
    <cellStyle name="Hyperlink 57" xfId="36876" hidden="1"/>
    <cellStyle name="Hyperlink 57" xfId="37086" hidden="1"/>
    <cellStyle name="Hyperlink 57" xfId="37438" hidden="1"/>
    <cellStyle name="Hyperlink 57" xfId="37651" hidden="1"/>
    <cellStyle name="Hyperlink 57" xfId="37856" hidden="1"/>
    <cellStyle name="Hyperlink 57" xfId="38066" hidden="1"/>
    <cellStyle name="Hyperlink 57" xfId="38260" hidden="1"/>
    <cellStyle name="Hyperlink 57" xfId="38469" hidden="1"/>
    <cellStyle name="Hyperlink 57" xfId="38679" hidden="1"/>
    <cellStyle name="Hyperlink 57" xfId="38890" hidden="1"/>
    <cellStyle name="Hyperlink 57" xfId="39099" hidden="1"/>
    <cellStyle name="Hyperlink 57" xfId="39308" hidden="1"/>
    <cellStyle name="Hyperlink 57" xfId="39516" hidden="1"/>
    <cellStyle name="Hyperlink 57" xfId="39864" hidden="1"/>
    <cellStyle name="Hyperlink 57" xfId="40072" hidden="1"/>
    <cellStyle name="Hyperlink 58" xfId="994" hidden="1"/>
    <cellStyle name="Hyperlink 58" xfId="1229" hidden="1"/>
    <cellStyle name="Hyperlink 58" xfId="1433" hidden="1"/>
    <cellStyle name="Hyperlink 58" xfId="1679" hidden="1"/>
    <cellStyle name="Hyperlink 58" xfId="1927" hidden="1"/>
    <cellStyle name="Hyperlink 58" xfId="2174" hidden="1"/>
    <cellStyle name="Hyperlink 58" xfId="2412" hidden="1"/>
    <cellStyle name="Hyperlink 58" xfId="2659" hidden="1"/>
    <cellStyle name="Hyperlink 58" xfId="2886" hidden="1"/>
    <cellStyle name="Hyperlink 58" xfId="3267" hidden="1"/>
    <cellStyle name="Hyperlink 58" xfId="3492" hidden="1"/>
    <cellStyle name="Hyperlink 58" xfId="4317" hidden="1"/>
    <cellStyle name="Hyperlink 58" xfId="4526" hidden="1"/>
    <cellStyle name="Hyperlink 58" xfId="4720" hidden="1"/>
    <cellStyle name="Hyperlink 58" xfId="4948" hidden="1"/>
    <cellStyle name="Hyperlink 58" xfId="5187" hidden="1"/>
    <cellStyle name="Hyperlink 58" xfId="5433" hidden="1"/>
    <cellStyle name="Hyperlink 58" xfId="5671" hidden="1"/>
    <cellStyle name="Hyperlink 58" xfId="5908" hidden="1"/>
    <cellStyle name="Hyperlink 58" xfId="6132" hidden="1"/>
    <cellStyle name="Hyperlink 58" xfId="6477" hidden="1"/>
    <cellStyle name="Hyperlink 58" xfId="6684" hidden="1"/>
    <cellStyle name="Hyperlink 58" xfId="7710" hidden="1"/>
    <cellStyle name="Hyperlink 58" xfId="7943" hidden="1"/>
    <cellStyle name="Hyperlink 58" xfId="8147" hidden="1"/>
    <cellStyle name="Hyperlink 58" xfId="8390" hidden="1"/>
    <cellStyle name="Hyperlink 58" xfId="8635" hidden="1"/>
    <cellStyle name="Hyperlink 58" xfId="8878" hidden="1"/>
    <cellStyle name="Hyperlink 58" xfId="9114" hidden="1"/>
    <cellStyle name="Hyperlink 58" xfId="9359" hidden="1"/>
    <cellStyle name="Hyperlink 58" xfId="9585" hidden="1"/>
    <cellStyle name="Hyperlink 58" xfId="9964" hidden="1"/>
    <cellStyle name="Hyperlink 58" xfId="10187" hidden="1"/>
    <cellStyle name="Hyperlink 58" xfId="6884" hidden="1"/>
    <cellStyle name="Hyperlink 58" xfId="10416" hidden="1"/>
    <cellStyle name="Hyperlink 58" xfId="10745" hidden="1"/>
    <cellStyle name="Hyperlink 58" xfId="10971" hidden="1"/>
    <cellStyle name="Hyperlink 58" xfId="11135" hidden="1"/>
    <cellStyle name="Hyperlink 58" xfId="11732" hidden="1"/>
    <cellStyle name="Hyperlink 58" xfId="11963" hidden="1"/>
    <cellStyle name="Hyperlink 58" xfId="12166" hidden="1"/>
    <cellStyle name="Hyperlink 58" xfId="12404" hidden="1"/>
    <cellStyle name="Hyperlink 58" xfId="12643" hidden="1"/>
    <cellStyle name="Hyperlink 58" xfId="12882" hidden="1"/>
    <cellStyle name="Hyperlink 58" xfId="13112" hidden="1"/>
    <cellStyle name="Hyperlink 58" xfId="13351" hidden="1"/>
    <cellStyle name="Hyperlink 58" xfId="13571" hidden="1"/>
    <cellStyle name="Hyperlink 58" xfId="13945" hidden="1"/>
    <cellStyle name="Hyperlink 58" xfId="14166" hidden="1"/>
    <cellStyle name="Hyperlink 58" xfId="7251" hidden="1"/>
    <cellStyle name="Hyperlink 58" xfId="14605" hidden="1"/>
    <cellStyle name="Hyperlink 58" xfId="14836" hidden="1"/>
    <cellStyle name="Hyperlink 58" xfId="15039" hidden="1"/>
    <cellStyle name="Hyperlink 58" xfId="15284" hidden="1"/>
    <cellStyle name="Hyperlink 58" xfId="15528" hidden="1"/>
    <cellStyle name="Hyperlink 58" xfId="15773" hidden="1"/>
    <cellStyle name="Hyperlink 58" xfId="16011" hidden="1"/>
    <cellStyle name="Hyperlink 58" xfId="16256" hidden="1"/>
    <cellStyle name="Hyperlink 58" xfId="16480" hidden="1"/>
    <cellStyle name="Hyperlink 58" xfId="16861" hidden="1"/>
    <cellStyle name="Hyperlink 58" xfId="17086" hidden="1"/>
    <cellStyle name="Hyperlink 58" xfId="17580" hidden="1"/>
    <cellStyle name="Hyperlink 58" xfId="17795" hidden="1"/>
    <cellStyle name="Hyperlink 58" xfId="17992" hidden="1"/>
    <cellStyle name="Hyperlink 58" xfId="18210" hidden="1"/>
    <cellStyle name="Hyperlink 58" xfId="18431" hidden="1"/>
    <cellStyle name="Hyperlink 58" xfId="18650" hidden="1"/>
    <cellStyle name="Hyperlink 58" xfId="18866" hidden="1"/>
    <cellStyle name="Hyperlink 58" xfId="19085" hidden="1"/>
    <cellStyle name="Hyperlink 58" xfId="19295" hidden="1"/>
    <cellStyle name="Hyperlink 58" xfId="19649" hidden="1"/>
    <cellStyle name="Hyperlink 58" xfId="19862" hidden="1"/>
    <cellStyle name="Hyperlink 58" xfId="20068" hidden="1"/>
    <cellStyle name="Hyperlink 58" xfId="20278" hidden="1"/>
    <cellStyle name="Hyperlink 58" xfId="20472" hidden="1"/>
    <cellStyle name="Hyperlink 58" xfId="20681" hidden="1"/>
    <cellStyle name="Hyperlink 58" xfId="20891" hidden="1"/>
    <cellStyle name="Hyperlink 58" xfId="21103" hidden="1"/>
    <cellStyle name="Hyperlink 58" xfId="21313" hidden="1"/>
    <cellStyle name="Hyperlink 58" xfId="21523" hidden="1"/>
    <cellStyle name="Hyperlink 58" xfId="21732" hidden="1"/>
    <cellStyle name="Hyperlink 58" xfId="22080" hidden="1"/>
    <cellStyle name="Hyperlink 58" xfId="22288" hidden="1"/>
    <cellStyle name="Hyperlink 58" xfId="22698" hidden="1"/>
    <cellStyle name="Hyperlink 58" xfId="22905" hidden="1"/>
    <cellStyle name="Hyperlink 58" xfId="23099" hidden="1"/>
    <cellStyle name="Hyperlink 58" xfId="23305" hidden="1"/>
    <cellStyle name="Hyperlink 58" xfId="23511" hidden="1"/>
    <cellStyle name="Hyperlink 58" xfId="23718" hidden="1"/>
    <cellStyle name="Hyperlink 58" xfId="23924" hidden="1"/>
    <cellStyle name="Hyperlink 58" xfId="24131" hidden="1"/>
    <cellStyle name="Hyperlink 58" xfId="24337" hidden="1"/>
    <cellStyle name="Hyperlink 58" xfId="24682" hidden="1"/>
    <cellStyle name="Hyperlink 58" xfId="24889" hidden="1"/>
    <cellStyle name="Hyperlink 58" xfId="25914" hidden="1"/>
    <cellStyle name="Hyperlink 58" xfId="26146" hidden="1"/>
    <cellStyle name="Hyperlink 58" xfId="26350" hidden="1"/>
    <cellStyle name="Hyperlink 58" xfId="26591" hidden="1"/>
    <cellStyle name="Hyperlink 58" xfId="26832" hidden="1"/>
    <cellStyle name="Hyperlink 58" xfId="27074" hidden="1"/>
    <cellStyle name="Hyperlink 58" xfId="27308" hidden="1"/>
    <cellStyle name="Hyperlink 58" xfId="27551" hidden="1"/>
    <cellStyle name="Hyperlink 58" xfId="27776" hidden="1"/>
    <cellStyle name="Hyperlink 58" xfId="28155" hidden="1"/>
    <cellStyle name="Hyperlink 58" xfId="28377" hidden="1"/>
    <cellStyle name="Hyperlink 58" xfId="25089" hidden="1"/>
    <cellStyle name="Hyperlink 58" xfId="28605" hidden="1"/>
    <cellStyle name="Hyperlink 58" xfId="28932" hidden="1"/>
    <cellStyle name="Hyperlink 58" xfId="29158" hidden="1"/>
    <cellStyle name="Hyperlink 58" xfId="29322" hidden="1"/>
    <cellStyle name="Hyperlink 58" xfId="29906" hidden="1"/>
    <cellStyle name="Hyperlink 58" xfId="30117" hidden="1"/>
    <cellStyle name="Hyperlink 58" xfId="30320" hidden="1"/>
    <cellStyle name="Hyperlink 58" xfId="30554" hidden="1"/>
    <cellStyle name="Hyperlink 58" xfId="30790" hidden="1"/>
    <cellStyle name="Hyperlink 58" xfId="31026" hidden="1"/>
    <cellStyle name="Hyperlink 58" xfId="31253" hidden="1"/>
    <cellStyle name="Hyperlink 58" xfId="31489" hidden="1"/>
    <cellStyle name="Hyperlink 58" xfId="31708" hidden="1"/>
    <cellStyle name="Hyperlink 58" xfId="32077" hidden="1"/>
    <cellStyle name="Hyperlink 58" xfId="32296" hidden="1"/>
    <cellStyle name="Hyperlink 58" xfId="25455" hidden="1"/>
    <cellStyle name="Hyperlink 58" xfId="32708" hidden="1"/>
    <cellStyle name="Hyperlink 58" xfId="32916" hidden="1"/>
    <cellStyle name="Hyperlink 58" xfId="33110" hidden="1"/>
    <cellStyle name="Hyperlink 58" xfId="33319" hidden="1"/>
    <cellStyle name="Hyperlink 58" xfId="33527" hidden="1"/>
    <cellStyle name="Hyperlink 58" xfId="33736" hidden="1"/>
    <cellStyle name="Hyperlink 58" xfId="33942" hidden="1"/>
    <cellStyle name="Hyperlink 58" xfId="34151" hidden="1"/>
    <cellStyle name="Hyperlink 58" xfId="34357" hidden="1"/>
    <cellStyle name="Hyperlink 58" xfId="34702" hidden="1"/>
    <cellStyle name="Hyperlink 58" xfId="34909" hidden="1"/>
    <cellStyle name="Hyperlink 58" xfId="35385" hidden="1"/>
    <cellStyle name="Hyperlink 58" xfId="35598" hidden="1"/>
    <cellStyle name="Hyperlink 58" xfId="35795" hidden="1"/>
    <cellStyle name="Hyperlink 58" xfId="36012" hidden="1"/>
    <cellStyle name="Hyperlink 58" xfId="36231" hidden="1"/>
    <cellStyle name="Hyperlink 58" xfId="36448" hidden="1"/>
    <cellStyle name="Hyperlink 58" xfId="36662" hidden="1"/>
    <cellStyle name="Hyperlink 58" xfId="36878" hidden="1"/>
    <cellStyle name="Hyperlink 58" xfId="37088" hidden="1"/>
    <cellStyle name="Hyperlink 58" xfId="37440" hidden="1"/>
    <cellStyle name="Hyperlink 58" xfId="37653" hidden="1"/>
    <cellStyle name="Hyperlink 58" xfId="37858" hidden="1"/>
    <cellStyle name="Hyperlink 58" xfId="38068" hidden="1"/>
    <cellStyle name="Hyperlink 58" xfId="38262" hidden="1"/>
    <cellStyle name="Hyperlink 58" xfId="38471" hidden="1"/>
    <cellStyle name="Hyperlink 58" xfId="38681" hidden="1"/>
    <cellStyle name="Hyperlink 58" xfId="38892" hidden="1"/>
    <cellStyle name="Hyperlink 58" xfId="39101" hidden="1"/>
    <cellStyle name="Hyperlink 58" xfId="39310" hidden="1"/>
    <cellStyle name="Hyperlink 58" xfId="39518" hidden="1"/>
    <cellStyle name="Hyperlink 58" xfId="39866" hidden="1"/>
    <cellStyle name="Hyperlink 58" xfId="40074" hidden="1"/>
    <cellStyle name="Hyperlink 59" xfId="996" hidden="1"/>
    <cellStyle name="Hyperlink 59" xfId="1231" hidden="1"/>
    <cellStyle name="Hyperlink 59" xfId="1435" hidden="1"/>
    <cellStyle name="Hyperlink 59" xfId="1681" hidden="1"/>
    <cellStyle name="Hyperlink 59" xfId="1929" hidden="1"/>
    <cellStyle name="Hyperlink 59" xfId="2176" hidden="1"/>
    <cellStyle name="Hyperlink 59" xfId="2414" hidden="1"/>
    <cellStyle name="Hyperlink 59" xfId="2661" hidden="1"/>
    <cellStyle name="Hyperlink 59" xfId="2888" hidden="1"/>
    <cellStyle name="Hyperlink 59" xfId="3269" hidden="1"/>
    <cellStyle name="Hyperlink 59" xfId="3494" hidden="1"/>
    <cellStyle name="Hyperlink 59" xfId="4319" hidden="1"/>
    <cellStyle name="Hyperlink 59" xfId="4528" hidden="1"/>
    <cellStyle name="Hyperlink 59" xfId="4722" hidden="1"/>
    <cellStyle name="Hyperlink 59" xfId="4950" hidden="1"/>
    <cellStyle name="Hyperlink 59" xfId="5189" hidden="1"/>
    <cellStyle name="Hyperlink 59" xfId="5435" hidden="1"/>
    <cellStyle name="Hyperlink 59" xfId="5673" hidden="1"/>
    <cellStyle name="Hyperlink 59" xfId="5910" hidden="1"/>
    <cellStyle name="Hyperlink 59" xfId="6134" hidden="1"/>
    <cellStyle name="Hyperlink 59" xfId="6479" hidden="1"/>
    <cellStyle name="Hyperlink 59" xfId="6686" hidden="1"/>
    <cellStyle name="Hyperlink 59" xfId="7712" hidden="1"/>
    <cellStyle name="Hyperlink 59" xfId="7945" hidden="1"/>
    <cellStyle name="Hyperlink 59" xfId="8149" hidden="1"/>
    <cellStyle name="Hyperlink 59" xfId="8392" hidden="1"/>
    <cellStyle name="Hyperlink 59" xfId="8637" hidden="1"/>
    <cellStyle name="Hyperlink 59" xfId="8880" hidden="1"/>
    <cellStyle name="Hyperlink 59" xfId="9116" hidden="1"/>
    <cellStyle name="Hyperlink 59" xfId="9361" hidden="1"/>
    <cellStyle name="Hyperlink 59" xfId="9587" hidden="1"/>
    <cellStyle name="Hyperlink 59" xfId="9966" hidden="1"/>
    <cellStyle name="Hyperlink 59" xfId="10189" hidden="1"/>
    <cellStyle name="Hyperlink 59" xfId="6882" hidden="1"/>
    <cellStyle name="Hyperlink 59" xfId="10418" hidden="1"/>
    <cellStyle name="Hyperlink 59" xfId="10747" hidden="1"/>
    <cellStyle name="Hyperlink 59" xfId="10973" hidden="1"/>
    <cellStyle name="Hyperlink 59" xfId="11137" hidden="1"/>
    <cellStyle name="Hyperlink 59" xfId="11734" hidden="1"/>
    <cellStyle name="Hyperlink 59" xfId="11965" hidden="1"/>
    <cellStyle name="Hyperlink 59" xfId="12168" hidden="1"/>
    <cellStyle name="Hyperlink 59" xfId="12406" hidden="1"/>
    <cellStyle name="Hyperlink 59" xfId="12645" hidden="1"/>
    <cellStyle name="Hyperlink 59" xfId="12884" hidden="1"/>
    <cellStyle name="Hyperlink 59" xfId="13114" hidden="1"/>
    <cellStyle name="Hyperlink 59" xfId="13353" hidden="1"/>
    <cellStyle name="Hyperlink 59" xfId="13573" hidden="1"/>
    <cellStyle name="Hyperlink 59" xfId="13947" hidden="1"/>
    <cellStyle name="Hyperlink 59" xfId="14168" hidden="1"/>
    <cellStyle name="Hyperlink 59" xfId="7607" hidden="1"/>
    <cellStyle name="Hyperlink 59" xfId="14607" hidden="1"/>
    <cellStyle name="Hyperlink 59" xfId="14838" hidden="1"/>
    <cellStyle name="Hyperlink 59" xfId="15041" hidden="1"/>
    <cellStyle name="Hyperlink 59" xfId="15286" hidden="1"/>
    <cellStyle name="Hyperlink 59" xfId="15530" hidden="1"/>
    <cellStyle name="Hyperlink 59" xfId="15775" hidden="1"/>
    <cellStyle name="Hyperlink 59" xfId="16013" hidden="1"/>
    <cellStyle name="Hyperlink 59" xfId="16258" hidden="1"/>
    <cellStyle name="Hyperlink 59" xfId="16482" hidden="1"/>
    <cellStyle name="Hyperlink 59" xfId="16863" hidden="1"/>
    <cellStyle name="Hyperlink 59" xfId="17088" hidden="1"/>
    <cellStyle name="Hyperlink 59" xfId="17582" hidden="1"/>
    <cellStyle name="Hyperlink 59" xfId="17797" hidden="1"/>
    <cellStyle name="Hyperlink 59" xfId="17994" hidden="1"/>
    <cellStyle name="Hyperlink 59" xfId="18212" hidden="1"/>
    <cellStyle name="Hyperlink 59" xfId="18433" hidden="1"/>
    <cellStyle name="Hyperlink 59" xfId="18652" hidden="1"/>
    <cellStyle name="Hyperlink 59" xfId="18868" hidden="1"/>
    <cellStyle name="Hyperlink 59" xfId="19087" hidden="1"/>
    <cellStyle name="Hyperlink 59" xfId="19297" hidden="1"/>
    <cellStyle name="Hyperlink 59" xfId="19651" hidden="1"/>
    <cellStyle name="Hyperlink 59" xfId="19864" hidden="1"/>
    <cellStyle name="Hyperlink 59" xfId="20070" hidden="1"/>
    <cellStyle name="Hyperlink 59" xfId="20280" hidden="1"/>
    <cellStyle name="Hyperlink 59" xfId="20474" hidden="1"/>
    <cellStyle name="Hyperlink 59" xfId="20683" hidden="1"/>
    <cellStyle name="Hyperlink 59" xfId="20893" hidden="1"/>
    <cellStyle name="Hyperlink 59" xfId="21105" hidden="1"/>
    <cellStyle name="Hyperlink 59" xfId="21315" hidden="1"/>
    <cellStyle name="Hyperlink 59" xfId="21525" hidden="1"/>
    <cellStyle name="Hyperlink 59" xfId="21734" hidden="1"/>
    <cellStyle name="Hyperlink 59" xfId="22082" hidden="1"/>
    <cellStyle name="Hyperlink 59" xfId="22290" hidden="1"/>
    <cellStyle name="Hyperlink 59" xfId="22700" hidden="1"/>
    <cellStyle name="Hyperlink 59" xfId="22907" hidden="1"/>
    <cellStyle name="Hyperlink 59" xfId="23101" hidden="1"/>
    <cellStyle name="Hyperlink 59" xfId="23307" hidden="1"/>
    <cellStyle name="Hyperlink 59" xfId="23513" hidden="1"/>
    <cellStyle name="Hyperlink 59" xfId="23720" hidden="1"/>
    <cellStyle name="Hyperlink 59" xfId="23926" hidden="1"/>
    <cellStyle name="Hyperlink 59" xfId="24133" hidden="1"/>
    <cellStyle name="Hyperlink 59" xfId="24339" hidden="1"/>
    <cellStyle name="Hyperlink 59" xfId="24684" hidden="1"/>
    <cellStyle name="Hyperlink 59" xfId="24891" hidden="1"/>
    <cellStyle name="Hyperlink 59" xfId="25916" hidden="1"/>
    <cellStyle name="Hyperlink 59" xfId="26148" hidden="1"/>
    <cellStyle name="Hyperlink 59" xfId="26352" hidden="1"/>
    <cellStyle name="Hyperlink 59" xfId="26593" hidden="1"/>
    <cellStyle name="Hyperlink 59" xfId="26834" hidden="1"/>
    <cellStyle name="Hyperlink 59" xfId="27076" hidden="1"/>
    <cellStyle name="Hyperlink 59" xfId="27310" hidden="1"/>
    <cellStyle name="Hyperlink 59" xfId="27553" hidden="1"/>
    <cellStyle name="Hyperlink 59" xfId="27778" hidden="1"/>
    <cellStyle name="Hyperlink 59" xfId="28157" hidden="1"/>
    <cellStyle name="Hyperlink 59" xfId="28379" hidden="1"/>
    <cellStyle name="Hyperlink 59" xfId="25087" hidden="1"/>
    <cellStyle name="Hyperlink 59" xfId="28607" hidden="1"/>
    <cellStyle name="Hyperlink 59" xfId="28934" hidden="1"/>
    <cellStyle name="Hyperlink 59" xfId="29160" hidden="1"/>
    <cellStyle name="Hyperlink 59" xfId="29324" hidden="1"/>
    <cellStyle name="Hyperlink 59" xfId="29908" hidden="1"/>
    <cellStyle name="Hyperlink 59" xfId="30119" hidden="1"/>
    <cellStyle name="Hyperlink 59" xfId="30322" hidden="1"/>
    <cellStyle name="Hyperlink 59" xfId="30556" hidden="1"/>
    <cellStyle name="Hyperlink 59" xfId="30792" hidden="1"/>
    <cellStyle name="Hyperlink 59" xfId="31028" hidden="1"/>
    <cellStyle name="Hyperlink 59" xfId="31255" hidden="1"/>
    <cellStyle name="Hyperlink 59" xfId="31491" hidden="1"/>
    <cellStyle name="Hyperlink 59" xfId="31710" hidden="1"/>
    <cellStyle name="Hyperlink 59" xfId="32079" hidden="1"/>
    <cellStyle name="Hyperlink 59" xfId="32298" hidden="1"/>
    <cellStyle name="Hyperlink 59" xfId="25811" hidden="1"/>
    <cellStyle name="Hyperlink 59" xfId="32710" hidden="1"/>
    <cellStyle name="Hyperlink 59" xfId="32918" hidden="1"/>
    <cellStyle name="Hyperlink 59" xfId="33112" hidden="1"/>
    <cellStyle name="Hyperlink 59" xfId="33321" hidden="1"/>
    <cellStyle name="Hyperlink 59" xfId="33529" hidden="1"/>
    <cellStyle name="Hyperlink 59" xfId="33738" hidden="1"/>
    <cellStyle name="Hyperlink 59" xfId="33944" hidden="1"/>
    <cellStyle name="Hyperlink 59" xfId="34153" hidden="1"/>
    <cellStyle name="Hyperlink 59" xfId="34359" hidden="1"/>
    <cellStyle name="Hyperlink 59" xfId="34704" hidden="1"/>
    <cellStyle name="Hyperlink 59" xfId="34911" hidden="1"/>
    <cellStyle name="Hyperlink 59" xfId="35387" hidden="1"/>
    <cellStyle name="Hyperlink 59" xfId="35600" hidden="1"/>
    <cellStyle name="Hyperlink 59" xfId="35797" hidden="1"/>
    <cellStyle name="Hyperlink 59" xfId="36014" hidden="1"/>
    <cellStyle name="Hyperlink 59" xfId="36233" hidden="1"/>
    <cellStyle name="Hyperlink 59" xfId="36450" hidden="1"/>
    <cellStyle name="Hyperlink 59" xfId="36664" hidden="1"/>
    <cellStyle name="Hyperlink 59" xfId="36880" hidden="1"/>
    <cellStyle name="Hyperlink 59" xfId="37090" hidden="1"/>
    <cellStyle name="Hyperlink 59" xfId="37442" hidden="1"/>
    <cellStyle name="Hyperlink 59" xfId="37655" hidden="1"/>
    <cellStyle name="Hyperlink 59" xfId="37860" hidden="1"/>
    <cellStyle name="Hyperlink 59" xfId="38070" hidden="1"/>
    <cellStyle name="Hyperlink 59" xfId="38264" hidden="1"/>
    <cellStyle name="Hyperlink 59" xfId="38473" hidden="1"/>
    <cellStyle name="Hyperlink 59" xfId="38683" hidden="1"/>
    <cellStyle name="Hyperlink 59" xfId="38894" hidden="1"/>
    <cellStyle name="Hyperlink 59" xfId="39103" hidden="1"/>
    <cellStyle name="Hyperlink 59" xfId="39312" hidden="1"/>
    <cellStyle name="Hyperlink 59" xfId="39520" hidden="1"/>
    <cellStyle name="Hyperlink 59" xfId="39868" hidden="1"/>
    <cellStyle name="Hyperlink 59" xfId="40076" hidden="1"/>
    <cellStyle name="Hyperlink 6" xfId="517" hidden="1"/>
    <cellStyle name="Hyperlink 6" xfId="1124" hidden="1"/>
    <cellStyle name="Hyperlink 6" xfId="867" hidden="1"/>
    <cellStyle name="Hyperlink 6" xfId="1566" hidden="1"/>
    <cellStyle name="Hyperlink 6" xfId="1814" hidden="1"/>
    <cellStyle name="Hyperlink 6" xfId="2061" hidden="1"/>
    <cellStyle name="Hyperlink 6" xfId="2299" hidden="1"/>
    <cellStyle name="Hyperlink 6" xfId="2546" hidden="1"/>
    <cellStyle name="Hyperlink 6" xfId="2782" hidden="1"/>
    <cellStyle name="Hyperlink 6" xfId="3154" hidden="1"/>
    <cellStyle name="Hyperlink 6" xfId="3379" hidden="1"/>
    <cellStyle name="Hyperlink 6" xfId="3881" hidden="1"/>
    <cellStyle name="Hyperlink 6" xfId="4421" hidden="1"/>
    <cellStyle name="Hyperlink 6" xfId="4210" hidden="1"/>
    <cellStyle name="Hyperlink 6" xfId="4835" hidden="1"/>
    <cellStyle name="Hyperlink 6" xfId="5074" hidden="1"/>
    <cellStyle name="Hyperlink 6" xfId="5320" hidden="1"/>
    <cellStyle name="Hyperlink 6" xfId="5558" hidden="1"/>
    <cellStyle name="Hyperlink 6" xfId="5795" hidden="1"/>
    <cellStyle name="Hyperlink 6" xfId="6028" hidden="1"/>
    <cellStyle name="Hyperlink 6" xfId="6373" hidden="1"/>
    <cellStyle name="Hyperlink 6" xfId="6580" hidden="1"/>
    <cellStyle name="Hyperlink 6" xfId="7237" hidden="1"/>
    <cellStyle name="Hyperlink 6" xfId="7838" hidden="1"/>
    <cellStyle name="Hyperlink 6" xfId="7583" hidden="1"/>
    <cellStyle name="Hyperlink 6" xfId="8278" hidden="1"/>
    <cellStyle name="Hyperlink 6" xfId="8522" hidden="1"/>
    <cellStyle name="Hyperlink 6" xfId="8765" hidden="1"/>
    <cellStyle name="Hyperlink 6" xfId="9001" hidden="1"/>
    <cellStyle name="Hyperlink 6" xfId="9246" hidden="1"/>
    <cellStyle name="Hyperlink 6" xfId="9481" hidden="1"/>
    <cellStyle name="Hyperlink 6" xfId="9852" hidden="1"/>
    <cellStyle name="Hyperlink 6" xfId="10075" hidden="1"/>
    <cellStyle name="Hyperlink 6" xfId="6984" hidden="1"/>
    <cellStyle name="Hyperlink 6" xfId="10308" hidden="1"/>
    <cellStyle name="Hyperlink 6" xfId="10632" hidden="1"/>
    <cellStyle name="Hyperlink 6" xfId="10858" hidden="1"/>
    <cellStyle name="Hyperlink 6" xfId="7249" hidden="1"/>
    <cellStyle name="Hyperlink 6" xfId="11300" hidden="1"/>
    <cellStyle name="Hyperlink 6" xfId="11858" hidden="1"/>
    <cellStyle name="Hyperlink 6" xfId="11617" hidden="1"/>
    <cellStyle name="Hyperlink 6" xfId="12292" hidden="1"/>
    <cellStyle name="Hyperlink 6" xfId="12532" hidden="1"/>
    <cellStyle name="Hyperlink 6" xfId="12770" hidden="1"/>
    <cellStyle name="Hyperlink 6" xfId="13000" hidden="1"/>
    <cellStyle name="Hyperlink 6" xfId="13240" hidden="1"/>
    <cellStyle name="Hyperlink 6" xfId="13467" hidden="1"/>
    <cellStyle name="Hyperlink 6" xfId="13833" hidden="1"/>
    <cellStyle name="Hyperlink 6" xfId="14054" hidden="1"/>
    <cellStyle name="Hyperlink 6" xfId="13807" hidden="1"/>
    <cellStyle name="Hyperlink 6" xfId="6785" hidden="1"/>
    <cellStyle name="Hyperlink 6" xfId="14732" hidden="1"/>
    <cellStyle name="Hyperlink 6" xfId="14490" hidden="1"/>
    <cellStyle name="Hyperlink 6" xfId="15171" hidden="1"/>
    <cellStyle name="Hyperlink 6" xfId="15415" hidden="1"/>
    <cellStyle name="Hyperlink 6" xfId="15660" hidden="1"/>
    <cellStyle name="Hyperlink 6" xfId="15898" hidden="1"/>
    <cellStyle name="Hyperlink 6" xfId="16143" hidden="1"/>
    <cellStyle name="Hyperlink 6" xfId="16376" hidden="1"/>
    <cellStyle name="Hyperlink 6" xfId="16748" hidden="1"/>
    <cellStyle name="Hyperlink 6" xfId="16973" hidden="1"/>
    <cellStyle name="Hyperlink 6" xfId="11578" hidden="1"/>
    <cellStyle name="Hyperlink 6" xfId="17691" hidden="1"/>
    <cellStyle name="Hyperlink 6" xfId="17470" hidden="1"/>
    <cellStyle name="Hyperlink 6" xfId="18104" hidden="1"/>
    <cellStyle name="Hyperlink 6" xfId="18324" hidden="1"/>
    <cellStyle name="Hyperlink 6" xfId="18544" hidden="1"/>
    <cellStyle name="Hyperlink 6" xfId="18760" hidden="1"/>
    <cellStyle name="Hyperlink 6" xfId="18978" hidden="1"/>
    <cellStyle name="Hyperlink 6" xfId="19191" hidden="1"/>
    <cellStyle name="Hyperlink 6" xfId="19542" hidden="1"/>
    <cellStyle name="Hyperlink 6" xfId="19756" hidden="1"/>
    <cellStyle name="Hyperlink 6" xfId="18315" hidden="1"/>
    <cellStyle name="Hyperlink 6" xfId="20174" hidden="1"/>
    <cellStyle name="Hyperlink 6" xfId="14436" hidden="1"/>
    <cellStyle name="Hyperlink 6" xfId="20577" hidden="1"/>
    <cellStyle name="Hyperlink 6" xfId="20787" hidden="1"/>
    <cellStyle name="Hyperlink 6" xfId="20999" hidden="1"/>
    <cellStyle name="Hyperlink 6" xfId="21209" hidden="1"/>
    <cellStyle name="Hyperlink 6" xfId="21419" hidden="1"/>
    <cellStyle name="Hyperlink 6" xfId="21628" hidden="1"/>
    <cellStyle name="Hyperlink 6" xfId="21975" hidden="1"/>
    <cellStyle name="Hyperlink 6" xfId="22184" hidden="1"/>
    <cellStyle name="Hyperlink 6" xfId="3750" hidden="1"/>
    <cellStyle name="Hyperlink 6" xfId="22801" hidden="1"/>
    <cellStyle name="Hyperlink 6" xfId="22592" hidden="1"/>
    <cellStyle name="Hyperlink 6" xfId="23201" hidden="1"/>
    <cellStyle name="Hyperlink 6" xfId="23407" hidden="1"/>
    <cellStyle name="Hyperlink 6" xfId="23614" hidden="1"/>
    <cellStyle name="Hyperlink 6" xfId="23820" hidden="1"/>
    <cellStyle name="Hyperlink 6" xfId="24027" hidden="1"/>
    <cellStyle name="Hyperlink 6" xfId="24233" hidden="1"/>
    <cellStyle name="Hyperlink 6" xfId="24578" hidden="1"/>
    <cellStyle name="Hyperlink 6" xfId="24785" hidden="1"/>
    <cellStyle name="Hyperlink 6" xfId="25441" hidden="1"/>
    <cellStyle name="Hyperlink 6" xfId="26041" hidden="1"/>
    <cellStyle name="Hyperlink 6" xfId="25787" hidden="1"/>
    <cellStyle name="Hyperlink 6" xfId="26479" hidden="1"/>
    <cellStyle name="Hyperlink 6" xfId="26720" hidden="1"/>
    <cellStyle name="Hyperlink 6" xfId="26961" hidden="1"/>
    <cellStyle name="Hyperlink 6" xfId="27196" hidden="1"/>
    <cellStyle name="Hyperlink 6" xfId="27438" hidden="1"/>
    <cellStyle name="Hyperlink 6" xfId="27672" hidden="1"/>
    <cellStyle name="Hyperlink 6" xfId="28043" hidden="1"/>
    <cellStyle name="Hyperlink 6" xfId="28265" hidden="1"/>
    <cellStyle name="Hyperlink 6" xfId="25189" hidden="1"/>
    <cellStyle name="Hyperlink 6" xfId="28497" hidden="1"/>
    <cellStyle name="Hyperlink 6" xfId="28819" hidden="1"/>
    <cellStyle name="Hyperlink 6" xfId="29045" hidden="1"/>
    <cellStyle name="Hyperlink 6" xfId="25453" hidden="1"/>
    <cellStyle name="Hyperlink 6" xfId="29486" hidden="1"/>
    <cellStyle name="Hyperlink 6" xfId="30012" hidden="1"/>
    <cellStyle name="Hyperlink 6" xfId="29800" hidden="1"/>
    <cellStyle name="Hyperlink 6" xfId="30443" hidden="1"/>
    <cellStyle name="Hyperlink 6" xfId="30680" hidden="1"/>
    <cellStyle name="Hyperlink 6" xfId="30915" hidden="1"/>
    <cellStyle name="Hyperlink 6" xfId="31142" hidden="1"/>
    <cellStyle name="Hyperlink 6" xfId="31380" hidden="1"/>
    <cellStyle name="Hyperlink 6" xfId="31604" hidden="1"/>
    <cellStyle name="Hyperlink 6" xfId="31967" hidden="1"/>
    <cellStyle name="Hyperlink 6" xfId="32185" hidden="1"/>
    <cellStyle name="Hyperlink 6" xfId="31944" hidden="1"/>
    <cellStyle name="Hyperlink 6" xfId="24990" hidden="1"/>
    <cellStyle name="Hyperlink 6" xfId="32812" hidden="1"/>
    <cellStyle name="Hyperlink 6" xfId="32602" hidden="1"/>
    <cellStyle name="Hyperlink 6" xfId="33215" hidden="1"/>
    <cellStyle name="Hyperlink 6" xfId="33423" hidden="1"/>
    <cellStyle name="Hyperlink 6" xfId="33632" hidden="1"/>
    <cellStyle name="Hyperlink 6" xfId="33838" hidden="1"/>
    <cellStyle name="Hyperlink 6" xfId="34047" hidden="1"/>
    <cellStyle name="Hyperlink 6" xfId="34253" hidden="1"/>
    <cellStyle name="Hyperlink 6" xfId="34598" hidden="1"/>
    <cellStyle name="Hyperlink 6" xfId="34805" hidden="1"/>
    <cellStyle name="Hyperlink 6" xfId="29764" hidden="1"/>
    <cellStyle name="Hyperlink 6" xfId="35494" hidden="1"/>
    <cellStyle name="Hyperlink 6" xfId="35275" hidden="1"/>
    <cellStyle name="Hyperlink 6" xfId="35906" hidden="1"/>
    <cellStyle name="Hyperlink 6" xfId="36125" hidden="1"/>
    <cellStyle name="Hyperlink 6" xfId="36343" hidden="1"/>
    <cellStyle name="Hyperlink 6" xfId="36557" hidden="1"/>
    <cellStyle name="Hyperlink 6" xfId="36772" hidden="1"/>
    <cellStyle name="Hyperlink 6" xfId="36984" hidden="1"/>
    <cellStyle name="Hyperlink 6" xfId="37334" hidden="1"/>
    <cellStyle name="Hyperlink 6" xfId="37547" hidden="1"/>
    <cellStyle name="Hyperlink 6" xfId="36116" hidden="1"/>
    <cellStyle name="Hyperlink 6" xfId="37964" hidden="1"/>
    <cellStyle name="Hyperlink 6" xfId="32565" hidden="1"/>
    <cellStyle name="Hyperlink 6" xfId="38367" hidden="1"/>
    <cellStyle name="Hyperlink 6" xfId="38577" hidden="1"/>
    <cellStyle name="Hyperlink 6" xfId="38788" hidden="1"/>
    <cellStyle name="Hyperlink 6" xfId="38997" hidden="1"/>
    <cellStyle name="Hyperlink 6" xfId="39206" hidden="1"/>
    <cellStyle name="Hyperlink 6" xfId="39414" hidden="1"/>
    <cellStyle name="Hyperlink 6" xfId="39761" hidden="1"/>
    <cellStyle name="Hyperlink 6" xfId="39970" hidden="1"/>
    <cellStyle name="Hyperlink 60" xfId="998" hidden="1"/>
    <cellStyle name="Hyperlink 60" xfId="1233" hidden="1"/>
    <cellStyle name="Hyperlink 60" xfId="1437" hidden="1"/>
    <cellStyle name="Hyperlink 60" xfId="1683" hidden="1"/>
    <cellStyle name="Hyperlink 60" xfId="1931" hidden="1"/>
    <cellStyle name="Hyperlink 60" xfId="2178" hidden="1"/>
    <cellStyle name="Hyperlink 60" xfId="2416" hidden="1"/>
    <cellStyle name="Hyperlink 60" xfId="2663" hidden="1"/>
    <cellStyle name="Hyperlink 60" xfId="2890" hidden="1"/>
    <cellStyle name="Hyperlink 60" xfId="3271" hidden="1"/>
    <cellStyle name="Hyperlink 60" xfId="3496" hidden="1"/>
    <cellStyle name="Hyperlink 60" xfId="4321" hidden="1"/>
    <cellStyle name="Hyperlink 60" xfId="4530" hidden="1"/>
    <cellStyle name="Hyperlink 60" xfId="4724" hidden="1"/>
    <cellStyle name="Hyperlink 60" xfId="4952" hidden="1"/>
    <cellStyle name="Hyperlink 60" xfId="5191" hidden="1"/>
    <cellStyle name="Hyperlink 60" xfId="5437" hidden="1"/>
    <cellStyle name="Hyperlink 60" xfId="5675" hidden="1"/>
    <cellStyle name="Hyperlink 60" xfId="5912" hidden="1"/>
    <cellStyle name="Hyperlink 60" xfId="6136" hidden="1"/>
    <cellStyle name="Hyperlink 60" xfId="6481" hidden="1"/>
    <cellStyle name="Hyperlink 60" xfId="6688" hidden="1"/>
    <cellStyle name="Hyperlink 60" xfId="7714" hidden="1"/>
    <cellStyle name="Hyperlink 60" xfId="7947" hidden="1"/>
    <cellStyle name="Hyperlink 60" xfId="8151" hidden="1"/>
    <cellStyle name="Hyperlink 60" xfId="8394" hidden="1"/>
    <cellStyle name="Hyperlink 60" xfId="8639" hidden="1"/>
    <cellStyle name="Hyperlink 60" xfId="8882" hidden="1"/>
    <cellStyle name="Hyperlink 60" xfId="9118" hidden="1"/>
    <cellStyle name="Hyperlink 60" xfId="9363" hidden="1"/>
    <cellStyle name="Hyperlink 60" xfId="9589" hidden="1"/>
    <cellStyle name="Hyperlink 60" xfId="9968" hidden="1"/>
    <cellStyle name="Hyperlink 60" xfId="10191" hidden="1"/>
    <cellStyle name="Hyperlink 60" xfId="6880" hidden="1"/>
    <cellStyle name="Hyperlink 60" xfId="10420" hidden="1"/>
    <cellStyle name="Hyperlink 60" xfId="10749" hidden="1"/>
    <cellStyle name="Hyperlink 60" xfId="10975" hidden="1"/>
    <cellStyle name="Hyperlink 60" xfId="11139" hidden="1"/>
    <cellStyle name="Hyperlink 60" xfId="11736" hidden="1"/>
    <cellStyle name="Hyperlink 60" xfId="11967" hidden="1"/>
    <cellStyle name="Hyperlink 60" xfId="12170" hidden="1"/>
    <cellStyle name="Hyperlink 60" xfId="12408" hidden="1"/>
    <cellStyle name="Hyperlink 60" xfId="12647" hidden="1"/>
    <cellStyle name="Hyperlink 60" xfId="12886" hidden="1"/>
    <cellStyle name="Hyperlink 60" xfId="13116" hidden="1"/>
    <cellStyle name="Hyperlink 60" xfId="13355" hidden="1"/>
    <cellStyle name="Hyperlink 60" xfId="13575" hidden="1"/>
    <cellStyle name="Hyperlink 60" xfId="13949" hidden="1"/>
    <cellStyle name="Hyperlink 60" xfId="14170" hidden="1"/>
    <cellStyle name="Hyperlink 60" xfId="8048" hidden="1"/>
    <cellStyle name="Hyperlink 60" xfId="14609" hidden="1"/>
    <cellStyle name="Hyperlink 60" xfId="14840" hidden="1"/>
    <cellStyle name="Hyperlink 60" xfId="15043" hidden="1"/>
    <cellStyle name="Hyperlink 60" xfId="15288" hidden="1"/>
    <cellStyle name="Hyperlink 60" xfId="15532" hidden="1"/>
    <cellStyle name="Hyperlink 60" xfId="15777" hidden="1"/>
    <cellStyle name="Hyperlink 60" xfId="16015" hidden="1"/>
    <cellStyle name="Hyperlink 60" xfId="16260" hidden="1"/>
    <cellStyle name="Hyperlink 60" xfId="16484" hidden="1"/>
    <cellStyle name="Hyperlink 60" xfId="16865" hidden="1"/>
    <cellStyle name="Hyperlink 60" xfId="17090" hidden="1"/>
    <cellStyle name="Hyperlink 60" xfId="17584" hidden="1"/>
    <cellStyle name="Hyperlink 60" xfId="17799" hidden="1"/>
    <cellStyle name="Hyperlink 60" xfId="17996" hidden="1"/>
    <cellStyle name="Hyperlink 60" xfId="18214" hidden="1"/>
    <cellStyle name="Hyperlink 60" xfId="18435" hidden="1"/>
    <cellStyle name="Hyperlink 60" xfId="18654" hidden="1"/>
    <cellStyle name="Hyperlink 60" xfId="18870" hidden="1"/>
    <cellStyle name="Hyperlink 60" xfId="19089" hidden="1"/>
    <cellStyle name="Hyperlink 60" xfId="19299" hidden="1"/>
    <cellStyle name="Hyperlink 60" xfId="19653" hidden="1"/>
    <cellStyle name="Hyperlink 60" xfId="19866" hidden="1"/>
    <cellStyle name="Hyperlink 60" xfId="20072" hidden="1"/>
    <cellStyle name="Hyperlink 60" xfId="20282" hidden="1"/>
    <cellStyle name="Hyperlink 60" xfId="20476" hidden="1"/>
    <cellStyle name="Hyperlink 60" xfId="20685" hidden="1"/>
    <cellStyle name="Hyperlink 60" xfId="20895" hidden="1"/>
    <cellStyle name="Hyperlink 60" xfId="21107" hidden="1"/>
    <cellStyle name="Hyperlink 60" xfId="21317" hidden="1"/>
    <cellStyle name="Hyperlink 60" xfId="21527" hidden="1"/>
    <cellStyle name="Hyperlink 60" xfId="21736" hidden="1"/>
    <cellStyle name="Hyperlink 60" xfId="22084" hidden="1"/>
    <cellStyle name="Hyperlink 60" xfId="22292" hidden="1"/>
    <cellStyle name="Hyperlink 60" xfId="22702" hidden="1"/>
    <cellStyle name="Hyperlink 60" xfId="22909" hidden="1"/>
    <cellStyle name="Hyperlink 60" xfId="23103" hidden="1"/>
    <cellStyle name="Hyperlink 60" xfId="23309" hidden="1"/>
    <cellStyle name="Hyperlink 60" xfId="23515" hidden="1"/>
    <cellStyle name="Hyperlink 60" xfId="23722" hidden="1"/>
    <cellStyle name="Hyperlink 60" xfId="23928" hidden="1"/>
    <cellStyle name="Hyperlink 60" xfId="24135" hidden="1"/>
    <cellStyle name="Hyperlink 60" xfId="24341" hidden="1"/>
    <cellStyle name="Hyperlink 60" xfId="24686" hidden="1"/>
    <cellStyle name="Hyperlink 60" xfId="24893" hidden="1"/>
    <cellStyle name="Hyperlink 60" xfId="25918" hidden="1"/>
    <cellStyle name="Hyperlink 60" xfId="26150" hidden="1"/>
    <cellStyle name="Hyperlink 60" xfId="26354" hidden="1"/>
    <cellStyle name="Hyperlink 60" xfId="26595" hidden="1"/>
    <cellStyle name="Hyperlink 60" xfId="26836" hidden="1"/>
    <cellStyle name="Hyperlink 60" xfId="27078" hidden="1"/>
    <cellStyle name="Hyperlink 60" xfId="27312" hidden="1"/>
    <cellStyle name="Hyperlink 60" xfId="27555" hidden="1"/>
    <cellStyle name="Hyperlink 60" xfId="27780" hidden="1"/>
    <cellStyle name="Hyperlink 60" xfId="28159" hidden="1"/>
    <cellStyle name="Hyperlink 60" xfId="28381" hidden="1"/>
    <cellStyle name="Hyperlink 60" xfId="25085" hidden="1"/>
    <cellStyle name="Hyperlink 60" xfId="28609" hidden="1"/>
    <cellStyle name="Hyperlink 60" xfId="28936" hidden="1"/>
    <cellStyle name="Hyperlink 60" xfId="29162" hidden="1"/>
    <cellStyle name="Hyperlink 60" xfId="29326" hidden="1"/>
    <cellStyle name="Hyperlink 60" xfId="29910" hidden="1"/>
    <cellStyle name="Hyperlink 60" xfId="30121" hidden="1"/>
    <cellStyle name="Hyperlink 60" xfId="30324" hidden="1"/>
    <cellStyle name="Hyperlink 60" xfId="30558" hidden="1"/>
    <cellStyle name="Hyperlink 60" xfId="30794" hidden="1"/>
    <cellStyle name="Hyperlink 60" xfId="31030" hidden="1"/>
    <cellStyle name="Hyperlink 60" xfId="31257" hidden="1"/>
    <cellStyle name="Hyperlink 60" xfId="31493" hidden="1"/>
    <cellStyle name="Hyperlink 60" xfId="31712" hidden="1"/>
    <cellStyle name="Hyperlink 60" xfId="32081" hidden="1"/>
    <cellStyle name="Hyperlink 60" xfId="32300" hidden="1"/>
    <cellStyle name="Hyperlink 60" xfId="26251" hidden="1"/>
    <cellStyle name="Hyperlink 60" xfId="32712" hidden="1"/>
    <cellStyle name="Hyperlink 60" xfId="32920" hidden="1"/>
    <cellStyle name="Hyperlink 60" xfId="33114" hidden="1"/>
    <cellStyle name="Hyperlink 60" xfId="33323" hidden="1"/>
    <cellStyle name="Hyperlink 60" xfId="33531" hidden="1"/>
    <cellStyle name="Hyperlink 60" xfId="33740" hidden="1"/>
    <cellStyle name="Hyperlink 60" xfId="33946" hidden="1"/>
    <cellStyle name="Hyperlink 60" xfId="34155" hidden="1"/>
    <cellStyle name="Hyperlink 60" xfId="34361" hidden="1"/>
    <cellStyle name="Hyperlink 60" xfId="34706" hidden="1"/>
    <cellStyle name="Hyperlink 60" xfId="34913" hidden="1"/>
    <cellStyle name="Hyperlink 60" xfId="35389" hidden="1"/>
    <cellStyle name="Hyperlink 60" xfId="35602" hidden="1"/>
    <cellStyle name="Hyperlink 60" xfId="35799" hidden="1"/>
    <cellStyle name="Hyperlink 60" xfId="36016" hidden="1"/>
    <cellStyle name="Hyperlink 60" xfId="36235" hidden="1"/>
    <cellStyle name="Hyperlink 60" xfId="36452" hidden="1"/>
    <cellStyle name="Hyperlink 60" xfId="36666" hidden="1"/>
    <cellStyle name="Hyperlink 60" xfId="36882" hidden="1"/>
    <cellStyle name="Hyperlink 60" xfId="37092" hidden="1"/>
    <cellStyle name="Hyperlink 60" xfId="37444" hidden="1"/>
    <cellStyle name="Hyperlink 60" xfId="37657" hidden="1"/>
    <cellStyle name="Hyperlink 60" xfId="37862" hidden="1"/>
    <cellStyle name="Hyperlink 60" xfId="38072" hidden="1"/>
    <cellStyle name="Hyperlink 60" xfId="38266" hidden="1"/>
    <cellStyle name="Hyperlink 60" xfId="38475" hidden="1"/>
    <cellStyle name="Hyperlink 60" xfId="38685" hidden="1"/>
    <cellStyle name="Hyperlink 60" xfId="38896" hidden="1"/>
    <cellStyle name="Hyperlink 60" xfId="39105" hidden="1"/>
    <cellStyle name="Hyperlink 60" xfId="39314" hidden="1"/>
    <cellStyle name="Hyperlink 60" xfId="39522" hidden="1"/>
    <cellStyle name="Hyperlink 60" xfId="39870" hidden="1"/>
    <cellStyle name="Hyperlink 60" xfId="40078" hidden="1"/>
    <cellStyle name="Hyperlink 61" xfId="1000" hidden="1"/>
    <cellStyle name="Hyperlink 61" xfId="1235" hidden="1"/>
    <cellStyle name="Hyperlink 61" xfId="1439" hidden="1"/>
    <cellStyle name="Hyperlink 61" xfId="1685" hidden="1"/>
    <cellStyle name="Hyperlink 61" xfId="1933" hidden="1"/>
    <cellStyle name="Hyperlink 61" xfId="2180" hidden="1"/>
    <cellStyle name="Hyperlink 61" xfId="2418" hidden="1"/>
    <cellStyle name="Hyperlink 61" xfId="2665" hidden="1"/>
    <cellStyle name="Hyperlink 61" xfId="2892" hidden="1"/>
    <cellStyle name="Hyperlink 61" xfId="3273" hidden="1"/>
    <cellStyle name="Hyperlink 61" xfId="3498" hidden="1"/>
    <cellStyle name="Hyperlink 61" xfId="4323" hidden="1"/>
    <cellStyle name="Hyperlink 61" xfId="4532" hidden="1"/>
    <cellStyle name="Hyperlink 61" xfId="4726" hidden="1"/>
    <cellStyle name="Hyperlink 61" xfId="4954" hidden="1"/>
    <cellStyle name="Hyperlink 61" xfId="5193" hidden="1"/>
    <cellStyle name="Hyperlink 61" xfId="5439" hidden="1"/>
    <cellStyle name="Hyperlink 61" xfId="5677" hidden="1"/>
    <cellStyle name="Hyperlink 61" xfId="5914" hidden="1"/>
    <cellStyle name="Hyperlink 61" xfId="6138" hidden="1"/>
    <cellStyle name="Hyperlink 61" xfId="6483" hidden="1"/>
    <cellStyle name="Hyperlink 61" xfId="6690" hidden="1"/>
    <cellStyle name="Hyperlink 61" xfId="7716" hidden="1"/>
    <cellStyle name="Hyperlink 61" xfId="7949" hidden="1"/>
    <cellStyle name="Hyperlink 61" xfId="8153" hidden="1"/>
    <cellStyle name="Hyperlink 61" xfId="8396" hidden="1"/>
    <cellStyle name="Hyperlink 61" xfId="8641" hidden="1"/>
    <cellStyle name="Hyperlink 61" xfId="8884" hidden="1"/>
    <cellStyle name="Hyperlink 61" xfId="9120" hidden="1"/>
    <cellStyle name="Hyperlink 61" xfId="9365" hidden="1"/>
    <cellStyle name="Hyperlink 61" xfId="9591" hidden="1"/>
    <cellStyle name="Hyperlink 61" xfId="9970" hidden="1"/>
    <cellStyle name="Hyperlink 61" xfId="10193" hidden="1"/>
    <cellStyle name="Hyperlink 61" xfId="6878" hidden="1"/>
    <cellStyle name="Hyperlink 61" xfId="10422" hidden="1"/>
    <cellStyle name="Hyperlink 61" xfId="10751" hidden="1"/>
    <cellStyle name="Hyperlink 61" xfId="10977" hidden="1"/>
    <cellStyle name="Hyperlink 61" xfId="11141" hidden="1"/>
    <cellStyle name="Hyperlink 61" xfId="11738" hidden="1"/>
    <cellStyle name="Hyperlink 61" xfId="11969" hidden="1"/>
    <cellStyle name="Hyperlink 61" xfId="12172" hidden="1"/>
    <cellStyle name="Hyperlink 61" xfId="12410" hidden="1"/>
    <cellStyle name="Hyperlink 61" xfId="12649" hidden="1"/>
    <cellStyle name="Hyperlink 61" xfId="12888" hidden="1"/>
    <cellStyle name="Hyperlink 61" xfId="13118" hidden="1"/>
    <cellStyle name="Hyperlink 61" xfId="13357" hidden="1"/>
    <cellStyle name="Hyperlink 61" xfId="13577" hidden="1"/>
    <cellStyle name="Hyperlink 61" xfId="13951" hidden="1"/>
    <cellStyle name="Hyperlink 61" xfId="14172" hidden="1"/>
    <cellStyle name="Hyperlink 61" xfId="9842" hidden="1"/>
    <cellStyle name="Hyperlink 61" xfId="14611" hidden="1"/>
    <cellStyle name="Hyperlink 61" xfId="14842" hidden="1"/>
    <cellStyle name="Hyperlink 61" xfId="15045" hidden="1"/>
    <cellStyle name="Hyperlink 61" xfId="15290" hidden="1"/>
    <cellStyle name="Hyperlink 61" xfId="15534" hidden="1"/>
    <cellStyle name="Hyperlink 61" xfId="15779" hidden="1"/>
    <cellStyle name="Hyperlink 61" xfId="16017" hidden="1"/>
    <cellStyle name="Hyperlink 61" xfId="16262" hidden="1"/>
    <cellStyle name="Hyperlink 61" xfId="16486" hidden="1"/>
    <cellStyle name="Hyperlink 61" xfId="16867" hidden="1"/>
    <cellStyle name="Hyperlink 61" xfId="17092" hidden="1"/>
    <cellStyle name="Hyperlink 61" xfId="17586" hidden="1"/>
    <cellStyle name="Hyperlink 61" xfId="17801" hidden="1"/>
    <cellStyle name="Hyperlink 61" xfId="17998" hidden="1"/>
    <cellStyle name="Hyperlink 61" xfId="18216" hidden="1"/>
    <cellStyle name="Hyperlink 61" xfId="18437" hidden="1"/>
    <cellStyle name="Hyperlink 61" xfId="18656" hidden="1"/>
    <cellStyle name="Hyperlink 61" xfId="18872" hidden="1"/>
    <cellStyle name="Hyperlink 61" xfId="19091" hidden="1"/>
    <cellStyle name="Hyperlink 61" xfId="19301" hidden="1"/>
    <cellStyle name="Hyperlink 61" xfId="19655" hidden="1"/>
    <cellStyle name="Hyperlink 61" xfId="19868" hidden="1"/>
    <cellStyle name="Hyperlink 61" xfId="20074" hidden="1"/>
    <cellStyle name="Hyperlink 61" xfId="20284" hidden="1"/>
    <cellStyle name="Hyperlink 61" xfId="20478" hidden="1"/>
    <cellStyle name="Hyperlink 61" xfId="20687" hidden="1"/>
    <cellStyle name="Hyperlink 61" xfId="20897" hidden="1"/>
    <cellStyle name="Hyperlink 61" xfId="21109" hidden="1"/>
    <cellStyle name="Hyperlink 61" xfId="21319" hidden="1"/>
    <cellStyle name="Hyperlink 61" xfId="21529" hidden="1"/>
    <cellStyle name="Hyperlink 61" xfId="21738" hidden="1"/>
    <cellStyle name="Hyperlink 61" xfId="22086" hidden="1"/>
    <cellStyle name="Hyperlink 61" xfId="22294" hidden="1"/>
    <cellStyle name="Hyperlink 61" xfId="22704" hidden="1"/>
    <cellStyle name="Hyperlink 61" xfId="22911" hidden="1"/>
    <cellStyle name="Hyperlink 61" xfId="23105" hidden="1"/>
    <cellStyle name="Hyperlink 61" xfId="23311" hidden="1"/>
    <cellStyle name="Hyperlink 61" xfId="23517" hidden="1"/>
    <cellStyle name="Hyperlink 61" xfId="23724" hidden="1"/>
    <cellStyle name="Hyperlink 61" xfId="23930" hidden="1"/>
    <cellStyle name="Hyperlink 61" xfId="24137" hidden="1"/>
    <cellStyle name="Hyperlink 61" xfId="24343" hidden="1"/>
    <cellStyle name="Hyperlink 61" xfId="24688" hidden="1"/>
    <cellStyle name="Hyperlink 61" xfId="24895" hidden="1"/>
    <cellStyle name="Hyperlink 61" xfId="25920" hidden="1"/>
    <cellStyle name="Hyperlink 61" xfId="26152" hidden="1"/>
    <cellStyle name="Hyperlink 61" xfId="26356" hidden="1"/>
    <cellStyle name="Hyperlink 61" xfId="26597" hidden="1"/>
    <cellStyle name="Hyperlink 61" xfId="26838" hidden="1"/>
    <cellStyle name="Hyperlink 61" xfId="27080" hidden="1"/>
    <cellStyle name="Hyperlink 61" xfId="27314" hidden="1"/>
    <cellStyle name="Hyperlink 61" xfId="27557" hidden="1"/>
    <cellStyle name="Hyperlink 61" xfId="27782" hidden="1"/>
    <cellStyle name="Hyperlink 61" xfId="28161" hidden="1"/>
    <cellStyle name="Hyperlink 61" xfId="28383" hidden="1"/>
    <cellStyle name="Hyperlink 61" xfId="25083" hidden="1"/>
    <cellStyle name="Hyperlink 61" xfId="28611" hidden="1"/>
    <cellStyle name="Hyperlink 61" xfId="28938" hidden="1"/>
    <cellStyle name="Hyperlink 61" xfId="29164" hidden="1"/>
    <cellStyle name="Hyperlink 61" xfId="29328" hidden="1"/>
    <cellStyle name="Hyperlink 61" xfId="29912" hidden="1"/>
    <cellStyle name="Hyperlink 61" xfId="30123" hidden="1"/>
    <cellStyle name="Hyperlink 61" xfId="30326" hidden="1"/>
    <cellStyle name="Hyperlink 61" xfId="30560" hidden="1"/>
    <cellStyle name="Hyperlink 61" xfId="30796" hidden="1"/>
    <cellStyle name="Hyperlink 61" xfId="31032" hidden="1"/>
    <cellStyle name="Hyperlink 61" xfId="31259" hidden="1"/>
    <cellStyle name="Hyperlink 61" xfId="31495" hidden="1"/>
    <cellStyle name="Hyperlink 61" xfId="31714" hidden="1"/>
    <cellStyle name="Hyperlink 61" xfId="32083" hidden="1"/>
    <cellStyle name="Hyperlink 61" xfId="32302" hidden="1"/>
    <cellStyle name="Hyperlink 61" xfId="28033" hidden="1"/>
    <cellStyle name="Hyperlink 61" xfId="32714" hidden="1"/>
    <cellStyle name="Hyperlink 61" xfId="32922" hidden="1"/>
    <cellStyle name="Hyperlink 61" xfId="33116" hidden="1"/>
    <cellStyle name="Hyperlink 61" xfId="33325" hidden="1"/>
    <cellStyle name="Hyperlink 61" xfId="33533" hidden="1"/>
    <cellStyle name="Hyperlink 61" xfId="33742" hidden="1"/>
    <cellStyle name="Hyperlink 61" xfId="33948" hidden="1"/>
    <cellStyle name="Hyperlink 61" xfId="34157" hidden="1"/>
    <cellStyle name="Hyperlink 61" xfId="34363" hidden="1"/>
    <cellStyle name="Hyperlink 61" xfId="34708" hidden="1"/>
    <cellStyle name="Hyperlink 61" xfId="34915" hidden="1"/>
    <cellStyle name="Hyperlink 61" xfId="35391" hidden="1"/>
    <cellStyle name="Hyperlink 61" xfId="35604" hidden="1"/>
    <cellStyle name="Hyperlink 61" xfId="35801" hidden="1"/>
    <cellStyle name="Hyperlink 61" xfId="36018" hidden="1"/>
    <cellStyle name="Hyperlink 61" xfId="36237" hidden="1"/>
    <cellStyle name="Hyperlink 61" xfId="36454" hidden="1"/>
    <cellStyle name="Hyperlink 61" xfId="36668" hidden="1"/>
    <cellStyle name="Hyperlink 61" xfId="36884" hidden="1"/>
    <cellStyle name="Hyperlink 61" xfId="37094" hidden="1"/>
    <cellStyle name="Hyperlink 61" xfId="37446" hidden="1"/>
    <cellStyle name="Hyperlink 61" xfId="37659" hidden="1"/>
    <cellStyle name="Hyperlink 61" xfId="37864" hidden="1"/>
    <cellStyle name="Hyperlink 61" xfId="38074" hidden="1"/>
    <cellStyle name="Hyperlink 61" xfId="38268" hidden="1"/>
    <cellStyle name="Hyperlink 61" xfId="38477" hidden="1"/>
    <cellStyle name="Hyperlink 61" xfId="38687" hidden="1"/>
    <cellStyle name="Hyperlink 61" xfId="38898" hidden="1"/>
    <cellStyle name="Hyperlink 61" xfId="39107" hidden="1"/>
    <cellStyle name="Hyperlink 61" xfId="39316" hidden="1"/>
    <cellStyle name="Hyperlink 61" xfId="39524" hidden="1"/>
    <cellStyle name="Hyperlink 61" xfId="39872" hidden="1"/>
    <cellStyle name="Hyperlink 61" xfId="40080" hidden="1"/>
    <cellStyle name="Hyperlink 62" xfId="1002" hidden="1"/>
    <cellStyle name="Hyperlink 62" xfId="1237" hidden="1"/>
    <cellStyle name="Hyperlink 62" xfId="1441" hidden="1"/>
    <cellStyle name="Hyperlink 62" xfId="1687" hidden="1"/>
    <cellStyle name="Hyperlink 62" xfId="1935" hidden="1"/>
    <cellStyle name="Hyperlink 62" xfId="2182" hidden="1"/>
    <cellStyle name="Hyperlink 62" xfId="2420" hidden="1"/>
    <cellStyle name="Hyperlink 62" xfId="2667" hidden="1"/>
    <cellStyle name="Hyperlink 62" xfId="2894" hidden="1"/>
    <cellStyle name="Hyperlink 62" xfId="3275" hidden="1"/>
    <cellStyle name="Hyperlink 62" xfId="3500" hidden="1"/>
    <cellStyle name="Hyperlink 62" xfId="4325" hidden="1"/>
    <cellStyle name="Hyperlink 62" xfId="4534" hidden="1"/>
    <cellStyle name="Hyperlink 62" xfId="4728" hidden="1"/>
    <cellStyle name="Hyperlink 62" xfId="4956" hidden="1"/>
    <cellStyle name="Hyperlink 62" xfId="5195" hidden="1"/>
    <cellStyle name="Hyperlink 62" xfId="5441" hidden="1"/>
    <cellStyle name="Hyperlink 62" xfId="5679" hidden="1"/>
    <cellStyle name="Hyperlink 62" xfId="5916" hidden="1"/>
    <cellStyle name="Hyperlink 62" xfId="6140" hidden="1"/>
    <cellStyle name="Hyperlink 62" xfId="6485" hidden="1"/>
    <cellStyle name="Hyperlink 62" xfId="6692" hidden="1"/>
    <cellStyle name="Hyperlink 62" xfId="7718" hidden="1"/>
    <cellStyle name="Hyperlink 62" xfId="7951" hidden="1"/>
    <cellStyle name="Hyperlink 62" xfId="8155" hidden="1"/>
    <cellStyle name="Hyperlink 62" xfId="8398" hidden="1"/>
    <cellStyle name="Hyperlink 62" xfId="8643" hidden="1"/>
    <cellStyle name="Hyperlink 62" xfId="8886" hidden="1"/>
    <cellStyle name="Hyperlink 62" xfId="9122" hidden="1"/>
    <cellStyle name="Hyperlink 62" xfId="9367" hidden="1"/>
    <cellStyle name="Hyperlink 62" xfId="9593" hidden="1"/>
    <cellStyle name="Hyperlink 62" xfId="9972" hidden="1"/>
    <cellStyle name="Hyperlink 62" xfId="10195" hidden="1"/>
    <cellStyle name="Hyperlink 62" xfId="6877" hidden="1"/>
    <cellStyle name="Hyperlink 62" xfId="10424" hidden="1"/>
    <cellStyle name="Hyperlink 62" xfId="10753" hidden="1"/>
    <cellStyle name="Hyperlink 62" xfId="10979" hidden="1"/>
    <cellStyle name="Hyperlink 62" xfId="11143" hidden="1"/>
    <cellStyle name="Hyperlink 62" xfId="11740" hidden="1"/>
    <cellStyle name="Hyperlink 62" xfId="11971" hidden="1"/>
    <cellStyle name="Hyperlink 62" xfId="12174" hidden="1"/>
    <cellStyle name="Hyperlink 62" xfId="12412" hidden="1"/>
    <cellStyle name="Hyperlink 62" xfId="12651" hidden="1"/>
    <cellStyle name="Hyperlink 62" xfId="12890" hidden="1"/>
    <cellStyle name="Hyperlink 62" xfId="13120" hidden="1"/>
    <cellStyle name="Hyperlink 62" xfId="13359" hidden="1"/>
    <cellStyle name="Hyperlink 62" xfId="13579" hidden="1"/>
    <cellStyle name="Hyperlink 62" xfId="13953" hidden="1"/>
    <cellStyle name="Hyperlink 62" xfId="14174" hidden="1"/>
    <cellStyle name="Hyperlink 62" xfId="8291" hidden="1"/>
    <cellStyle name="Hyperlink 62" xfId="14613" hidden="1"/>
    <cellStyle name="Hyperlink 62" xfId="14844" hidden="1"/>
    <cellStyle name="Hyperlink 62" xfId="15047" hidden="1"/>
    <cellStyle name="Hyperlink 62" xfId="15292" hidden="1"/>
    <cellStyle name="Hyperlink 62" xfId="15536" hidden="1"/>
    <cellStyle name="Hyperlink 62" xfId="15781" hidden="1"/>
    <cellStyle name="Hyperlink 62" xfId="16019" hidden="1"/>
    <cellStyle name="Hyperlink 62" xfId="16264" hidden="1"/>
    <cellStyle name="Hyperlink 62" xfId="16488" hidden="1"/>
    <cellStyle name="Hyperlink 62" xfId="16869" hidden="1"/>
    <cellStyle name="Hyperlink 62" xfId="17094" hidden="1"/>
    <cellStyle name="Hyperlink 62" xfId="17588" hidden="1"/>
    <cellStyle name="Hyperlink 62" xfId="17803" hidden="1"/>
    <cellStyle name="Hyperlink 62" xfId="18000" hidden="1"/>
    <cellStyle name="Hyperlink 62" xfId="18218" hidden="1"/>
    <cellStyle name="Hyperlink 62" xfId="18439" hidden="1"/>
    <cellStyle name="Hyperlink 62" xfId="18658" hidden="1"/>
    <cellStyle name="Hyperlink 62" xfId="18874" hidden="1"/>
    <cellStyle name="Hyperlink 62" xfId="19093" hidden="1"/>
    <cellStyle name="Hyperlink 62" xfId="19303" hidden="1"/>
    <cellStyle name="Hyperlink 62" xfId="19657" hidden="1"/>
    <cellStyle name="Hyperlink 62" xfId="19870" hidden="1"/>
    <cellStyle name="Hyperlink 62" xfId="20076" hidden="1"/>
    <cellStyle name="Hyperlink 62" xfId="20286" hidden="1"/>
    <cellStyle name="Hyperlink 62" xfId="20480" hidden="1"/>
    <cellStyle name="Hyperlink 62" xfId="20689" hidden="1"/>
    <cellStyle name="Hyperlink 62" xfId="20899" hidden="1"/>
    <cellStyle name="Hyperlink 62" xfId="21111" hidden="1"/>
    <cellStyle name="Hyperlink 62" xfId="21321" hidden="1"/>
    <cellStyle name="Hyperlink 62" xfId="21531" hidden="1"/>
    <cellStyle name="Hyperlink 62" xfId="21740" hidden="1"/>
    <cellStyle name="Hyperlink 62" xfId="22088" hidden="1"/>
    <cellStyle name="Hyperlink 62" xfId="22296" hidden="1"/>
    <cellStyle name="Hyperlink 62" xfId="22706" hidden="1"/>
    <cellStyle name="Hyperlink 62" xfId="22913" hidden="1"/>
    <cellStyle name="Hyperlink 62" xfId="23107" hidden="1"/>
    <cellStyle name="Hyperlink 62" xfId="23313" hidden="1"/>
    <cellStyle name="Hyperlink 62" xfId="23519" hidden="1"/>
    <cellStyle name="Hyperlink 62" xfId="23726" hidden="1"/>
    <cellStyle name="Hyperlink 62" xfId="23932" hidden="1"/>
    <cellStyle name="Hyperlink 62" xfId="24139" hidden="1"/>
    <cellStyle name="Hyperlink 62" xfId="24345" hidden="1"/>
    <cellStyle name="Hyperlink 62" xfId="24690" hidden="1"/>
    <cellStyle name="Hyperlink 62" xfId="24897" hidden="1"/>
    <cellStyle name="Hyperlink 62" xfId="25922" hidden="1"/>
    <cellStyle name="Hyperlink 62" xfId="26154" hidden="1"/>
    <cellStyle name="Hyperlink 62" xfId="26358" hidden="1"/>
    <cellStyle name="Hyperlink 62" xfId="26599" hidden="1"/>
    <cellStyle name="Hyperlink 62" xfId="26840" hidden="1"/>
    <cellStyle name="Hyperlink 62" xfId="27082" hidden="1"/>
    <cellStyle name="Hyperlink 62" xfId="27316" hidden="1"/>
    <cellStyle name="Hyperlink 62" xfId="27559" hidden="1"/>
    <cellStyle name="Hyperlink 62" xfId="27784" hidden="1"/>
    <cellStyle name="Hyperlink 62" xfId="28163" hidden="1"/>
    <cellStyle name="Hyperlink 62" xfId="28385" hidden="1"/>
    <cellStyle name="Hyperlink 62" xfId="25082" hidden="1"/>
    <cellStyle name="Hyperlink 62" xfId="28613" hidden="1"/>
    <cellStyle name="Hyperlink 62" xfId="28940" hidden="1"/>
    <cellStyle name="Hyperlink 62" xfId="29166" hidden="1"/>
    <cellStyle name="Hyperlink 62" xfId="29330" hidden="1"/>
    <cellStyle name="Hyperlink 62" xfId="29914" hidden="1"/>
    <cellStyle name="Hyperlink 62" xfId="30125" hidden="1"/>
    <cellStyle name="Hyperlink 62" xfId="30328" hidden="1"/>
    <cellStyle name="Hyperlink 62" xfId="30562" hidden="1"/>
    <cellStyle name="Hyperlink 62" xfId="30798" hidden="1"/>
    <cellStyle name="Hyperlink 62" xfId="31034" hidden="1"/>
    <cellStyle name="Hyperlink 62" xfId="31261" hidden="1"/>
    <cellStyle name="Hyperlink 62" xfId="31497" hidden="1"/>
    <cellStyle name="Hyperlink 62" xfId="31716" hidden="1"/>
    <cellStyle name="Hyperlink 62" xfId="32085" hidden="1"/>
    <cellStyle name="Hyperlink 62" xfId="32304" hidden="1"/>
    <cellStyle name="Hyperlink 62" xfId="26492" hidden="1"/>
    <cellStyle name="Hyperlink 62" xfId="32716" hidden="1"/>
    <cellStyle name="Hyperlink 62" xfId="32924" hidden="1"/>
    <cellStyle name="Hyperlink 62" xfId="33118" hidden="1"/>
    <cellStyle name="Hyperlink 62" xfId="33327" hidden="1"/>
    <cellStyle name="Hyperlink 62" xfId="33535" hidden="1"/>
    <cellStyle name="Hyperlink 62" xfId="33744" hidden="1"/>
    <cellStyle name="Hyperlink 62" xfId="33950" hidden="1"/>
    <cellStyle name="Hyperlink 62" xfId="34159" hidden="1"/>
    <cellStyle name="Hyperlink 62" xfId="34365" hidden="1"/>
    <cellStyle name="Hyperlink 62" xfId="34710" hidden="1"/>
    <cellStyle name="Hyperlink 62" xfId="34917" hidden="1"/>
    <cellStyle name="Hyperlink 62" xfId="35393" hidden="1"/>
    <cellStyle name="Hyperlink 62" xfId="35606" hidden="1"/>
    <cellStyle name="Hyperlink 62" xfId="35803" hidden="1"/>
    <cellStyle name="Hyperlink 62" xfId="36020" hidden="1"/>
    <cellStyle name="Hyperlink 62" xfId="36239" hidden="1"/>
    <cellStyle name="Hyperlink 62" xfId="36456" hidden="1"/>
    <cellStyle name="Hyperlink 62" xfId="36670" hidden="1"/>
    <cellStyle name="Hyperlink 62" xfId="36886" hidden="1"/>
    <cellStyle name="Hyperlink 62" xfId="37096" hidden="1"/>
    <cellStyle name="Hyperlink 62" xfId="37448" hidden="1"/>
    <cellStyle name="Hyperlink 62" xfId="37661" hidden="1"/>
    <cellStyle name="Hyperlink 62" xfId="37866" hidden="1"/>
    <cellStyle name="Hyperlink 62" xfId="38076" hidden="1"/>
    <cellStyle name="Hyperlink 62" xfId="38270" hidden="1"/>
    <cellStyle name="Hyperlink 62" xfId="38479" hidden="1"/>
    <cellStyle name="Hyperlink 62" xfId="38689" hidden="1"/>
    <cellStyle name="Hyperlink 62" xfId="38900" hidden="1"/>
    <cellStyle name="Hyperlink 62" xfId="39109" hidden="1"/>
    <cellStyle name="Hyperlink 62" xfId="39318" hidden="1"/>
    <cellStyle name="Hyperlink 62" xfId="39526" hidden="1"/>
    <cellStyle name="Hyperlink 62" xfId="39874" hidden="1"/>
    <cellStyle name="Hyperlink 62" xfId="40082" hidden="1"/>
    <cellStyle name="Hyperlink 63" xfId="1004" hidden="1"/>
    <cellStyle name="Hyperlink 63" xfId="1239" hidden="1"/>
    <cellStyle name="Hyperlink 63" xfId="1443" hidden="1"/>
    <cellStyle name="Hyperlink 63" xfId="1689" hidden="1"/>
    <cellStyle name="Hyperlink 63" xfId="1937" hidden="1"/>
    <cellStyle name="Hyperlink 63" xfId="2184" hidden="1"/>
    <cellStyle name="Hyperlink 63" xfId="2422" hidden="1"/>
    <cellStyle name="Hyperlink 63" xfId="2669" hidden="1"/>
    <cellStyle name="Hyperlink 63" xfId="2896" hidden="1"/>
    <cellStyle name="Hyperlink 63" xfId="3277" hidden="1"/>
    <cellStyle name="Hyperlink 63" xfId="3502" hidden="1"/>
    <cellStyle name="Hyperlink 63" xfId="4327" hidden="1"/>
    <cellStyle name="Hyperlink 63" xfId="4536" hidden="1"/>
    <cellStyle name="Hyperlink 63" xfId="4730" hidden="1"/>
    <cellStyle name="Hyperlink 63" xfId="4958" hidden="1"/>
    <cellStyle name="Hyperlink 63" xfId="5197" hidden="1"/>
    <cellStyle name="Hyperlink 63" xfId="5443" hidden="1"/>
    <cellStyle name="Hyperlink 63" xfId="5681" hidden="1"/>
    <cellStyle name="Hyperlink 63" xfId="5918" hidden="1"/>
    <cellStyle name="Hyperlink 63" xfId="6142" hidden="1"/>
    <cellStyle name="Hyperlink 63" xfId="6487" hidden="1"/>
    <cellStyle name="Hyperlink 63" xfId="6694" hidden="1"/>
    <cellStyle name="Hyperlink 63" xfId="7720" hidden="1"/>
    <cellStyle name="Hyperlink 63" xfId="7953" hidden="1"/>
    <cellStyle name="Hyperlink 63" xfId="8157" hidden="1"/>
    <cellStyle name="Hyperlink 63" xfId="8400" hidden="1"/>
    <cellStyle name="Hyperlink 63" xfId="8645" hidden="1"/>
    <cellStyle name="Hyperlink 63" xfId="8888" hidden="1"/>
    <cellStyle name="Hyperlink 63" xfId="9124" hidden="1"/>
    <cellStyle name="Hyperlink 63" xfId="9369" hidden="1"/>
    <cellStyle name="Hyperlink 63" xfId="9595" hidden="1"/>
    <cellStyle name="Hyperlink 63" xfId="9974" hidden="1"/>
    <cellStyle name="Hyperlink 63" xfId="10197" hidden="1"/>
    <cellStyle name="Hyperlink 63" xfId="6875" hidden="1"/>
    <cellStyle name="Hyperlink 63" xfId="10426" hidden="1"/>
    <cellStyle name="Hyperlink 63" xfId="10755" hidden="1"/>
    <cellStyle name="Hyperlink 63" xfId="10981" hidden="1"/>
    <cellStyle name="Hyperlink 63" xfId="11145" hidden="1"/>
    <cellStyle name="Hyperlink 63" xfId="11742" hidden="1"/>
    <cellStyle name="Hyperlink 63" xfId="11973" hidden="1"/>
    <cellStyle name="Hyperlink 63" xfId="12176" hidden="1"/>
    <cellStyle name="Hyperlink 63" xfId="12414" hidden="1"/>
    <cellStyle name="Hyperlink 63" xfId="12653" hidden="1"/>
    <cellStyle name="Hyperlink 63" xfId="12892" hidden="1"/>
    <cellStyle name="Hyperlink 63" xfId="13122" hidden="1"/>
    <cellStyle name="Hyperlink 63" xfId="13361" hidden="1"/>
    <cellStyle name="Hyperlink 63" xfId="13581" hidden="1"/>
    <cellStyle name="Hyperlink 63" xfId="13955" hidden="1"/>
    <cellStyle name="Hyperlink 63" xfId="14176" hidden="1"/>
    <cellStyle name="Hyperlink 63" xfId="7016" hidden="1"/>
    <cellStyle name="Hyperlink 63" xfId="14615" hidden="1"/>
    <cellStyle name="Hyperlink 63" xfId="14846" hidden="1"/>
    <cellStyle name="Hyperlink 63" xfId="15049" hidden="1"/>
    <cellStyle name="Hyperlink 63" xfId="15294" hidden="1"/>
    <cellStyle name="Hyperlink 63" xfId="15538" hidden="1"/>
    <cellStyle name="Hyperlink 63" xfId="15783" hidden="1"/>
    <cellStyle name="Hyperlink 63" xfId="16021" hidden="1"/>
    <cellStyle name="Hyperlink 63" xfId="16266" hidden="1"/>
    <cellStyle name="Hyperlink 63" xfId="16490" hidden="1"/>
    <cellStyle name="Hyperlink 63" xfId="16871" hidden="1"/>
    <cellStyle name="Hyperlink 63" xfId="17096" hidden="1"/>
    <cellStyle name="Hyperlink 63" xfId="17590" hidden="1"/>
    <cellStyle name="Hyperlink 63" xfId="17805" hidden="1"/>
    <cellStyle name="Hyperlink 63" xfId="18002" hidden="1"/>
    <cellStyle name="Hyperlink 63" xfId="18220" hidden="1"/>
    <cellStyle name="Hyperlink 63" xfId="18441" hidden="1"/>
    <cellStyle name="Hyperlink 63" xfId="18660" hidden="1"/>
    <cellStyle name="Hyperlink 63" xfId="18876" hidden="1"/>
    <cellStyle name="Hyperlink 63" xfId="19095" hidden="1"/>
    <cellStyle name="Hyperlink 63" xfId="19305" hidden="1"/>
    <cellStyle name="Hyperlink 63" xfId="19659" hidden="1"/>
    <cellStyle name="Hyperlink 63" xfId="19872" hidden="1"/>
    <cellStyle name="Hyperlink 63" xfId="20078" hidden="1"/>
    <cellStyle name="Hyperlink 63" xfId="20288" hidden="1"/>
    <cellStyle name="Hyperlink 63" xfId="20482" hidden="1"/>
    <cellStyle name="Hyperlink 63" xfId="20691" hidden="1"/>
    <cellStyle name="Hyperlink 63" xfId="20901" hidden="1"/>
    <cellStyle name="Hyperlink 63" xfId="21113" hidden="1"/>
    <cellStyle name="Hyperlink 63" xfId="21323" hidden="1"/>
    <cellStyle name="Hyperlink 63" xfId="21533" hidden="1"/>
    <cellStyle name="Hyperlink 63" xfId="21742" hidden="1"/>
    <cellStyle name="Hyperlink 63" xfId="22090" hidden="1"/>
    <cellStyle name="Hyperlink 63" xfId="22298" hidden="1"/>
    <cellStyle name="Hyperlink 63" xfId="22708" hidden="1"/>
    <cellStyle name="Hyperlink 63" xfId="22915" hidden="1"/>
    <cellStyle name="Hyperlink 63" xfId="23109" hidden="1"/>
    <cellStyle name="Hyperlink 63" xfId="23315" hidden="1"/>
    <cellStyle name="Hyperlink 63" xfId="23521" hidden="1"/>
    <cellStyle name="Hyperlink 63" xfId="23728" hidden="1"/>
    <cellStyle name="Hyperlink 63" xfId="23934" hidden="1"/>
    <cellStyle name="Hyperlink 63" xfId="24141" hidden="1"/>
    <cellStyle name="Hyperlink 63" xfId="24347" hidden="1"/>
    <cellStyle name="Hyperlink 63" xfId="24692" hidden="1"/>
    <cellStyle name="Hyperlink 63" xfId="24899" hidden="1"/>
    <cellStyle name="Hyperlink 63" xfId="25924" hidden="1"/>
    <cellStyle name="Hyperlink 63" xfId="26156" hidden="1"/>
    <cellStyle name="Hyperlink 63" xfId="26360" hidden="1"/>
    <cellStyle name="Hyperlink 63" xfId="26601" hidden="1"/>
    <cellStyle name="Hyperlink 63" xfId="26842" hidden="1"/>
    <cellStyle name="Hyperlink 63" xfId="27084" hidden="1"/>
    <cellStyle name="Hyperlink 63" xfId="27318" hidden="1"/>
    <cellStyle name="Hyperlink 63" xfId="27561" hidden="1"/>
    <cellStyle name="Hyperlink 63" xfId="27786" hidden="1"/>
    <cellStyle name="Hyperlink 63" xfId="28165" hidden="1"/>
    <cellStyle name="Hyperlink 63" xfId="28387" hidden="1"/>
    <cellStyle name="Hyperlink 63" xfId="25080" hidden="1"/>
    <cellStyle name="Hyperlink 63" xfId="28615" hidden="1"/>
    <cellStyle name="Hyperlink 63" xfId="28942" hidden="1"/>
    <cellStyle name="Hyperlink 63" xfId="29168" hidden="1"/>
    <cellStyle name="Hyperlink 63" xfId="29332" hidden="1"/>
    <cellStyle name="Hyperlink 63" xfId="29916" hidden="1"/>
    <cellStyle name="Hyperlink 63" xfId="30127" hidden="1"/>
    <cellStyle name="Hyperlink 63" xfId="30330" hidden="1"/>
    <cellStyle name="Hyperlink 63" xfId="30564" hidden="1"/>
    <cellStyle name="Hyperlink 63" xfId="30800" hidden="1"/>
    <cellStyle name="Hyperlink 63" xfId="31036" hidden="1"/>
    <cellStyle name="Hyperlink 63" xfId="31263" hidden="1"/>
    <cellStyle name="Hyperlink 63" xfId="31499" hidden="1"/>
    <cellStyle name="Hyperlink 63" xfId="31718" hidden="1"/>
    <cellStyle name="Hyperlink 63" xfId="32087" hidden="1"/>
    <cellStyle name="Hyperlink 63" xfId="32306" hidden="1"/>
    <cellStyle name="Hyperlink 63" xfId="25221" hidden="1"/>
    <cellStyle name="Hyperlink 63" xfId="32718" hidden="1"/>
    <cellStyle name="Hyperlink 63" xfId="32926" hidden="1"/>
    <cellStyle name="Hyperlink 63" xfId="33120" hidden="1"/>
    <cellStyle name="Hyperlink 63" xfId="33329" hidden="1"/>
    <cellStyle name="Hyperlink 63" xfId="33537" hidden="1"/>
    <cellStyle name="Hyperlink 63" xfId="33746" hidden="1"/>
    <cellStyle name="Hyperlink 63" xfId="33952" hidden="1"/>
    <cellStyle name="Hyperlink 63" xfId="34161" hidden="1"/>
    <cellStyle name="Hyperlink 63" xfId="34367" hidden="1"/>
    <cellStyle name="Hyperlink 63" xfId="34712" hidden="1"/>
    <cellStyle name="Hyperlink 63" xfId="34919" hidden="1"/>
    <cellStyle name="Hyperlink 63" xfId="35395" hidden="1"/>
    <cellStyle name="Hyperlink 63" xfId="35608" hidden="1"/>
    <cellStyle name="Hyperlink 63" xfId="35805" hidden="1"/>
    <cellStyle name="Hyperlink 63" xfId="36022" hidden="1"/>
    <cellStyle name="Hyperlink 63" xfId="36241" hidden="1"/>
    <cellStyle name="Hyperlink 63" xfId="36458" hidden="1"/>
    <cellStyle name="Hyperlink 63" xfId="36672" hidden="1"/>
    <cellStyle name="Hyperlink 63" xfId="36888" hidden="1"/>
    <cellStyle name="Hyperlink 63" xfId="37098" hidden="1"/>
    <cellStyle name="Hyperlink 63" xfId="37450" hidden="1"/>
    <cellStyle name="Hyperlink 63" xfId="37663" hidden="1"/>
    <cellStyle name="Hyperlink 63" xfId="37868" hidden="1"/>
    <cellStyle name="Hyperlink 63" xfId="38078" hidden="1"/>
    <cellStyle name="Hyperlink 63" xfId="38272" hidden="1"/>
    <cellStyle name="Hyperlink 63" xfId="38481" hidden="1"/>
    <cellStyle name="Hyperlink 63" xfId="38691" hidden="1"/>
    <cellStyle name="Hyperlink 63" xfId="38902" hidden="1"/>
    <cellStyle name="Hyperlink 63" xfId="39111" hidden="1"/>
    <cellStyle name="Hyperlink 63" xfId="39320" hidden="1"/>
    <cellStyle name="Hyperlink 63" xfId="39528" hidden="1"/>
    <cellStyle name="Hyperlink 63" xfId="39876" hidden="1"/>
    <cellStyle name="Hyperlink 63" xfId="40084" hidden="1"/>
    <cellStyle name="Hyperlink 64" xfId="1006" hidden="1"/>
    <cellStyle name="Hyperlink 64" xfId="1241" hidden="1"/>
    <cellStyle name="Hyperlink 64" xfId="1445" hidden="1"/>
    <cellStyle name="Hyperlink 64" xfId="1691" hidden="1"/>
    <cellStyle name="Hyperlink 64" xfId="1939" hidden="1"/>
    <cellStyle name="Hyperlink 64" xfId="2186" hidden="1"/>
    <cellStyle name="Hyperlink 64" xfId="2424" hidden="1"/>
    <cellStyle name="Hyperlink 64" xfId="2671" hidden="1"/>
    <cellStyle name="Hyperlink 64" xfId="2898" hidden="1"/>
    <cellStyle name="Hyperlink 64" xfId="3279" hidden="1"/>
    <cellStyle name="Hyperlink 64" xfId="3504" hidden="1"/>
    <cellStyle name="Hyperlink 64" xfId="4329" hidden="1"/>
    <cellStyle name="Hyperlink 64" xfId="4538" hidden="1"/>
    <cellStyle name="Hyperlink 64" xfId="4732" hidden="1"/>
    <cellStyle name="Hyperlink 64" xfId="4960" hidden="1"/>
    <cellStyle name="Hyperlink 64" xfId="5199" hidden="1"/>
    <cellStyle name="Hyperlink 64" xfId="5445" hidden="1"/>
    <cellStyle name="Hyperlink 64" xfId="5683" hidden="1"/>
    <cellStyle name="Hyperlink 64" xfId="5920" hidden="1"/>
    <cellStyle name="Hyperlink 64" xfId="6144" hidden="1"/>
    <cellStyle name="Hyperlink 64" xfId="6489" hidden="1"/>
    <cellStyle name="Hyperlink 64" xfId="6696" hidden="1"/>
    <cellStyle name="Hyperlink 64" xfId="7722" hidden="1"/>
    <cellStyle name="Hyperlink 64" xfId="7955" hidden="1"/>
    <cellStyle name="Hyperlink 64" xfId="8159" hidden="1"/>
    <cellStyle name="Hyperlink 64" xfId="8402" hidden="1"/>
    <cellStyle name="Hyperlink 64" xfId="8647" hidden="1"/>
    <cellStyle name="Hyperlink 64" xfId="8890" hidden="1"/>
    <cellStyle name="Hyperlink 64" xfId="9126" hidden="1"/>
    <cellStyle name="Hyperlink 64" xfId="9371" hidden="1"/>
    <cellStyle name="Hyperlink 64" xfId="9597" hidden="1"/>
    <cellStyle name="Hyperlink 64" xfId="9976" hidden="1"/>
    <cellStyle name="Hyperlink 64" xfId="10199" hidden="1"/>
    <cellStyle name="Hyperlink 64" xfId="6873" hidden="1"/>
    <cellStyle name="Hyperlink 64" xfId="10428" hidden="1"/>
    <cellStyle name="Hyperlink 64" xfId="10757" hidden="1"/>
    <cellStyle name="Hyperlink 64" xfId="10983" hidden="1"/>
    <cellStyle name="Hyperlink 64" xfId="11147" hidden="1"/>
    <cellStyle name="Hyperlink 64" xfId="11744" hidden="1"/>
    <cellStyle name="Hyperlink 64" xfId="11975" hidden="1"/>
    <cellStyle name="Hyperlink 64" xfId="12178" hidden="1"/>
    <cellStyle name="Hyperlink 64" xfId="12416" hidden="1"/>
    <cellStyle name="Hyperlink 64" xfId="12655" hidden="1"/>
    <cellStyle name="Hyperlink 64" xfId="12894" hidden="1"/>
    <cellStyle name="Hyperlink 64" xfId="13124" hidden="1"/>
    <cellStyle name="Hyperlink 64" xfId="13363" hidden="1"/>
    <cellStyle name="Hyperlink 64" xfId="13583" hidden="1"/>
    <cellStyle name="Hyperlink 64" xfId="13957" hidden="1"/>
    <cellStyle name="Hyperlink 64" xfId="14178" hidden="1"/>
    <cellStyle name="Hyperlink 64" xfId="10538" hidden="1"/>
    <cellStyle name="Hyperlink 64" xfId="14617" hidden="1"/>
    <cellStyle name="Hyperlink 64" xfId="14848" hidden="1"/>
    <cellStyle name="Hyperlink 64" xfId="15051" hidden="1"/>
    <cellStyle name="Hyperlink 64" xfId="15296" hidden="1"/>
    <cellStyle name="Hyperlink 64" xfId="15540" hidden="1"/>
    <cellStyle name="Hyperlink 64" xfId="15785" hidden="1"/>
    <cellStyle name="Hyperlink 64" xfId="16023" hidden="1"/>
    <cellStyle name="Hyperlink 64" xfId="16268" hidden="1"/>
    <cellStyle name="Hyperlink 64" xfId="16492" hidden="1"/>
    <cellStyle name="Hyperlink 64" xfId="16873" hidden="1"/>
    <cellStyle name="Hyperlink 64" xfId="17098" hidden="1"/>
    <cellStyle name="Hyperlink 64" xfId="17592" hidden="1"/>
    <cellStyle name="Hyperlink 64" xfId="17807" hidden="1"/>
    <cellStyle name="Hyperlink 64" xfId="18004" hidden="1"/>
    <cellStyle name="Hyperlink 64" xfId="18222" hidden="1"/>
    <cellStyle name="Hyperlink 64" xfId="18443" hidden="1"/>
    <cellStyle name="Hyperlink 64" xfId="18662" hidden="1"/>
    <cellStyle name="Hyperlink 64" xfId="18878" hidden="1"/>
    <cellStyle name="Hyperlink 64" xfId="19097" hidden="1"/>
    <cellStyle name="Hyperlink 64" xfId="19307" hidden="1"/>
    <cellStyle name="Hyperlink 64" xfId="19661" hidden="1"/>
    <cellStyle name="Hyperlink 64" xfId="19874" hidden="1"/>
    <cellStyle name="Hyperlink 64" xfId="20080" hidden="1"/>
    <cellStyle name="Hyperlink 64" xfId="20290" hidden="1"/>
    <cellStyle name="Hyperlink 64" xfId="20484" hidden="1"/>
    <cellStyle name="Hyperlink 64" xfId="20693" hidden="1"/>
    <cellStyle name="Hyperlink 64" xfId="20903" hidden="1"/>
    <cellStyle name="Hyperlink 64" xfId="21115" hidden="1"/>
    <cellStyle name="Hyperlink 64" xfId="21325" hidden="1"/>
    <cellStyle name="Hyperlink 64" xfId="21535" hidden="1"/>
    <cellStyle name="Hyperlink 64" xfId="21744" hidden="1"/>
    <cellStyle name="Hyperlink 64" xfId="22092" hidden="1"/>
    <cellStyle name="Hyperlink 64" xfId="22300" hidden="1"/>
    <cellStyle name="Hyperlink 64" xfId="22710" hidden="1"/>
    <cellStyle name="Hyperlink 64" xfId="22917" hidden="1"/>
    <cellStyle name="Hyperlink 64" xfId="23111" hidden="1"/>
    <cellStyle name="Hyperlink 64" xfId="23317" hidden="1"/>
    <cellStyle name="Hyperlink 64" xfId="23523" hidden="1"/>
    <cellStyle name="Hyperlink 64" xfId="23730" hidden="1"/>
    <cellStyle name="Hyperlink 64" xfId="23936" hidden="1"/>
    <cellStyle name="Hyperlink 64" xfId="24143" hidden="1"/>
    <cellStyle name="Hyperlink 64" xfId="24349" hidden="1"/>
    <cellStyle name="Hyperlink 64" xfId="24694" hidden="1"/>
    <cellStyle name="Hyperlink 64" xfId="24901" hidden="1"/>
    <cellStyle name="Hyperlink 64" xfId="25926" hidden="1"/>
    <cellStyle name="Hyperlink 64" xfId="26158" hidden="1"/>
    <cellStyle name="Hyperlink 64" xfId="26362" hidden="1"/>
    <cellStyle name="Hyperlink 64" xfId="26603" hidden="1"/>
    <cellStyle name="Hyperlink 64" xfId="26844" hidden="1"/>
    <cellStyle name="Hyperlink 64" xfId="27086" hidden="1"/>
    <cellStyle name="Hyperlink 64" xfId="27320" hidden="1"/>
    <cellStyle name="Hyperlink 64" xfId="27563" hidden="1"/>
    <cellStyle name="Hyperlink 64" xfId="27788" hidden="1"/>
    <cellStyle name="Hyperlink 64" xfId="28167" hidden="1"/>
    <cellStyle name="Hyperlink 64" xfId="28389" hidden="1"/>
    <cellStyle name="Hyperlink 64" xfId="25078" hidden="1"/>
    <cellStyle name="Hyperlink 64" xfId="28617" hidden="1"/>
    <cellStyle name="Hyperlink 64" xfId="28944" hidden="1"/>
    <cellStyle name="Hyperlink 64" xfId="29170" hidden="1"/>
    <cellStyle name="Hyperlink 64" xfId="29334" hidden="1"/>
    <cellStyle name="Hyperlink 64" xfId="29918" hidden="1"/>
    <cellStyle name="Hyperlink 64" xfId="30129" hidden="1"/>
    <cellStyle name="Hyperlink 64" xfId="30332" hidden="1"/>
    <cellStyle name="Hyperlink 64" xfId="30566" hidden="1"/>
    <cellStyle name="Hyperlink 64" xfId="30802" hidden="1"/>
    <cellStyle name="Hyperlink 64" xfId="31038" hidden="1"/>
    <cellStyle name="Hyperlink 64" xfId="31265" hidden="1"/>
    <cellStyle name="Hyperlink 64" xfId="31501" hidden="1"/>
    <cellStyle name="Hyperlink 64" xfId="31720" hidden="1"/>
    <cellStyle name="Hyperlink 64" xfId="32089" hidden="1"/>
    <cellStyle name="Hyperlink 64" xfId="32308" hidden="1"/>
    <cellStyle name="Hyperlink 64" xfId="28725" hidden="1"/>
    <cellStyle name="Hyperlink 64" xfId="32720" hidden="1"/>
    <cellStyle name="Hyperlink 64" xfId="32928" hidden="1"/>
    <cellStyle name="Hyperlink 64" xfId="33122" hidden="1"/>
    <cellStyle name="Hyperlink 64" xfId="33331" hidden="1"/>
    <cellStyle name="Hyperlink 64" xfId="33539" hidden="1"/>
    <cellStyle name="Hyperlink 64" xfId="33748" hidden="1"/>
    <cellStyle name="Hyperlink 64" xfId="33954" hidden="1"/>
    <cellStyle name="Hyperlink 64" xfId="34163" hidden="1"/>
    <cellStyle name="Hyperlink 64" xfId="34369" hidden="1"/>
    <cellStyle name="Hyperlink 64" xfId="34714" hidden="1"/>
    <cellStyle name="Hyperlink 64" xfId="34921" hidden="1"/>
    <cellStyle name="Hyperlink 64" xfId="35397" hidden="1"/>
    <cellStyle name="Hyperlink 64" xfId="35610" hidden="1"/>
    <cellStyle name="Hyperlink 64" xfId="35807" hidden="1"/>
    <cellStyle name="Hyperlink 64" xfId="36024" hidden="1"/>
    <cellStyle name="Hyperlink 64" xfId="36243" hidden="1"/>
    <cellStyle name="Hyperlink 64" xfId="36460" hidden="1"/>
    <cellStyle name="Hyperlink 64" xfId="36674" hidden="1"/>
    <cellStyle name="Hyperlink 64" xfId="36890" hidden="1"/>
    <cellStyle name="Hyperlink 64" xfId="37100" hidden="1"/>
    <cellStyle name="Hyperlink 64" xfId="37452" hidden="1"/>
    <cellStyle name="Hyperlink 64" xfId="37665" hidden="1"/>
    <cellStyle name="Hyperlink 64" xfId="37870" hidden="1"/>
    <cellStyle name="Hyperlink 64" xfId="38080" hidden="1"/>
    <cellStyle name="Hyperlink 64" xfId="38274" hidden="1"/>
    <cellStyle name="Hyperlink 64" xfId="38483" hidden="1"/>
    <cellStyle name="Hyperlink 64" xfId="38693" hidden="1"/>
    <cellStyle name="Hyperlink 64" xfId="38904" hidden="1"/>
    <cellStyle name="Hyperlink 64" xfId="39113" hidden="1"/>
    <cellStyle name="Hyperlink 64" xfId="39322" hidden="1"/>
    <cellStyle name="Hyperlink 64" xfId="39530" hidden="1"/>
    <cellStyle name="Hyperlink 64" xfId="39878" hidden="1"/>
    <cellStyle name="Hyperlink 64" xfId="40086" hidden="1"/>
    <cellStyle name="Hyperlink 65" xfId="1008" hidden="1"/>
    <cellStyle name="Hyperlink 65" xfId="1243" hidden="1"/>
    <cellStyle name="Hyperlink 65" xfId="1447" hidden="1"/>
    <cellStyle name="Hyperlink 65" xfId="1693" hidden="1"/>
    <cellStyle name="Hyperlink 65" xfId="1941" hidden="1"/>
    <cellStyle name="Hyperlink 65" xfId="2188" hidden="1"/>
    <cellStyle name="Hyperlink 65" xfId="2426" hidden="1"/>
    <cellStyle name="Hyperlink 65" xfId="2673" hidden="1"/>
    <cellStyle name="Hyperlink 65" xfId="2900" hidden="1"/>
    <cellStyle name="Hyperlink 65" xfId="3281" hidden="1"/>
    <cellStyle name="Hyperlink 65" xfId="3506" hidden="1"/>
    <cellStyle name="Hyperlink 65" xfId="4331" hidden="1"/>
    <cellStyle name="Hyperlink 65" xfId="4540" hidden="1"/>
    <cellStyle name="Hyperlink 65" xfId="4734" hidden="1"/>
    <cellStyle name="Hyperlink 65" xfId="4962" hidden="1"/>
    <cellStyle name="Hyperlink 65" xfId="5201" hidden="1"/>
    <cellStyle name="Hyperlink 65" xfId="5447" hidden="1"/>
    <cellStyle name="Hyperlink 65" xfId="5685" hidden="1"/>
    <cellStyle name="Hyperlink 65" xfId="5922" hidden="1"/>
    <cellStyle name="Hyperlink 65" xfId="6146" hidden="1"/>
    <cellStyle name="Hyperlink 65" xfId="6491" hidden="1"/>
    <cellStyle name="Hyperlink 65" xfId="6698" hidden="1"/>
    <cellStyle name="Hyperlink 65" xfId="7724" hidden="1"/>
    <cellStyle name="Hyperlink 65" xfId="7957" hidden="1"/>
    <cellStyle name="Hyperlink 65" xfId="8161" hidden="1"/>
    <cellStyle name="Hyperlink 65" xfId="8404" hidden="1"/>
    <cellStyle name="Hyperlink 65" xfId="8649" hidden="1"/>
    <cellStyle name="Hyperlink 65" xfId="8892" hidden="1"/>
    <cellStyle name="Hyperlink 65" xfId="9128" hidden="1"/>
    <cellStyle name="Hyperlink 65" xfId="9373" hidden="1"/>
    <cellStyle name="Hyperlink 65" xfId="9599" hidden="1"/>
    <cellStyle name="Hyperlink 65" xfId="9978" hidden="1"/>
    <cellStyle name="Hyperlink 65" xfId="10201" hidden="1"/>
    <cellStyle name="Hyperlink 65" xfId="6871" hidden="1"/>
    <cellStyle name="Hyperlink 65" xfId="10430" hidden="1"/>
    <cellStyle name="Hyperlink 65" xfId="10759" hidden="1"/>
    <cellStyle name="Hyperlink 65" xfId="10985" hidden="1"/>
    <cellStyle name="Hyperlink 65" xfId="11149" hidden="1"/>
    <cellStyle name="Hyperlink 65" xfId="11746" hidden="1"/>
    <cellStyle name="Hyperlink 65" xfId="11977" hidden="1"/>
    <cellStyle name="Hyperlink 65" xfId="12180" hidden="1"/>
    <cellStyle name="Hyperlink 65" xfId="12418" hidden="1"/>
    <cellStyle name="Hyperlink 65" xfId="12657" hidden="1"/>
    <cellStyle name="Hyperlink 65" xfId="12896" hidden="1"/>
    <cellStyle name="Hyperlink 65" xfId="13126" hidden="1"/>
    <cellStyle name="Hyperlink 65" xfId="13365" hidden="1"/>
    <cellStyle name="Hyperlink 65" xfId="13585" hidden="1"/>
    <cellStyle name="Hyperlink 65" xfId="13959" hidden="1"/>
    <cellStyle name="Hyperlink 65" xfId="14180" hidden="1"/>
    <cellStyle name="Hyperlink 65" xfId="8779" hidden="1"/>
    <cellStyle name="Hyperlink 65" xfId="14619" hidden="1"/>
    <cellStyle name="Hyperlink 65" xfId="14850" hidden="1"/>
    <cellStyle name="Hyperlink 65" xfId="15053" hidden="1"/>
    <cellStyle name="Hyperlink 65" xfId="15298" hidden="1"/>
    <cellStyle name="Hyperlink 65" xfId="15542" hidden="1"/>
    <cellStyle name="Hyperlink 65" xfId="15787" hidden="1"/>
    <cellStyle name="Hyperlink 65" xfId="16025" hidden="1"/>
    <cellStyle name="Hyperlink 65" xfId="16270" hidden="1"/>
    <cellStyle name="Hyperlink 65" xfId="16494" hidden="1"/>
    <cellStyle name="Hyperlink 65" xfId="16875" hidden="1"/>
    <cellStyle name="Hyperlink 65" xfId="17100" hidden="1"/>
    <cellStyle name="Hyperlink 65" xfId="17594" hidden="1"/>
    <cellStyle name="Hyperlink 65" xfId="17809" hidden="1"/>
    <cellStyle name="Hyperlink 65" xfId="18006" hidden="1"/>
    <cellStyle name="Hyperlink 65" xfId="18224" hidden="1"/>
    <cellStyle name="Hyperlink 65" xfId="18445" hidden="1"/>
    <cellStyle name="Hyperlink 65" xfId="18664" hidden="1"/>
    <cellStyle name="Hyperlink 65" xfId="18880" hidden="1"/>
    <cellStyle name="Hyperlink 65" xfId="19099" hidden="1"/>
    <cellStyle name="Hyperlink 65" xfId="19309" hidden="1"/>
    <cellStyle name="Hyperlink 65" xfId="19663" hidden="1"/>
    <cellStyle name="Hyperlink 65" xfId="19876" hidden="1"/>
    <cellStyle name="Hyperlink 65" xfId="20082" hidden="1"/>
    <cellStyle name="Hyperlink 65" xfId="20292" hidden="1"/>
    <cellStyle name="Hyperlink 65" xfId="20486" hidden="1"/>
    <cellStyle name="Hyperlink 65" xfId="20695" hidden="1"/>
    <cellStyle name="Hyperlink 65" xfId="20905" hidden="1"/>
    <cellStyle name="Hyperlink 65" xfId="21117" hidden="1"/>
    <cellStyle name="Hyperlink 65" xfId="21327" hidden="1"/>
    <cellStyle name="Hyperlink 65" xfId="21537" hidden="1"/>
    <cellStyle name="Hyperlink 65" xfId="21746" hidden="1"/>
    <cellStyle name="Hyperlink 65" xfId="22094" hidden="1"/>
    <cellStyle name="Hyperlink 65" xfId="22302" hidden="1"/>
    <cellStyle name="Hyperlink 65" xfId="22712" hidden="1"/>
    <cellStyle name="Hyperlink 65" xfId="22919" hidden="1"/>
    <cellStyle name="Hyperlink 65" xfId="23113" hidden="1"/>
    <cellStyle name="Hyperlink 65" xfId="23319" hidden="1"/>
    <cellStyle name="Hyperlink 65" xfId="23525" hidden="1"/>
    <cellStyle name="Hyperlink 65" xfId="23732" hidden="1"/>
    <cellStyle name="Hyperlink 65" xfId="23938" hidden="1"/>
    <cellStyle name="Hyperlink 65" xfId="24145" hidden="1"/>
    <cellStyle name="Hyperlink 65" xfId="24351" hidden="1"/>
    <cellStyle name="Hyperlink 65" xfId="24696" hidden="1"/>
    <cellStyle name="Hyperlink 65" xfId="24903" hidden="1"/>
    <cellStyle name="Hyperlink 65" xfId="25928" hidden="1"/>
    <cellStyle name="Hyperlink 65" xfId="26160" hidden="1"/>
    <cellStyle name="Hyperlink 65" xfId="26364" hidden="1"/>
    <cellStyle name="Hyperlink 65" xfId="26605" hidden="1"/>
    <cellStyle name="Hyperlink 65" xfId="26846" hidden="1"/>
    <cellStyle name="Hyperlink 65" xfId="27088" hidden="1"/>
    <cellStyle name="Hyperlink 65" xfId="27322" hidden="1"/>
    <cellStyle name="Hyperlink 65" xfId="27565" hidden="1"/>
    <cellStyle name="Hyperlink 65" xfId="27790" hidden="1"/>
    <cellStyle name="Hyperlink 65" xfId="28169" hidden="1"/>
    <cellStyle name="Hyperlink 65" xfId="28391" hidden="1"/>
    <cellStyle name="Hyperlink 65" xfId="25076" hidden="1"/>
    <cellStyle name="Hyperlink 65" xfId="28619" hidden="1"/>
    <cellStyle name="Hyperlink 65" xfId="28946" hidden="1"/>
    <cellStyle name="Hyperlink 65" xfId="29172" hidden="1"/>
    <cellStyle name="Hyperlink 65" xfId="29336" hidden="1"/>
    <cellStyle name="Hyperlink 65" xfId="29920" hidden="1"/>
    <cellStyle name="Hyperlink 65" xfId="30131" hidden="1"/>
    <cellStyle name="Hyperlink 65" xfId="30334" hidden="1"/>
    <cellStyle name="Hyperlink 65" xfId="30568" hidden="1"/>
    <cellStyle name="Hyperlink 65" xfId="30804" hidden="1"/>
    <cellStyle name="Hyperlink 65" xfId="31040" hidden="1"/>
    <cellStyle name="Hyperlink 65" xfId="31267" hidden="1"/>
    <cellStyle name="Hyperlink 65" xfId="31503" hidden="1"/>
    <cellStyle name="Hyperlink 65" xfId="31722" hidden="1"/>
    <cellStyle name="Hyperlink 65" xfId="32091" hidden="1"/>
    <cellStyle name="Hyperlink 65" xfId="32310" hidden="1"/>
    <cellStyle name="Hyperlink 65" xfId="26975" hidden="1"/>
    <cellStyle name="Hyperlink 65" xfId="32722" hidden="1"/>
    <cellStyle name="Hyperlink 65" xfId="32930" hidden="1"/>
    <cellStyle name="Hyperlink 65" xfId="33124" hidden="1"/>
    <cellStyle name="Hyperlink 65" xfId="33333" hidden="1"/>
    <cellStyle name="Hyperlink 65" xfId="33541" hidden="1"/>
    <cellStyle name="Hyperlink 65" xfId="33750" hidden="1"/>
    <cellStyle name="Hyperlink 65" xfId="33956" hidden="1"/>
    <cellStyle name="Hyperlink 65" xfId="34165" hidden="1"/>
    <cellStyle name="Hyperlink 65" xfId="34371" hidden="1"/>
    <cellStyle name="Hyperlink 65" xfId="34716" hidden="1"/>
    <cellStyle name="Hyperlink 65" xfId="34923" hidden="1"/>
    <cellStyle name="Hyperlink 65" xfId="35399" hidden="1"/>
    <cellStyle name="Hyperlink 65" xfId="35612" hidden="1"/>
    <cellStyle name="Hyperlink 65" xfId="35809" hidden="1"/>
    <cellStyle name="Hyperlink 65" xfId="36026" hidden="1"/>
    <cellStyle name="Hyperlink 65" xfId="36245" hidden="1"/>
    <cellStyle name="Hyperlink 65" xfId="36462" hidden="1"/>
    <cellStyle name="Hyperlink 65" xfId="36676" hidden="1"/>
    <cellStyle name="Hyperlink 65" xfId="36892" hidden="1"/>
    <cellStyle name="Hyperlink 65" xfId="37102" hidden="1"/>
    <cellStyle name="Hyperlink 65" xfId="37454" hidden="1"/>
    <cellStyle name="Hyperlink 65" xfId="37667" hidden="1"/>
    <cellStyle name="Hyperlink 65" xfId="37872" hidden="1"/>
    <cellStyle name="Hyperlink 65" xfId="38082" hidden="1"/>
    <cellStyle name="Hyperlink 65" xfId="38276" hidden="1"/>
    <cellStyle name="Hyperlink 65" xfId="38485" hidden="1"/>
    <cellStyle name="Hyperlink 65" xfId="38695" hidden="1"/>
    <cellStyle name="Hyperlink 65" xfId="38906" hidden="1"/>
    <cellStyle name="Hyperlink 65" xfId="39115" hidden="1"/>
    <cellStyle name="Hyperlink 65" xfId="39324" hidden="1"/>
    <cellStyle name="Hyperlink 65" xfId="39532" hidden="1"/>
    <cellStyle name="Hyperlink 65" xfId="39880" hidden="1"/>
    <cellStyle name="Hyperlink 65" xfId="40088" hidden="1"/>
    <cellStyle name="Hyperlink 66" xfId="1010" hidden="1"/>
    <cellStyle name="Hyperlink 66" xfId="1245" hidden="1"/>
    <cellStyle name="Hyperlink 66" xfId="1449" hidden="1"/>
    <cellStyle name="Hyperlink 66" xfId="1695" hidden="1"/>
    <cellStyle name="Hyperlink 66" xfId="1943" hidden="1"/>
    <cellStyle name="Hyperlink 66" xfId="2190" hidden="1"/>
    <cellStyle name="Hyperlink 66" xfId="2428" hidden="1"/>
    <cellStyle name="Hyperlink 66" xfId="2675" hidden="1"/>
    <cellStyle name="Hyperlink 66" xfId="2902" hidden="1"/>
    <cellStyle name="Hyperlink 66" xfId="3283" hidden="1"/>
    <cellStyle name="Hyperlink 66" xfId="3508" hidden="1"/>
    <cellStyle name="Hyperlink 66" xfId="4333" hidden="1"/>
    <cellStyle name="Hyperlink 66" xfId="4542" hidden="1"/>
    <cellStyle name="Hyperlink 66" xfId="4736" hidden="1"/>
    <cellStyle name="Hyperlink 66" xfId="4964" hidden="1"/>
    <cellStyle name="Hyperlink 66" xfId="5203" hidden="1"/>
    <cellStyle name="Hyperlink 66" xfId="5449" hidden="1"/>
    <cellStyle name="Hyperlink 66" xfId="5687" hidden="1"/>
    <cellStyle name="Hyperlink 66" xfId="5924" hidden="1"/>
    <cellStyle name="Hyperlink 66" xfId="6148" hidden="1"/>
    <cellStyle name="Hyperlink 66" xfId="6493" hidden="1"/>
    <cellStyle name="Hyperlink 66" xfId="6700" hidden="1"/>
    <cellStyle name="Hyperlink 66" xfId="7726" hidden="1"/>
    <cellStyle name="Hyperlink 66" xfId="7959" hidden="1"/>
    <cellStyle name="Hyperlink 66" xfId="8163" hidden="1"/>
    <cellStyle name="Hyperlink 66" xfId="8406" hidden="1"/>
    <cellStyle name="Hyperlink 66" xfId="8651" hidden="1"/>
    <cellStyle name="Hyperlink 66" xfId="8894" hidden="1"/>
    <cellStyle name="Hyperlink 66" xfId="9130" hidden="1"/>
    <cellStyle name="Hyperlink 66" xfId="9375" hidden="1"/>
    <cellStyle name="Hyperlink 66" xfId="9601" hidden="1"/>
    <cellStyle name="Hyperlink 66" xfId="9980" hidden="1"/>
    <cellStyle name="Hyperlink 66" xfId="10203" hidden="1"/>
    <cellStyle name="Hyperlink 66" xfId="6869" hidden="1"/>
    <cellStyle name="Hyperlink 66" xfId="10432" hidden="1"/>
    <cellStyle name="Hyperlink 66" xfId="10761" hidden="1"/>
    <cellStyle name="Hyperlink 66" xfId="10987" hidden="1"/>
    <cellStyle name="Hyperlink 66" xfId="11151" hidden="1"/>
    <cellStyle name="Hyperlink 66" xfId="11748" hidden="1"/>
    <cellStyle name="Hyperlink 66" xfId="11979" hidden="1"/>
    <cellStyle name="Hyperlink 66" xfId="12182" hidden="1"/>
    <cellStyle name="Hyperlink 66" xfId="12420" hidden="1"/>
    <cellStyle name="Hyperlink 66" xfId="12659" hidden="1"/>
    <cellStyle name="Hyperlink 66" xfId="12898" hidden="1"/>
    <cellStyle name="Hyperlink 66" xfId="13128" hidden="1"/>
    <cellStyle name="Hyperlink 66" xfId="13367" hidden="1"/>
    <cellStyle name="Hyperlink 66" xfId="13587" hidden="1"/>
    <cellStyle name="Hyperlink 66" xfId="13961" hidden="1"/>
    <cellStyle name="Hyperlink 66" xfId="14182" hidden="1"/>
    <cellStyle name="Hyperlink 66" xfId="9260" hidden="1"/>
    <cellStyle name="Hyperlink 66" xfId="14621" hidden="1"/>
    <cellStyle name="Hyperlink 66" xfId="14852" hidden="1"/>
    <cellStyle name="Hyperlink 66" xfId="15055" hidden="1"/>
    <cellStyle name="Hyperlink 66" xfId="15300" hidden="1"/>
    <cellStyle name="Hyperlink 66" xfId="15544" hidden="1"/>
    <cellStyle name="Hyperlink 66" xfId="15789" hidden="1"/>
    <cellStyle name="Hyperlink 66" xfId="16027" hidden="1"/>
    <cellStyle name="Hyperlink 66" xfId="16272" hidden="1"/>
    <cellStyle name="Hyperlink 66" xfId="16496" hidden="1"/>
    <cellStyle name="Hyperlink 66" xfId="16877" hidden="1"/>
    <cellStyle name="Hyperlink 66" xfId="17102" hidden="1"/>
    <cellStyle name="Hyperlink 66" xfId="17596" hidden="1"/>
    <cellStyle name="Hyperlink 66" xfId="17811" hidden="1"/>
    <cellStyle name="Hyperlink 66" xfId="18008" hidden="1"/>
    <cellStyle name="Hyperlink 66" xfId="18226" hidden="1"/>
    <cellStyle name="Hyperlink 66" xfId="18447" hidden="1"/>
    <cellStyle name="Hyperlink 66" xfId="18666" hidden="1"/>
    <cellStyle name="Hyperlink 66" xfId="18882" hidden="1"/>
    <cellStyle name="Hyperlink 66" xfId="19101" hidden="1"/>
    <cellStyle name="Hyperlink 66" xfId="19311" hidden="1"/>
    <cellStyle name="Hyperlink 66" xfId="19665" hidden="1"/>
    <cellStyle name="Hyperlink 66" xfId="19878" hidden="1"/>
    <cellStyle name="Hyperlink 66" xfId="20084" hidden="1"/>
    <cellStyle name="Hyperlink 66" xfId="20294" hidden="1"/>
    <cellStyle name="Hyperlink 66" xfId="20488" hidden="1"/>
    <cellStyle name="Hyperlink 66" xfId="20697" hidden="1"/>
    <cellStyle name="Hyperlink 66" xfId="20907" hidden="1"/>
    <cellStyle name="Hyperlink 66" xfId="21119" hidden="1"/>
    <cellStyle name="Hyperlink 66" xfId="21329" hidden="1"/>
    <cellStyle name="Hyperlink 66" xfId="21539" hidden="1"/>
    <cellStyle name="Hyperlink 66" xfId="21748" hidden="1"/>
    <cellStyle name="Hyperlink 66" xfId="22096" hidden="1"/>
    <cellStyle name="Hyperlink 66" xfId="22304" hidden="1"/>
    <cellStyle name="Hyperlink 66" xfId="22714" hidden="1"/>
    <cellStyle name="Hyperlink 66" xfId="22921" hidden="1"/>
    <cellStyle name="Hyperlink 66" xfId="23115" hidden="1"/>
    <cellStyle name="Hyperlink 66" xfId="23321" hidden="1"/>
    <cellStyle name="Hyperlink 66" xfId="23527" hidden="1"/>
    <cellStyle name="Hyperlink 66" xfId="23734" hidden="1"/>
    <cellStyle name="Hyperlink 66" xfId="23940" hidden="1"/>
    <cellStyle name="Hyperlink 66" xfId="24147" hidden="1"/>
    <cellStyle name="Hyperlink 66" xfId="24353" hidden="1"/>
    <cellStyle name="Hyperlink 66" xfId="24698" hidden="1"/>
    <cellStyle name="Hyperlink 66" xfId="24905" hidden="1"/>
    <cellStyle name="Hyperlink 66" xfId="25930" hidden="1"/>
    <cellStyle name="Hyperlink 66" xfId="26162" hidden="1"/>
    <cellStyle name="Hyperlink 66" xfId="26366" hidden="1"/>
    <cellStyle name="Hyperlink 66" xfId="26607" hidden="1"/>
    <cellStyle name="Hyperlink 66" xfId="26848" hidden="1"/>
    <cellStyle name="Hyperlink 66" xfId="27090" hidden="1"/>
    <cellStyle name="Hyperlink 66" xfId="27324" hidden="1"/>
    <cellStyle name="Hyperlink 66" xfId="27567" hidden="1"/>
    <cellStyle name="Hyperlink 66" xfId="27792" hidden="1"/>
    <cellStyle name="Hyperlink 66" xfId="28171" hidden="1"/>
    <cellStyle name="Hyperlink 66" xfId="28393" hidden="1"/>
    <cellStyle name="Hyperlink 66" xfId="25074" hidden="1"/>
    <cellStyle name="Hyperlink 66" xfId="28621" hidden="1"/>
    <cellStyle name="Hyperlink 66" xfId="28948" hidden="1"/>
    <cellStyle name="Hyperlink 66" xfId="29174" hidden="1"/>
    <cellStyle name="Hyperlink 66" xfId="29338" hidden="1"/>
    <cellStyle name="Hyperlink 66" xfId="29922" hidden="1"/>
    <cellStyle name="Hyperlink 66" xfId="30133" hidden="1"/>
    <cellStyle name="Hyperlink 66" xfId="30336" hidden="1"/>
    <cellStyle name="Hyperlink 66" xfId="30570" hidden="1"/>
    <cellStyle name="Hyperlink 66" xfId="30806" hidden="1"/>
    <cellStyle name="Hyperlink 66" xfId="31042" hidden="1"/>
    <cellStyle name="Hyperlink 66" xfId="31269" hidden="1"/>
    <cellStyle name="Hyperlink 66" xfId="31505" hidden="1"/>
    <cellStyle name="Hyperlink 66" xfId="31724" hidden="1"/>
    <cellStyle name="Hyperlink 66" xfId="32093" hidden="1"/>
    <cellStyle name="Hyperlink 66" xfId="32312" hidden="1"/>
    <cellStyle name="Hyperlink 66" xfId="27452" hidden="1"/>
    <cellStyle name="Hyperlink 66" xfId="32724" hidden="1"/>
    <cellStyle name="Hyperlink 66" xfId="32932" hidden="1"/>
    <cellStyle name="Hyperlink 66" xfId="33126" hidden="1"/>
    <cellStyle name="Hyperlink 66" xfId="33335" hidden="1"/>
    <cellStyle name="Hyperlink 66" xfId="33543" hidden="1"/>
    <cellStyle name="Hyperlink 66" xfId="33752" hidden="1"/>
    <cellStyle name="Hyperlink 66" xfId="33958" hidden="1"/>
    <cellStyle name="Hyperlink 66" xfId="34167" hidden="1"/>
    <cellStyle name="Hyperlink 66" xfId="34373" hidden="1"/>
    <cellStyle name="Hyperlink 66" xfId="34718" hidden="1"/>
    <cellStyle name="Hyperlink 66" xfId="34925" hidden="1"/>
    <cellStyle name="Hyperlink 66" xfId="35401" hidden="1"/>
    <cellStyle name="Hyperlink 66" xfId="35614" hidden="1"/>
    <cellStyle name="Hyperlink 66" xfId="35811" hidden="1"/>
    <cellStyle name="Hyperlink 66" xfId="36028" hidden="1"/>
    <cellStyle name="Hyperlink 66" xfId="36247" hidden="1"/>
    <cellStyle name="Hyperlink 66" xfId="36464" hidden="1"/>
    <cellStyle name="Hyperlink 66" xfId="36678" hidden="1"/>
    <cellStyle name="Hyperlink 66" xfId="36894" hidden="1"/>
    <cellStyle name="Hyperlink 66" xfId="37104" hidden="1"/>
    <cellStyle name="Hyperlink 66" xfId="37456" hidden="1"/>
    <cellStyle name="Hyperlink 66" xfId="37669" hidden="1"/>
    <cellStyle name="Hyperlink 66" xfId="37874" hidden="1"/>
    <cellStyle name="Hyperlink 66" xfId="38084" hidden="1"/>
    <cellStyle name="Hyperlink 66" xfId="38278" hidden="1"/>
    <cellStyle name="Hyperlink 66" xfId="38487" hidden="1"/>
    <cellStyle name="Hyperlink 66" xfId="38697" hidden="1"/>
    <cellStyle name="Hyperlink 66" xfId="38908" hidden="1"/>
    <cellStyle name="Hyperlink 66" xfId="39117" hidden="1"/>
    <cellStyle name="Hyperlink 66" xfId="39326" hidden="1"/>
    <cellStyle name="Hyperlink 66" xfId="39534" hidden="1"/>
    <cellStyle name="Hyperlink 66" xfId="39882" hidden="1"/>
    <cellStyle name="Hyperlink 66" xfId="40090" hidden="1"/>
    <cellStyle name="Hyperlink 67" xfId="1012" hidden="1"/>
    <cellStyle name="Hyperlink 67" xfId="1247" hidden="1"/>
    <cellStyle name="Hyperlink 67" xfId="1451" hidden="1"/>
    <cellStyle name="Hyperlink 67" xfId="1697" hidden="1"/>
    <cellStyle name="Hyperlink 67" xfId="1945" hidden="1"/>
    <cellStyle name="Hyperlink 67" xfId="2192" hidden="1"/>
    <cellStyle name="Hyperlink 67" xfId="2430" hidden="1"/>
    <cellStyle name="Hyperlink 67" xfId="2677" hidden="1"/>
    <cellStyle name="Hyperlink 67" xfId="2904" hidden="1"/>
    <cellStyle name="Hyperlink 67" xfId="3285" hidden="1"/>
    <cellStyle name="Hyperlink 67" xfId="3510" hidden="1"/>
    <cellStyle name="Hyperlink 67" xfId="4335" hidden="1"/>
    <cellStyle name="Hyperlink 67" xfId="4544" hidden="1"/>
    <cellStyle name="Hyperlink 67" xfId="4738" hidden="1"/>
    <cellStyle name="Hyperlink 67" xfId="4966" hidden="1"/>
    <cellStyle name="Hyperlink 67" xfId="5205" hidden="1"/>
    <cellStyle name="Hyperlink 67" xfId="5451" hidden="1"/>
    <cellStyle name="Hyperlink 67" xfId="5689" hidden="1"/>
    <cellStyle name="Hyperlink 67" xfId="5926" hidden="1"/>
    <cellStyle name="Hyperlink 67" xfId="6150" hidden="1"/>
    <cellStyle name="Hyperlink 67" xfId="6495" hidden="1"/>
    <cellStyle name="Hyperlink 67" xfId="6702" hidden="1"/>
    <cellStyle name="Hyperlink 67" xfId="7728" hidden="1"/>
    <cellStyle name="Hyperlink 67" xfId="7961" hidden="1"/>
    <cellStyle name="Hyperlink 67" xfId="8165" hidden="1"/>
    <cellStyle name="Hyperlink 67" xfId="8408" hidden="1"/>
    <cellStyle name="Hyperlink 67" xfId="8653" hidden="1"/>
    <cellStyle name="Hyperlink 67" xfId="8896" hidden="1"/>
    <cellStyle name="Hyperlink 67" xfId="9132" hidden="1"/>
    <cellStyle name="Hyperlink 67" xfId="9377" hidden="1"/>
    <cellStyle name="Hyperlink 67" xfId="9603" hidden="1"/>
    <cellStyle name="Hyperlink 67" xfId="9982" hidden="1"/>
    <cellStyle name="Hyperlink 67" xfId="10205" hidden="1"/>
    <cellStyle name="Hyperlink 67" xfId="3654" hidden="1"/>
    <cellStyle name="Hyperlink 67" xfId="10434" hidden="1"/>
    <cellStyle name="Hyperlink 67" xfId="10763" hidden="1"/>
    <cellStyle name="Hyperlink 67" xfId="10989" hidden="1"/>
    <cellStyle name="Hyperlink 67" xfId="11153" hidden="1"/>
    <cellStyle name="Hyperlink 67" xfId="11750" hidden="1"/>
    <cellStyle name="Hyperlink 67" xfId="11981" hidden="1"/>
    <cellStyle name="Hyperlink 67" xfId="12184" hidden="1"/>
    <cellStyle name="Hyperlink 67" xfId="12422" hidden="1"/>
    <cellStyle name="Hyperlink 67" xfId="12661" hidden="1"/>
    <cellStyle name="Hyperlink 67" xfId="12900" hidden="1"/>
    <cellStyle name="Hyperlink 67" xfId="13130" hidden="1"/>
    <cellStyle name="Hyperlink 67" xfId="13369" hidden="1"/>
    <cellStyle name="Hyperlink 67" xfId="13589" hidden="1"/>
    <cellStyle name="Hyperlink 67" xfId="13963" hidden="1"/>
    <cellStyle name="Hyperlink 67" xfId="14184" hidden="1"/>
    <cellStyle name="Hyperlink 67" xfId="8675" hidden="1"/>
    <cellStyle name="Hyperlink 67" xfId="14623" hidden="1"/>
    <cellStyle name="Hyperlink 67" xfId="14854" hidden="1"/>
    <cellStyle name="Hyperlink 67" xfId="15057" hidden="1"/>
    <cellStyle name="Hyperlink 67" xfId="15302" hidden="1"/>
    <cellStyle name="Hyperlink 67" xfId="15546" hidden="1"/>
    <cellStyle name="Hyperlink 67" xfId="15791" hidden="1"/>
    <cellStyle name="Hyperlink 67" xfId="16029" hidden="1"/>
    <cellStyle name="Hyperlink 67" xfId="16274" hidden="1"/>
    <cellStyle name="Hyperlink 67" xfId="16498" hidden="1"/>
    <cellStyle name="Hyperlink 67" xfId="16879" hidden="1"/>
    <cellStyle name="Hyperlink 67" xfId="17104" hidden="1"/>
    <cellStyle name="Hyperlink 67" xfId="17598" hidden="1"/>
    <cellStyle name="Hyperlink 67" xfId="17813" hidden="1"/>
    <cellStyle name="Hyperlink 67" xfId="18010" hidden="1"/>
    <cellStyle name="Hyperlink 67" xfId="18228" hidden="1"/>
    <cellStyle name="Hyperlink 67" xfId="18449" hidden="1"/>
    <cellStyle name="Hyperlink 67" xfId="18668" hidden="1"/>
    <cellStyle name="Hyperlink 67" xfId="18884" hidden="1"/>
    <cellStyle name="Hyperlink 67" xfId="19103" hidden="1"/>
    <cellStyle name="Hyperlink 67" xfId="19313" hidden="1"/>
    <cellStyle name="Hyperlink 67" xfId="19667" hidden="1"/>
    <cellStyle name="Hyperlink 67" xfId="19880" hidden="1"/>
    <cellStyle name="Hyperlink 67" xfId="20086" hidden="1"/>
    <cellStyle name="Hyperlink 67" xfId="20296" hidden="1"/>
    <cellStyle name="Hyperlink 67" xfId="20490" hidden="1"/>
    <cellStyle name="Hyperlink 67" xfId="20699" hidden="1"/>
    <cellStyle name="Hyperlink 67" xfId="20909" hidden="1"/>
    <cellStyle name="Hyperlink 67" xfId="21121" hidden="1"/>
    <cellStyle name="Hyperlink 67" xfId="21331" hidden="1"/>
    <cellStyle name="Hyperlink 67" xfId="21541" hidden="1"/>
    <cellStyle name="Hyperlink 67" xfId="21750" hidden="1"/>
    <cellStyle name="Hyperlink 67" xfId="22098" hidden="1"/>
    <cellStyle name="Hyperlink 67" xfId="22306" hidden="1"/>
    <cellStyle name="Hyperlink 67" xfId="22716" hidden="1"/>
    <cellStyle name="Hyperlink 67" xfId="22923" hidden="1"/>
    <cellStyle name="Hyperlink 67" xfId="23117" hidden="1"/>
    <cellStyle name="Hyperlink 67" xfId="23323" hidden="1"/>
    <cellStyle name="Hyperlink 67" xfId="23529" hidden="1"/>
    <cellStyle name="Hyperlink 67" xfId="23736" hidden="1"/>
    <cellStyle name="Hyperlink 67" xfId="23942" hidden="1"/>
    <cellStyle name="Hyperlink 67" xfId="24149" hidden="1"/>
    <cellStyle name="Hyperlink 67" xfId="24355" hidden="1"/>
    <cellStyle name="Hyperlink 67" xfId="24700" hidden="1"/>
    <cellStyle name="Hyperlink 67" xfId="24907" hidden="1"/>
    <cellStyle name="Hyperlink 67" xfId="25932" hidden="1"/>
    <cellStyle name="Hyperlink 67" xfId="26164" hidden="1"/>
    <cellStyle name="Hyperlink 67" xfId="26368" hidden="1"/>
    <cellStyle name="Hyperlink 67" xfId="26609" hidden="1"/>
    <cellStyle name="Hyperlink 67" xfId="26850" hidden="1"/>
    <cellStyle name="Hyperlink 67" xfId="27092" hidden="1"/>
    <cellStyle name="Hyperlink 67" xfId="27326" hidden="1"/>
    <cellStyle name="Hyperlink 67" xfId="27569" hidden="1"/>
    <cellStyle name="Hyperlink 67" xfId="27794" hidden="1"/>
    <cellStyle name="Hyperlink 67" xfId="28173" hidden="1"/>
    <cellStyle name="Hyperlink 67" xfId="28395" hidden="1"/>
    <cellStyle name="Hyperlink 67" xfId="3805" hidden="1"/>
    <cellStyle name="Hyperlink 67" xfId="28623" hidden="1"/>
    <cellStyle name="Hyperlink 67" xfId="28950" hidden="1"/>
    <cellStyle name="Hyperlink 67" xfId="29176" hidden="1"/>
    <cellStyle name="Hyperlink 67" xfId="29340" hidden="1"/>
    <cellStyle name="Hyperlink 67" xfId="29924" hidden="1"/>
    <cellStyle name="Hyperlink 67" xfId="30135" hidden="1"/>
    <cellStyle name="Hyperlink 67" xfId="30338" hidden="1"/>
    <cellStyle name="Hyperlink 67" xfId="30572" hidden="1"/>
    <cellStyle name="Hyperlink 67" xfId="30808" hidden="1"/>
    <cellStyle name="Hyperlink 67" xfId="31044" hidden="1"/>
    <cellStyle name="Hyperlink 67" xfId="31271" hidden="1"/>
    <cellStyle name="Hyperlink 67" xfId="31507" hidden="1"/>
    <cellStyle name="Hyperlink 67" xfId="31726" hidden="1"/>
    <cellStyle name="Hyperlink 67" xfId="32095" hidden="1"/>
    <cellStyle name="Hyperlink 67" xfId="32314" hidden="1"/>
    <cellStyle name="Hyperlink 67" xfId="26871" hidden="1"/>
    <cellStyle name="Hyperlink 67" xfId="32726" hidden="1"/>
    <cellStyle name="Hyperlink 67" xfId="32934" hidden="1"/>
    <cellStyle name="Hyperlink 67" xfId="33128" hidden="1"/>
    <cellStyle name="Hyperlink 67" xfId="33337" hidden="1"/>
    <cellStyle name="Hyperlink 67" xfId="33545" hidden="1"/>
    <cellStyle name="Hyperlink 67" xfId="33754" hidden="1"/>
    <cellStyle name="Hyperlink 67" xfId="33960" hidden="1"/>
    <cellStyle name="Hyperlink 67" xfId="34169" hidden="1"/>
    <cellStyle name="Hyperlink 67" xfId="34375" hidden="1"/>
    <cellStyle name="Hyperlink 67" xfId="34720" hidden="1"/>
    <cellStyle name="Hyperlink 67" xfId="34927" hidden="1"/>
    <cellStyle name="Hyperlink 67" xfId="35403" hidden="1"/>
    <cellStyle name="Hyperlink 67" xfId="35616" hidden="1"/>
    <cellStyle name="Hyperlink 67" xfId="35813" hidden="1"/>
    <cellStyle name="Hyperlink 67" xfId="36030" hidden="1"/>
    <cellStyle name="Hyperlink 67" xfId="36249" hidden="1"/>
    <cellStyle name="Hyperlink 67" xfId="36466" hidden="1"/>
    <cellStyle name="Hyperlink 67" xfId="36680" hidden="1"/>
    <cellStyle name="Hyperlink 67" xfId="36896" hidden="1"/>
    <cellStyle name="Hyperlink 67" xfId="37106" hidden="1"/>
    <cellStyle name="Hyperlink 67" xfId="37458" hidden="1"/>
    <cellStyle name="Hyperlink 67" xfId="37671" hidden="1"/>
    <cellStyle name="Hyperlink 67" xfId="37876" hidden="1"/>
    <cellStyle name="Hyperlink 67" xfId="38086" hidden="1"/>
    <cellStyle name="Hyperlink 67" xfId="38280" hidden="1"/>
    <cellStyle name="Hyperlink 67" xfId="38489" hidden="1"/>
    <cellStyle name="Hyperlink 67" xfId="38699" hidden="1"/>
    <cellStyle name="Hyperlink 67" xfId="38910" hidden="1"/>
    <cellStyle name="Hyperlink 67" xfId="39119" hidden="1"/>
    <cellStyle name="Hyperlink 67" xfId="39328" hidden="1"/>
    <cellStyle name="Hyperlink 67" xfId="39536" hidden="1"/>
    <cellStyle name="Hyperlink 67" xfId="39884" hidden="1"/>
    <cellStyle name="Hyperlink 67" xfId="40092" hidden="1"/>
    <cellStyle name="Hyperlink 68" xfId="1014" hidden="1"/>
    <cellStyle name="Hyperlink 68" xfId="1249" hidden="1"/>
    <cellStyle name="Hyperlink 68" xfId="1453" hidden="1"/>
    <cellStyle name="Hyperlink 68" xfId="1699" hidden="1"/>
    <cellStyle name="Hyperlink 68" xfId="1947" hidden="1"/>
    <cellStyle name="Hyperlink 68" xfId="2194" hidden="1"/>
    <cellStyle name="Hyperlink 68" xfId="2432" hidden="1"/>
    <cellStyle name="Hyperlink 68" xfId="2679" hidden="1"/>
    <cellStyle name="Hyperlink 68" xfId="2906" hidden="1"/>
    <cellStyle name="Hyperlink 68" xfId="3287" hidden="1"/>
    <cellStyle name="Hyperlink 68" xfId="3512" hidden="1"/>
    <cellStyle name="Hyperlink 68" xfId="4337" hidden="1"/>
    <cellStyle name="Hyperlink 68" xfId="4546" hidden="1"/>
    <cellStyle name="Hyperlink 68" xfId="4740" hidden="1"/>
    <cellStyle name="Hyperlink 68" xfId="4968" hidden="1"/>
    <cellStyle name="Hyperlink 68" xfId="5207" hidden="1"/>
    <cellStyle name="Hyperlink 68" xfId="5453" hidden="1"/>
    <cellStyle name="Hyperlink 68" xfId="5691" hidden="1"/>
    <cellStyle name="Hyperlink 68" xfId="5928" hidden="1"/>
    <cellStyle name="Hyperlink 68" xfId="6152" hidden="1"/>
    <cellStyle name="Hyperlink 68" xfId="6497" hidden="1"/>
    <cellStyle name="Hyperlink 68" xfId="6704" hidden="1"/>
    <cellStyle name="Hyperlink 68" xfId="7730" hidden="1"/>
    <cellStyle name="Hyperlink 68" xfId="7963" hidden="1"/>
    <cellStyle name="Hyperlink 68" xfId="8167" hidden="1"/>
    <cellStyle name="Hyperlink 68" xfId="8410" hidden="1"/>
    <cellStyle name="Hyperlink 68" xfId="8655" hidden="1"/>
    <cellStyle name="Hyperlink 68" xfId="8898" hidden="1"/>
    <cellStyle name="Hyperlink 68" xfId="9134" hidden="1"/>
    <cellStyle name="Hyperlink 68" xfId="9379" hidden="1"/>
    <cellStyle name="Hyperlink 68" xfId="9605" hidden="1"/>
    <cellStyle name="Hyperlink 68" xfId="9984" hidden="1"/>
    <cellStyle name="Hyperlink 68" xfId="10207" hidden="1"/>
    <cellStyle name="Hyperlink 68" xfId="6866" hidden="1"/>
    <cellStyle name="Hyperlink 68" xfId="10436" hidden="1"/>
    <cellStyle name="Hyperlink 68" xfId="10765" hidden="1"/>
    <cellStyle name="Hyperlink 68" xfId="10991" hidden="1"/>
    <cellStyle name="Hyperlink 68" xfId="11155" hidden="1"/>
    <cellStyle name="Hyperlink 68" xfId="11752" hidden="1"/>
    <cellStyle name="Hyperlink 68" xfId="11983" hidden="1"/>
    <cellStyle name="Hyperlink 68" xfId="12186" hidden="1"/>
    <cellStyle name="Hyperlink 68" xfId="12424" hidden="1"/>
    <cellStyle name="Hyperlink 68" xfId="12663" hidden="1"/>
    <cellStyle name="Hyperlink 68" xfId="12902" hidden="1"/>
    <cellStyle name="Hyperlink 68" xfId="13132" hidden="1"/>
    <cellStyle name="Hyperlink 68" xfId="13371" hidden="1"/>
    <cellStyle name="Hyperlink 68" xfId="13591" hidden="1"/>
    <cellStyle name="Hyperlink 68" xfId="13965" hidden="1"/>
    <cellStyle name="Hyperlink 68" xfId="14186" hidden="1"/>
    <cellStyle name="Hyperlink 68" xfId="3639" hidden="1"/>
    <cellStyle name="Hyperlink 68" xfId="14625" hidden="1"/>
    <cellStyle name="Hyperlink 68" xfId="14856" hidden="1"/>
    <cellStyle name="Hyperlink 68" xfId="15059" hidden="1"/>
    <cellStyle name="Hyperlink 68" xfId="15304" hidden="1"/>
    <cellStyle name="Hyperlink 68" xfId="15548" hidden="1"/>
    <cellStyle name="Hyperlink 68" xfId="15793" hidden="1"/>
    <cellStyle name="Hyperlink 68" xfId="16031" hidden="1"/>
    <cellStyle name="Hyperlink 68" xfId="16276" hidden="1"/>
    <cellStyle name="Hyperlink 68" xfId="16500" hidden="1"/>
    <cellStyle name="Hyperlink 68" xfId="16881" hidden="1"/>
    <cellStyle name="Hyperlink 68" xfId="17106" hidden="1"/>
    <cellStyle name="Hyperlink 68" xfId="17600" hidden="1"/>
    <cellStyle name="Hyperlink 68" xfId="17815" hidden="1"/>
    <cellStyle name="Hyperlink 68" xfId="18012" hidden="1"/>
    <cellStyle name="Hyperlink 68" xfId="18230" hidden="1"/>
    <cellStyle name="Hyperlink 68" xfId="18451" hidden="1"/>
    <cellStyle name="Hyperlink 68" xfId="18670" hidden="1"/>
    <cellStyle name="Hyperlink 68" xfId="18886" hidden="1"/>
    <cellStyle name="Hyperlink 68" xfId="19105" hidden="1"/>
    <cellStyle name="Hyperlink 68" xfId="19315" hidden="1"/>
    <cellStyle name="Hyperlink 68" xfId="19669" hidden="1"/>
    <cellStyle name="Hyperlink 68" xfId="19882" hidden="1"/>
    <cellStyle name="Hyperlink 68" xfId="20088" hidden="1"/>
    <cellStyle name="Hyperlink 68" xfId="20298" hidden="1"/>
    <cellStyle name="Hyperlink 68" xfId="20492" hidden="1"/>
    <cellStyle name="Hyperlink 68" xfId="20701" hidden="1"/>
    <cellStyle name="Hyperlink 68" xfId="20911" hidden="1"/>
    <cellStyle name="Hyperlink 68" xfId="21123" hidden="1"/>
    <cellStyle name="Hyperlink 68" xfId="21333" hidden="1"/>
    <cellStyle name="Hyperlink 68" xfId="21543" hidden="1"/>
    <cellStyle name="Hyperlink 68" xfId="21752" hidden="1"/>
    <cellStyle name="Hyperlink 68" xfId="22100" hidden="1"/>
    <cellStyle name="Hyperlink 68" xfId="22308" hidden="1"/>
    <cellStyle name="Hyperlink 68" xfId="22718" hidden="1"/>
    <cellStyle name="Hyperlink 68" xfId="22925" hidden="1"/>
    <cellStyle name="Hyperlink 68" xfId="23119" hidden="1"/>
    <cellStyle name="Hyperlink 68" xfId="23325" hidden="1"/>
    <cellStyle name="Hyperlink 68" xfId="23531" hidden="1"/>
    <cellStyle name="Hyperlink 68" xfId="23738" hidden="1"/>
    <cellStyle name="Hyperlink 68" xfId="23944" hidden="1"/>
    <cellStyle name="Hyperlink 68" xfId="24151" hidden="1"/>
    <cellStyle name="Hyperlink 68" xfId="24357" hidden="1"/>
    <cellStyle name="Hyperlink 68" xfId="24702" hidden="1"/>
    <cellStyle name="Hyperlink 68" xfId="24909" hidden="1"/>
    <cellStyle name="Hyperlink 68" xfId="25934" hidden="1"/>
    <cellStyle name="Hyperlink 68" xfId="26166" hidden="1"/>
    <cellStyle name="Hyperlink 68" xfId="26370" hidden="1"/>
    <cellStyle name="Hyperlink 68" xfId="26611" hidden="1"/>
    <cellStyle name="Hyperlink 68" xfId="26852" hidden="1"/>
    <cellStyle name="Hyperlink 68" xfId="27094" hidden="1"/>
    <cellStyle name="Hyperlink 68" xfId="27328" hidden="1"/>
    <cellStyle name="Hyperlink 68" xfId="27571" hidden="1"/>
    <cellStyle name="Hyperlink 68" xfId="27796" hidden="1"/>
    <cellStyle name="Hyperlink 68" xfId="28175" hidden="1"/>
    <cellStyle name="Hyperlink 68" xfId="28397" hidden="1"/>
    <cellStyle name="Hyperlink 68" xfId="25071" hidden="1"/>
    <cellStyle name="Hyperlink 68" xfId="28625" hidden="1"/>
    <cellStyle name="Hyperlink 68" xfId="28952" hidden="1"/>
    <cellStyle name="Hyperlink 68" xfId="29178" hidden="1"/>
    <cellStyle name="Hyperlink 68" xfId="29342" hidden="1"/>
    <cellStyle name="Hyperlink 68" xfId="29926" hidden="1"/>
    <cellStyle name="Hyperlink 68" xfId="30137" hidden="1"/>
    <cellStyle name="Hyperlink 68" xfId="30340" hidden="1"/>
    <cellStyle name="Hyperlink 68" xfId="30574" hidden="1"/>
    <cellStyle name="Hyperlink 68" xfId="30810" hidden="1"/>
    <cellStyle name="Hyperlink 68" xfId="31046" hidden="1"/>
    <cellStyle name="Hyperlink 68" xfId="31273" hidden="1"/>
    <cellStyle name="Hyperlink 68" xfId="31509" hidden="1"/>
    <cellStyle name="Hyperlink 68" xfId="31728" hidden="1"/>
    <cellStyle name="Hyperlink 68" xfId="32097" hidden="1"/>
    <cellStyle name="Hyperlink 68" xfId="32316" hidden="1"/>
    <cellStyle name="Hyperlink 68" xfId="3813" hidden="1"/>
    <cellStyle name="Hyperlink 68" xfId="32728" hidden="1"/>
    <cellStyle name="Hyperlink 68" xfId="32936" hidden="1"/>
    <cellStyle name="Hyperlink 68" xfId="33130" hidden="1"/>
    <cellStyle name="Hyperlink 68" xfId="33339" hidden="1"/>
    <cellStyle name="Hyperlink 68" xfId="33547" hidden="1"/>
    <cellStyle name="Hyperlink 68" xfId="33756" hidden="1"/>
    <cellStyle name="Hyperlink 68" xfId="33962" hidden="1"/>
    <cellStyle name="Hyperlink 68" xfId="34171" hidden="1"/>
    <cellStyle name="Hyperlink 68" xfId="34377" hidden="1"/>
    <cellStyle name="Hyperlink 68" xfId="34722" hidden="1"/>
    <cellStyle name="Hyperlink 68" xfId="34929" hidden="1"/>
    <cellStyle name="Hyperlink 68" xfId="35405" hidden="1"/>
    <cellStyle name="Hyperlink 68" xfId="35618" hidden="1"/>
    <cellStyle name="Hyperlink 68" xfId="35815" hidden="1"/>
    <cellStyle name="Hyperlink 68" xfId="36032" hidden="1"/>
    <cellStyle name="Hyperlink 68" xfId="36251" hidden="1"/>
    <cellStyle name="Hyperlink 68" xfId="36468" hidden="1"/>
    <cellStyle name="Hyperlink 68" xfId="36682" hidden="1"/>
    <cellStyle name="Hyperlink 68" xfId="36898" hidden="1"/>
    <cellStyle name="Hyperlink 68" xfId="37108" hidden="1"/>
    <cellStyle name="Hyperlink 68" xfId="37460" hidden="1"/>
    <cellStyle name="Hyperlink 68" xfId="37673" hidden="1"/>
    <cellStyle name="Hyperlink 68" xfId="37878" hidden="1"/>
    <cellStyle name="Hyperlink 68" xfId="38088" hidden="1"/>
    <cellStyle name="Hyperlink 68" xfId="38282" hidden="1"/>
    <cellStyle name="Hyperlink 68" xfId="38491" hidden="1"/>
    <cellStyle name="Hyperlink 68" xfId="38701" hidden="1"/>
    <cellStyle name="Hyperlink 68" xfId="38912" hidden="1"/>
    <cellStyle name="Hyperlink 68" xfId="39121" hidden="1"/>
    <cellStyle name="Hyperlink 68" xfId="39330" hidden="1"/>
    <cellStyle name="Hyperlink 68" xfId="39538" hidden="1"/>
    <cellStyle name="Hyperlink 68" xfId="39886" hidden="1"/>
    <cellStyle name="Hyperlink 68" xfId="40094" hidden="1"/>
    <cellStyle name="Hyperlink 69" xfId="1016" hidden="1"/>
    <cellStyle name="Hyperlink 69" xfId="1251" hidden="1"/>
    <cellStyle name="Hyperlink 69" xfId="1455" hidden="1"/>
    <cellStyle name="Hyperlink 69" xfId="1701" hidden="1"/>
    <cellStyle name="Hyperlink 69" xfId="1949" hidden="1"/>
    <cellStyle name="Hyperlink 69" xfId="2196" hidden="1"/>
    <cellStyle name="Hyperlink 69" xfId="2434" hidden="1"/>
    <cellStyle name="Hyperlink 69" xfId="2681" hidden="1"/>
    <cellStyle name="Hyperlink 69" xfId="2908" hidden="1"/>
    <cellStyle name="Hyperlink 69" xfId="3289" hidden="1"/>
    <cellStyle name="Hyperlink 69" xfId="3514" hidden="1"/>
    <cellStyle name="Hyperlink 69" xfId="4339" hidden="1"/>
    <cellStyle name="Hyperlink 69" xfId="4548" hidden="1"/>
    <cellStyle name="Hyperlink 69" xfId="4742" hidden="1"/>
    <cellStyle name="Hyperlink 69" xfId="4970" hidden="1"/>
    <cellStyle name="Hyperlink 69" xfId="5209" hidden="1"/>
    <cellStyle name="Hyperlink 69" xfId="5455" hidden="1"/>
    <cellStyle name="Hyperlink 69" xfId="5693" hidden="1"/>
    <cellStyle name="Hyperlink 69" xfId="5930" hidden="1"/>
    <cellStyle name="Hyperlink 69" xfId="6154" hidden="1"/>
    <cellStyle name="Hyperlink 69" xfId="6499" hidden="1"/>
    <cellStyle name="Hyperlink 69" xfId="6706" hidden="1"/>
    <cellStyle name="Hyperlink 69" xfId="7732" hidden="1"/>
    <cellStyle name="Hyperlink 69" xfId="7965" hidden="1"/>
    <cellStyle name="Hyperlink 69" xfId="8169" hidden="1"/>
    <cellStyle name="Hyperlink 69" xfId="8412" hidden="1"/>
    <cellStyle name="Hyperlink 69" xfId="8657" hidden="1"/>
    <cellStyle name="Hyperlink 69" xfId="8900" hidden="1"/>
    <cellStyle name="Hyperlink 69" xfId="9136" hidden="1"/>
    <cellStyle name="Hyperlink 69" xfId="9381" hidden="1"/>
    <cellStyle name="Hyperlink 69" xfId="9607" hidden="1"/>
    <cellStyle name="Hyperlink 69" xfId="9986" hidden="1"/>
    <cellStyle name="Hyperlink 69" xfId="10209" hidden="1"/>
    <cellStyle name="Hyperlink 69" xfId="6864" hidden="1"/>
    <cellStyle name="Hyperlink 69" xfId="10438" hidden="1"/>
    <cellStyle name="Hyperlink 69" xfId="10767" hidden="1"/>
    <cellStyle name="Hyperlink 69" xfId="10993" hidden="1"/>
    <cellStyle name="Hyperlink 69" xfId="11157" hidden="1"/>
    <cellStyle name="Hyperlink 69" xfId="11754" hidden="1"/>
    <cellStyle name="Hyperlink 69" xfId="11985" hidden="1"/>
    <cellStyle name="Hyperlink 69" xfId="12188" hidden="1"/>
    <cellStyle name="Hyperlink 69" xfId="12426" hidden="1"/>
    <cellStyle name="Hyperlink 69" xfId="12665" hidden="1"/>
    <cellStyle name="Hyperlink 69" xfId="12904" hidden="1"/>
    <cellStyle name="Hyperlink 69" xfId="13134" hidden="1"/>
    <cellStyle name="Hyperlink 69" xfId="13373" hidden="1"/>
    <cellStyle name="Hyperlink 69" xfId="13593" hidden="1"/>
    <cellStyle name="Hyperlink 69" xfId="13967" hidden="1"/>
    <cellStyle name="Hyperlink 69" xfId="14188" hidden="1"/>
    <cellStyle name="Hyperlink 69" xfId="7170" hidden="1"/>
    <cellStyle name="Hyperlink 69" xfId="14627" hidden="1"/>
    <cellStyle name="Hyperlink 69" xfId="14858" hidden="1"/>
    <cellStyle name="Hyperlink 69" xfId="15061" hidden="1"/>
    <cellStyle name="Hyperlink 69" xfId="15306" hidden="1"/>
    <cellStyle name="Hyperlink 69" xfId="15550" hidden="1"/>
    <cellStyle name="Hyperlink 69" xfId="15795" hidden="1"/>
    <cellStyle name="Hyperlink 69" xfId="16033" hidden="1"/>
    <cellStyle name="Hyperlink 69" xfId="16278" hidden="1"/>
    <cellStyle name="Hyperlink 69" xfId="16502" hidden="1"/>
    <cellStyle name="Hyperlink 69" xfId="16883" hidden="1"/>
    <cellStyle name="Hyperlink 69" xfId="17108" hidden="1"/>
    <cellStyle name="Hyperlink 69" xfId="17602" hidden="1"/>
    <cellStyle name="Hyperlink 69" xfId="17817" hidden="1"/>
    <cellStyle name="Hyperlink 69" xfId="18014" hidden="1"/>
    <cellStyle name="Hyperlink 69" xfId="18232" hidden="1"/>
    <cellStyle name="Hyperlink 69" xfId="18453" hidden="1"/>
    <cellStyle name="Hyperlink 69" xfId="18672" hidden="1"/>
    <cellStyle name="Hyperlink 69" xfId="18888" hidden="1"/>
    <cellStyle name="Hyperlink 69" xfId="19107" hidden="1"/>
    <cellStyle name="Hyperlink 69" xfId="19317" hidden="1"/>
    <cellStyle name="Hyperlink 69" xfId="19671" hidden="1"/>
    <cellStyle name="Hyperlink 69" xfId="19884" hidden="1"/>
    <cellStyle name="Hyperlink 69" xfId="20090" hidden="1"/>
    <cellStyle name="Hyperlink 69" xfId="20300" hidden="1"/>
    <cellStyle name="Hyperlink 69" xfId="20494" hidden="1"/>
    <cellStyle name="Hyperlink 69" xfId="20703" hidden="1"/>
    <cellStyle name="Hyperlink 69" xfId="20913" hidden="1"/>
    <cellStyle name="Hyperlink 69" xfId="21125" hidden="1"/>
    <cellStyle name="Hyperlink 69" xfId="21335" hidden="1"/>
    <cellStyle name="Hyperlink 69" xfId="21545" hidden="1"/>
    <cellStyle name="Hyperlink 69" xfId="21754" hidden="1"/>
    <cellStyle name="Hyperlink 69" xfId="22102" hidden="1"/>
    <cellStyle name="Hyperlink 69" xfId="22310" hidden="1"/>
    <cellStyle name="Hyperlink 69" xfId="22720" hidden="1"/>
    <cellStyle name="Hyperlink 69" xfId="22927" hidden="1"/>
    <cellStyle name="Hyperlink 69" xfId="23121" hidden="1"/>
    <cellStyle name="Hyperlink 69" xfId="23327" hidden="1"/>
    <cellStyle name="Hyperlink 69" xfId="23533" hidden="1"/>
    <cellStyle name="Hyperlink 69" xfId="23740" hidden="1"/>
    <cellStyle name="Hyperlink 69" xfId="23946" hidden="1"/>
    <cellStyle name="Hyperlink 69" xfId="24153" hidden="1"/>
    <cellStyle name="Hyperlink 69" xfId="24359" hidden="1"/>
    <cellStyle name="Hyperlink 69" xfId="24704" hidden="1"/>
    <cellStyle name="Hyperlink 69" xfId="24911" hidden="1"/>
    <cellStyle name="Hyperlink 69" xfId="25936" hidden="1"/>
    <cellStyle name="Hyperlink 69" xfId="26168" hidden="1"/>
    <cellStyle name="Hyperlink 69" xfId="26372" hidden="1"/>
    <cellStyle name="Hyperlink 69" xfId="26613" hidden="1"/>
    <cellStyle name="Hyperlink 69" xfId="26854" hidden="1"/>
    <cellStyle name="Hyperlink 69" xfId="27096" hidden="1"/>
    <cellStyle name="Hyperlink 69" xfId="27330" hidden="1"/>
    <cellStyle name="Hyperlink 69" xfId="27573" hidden="1"/>
    <cellStyle name="Hyperlink 69" xfId="27798" hidden="1"/>
    <cellStyle name="Hyperlink 69" xfId="28177" hidden="1"/>
    <cellStyle name="Hyperlink 69" xfId="28399" hidden="1"/>
    <cellStyle name="Hyperlink 69" xfId="25069" hidden="1"/>
    <cellStyle name="Hyperlink 69" xfId="28627" hidden="1"/>
    <cellStyle name="Hyperlink 69" xfId="28954" hidden="1"/>
    <cellStyle name="Hyperlink 69" xfId="29180" hidden="1"/>
    <cellStyle name="Hyperlink 69" xfId="29344" hidden="1"/>
    <cellStyle name="Hyperlink 69" xfId="29928" hidden="1"/>
    <cellStyle name="Hyperlink 69" xfId="30139" hidden="1"/>
    <cellStyle name="Hyperlink 69" xfId="30342" hidden="1"/>
    <cellStyle name="Hyperlink 69" xfId="30576" hidden="1"/>
    <cellStyle name="Hyperlink 69" xfId="30812" hidden="1"/>
    <cellStyle name="Hyperlink 69" xfId="31048" hidden="1"/>
    <cellStyle name="Hyperlink 69" xfId="31275" hidden="1"/>
    <cellStyle name="Hyperlink 69" xfId="31511" hidden="1"/>
    <cellStyle name="Hyperlink 69" xfId="31730" hidden="1"/>
    <cellStyle name="Hyperlink 69" xfId="32099" hidden="1"/>
    <cellStyle name="Hyperlink 69" xfId="32318" hidden="1"/>
    <cellStyle name="Hyperlink 69" xfId="25374" hidden="1"/>
    <cellStyle name="Hyperlink 69" xfId="32730" hidden="1"/>
    <cellStyle name="Hyperlink 69" xfId="32938" hidden="1"/>
    <cellStyle name="Hyperlink 69" xfId="33132" hidden="1"/>
    <cellStyle name="Hyperlink 69" xfId="33341" hidden="1"/>
    <cellStyle name="Hyperlink 69" xfId="33549" hidden="1"/>
    <cellStyle name="Hyperlink 69" xfId="33758" hidden="1"/>
    <cellStyle name="Hyperlink 69" xfId="33964" hidden="1"/>
    <cellStyle name="Hyperlink 69" xfId="34173" hidden="1"/>
    <cellStyle name="Hyperlink 69" xfId="34379" hidden="1"/>
    <cellStyle name="Hyperlink 69" xfId="34724" hidden="1"/>
    <cellStyle name="Hyperlink 69" xfId="34931" hidden="1"/>
    <cellStyle name="Hyperlink 69" xfId="35407" hidden="1"/>
    <cellStyle name="Hyperlink 69" xfId="35620" hidden="1"/>
    <cellStyle name="Hyperlink 69" xfId="35817" hidden="1"/>
    <cellStyle name="Hyperlink 69" xfId="36034" hidden="1"/>
    <cellStyle name="Hyperlink 69" xfId="36253" hidden="1"/>
    <cellStyle name="Hyperlink 69" xfId="36470" hidden="1"/>
    <cellStyle name="Hyperlink 69" xfId="36684" hidden="1"/>
    <cellStyle name="Hyperlink 69" xfId="36900" hidden="1"/>
    <cellStyle name="Hyperlink 69" xfId="37110" hidden="1"/>
    <cellStyle name="Hyperlink 69" xfId="37462" hidden="1"/>
    <cellStyle name="Hyperlink 69" xfId="37675" hidden="1"/>
    <cellStyle name="Hyperlink 69" xfId="37880" hidden="1"/>
    <cellStyle name="Hyperlink 69" xfId="38090" hidden="1"/>
    <cellStyle name="Hyperlink 69" xfId="38284" hidden="1"/>
    <cellStyle name="Hyperlink 69" xfId="38493" hidden="1"/>
    <cellStyle name="Hyperlink 69" xfId="38703" hidden="1"/>
    <cellStyle name="Hyperlink 69" xfId="38914" hidden="1"/>
    <cellStyle name="Hyperlink 69" xfId="39123" hidden="1"/>
    <cellStyle name="Hyperlink 69" xfId="39332" hidden="1"/>
    <cellStyle name="Hyperlink 69" xfId="39540" hidden="1"/>
    <cellStyle name="Hyperlink 69" xfId="39888" hidden="1"/>
    <cellStyle name="Hyperlink 69" xfId="40096" hidden="1"/>
    <cellStyle name="Hyperlink 7" xfId="519" hidden="1"/>
    <cellStyle name="Hyperlink 7" xfId="1126" hidden="1"/>
    <cellStyle name="Hyperlink 7" xfId="804" hidden="1"/>
    <cellStyle name="Hyperlink 7" xfId="1568" hidden="1"/>
    <cellStyle name="Hyperlink 7" xfId="1816" hidden="1"/>
    <cellStyle name="Hyperlink 7" xfId="2063" hidden="1"/>
    <cellStyle name="Hyperlink 7" xfId="2301" hidden="1"/>
    <cellStyle name="Hyperlink 7" xfId="2548" hidden="1"/>
    <cellStyle name="Hyperlink 7" xfId="2784" hidden="1"/>
    <cellStyle name="Hyperlink 7" xfId="3156" hidden="1"/>
    <cellStyle name="Hyperlink 7" xfId="3381" hidden="1"/>
    <cellStyle name="Hyperlink 7" xfId="3883" hidden="1"/>
    <cellStyle name="Hyperlink 7" xfId="4423" hidden="1"/>
    <cellStyle name="Hyperlink 7" xfId="4154" hidden="1"/>
    <cellStyle name="Hyperlink 7" xfId="4837" hidden="1"/>
    <cellStyle name="Hyperlink 7" xfId="5076" hidden="1"/>
    <cellStyle name="Hyperlink 7" xfId="5322" hidden="1"/>
    <cellStyle name="Hyperlink 7" xfId="5560" hidden="1"/>
    <cellStyle name="Hyperlink 7" xfId="5797" hidden="1"/>
    <cellStyle name="Hyperlink 7" xfId="6030" hidden="1"/>
    <cellStyle name="Hyperlink 7" xfId="6375" hidden="1"/>
    <cellStyle name="Hyperlink 7" xfId="6582" hidden="1"/>
    <cellStyle name="Hyperlink 7" xfId="7239" hidden="1"/>
    <cellStyle name="Hyperlink 7" xfId="7840" hidden="1"/>
    <cellStyle name="Hyperlink 7" xfId="7522" hidden="1"/>
    <cellStyle name="Hyperlink 7" xfId="8280" hidden="1"/>
    <cellStyle name="Hyperlink 7" xfId="8524" hidden="1"/>
    <cellStyle name="Hyperlink 7" xfId="8767" hidden="1"/>
    <cellStyle name="Hyperlink 7" xfId="9003" hidden="1"/>
    <cellStyle name="Hyperlink 7" xfId="9248" hidden="1"/>
    <cellStyle name="Hyperlink 7" xfId="9483" hidden="1"/>
    <cellStyle name="Hyperlink 7" xfId="9854" hidden="1"/>
    <cellStyle name="Hyperlink 7" xfId="10077" hidden="1"/>
    <cellStyle name="Hyperlink 7" xfId="6982" hidden="1"/>
    <cellStyle name="Hyperlink 7" xfId="10310" hidden="1"/>
    <cellStyle name="Hyperlink 7" xfId="10634" hidden="1"/>
    <cellStyle name="Hyperlink 7" xfId="10860" hidden="1"/>
    <cellStyle name="Hyperlink 7" xfId="9820" hidden="1"/>
    <cellStyle name="Hyperlink 7" xfId="11302" hidden="1"/>
    <cellStyle name="Hyperlink 7" xfId="11860" hidden="1"/>
    <cellStyle name="Hyperlink 7" xfId="11572" hidden="1"/>
    <cellStyle name="Hyperlink 7" xfId="12294" hidden="1"/>
    <cellStyle name="Hyperlink 7" xfId="12534" hidden="1"/>
    <cellStyle name="Hyperlink 7" xfId="12772" hidden="1"/>
    <cellStyle name="Hyperlink 7" xfId="13002" hidden="1"/>
    <cellStyle name="Hyperlink 7" xfId="13242" hidden="1"/>
    <cellStyle name="Hyperlink 7" xfId="13469" hidden="1"/>
    <cellStyle name="Hyperlink 7" xfId="13835" hidden="1"/>
    <cellStyle name="Hyperlink 7" xfId="14056" hidden="1"/>
    <cellStyle name="Hyperlink 7" xfId="13143" hidden="1"/>
    <cellStyle name="Hyperlink 7" xfId="10872" hidden="1"/>
    <cellStyle name="Hyperlink 7" xfId="14734" hidden="1"/>
    <cellStyle name="Hyperlink 7" xfId="14445" hidden="1"/>
    <cellStyle name="Hyperlink 7" xfId="15173" hidden="1"/>
    <cellStyle name="Hyperlink 7" xfId="15417" hidden="1"/>
    <cellStyle name="Hyperlink 7" xfId="15662" hidden="1"/>
    <cellStyle name="Hyperlink 7" xfId="15900" hidden="1"/>
    <cellStyle name="Hyperlink 7" xfId="16145" hidden="1"/>
    <cellStyle name="Hyperlink 7" xfId="16378" hidden="1"/>
    <cellStyle name="Hyperlink 7" xfId="16750" hidden="1"/>
    <cellStyle name="Hyperlink 7" xfId="16975" hidden="1"/>
    <cellStyle name="Hyperlink 7" xfId="12274" hidden="1"/>
    <cellStyle name="Hyperlink 7" xfId="17693" hidden="1"/>
    <cellStyle name="Hyperlink 7" xfId="17449" hidden="1"/>
    <cellStyle name="Hyperlink 7" xfId="18106" hidden="1"/>
    <cellStyle name="Hyperlink 7" xfId="18326" hidden="1"/>
    <cellStyle name="Hyperlink 7" xfId="18546" hidden="1"/>
    <cellStyle name="Hyperlink 7" xfId="18762" hidden="1"/>
    <cellStyle name="Hyperlink 7" xfId="18980" hidden="1"/>
    <cellStyle name="Hyperlink 7" xfId="19193" hidden="1"/>
    <cellStyle name="Hyperlink 7" xfId="19544" hidden="1"/>
    <cellStyle name="Hyperlink 7" xfId="19758" hidden="1"/>
    <cellStyle name="Hyperlink 7" xfId="17458" hidden="1"/>
    <cellStyle name="Hyperlink 7" xfId="20176" hidden="1"/>
    <cellStyle name="Hyperlink 7" xfId="13142" hidden="1"/>
    <cellStyle name="Hyperlink 7" xfId="20579" hidden="1"/>
    <cellStyle name="Hyperlink 7" xfId="20789" hidden="1"/>
    <cellStyle name="Hyperlink 7" xfId="21001" hidden="1"/>
    <cellStyle name="Hyperlink 7" xfId="21211" hidden="1"/>
    <cellStyle name="Hyperlink 7" xfId="21421" hidden="1"/>
    <cellStyle name="Hyperlink 7" xfId="21630" hidden="1"/>
    <cellStyle name="Hyperlink 7" xfId="21977" hidden="1"/>
    <cellStyle name="Hyperlink 7" xfId="22186" hidden="1"/>
    <cellStyle name="Hyperlink 7" xfId="3748" hidden="1"/>
    <cellStyle name="Hyperlink 7" xfId="22803" hidden="1"/>
    <cellStyle name="Hyperlink 7" xfId="22583" hidden="1"/>
    <cellStyle name="Hyperlink 7" xfId="23203" hidden="1"/>
    <cellStyle name="Hyperlink 7" xfId="23409" hidden="1"/>
    <cellStyle name="Hyperlink 7" xfId="23616" hidden="1"/>
    <cellStyle name="Hyperlink 7" xfId="23822" hidden="1"/>
    <cellStyle name="Hyperlink 7" xfId="24029" hidden="1"/>
    <cellStyle name="Hyperlink 7" xfId="24235" hidden="1"/>
    <cellStyle name="Hyperlink 7" xfId="24580" hidden="1"/>
    <cellStyle name="Hyperlink 7" xfId="24787" hidden="1"/>
    <cellStyle name="Hyperlink 7" xfId="25443" hidden="1"/>
    <cellStyle name="Hyperlink 7" xfId="26043" hidden="1"/>
    <cellStyle name="Hyperlink 7" xfId="25726" hidden="1"/>
    <cellStyle name="Hyperlink 7" xfId="26481" hidden="1"/>
    <cellStyle name="Hyperlink 7" xfId="26722" hidden="1"/>
    <cellStyle name="Hyperlink 7" xfId="26963" hidden="1"/>
    <cellStyle name="Hyperlink 7" xfId="27198" hidden="1"/>
    <cellStyle name="Hyperlink 7" xfId="27440" hidden="1"/>
    <cellStyle name="Hyperlink 7" xfId="27674" hidden="1"/>
    <cellStyle name="Hyperlink 7" xfId="28045" hidden="1"/>
    <cellStyle name="Hyperlink 7" xfId="28267" hidden="1"/>
    <cellStyle name="Hyperlink 7" xfId="25187" hidden="1"/>
    <cellStyle name="Hyperlink 7" xfId="28499" hidden="1"/>
    <cellStyle name="Hyperlink 7" xfId="28821" hidden="1"/>
    <cellStyle name="Hyperlink 7" xfId="29047" hidden="1"/>
    <cellStyle name="Hyperlink 7" xfId="28011" hidden="1"/>
    <cellStyle name="Hyperlink 7" xfId="29488" hidden="1"/>
    <cellStyle name="Hyperlink 7" xfId="30014" hidden="1"/>
    <cellStyle name="Hyperlink 7" xfId="29758" hidden="1"/>
    <cellStyle name="Hyperlink 7" xfId="30445" hidden="1"/>
    <cellStyle name="Hyperlink 7" xfId="30682" hidden="1"/>
    <cellStyle name="Hyperlink 7" xfId="30917" hidden="1"/>
    <cellStyle name="Hyperlink 7" xfId="31144" hidden="1"/>
    <cellStyle name="Hyperlink 7" xfId="31382" hidden="1"/>
    <cellStyle name="Hyperlink 7" xfId="31606" hidden="1"/>
    <cellStyle name="Hyperlink 7" xfId="31969" hidden="1"/>
    <cellStyle name="Hyperlink 7" xfId="32187" hidden="1"/>
    <cellStyle name="Hyperlink 7" xfId="31284" hidden="1"/>
    <cellStyle name="Hyperlink 7" xfId="29059" hidden="1"/>
    <cellStyle name="Hyperlink 7" xfId="32814" hidden="1"/>
    <cellStyle name="Hyperlink 7" xfId="32571" hidden="1"/>
    <cellStyle name="Hyperlink 7" xfId="33217" hidden="1"/>
    <cellStyle name="Hyperlink 7" xfId="33425" hidden="1"/>
    <cellStyle name="Hyperlink 7" xfId="33634" hidden="1"/>
    <cellStyle name="Hyperlink 7" xfId="33840" hidden="1"/>
    <cellStyle name="Hyperlink 7" xfId="34049" hidden="1"/>
    <cellStyle name="Hyperlink 7" xfId="34255" hidden="1"/>
    <cellStyle name="Hyperlink 7" xfId="34600" hidden="1"/>
    <cellStyle name="Hyperlink 7" xfId="34807" hidden="1"/>
    <cellStyle name="Hyperlink 7" xfId="30428" hidden="1"/>
    <cellStyle name="Hyperlink 7" xfId="35496" hidden="1"/>
    <cellStyle name="Hyperlink 7" xfId="35254" hidden="1"/>
    <cellStyle name="Hyperlink 7" xfId="35908" hidden="1"/>
    <cellStyle name="Hyperlink 7" xfId="36127" hidden="1"/>
    <cellStyle name="Hyperlink 7" xfId="36345" hidden="1"/>
    <cellStyle name="Hyperlink 7" xfId="36559" hidden="1"/>
    <cellStyle name="Hyperlink 7" xfId="36774" hidden="1"/>
    <cellStyle name="Hyperlink 7" xfId="36986" hidden="1"/>
    <cellStyle name="Hyperlink 7" xfId="37336" hidden="1"/>
    <cellStyle name="Hyperlink 7" xfId="37549" hidden="1"/>
    <cellStyle name="Hyperlink 7" xfId="35263" hidden="1"/>
    <cellStyle name="Hyperlink 7" xfId="37966" hidden="1"/>
    <cellStyle name="Hyperlink 7" xfId="31283" hidden="1"/>
    <cellStyle name="Hyperlink 7" xfId="38369" hidden="1"/>
    <cellStyle name="Hyperlink 7" xfId="38579" hidden="1"/>
    <cellStyle name="Hyperlink 7" xfId="38790" hidden="1"/>
    <cellStyle name="Hyperlink 7" xfId="38999" hidden="1"/>
    <cellStyle name="Hyperlink 7" xfId="39208" hidden="1"/>
    <cellStyle name="Hyperlink 7" xfId="39416" hidden="1"/>
    <cellStyle name="Hyperlink 7" xfId="39763" hidden="1"/>
    <cellStyle name="Hyperlink 7" xfId="39972" hidden="1"/>
    <cellStyle name="Hyperlink 70" xfId="1018" hidden="1"/>
    <cellStyle name="Hyperlink 70" xfId="1253" hidden="1"/>
    <cellStyle name="Hyperlink 70" xfId="1457" hidden="1"/>
    <cellStyle name="Hyperlink 70" xfId="1703" hidden="1"/>
    <cellStyle name="Hyperlink 70" xfId="1951" hidden="1"/>
    <cellStyle name="Hyperlink 70" xfId="2198" hidden="1"/>
    <cellStyle name="Hyperlink 70" xfId="2436" hidden="1"/>
    <cellStyle name="Hyperlink 70" xfId="2683" hidden="1"/>
    <cellStyle name="Hyperlink 70" xfId="2910" hidden="1"/>
    <cellStyle name="Hyperlink 70" xfId="3291" hidden="1"/>
    <cellStyle name="Hyperlink 70" xfId="3516" hidden="1"/>
    <cellStyle name="Hyperlink 70" xfId="4341" hidden="1"/>
    <cellStyle name="Hyperlink 70" xfId="4550" hidden="1"/>
    <cellStyle name="Hyperlink 70" xfId="4744" hidden="1"/>
    <cellStyle name="Hyperlink 70" xfId="4972" hidden="1"/>
    <cellStyle name="Hyperlink 70" xfId="5211" hidden="1"/>
    <cellStyle name="Hyperlink 70" xfId="5457" hidden="1"/>
    <cellStyle name="Hyperlink 70" xfId="5695" hidden="1"/>
    <cellStyle name="Hyperlink 70" xfId="5932" hidden="1"/>
    <cellStyle name="Hyperlink 70" xfId="6156" hidden="1"/>
    <cellStyle name="Hyperlink 70" xfId="6501" hidden="1"/>
    <cellStyle name="Hyperlink 70" xfId="6708" hidden="1"/>
    <cellStyle name="Hyperlink 70" xfId="7734" hidden="1"/>
    <cellStyle name="Hyperlink 70" xfId="7967" hidden="1"/>
    <cellStyle name="Hyperlink 70" xfId="8171" hidden="1"/>
    <cellStyle name="Hyperlink 70" xfId="8414" hidden="1"/>
    <cellStyle name="Hyperlink 70" xfId="8659" hidden="1"/>
    <cellStyle name="Hyperlink 70" xfId="8902" hidden="1"/>
    <cellStyle name="Hyperlink 70" xfId="9138" hidden="1"/>
    <cellStyle name="Hyperlink 70" xfId="9383" hidden="1"/>
    <cellStyle name="Hyperlink 70" xfId="9609" hidden="1"/>
    <cellStyle name="Hyperlink 70" xfId="9988" hidden="1"/>
    <cellStyle name="Hyperlink 70" xfId="10211" hidden="1"/>
    <cellStyle name="Hyperlink 70" xfId="6862" hidden="1"/>
    <cellStyle name="Hyperlink 70" xfId="10440" hidden="1"/>
    <cellStyle name="Hyperlink 70" xfId="10769" hidden="1"/>
    <cellStyle name="Hyperlink 70" xfId="10995" hidden="1"/>
    <cellStyle name="Hyperlink 70" xfId="11159" hidden="1"/>
    <cellStyle name="Hyperlink 70" xfId="11756" hidden="1"/>
    <cellStyle name="Hyperlink 70" xfId="11987" hidden="1"/>
    <cellStyle name="Hyperlink 70" xfId="12190" hidden="1"/>
    <cellStyle name="Hyperlink 70" xfId="12428" hidden="1"/>
    <cellStyle name="Hyperlink 70" xfId="12667" hidden="1"/>
    <cellStyle name="Hyperlink 70" xfId="12906" hidden="1"/>
    <cellStyle name="Hyperlink 70" xfId="13136" hidden="1"/>
    <cellStyle name="Hyperlink 70" xfId="13375" hidden="1"/>
    <cellStyle name="Hyperlink 70" xfId="13595" hidden="1"/>
    <cellStyle name="Hyperlink 70" xfId="13969" hidden="1"/>
    <cellStyle name="Hyperlink 70" xfId="14190" hidden="1"/>
    <cellStyle name="Hyperlink 70" xfId="7106" hidden="1"/>
    <cellStyle name="Hyperlink 70" xfId="14629" hidden="1"/>
    <cellStyle name="Hyperlink 70" xfId="14860" hidden="1"/>
    <cellStyle name="Hyperlink 70" xfId="15063" hidden="1"/>
    <cellStyle name="Hyperlink 70" xfId="15308" hidden="1"/>
    <cellStyle name="Hyperlink 70" xfId="15552" hidden="1"/>
    <cellStyle name="Hyperlink 70" xfId="15797" hidden="1"/>
    <cellStyle name="Hyperlink 70" xfId="16035" hidden="1"/>
    <cellStyle name="Hyperlink 70" xfId="16280" hidden="1"/>
    <cellStyle name="Hyperlink 70" xfId="16504" hidden="1"/>
    <cellStyle name="Hyperlink 70" xfId="16885" hidden="1"/>
    <cellStyle name="Hyperlink 70" xfId="17110" hidden="1"/>
    <cellStyle name="Hyperlink 70" xfId="17604" hidden="1"/>
    <cellStyle name="Hyperlink 70" xfId="17819" hidden="1"/>
    <cellStyle name="Hyperlink 70" xfId="18016" hidden="1"/>
    <cellStyle name="Hyperlink 70" xfId="18234" hidden="1"/>
    <cellStyle name="Hyperlink 70" xfId="18455" hidden="1"/>
    <cellStyle name="Hyperlink 70" xfId="18674" hidden="1"/>
    <cellStyle name="Hyperlink 70" xfId="18890" hidden="1"/>
    <cellStyle name="Hyperlink 70" xfId="19109" hidden="1"/>
    <cellStyle name="Hyperlink 70" xfId="19319" hidden="1"/>
    <cellStyle name="Hyperlink 70" xfId="19673" hidden="1"/>
    <cellStyle name="Hyperlink 70" xfId="19886" hidden="1"/>
    <cellStyle name="Hyperlink 70" xfId="20092" hidden="1"/>
    <cellStyle name="Hyperlink 70" xfId="20302" hidden="1"/>
    <cellStyle name="Hyperlink 70" xfId="20496" hidden="1"/>
    <cellStyle name="Hyperlink 70" xfId="20705" hidden="1"/>
    <cellStyle name="Hyperlink 70" xfId="20915" hidden="1"/>
    <cellStyle name="Hyperlink 70" xfId="21127" hidden="1"/>
    <cellStyle name="Hyperlink 70" xfId="21337" hidden="1"/>
    <cellStyle name="Hyperlink 70" xfId="21547" hidden="1"/>
    <cellStyle name="Hyperlink 70" xfId="21756" hidden="1"/>
    <cellStyle name="Hyperlink 70" xfId="22104" hidden="1"/>
    <cellStyle name="Hyperlink 70" xfId="22312" hidden="1"/>
    <cellStyle name="Hyperlink 70" xfId="22722" hidden="1"/>
    <cellStyle name="Hyperlink 70" xfId="22929" hidden="1"/>
    <cellStyle name="Hyperlink 70" xfId="23123" hidden="1"/>
    <cellStyle name="Hyperlink 70" xfId="23329" hidden="1"/>
    <cellStyle name="Hyperlink 70" xfId="23535" hidden="1"/>
    <cellStyle name="Hyperlink 70" xfId="23742" hidden="1"/>
    <cellStyle name="Hyperlink 70" xfId="23948" hidden="1"/>
    <cellStyle name="Hyperlink 70" xfId="24155" hidden="1"/>
    <cellStyle name="Hyperlink 70" xfId="24361" hidden="1"/>
    <cellStyle name="Hyperlink 70" xfId="24706" hidden="1"/>
    <cellStyle name="Hyperlink 70" xfId="24913" hidden="1"/>
    <cellStyle name="Hyperlink 70" xfId="25938" hidden="1"/>
    <cellStyle name="Hyperlink 70" xfId="26170" hidden="1"/>
    <cellStyle name="Hyperlink 70" xfId="26374" hidden="1"/>
    <cellStyle name="Hyperlink 70" xfId="26615" hidden="1"/>
    <cellStyle name="Hyperlink 70" xfId="26856" hidden="1"/>
    <cellStyle name="Hyperlink 70" xfId="27098" hidden="1"/>
    <cellStyle name="Hyperlink 70" xfId="27332" hidden="1"/>
    <cellStyle name="Hyperlink 70" xfId="27575" hidden="1"/>
    <cellStyle name="Hyperlink 70" xfId="27800" hidden="1"/>
    <cellStyle name="Hyperlink 70" xfId="28179" hidden="1"/>
    <cellStyle name="Hyperlink 70" xfId="28401" hidden="1"/>
    <cellStyle name="Hyperlink 70" xfId="25067" hidden="1"/>
    <cellStyle name="Hyperlink 70" xfId="28629" hidden="1"/>
    <cellStyle name="Hyperlink 70" xfId="28956" hidden="1"/>
    <cellStyle name="Hyperlink 70" xfId="29182" hidden="1"/>
    <cellStyle name="Hyperlink 70" xfId="29346" hidden="1"/>
    <cellStyle name="Hyperlink 70" xfId="29930" hidden="1"/>
    <cellStyle name="Hyperlink 70" xfId="30141" hidden="1"/>
    <cellStyle name="Hyperlink 70" xfId="30344" hidden="1"/>
    <cellStyle name="Hyperlink 70" xfId="30578" hidden="1"/>
    <cellStyle name="Hyperlink 70" xfId="30814" hidden="1"/>
    <cellStyle name="Hyperlink 70" xfId="31050" hidden="1"/>
    <cellStyle name="Hyperlink 70" xfId="31277" hidden="1"/>
    <cellStyle name="Hyperlink 70" xfId="31513" hidden="1"/>
    <cellStyle name="Hyperlink 70" xfId="31732" hidden="1"/>
    <cellStyle name="Hyperlink 70" xfId="32101" hidden="1"/>
    <cellStyle name="Hyperlink 70" xfId="32320" hidden="1"/>
    <cellStyle name="Hyperlink 70" xfId="25311" hidden="1"/>
    <cellStyle name="Hyperlink 70" xfId="32732" hidden="1"/>
    <cellStyle name="Hyperlink 70" xfId="32940" hidden="1"/>
    <cellStyle name="Hyperlink 70" xfId="33134" hidden="1"/>
    <cellStyle name="Hyperlink 70" xfId="33343" hidden="1"/>
    <cellStyle name="Hyperlink 70" xfId="33551" hidden="1"/>
    <cellStyle name="Hyperlink 70" xfId="33760" hidden="1"/>
    <cellStyle name="Hyperlink 70" xfId="33966" hidden="1"/>
    <cellStyle name="Hyperlink 70" xfId="34175" hidden="1"/>
    <cellStyle name="Hyperlink 70" xfId="34381" hidden="1"/>
    <cellStyle name="Hyperlink 70" xfId="34726" hidden="1"/>
    <cellStyle name="Hyperlink 70" xfId="34933" hidden="1"/>
    <cellStyle name="Hyperlink 70" xfId="35409" hidden="1"/>
    <cellStyle name="Hyperlink 70" xfId="35622" hidden="1"/>
    <cellStyle name="Hyperlink 70" xfId="35819" hidden="1"/>
    <cellStyle name="Hyperlink 70" xfId="36036" hidden="1"/>
    <cellStyle name="Hyperlink 70" xfId="36255" hidden="1"/>
    <cellStyle name="Hyperlink 70" xfId="36472" hidden="1"/>
    <cellStyle name="Hyperlink 70" xfId="36686" hidden="1"/>
    <cellStyle name="Hyperlink 70" xfId="36902" hidden="1"/>
    <cellStyle name="Hyperlink 70" xfId="37112" hidden="1"/>
    <cellStyle name="Hyperlink 70" xfId="37464" hidden="1"/>
    <cellStyle name="Hyperlink 70" xfId="37677" hidden="1"/>
    <cellStyle name="Hyperlink 70" xfId="37882" hidden="1"/>
    <cellStyle name="Hyperlink 70" xfId="38092" hidden="1"/>
    <cellStyle name="Hyperlink 70" xfId="38286" hidden="1"/>
    <cellStyle name="Hyperlink 70" xfId="38495" hidden="1"/>
    <cellStyle name="Hyperlink 70" xfId="38705" hidden="1"/>
    <cellStyle name="Hyperlink 70" xfId="38916" hidden="1"/>
    <cellStyle name="Hyperlink 70" xfId="39125" hidden="1"/>
    <cellStyle name="Hyperlink 70" xfId="39334" hidden="1"/>
    <cellStyle name="Hyperlink 70" xfId="39542" hidden="1"/>
    <cellStyle name="Hyperlink 70" xfId="39890" hidden="1"/>
    <cellStyle name="Hyperlink 70" xfId="40098" hidden="1"/>
    <cellStyle name="Hyperlink 8" xfId="521" hidden="1"/>
    <cellStyle name="Hyperlink 8" xfId="1128" hidden="1"/>
    <cellStyle name="Hyperlink 8" xfId="865" hidden="1"/>
    <cellStyle name="Hyperlink 8" xfId="1570" hidden="1"/>
    <cellStyle name="Hyperlink 8" xfId="1818" hidden="1"/>
    <cellStyle name="Hyperlink 8" xfId="2065" hidden="1"/>
    <cellStyle name="Hyperlink 8" xfId="2303" hidden="1"/>
    <cellStyle name="Hyperlink 8" xfId="2550" hidden="1"/>
    <cellStyle name="Hyperlink 8" xfId="2786" hidden="1"/>
    <cellStyle name="Hyperlink 8" xfId="3158" hidden="1"/>
    <cellStyle name="Hyperlink 8" xfId="3383" hidden="1"/>
    <cellStyle name="Hyperlink 8" xfId="3885" hidden="1"/>
    <cellStyle name="Hyperlink 8" xfId="4425" hidden="1"/>
    <cellStyle name="Hyperlink 8" xfId="4208" hidden="1"/>
    <cellStyle name="Hyperlink 8" xfId="4839" hidden="1"/>
    <cellStyle name="Hyperlink 8" xfId="5078" hidden="1"/>
    <cellStyle name="Hyperlink 8" xfId="5324" hidden="1"/>
    <cellStyle name="Hyperlink 8" xfId="5562" hidden="1"/>
    <cellStyle name="Hyperlink 8" xfId="5799" hidden="1"/>
    <cellStyle name="Hyperlink 8" xfId="6032" hidden="1"/>
    <cellStyle name="Hyperlink 8" xfId="6377" hidden="1"/>
    <cellStyle name="Hyperlink 8" xfId="6584" hidden="1"/>
    <cellStyle name="Hyperlink 8" xfId="7241" hidden="1"/>
    <cellStyle name="Hyperlink 8" xfId="7842" hidden="1"/>
    <cellStyle name="Hyperlink 8" xfId="7581" hidden="1"/>
    <cellStyle name="Hyperlink 8" xfId="8282" hidden="1"/>
    <cellStyle name="Hyperlink 8" xfId="8526" hidden="1"/>
    <cellStyle name="Hyperlink 8" xfId="8769" hidden="1"/>
    <cellStyle name="Hyperlink 8" xfId="9005" hidden="1"/>
    <cellStyle name="Hyperlink 8" xfId="9250" hidden="1"/>
    <cellStyle name="Hyperlink 8" xfId="9485" hidden="1"/>
    <cellStyle name="Hyperlink 8" xfId="9856" hidden="1"/>
    <cellStyle name="Hyperlink 8" xfId="10079" hidden="1"/>
    <cellStyle name="Hyperlink 8" xfId="6980" hidden="1"/>
    <cellStyle name="Hyperlink 8" xfId="10312" hidden="1"/>
    <cellStyle name="Hyperlink 8" xfId="10636" hidden="1"/>
    <cellStyle name="Hyperlink 8" xfId="10862" hidden="1"/>
    <cellStyle name="Hyperlink 8" xfId="8747" hidden="1"/>
    <cellStyle name="Hyperlink 8" xfId="11304" hidden="1"/>
    <cellStyle name="Hyperlink 8" xfId="11862" hidden="1"/>
    <cellStyle name="Hyperlink 8" xfId="11616" hidden="1"/>
    <cellStyle name="Hyperlink 8" xfId="12296" hidden="1"/>
    <cellStyle name="Hyperlink 8" xfId="12536" hidden="1"/>
    <cellStyle name="Hyperlink 8" xfId="12774" hidden="1"/>
    <cellStyle name="Hyperlink 8" xfId="13004" hidden="1"/>
    <cellStyle name="Hyperlink 8" xfId="13244" hidden="1"/>
    <cellStyle name="Hyperlink 8" xfId="13471" hidden="1"/>
    <cellStyle name="Hyperlink 8" xfId="13837" hidden="1"/>
    <cellStyle name="Hyperlink 8" xfId="14058" hidden="1"/>
    <cellStyle name="Hyperlink 8" xfId="12672" hidden="1"/>
    <cellStyle name="Hyperlink 8" xfId="10591" hidden="1"/>
    <cellStyle name="Hyperlink 8" xfId="14736" hidden="1"/>
    <cellStyle name="Hyperlink 8" xfId="14488" hidden="1"/>
    <cellStyle name="Hyperlink 8" xfId="15175" hidden="1"/>
    <cellStyle name="Hyperlink 8" xfId="15419" hidden="1"/>
    <cellStyle name="Hyperlink 8" xfId="15664" hidden="1"/>
    <cellStyle name="Hyperlink 8" xfId="15902" hidden="1"/>
    <cellStyle name="Hyperlink 8" xfId="16147" hidden="1"/>
    <cellStyle name="Hyperlink 8" xfId="16380" hidden="1"/>
    <cellStyle name="Hyperlink 8" xfId="16752" hidden="1"/>
    <cellStyle name="Hyperlink 8" xfId="16977" hidden="1"/>
    <cellStyle name="Hyperlink 8" xfId="11580" hidden="1"/>
    <cellStyle name="Hyperlink 8" xfId="17695" hidden="1"/>
    <cellStyle name="Hyperlink 8" xfId="17468" hidden="1"/>
    <cellStyle name="Hyperlink 8" xfId="18108" hidden="1"/>
    <cellStyle name="Hyperlink 8" xfId="18328" hidden="1"/>
    <cellStyle name="Hyperlink 8" xfId="18548" hidden="1"/>
    <cellStyle name="Hyperlink 8" xfId="18764" hidden="1"/>
    <cellStyle name="Hyperlink 8" xfId="18982" hidden="1"/>
    <cellStyle name="Hyperlink 8" xfId="19195" hidden="1"/>
    <cellStyle name="Hyperlink 8" xfId="19546" hidden="1"/>
    <cellStyle name="Hyperlink 8" xfId="19760" hidden="1"/>
    <cellStyle name="Hyperlink 8" xfId="17683" hidden="1"/>
    <cellStyle name="Hyperlink 8" xfId="20178" hidden="1"/>
    <cellStyle name="Hyperlink 8" xfId="15152" hidden="1"/>
    <cellStyle name="Hyperlink 8" xfId="20581" hidden="1"/>
    <cellStyle name="Hyperlink 8" xfId="20791" hidden="1"/>
    <cellStyle name="Hyperlink 8" xfId="21003" hidden="1"/>
    <cellStyle name="Hyperlink 8" xfId="21213" hidden="1"/>
    <cellStyle name="Hyperlink 8" xfId="21423" hidden="1"/>
    <cellStyle name="Hyperlink 8" xfId="21632" hidden="1"/>
    <cellStyle name="Hyperlink 8" xfId="21979" hidden="1"/>
    <cellStyle name="Hyperlink 8" xfId="22188" hidden="1"/>
    <cellStyle name="Hyperlink 8" xfId="3747" hidden="1"/>
    <cellStyle name="Hyperlink 8" xfId="22805" hidden="1"/>
    <cellStyle name="Hyperlink 8" xfId="22591" hidden="1"/>
    <cellStyle name="Hyperlink 8" xfId="23205" hidden="1"/>
    <cellStyle name="Hyperlink 8" xfId="23411" hidden="1"/>
    <cellStyle name="Hyperlink 8" xfId="23618" hidden="1"/>
    <cellStyle name="Hyperlink 8" xfId="23824" hidden="1"/>
    <cellStyle name="Hyperlink 8" xfId="24031" hidden="1"/>
    <cellStyle name="Hyperlink 8" xfId="24237" hidden="1"/>
    <cellStyle name="Hyperlink 8" xfId="24582" hidden="1"/>
    <cellStyle name="Hyperlink 8" xfId="24789" hidden="1"/>
    <cellStyle name="Hyperlink 8" xfId="25445" hidden="1"/>
    <cellStyle name="Hyperlink 8" xfId="26045" hidden="1"/>
    <cellStyle name="Hyperlink 8" xfId="25785" hidden="1"/>
    <cellStyle name="Hyperlink 8" xfId="26483" hidden="1"/>
    <cellStyle name="Hyperlink 8" xfId="26724" hidden="1"/>
    <cellStyle name="Hyperlink 8" xfId="26965" hidden="1"/>
    <cellStyle name="Hyperlink 8" xfId="27200" hidden="1"/>
    <cellStyle name="Hyperlink 8" xfId="27442" hidden="1"/>
    <cellStyle name="Hyperlink 8" xfId="27676" hidden="1"/>
    <cellStyle name="Hyperlink 8" xfId="28047" hidden="1"/>
    <cellStyle name="Hyperlink 8" xfId="28269" hidden="1"/>
    <cellStyle name="Hyperlink 8" xfId="25185" hidden="1"/>
    <cellStyle name="Hyperlink 8" xfId="28501" hidden="1"/>
    <cellStyle name="Hyperlink 8" xfId="28823" hidden="1"/>
    <cellStyle name="Hyperlink 8" xfId="29049" hidden="1"/>
    <cellStyle name="Hyperlink 8" xfId="26943" hidden="1"/>
    <cellStyle name="Hyperlink 8" xfId="29490" hidden="1"/>
    <cellStyle name="Hyperlink 8" xfId="30016" hidden="1"/>
    <cellStyle name="Hyperlink 8" xfId="29799" hidden="1"/>
    <cellStyle name="Hyperlink 8" xfId="30447" hidden="1"/>
    <cellStyle name="Hyperlink 8" xfId="30684" hidden="1"/>
    <cellStyle name="Hyperlink 8" xfId="30919" hidden="1"/>
    <cellStyle name="Hyperlink 8" xfId="31146" hidden="1"/>
    <cellStyle name="Hyperlink 8" xfId="31384" hidden="1"/>
    <cellStyle name="Hyperlink 8" xfId="31608" hidden="1"/>
    <cellStyle name="Hyperlink 8" xfId="31971" hidden="1"/>
    <cellStyle name="Hyperlink 8" xfId="32189" hidden="1"/>
    <cellStyle name="Hyperlink 8" xfId="30819" hidden="1"/>
    <cellStyle name="Hyperlink 8" xfId="28778" hidden="1"/>
    <cellStyle name="Hyperlink 8" xfId="32816" hidden="1"/>
    <cellStyle name="Hyperlink 8" xfId="32600" hidden="1"/>
    <cellStyle name="Hyperlink 8" xfId="33219" hidden="1"/>
    <cellStyle name="Hyperlink 8" xfId="33427" hidden="1"/>
    <cellStyle name="Hyperlink 8" xfId="33636" hidden="1"/>
    <cellStyle name="Hyperlink 8" xfId="33842" hidden="1"/>
    <cellStyle name="Hyperlink 8" xfId="34051" hidden="1"/>
    <cellStyle name="Hyperlink 8" xfId="34257" hidden="1"/>
    <cellStyle name="Hyperlink 8" xfId="34602" hidden="1"/>
    <cellStyle name="Hyperlink 8" xfId="34809" hidden="1"/>
    <cellStyle name="Hyperlink 8" xfId="29766" hidden="1"/>
    <cellStyle name="Hyperlink 8" xfId="35498" hidden="1"/>
    <cellStyle name="Hyperlink 8" xfId="35273" hidden="1"/>
    <cellStyle name="Hyperlink 8" xfId="35910" hidden="1"/>
    <cellStyle name="Hyperlink 8" xfId="36129" hidden="1"/>
    <cellStyle name="Hyperlink 8" xfId="36347" hidden="1"/>
    <cellStyle name="Hyperlink 8" xfId="36561" hidden="1"/>
    <cellStyle name="Hyperlink 8" xfId="36776" hidden="1"/>
    <cellStyle name="Hyperlink 8" xfId="36988" hidden="1"/>
    <cellStyle name="Hyperlink 8" xfId="37338" hidden="1"/>
    <cellStyle name="Hyperlink 8" xfId="37551" hidden="1"/>
    <cellStyle name="Hyperlink 8" xfId="35486" hidden="1"/>
    <cellStyle name="Hyperlink 8" xfId="37968" hidden="1"/>
    <cellStyle name="Hyperlink 8" xfId="33205" hidden="1"/>
    <cellStyle name="Hyperlink 8" xfId="38371" hidden="1"/>
    <cellStyle name="Hyperlink 8" xfId="38581" hidden="1"/>
    <cellStyle name="Hyperlink 8" xfId="38792" hidden="1"/>
    <cellStyle name="Hyperlink 8" xfId="39001" hidden="1"/>
    <cellStyle name="Hyperlink 8" xfId="39210" hidden="1"/>
    <cellStyle name="Hyperlink 8" xfId="39418" hidden="1"/>
    <cellStyle name="Hyperlink 8" xfId="39765" hidden="1"/>
    <cellStyle name="Hyperlink 8" xfId="39974" hidden="1"/>
    <cellStyle name="Hyperlink 9" xfId="887" hidden="1"/>
    <cellStyle name="Hyperlink 9" xfId="1130" hidden="1"/>
    <cellStyle name="Hyperlink 9" xfId="1326" hidden="1"/>
    <cellStyle name="Hyperlink 9" xfId="1572" hidden="1"/>
    <cellStyle name="Hyperlink 9" xfId="1820" hidden="1"/>
    <cellStyle name="Hyperlink 9" xfId="2067" hidden="1"/>
    <cellStyle name="Hyperlink 9" xfId="2305" hidden="1"/>
    <cellStyle name="Hyperlink 9" xfId="2552" hidden="1"/>
    <cellStyle name="Hyperlink 9" xfId="2788" hidden="1"/>
    <cellStyle name="Hyperlink 9" xfId="3160" hidden="1"/>
    <cellStyle name="Hyperlink 9" xfId="3385" hidden="1"/>
    <cellStyle name="Hyperlink 9" xfId="4219" hidden="1"/>
    <cellStyle name="Hyperlink 9" xfId="4427" hidden="1"/>
    <cellStyle name="Hyperlink 9" xfId="4622" hidden="1"/>
    <cellStyle name="Hyperlink 9" xfId="4841" hidden="1"/>
    <cellStyle name="Hyperlink 9" xfId="5080" hidden="1"/>
    <cellStyle name="Hyperlink 9" xfId="5326" hidden="1"/>
    <cellStyle name="Hyperlink 9" xfId="5564" hidden="1"/>
    <cellStyle name="Hyperlink 9" xfId="5801" hidden="1"/>
    <cellStyle name="Hyperlink 9" xfId="6034" hidden="1"/>
    <cellStyle name="Hyperlink 9" xfId="6379" hidden="1"/>
    <cellStyle name="Hyperlink 9" xfId="6586" hidden="1"/>
    <cellStyle name="Hyperlink 9" xfId="7603" hidden="1"/>
    <cellStyle name="Hyperlink 9" xfId="7844" hidden="1"/>
    <cellStyle name="Hyperlink 9" xfId="8040" hidden="1"/>
    <cellStyle name="Hyperlink 9" xfId="8284" hidden="1"/>
    <cellStyle name="Hyperlink 9" xfId="8528" hidden="1"/>
    <cellStyle name="Hyperlink 9" xfId="8771" hidden="1"/>
    <cellStyle name="Hyperlink 9" xfId="9007" hidden="1"/>
    <cellStyle name="Hyperlink 9" xfId="9252" hidden="1"/>
    <cellStyle name="Hyperlink 9" xfId="9487" hidden="1"/>
    <cellStyle name="Hyperlink 9" xfId="9858" hidden="1"/>
    <cellStyle name="Hyperlink 9" xfId="10081" hidden="1"/>
    <cellStyle name="Hyperlink 9" xfId="6978" hidden="1"/>
    <cellStyle name="Hyperlink 9" xfId="10314" hidden="1"/>
    <cellStyle name="Hyperlink 9" xfId="10638" hidden="1"/>
    <cellStyle name="Hyperlink 9" xfId="10864" hidden="1"/>
    <cellStyle name="Hyperlink 9" xfId="6991" hidden="1"/>
    <cellStyle name="Hyperlink 9" xfId="11625" hidden="1"/>
    <cellStyle name="Hyperlink 9" xfId="11864" hidden="1"/>
    <cellStyle name="Hyperlink 9" xfId="12060" hidden="1"/>
    <cellStyle name="Hyperlink 9" xfId="12298" hidden="1"/>
    <cellStyle name="Hyperlink 9" xfId="12538" hidden="1"/>
    <cellStyle name="Hyperlink 9" xfId="12776" hidden="1"/>
    <cellStyle name="Hyperlink 9" xfId="13006" hidden="1"/>
    <cellStyle name="Hyperlink 9" xfId="13246" hidden="1"/>
    <cellStyle name="Hyperlink 9" xfId="13473" hidden="1"/>
    <cellStyle name="Hyperlink 9" xfId="13839" hidden="1"/>
    <cellStyle name="Hyperlink 9" xfId="14060" hidden="1"/>
    <cellStyle name="Hyperlink 9" xfId="14195" hidden="1"/>
    <cellStyle name="Hyperlink 9" xfId="14498" hidden="1"/>
    <cellStyle name="Hyperlink 9" xfId="14738" hidden="1"/>
    <cellStyle name="Hyperlink 9" xfId="14932" hidden="1"/>
    <cellStyle name="Hyperlink 9" xfId="15177" hidden="1"/>
    <cellStyle name="Hyperlink 9" xfId="15421" hidden="1"/>
    <cellStyle name="Hyperlink 9" xfId="15666" hidden="1"/>
    <cellStyle name="Hyperlink 9" xfId="15904" hidden="1"/>
    <cellStyle name="Hyperlink 9" xfId="16149" hidden="1"/>
    <cellStyle name="Hyperlink 9" xfId="16382" hidden="1"/>
    <cellStyle name="Hyperlink 9" xfId="16754" hidden="1"/>
    <cellStyle name="Hyperlink 9" xfId="16979" hidden="1"/>
    <cellStyle name="Hyperlink 9" xfId="17480" hidden="1"/>
    <cellStyle name="Hyperlink 9" xfId="17697" hidden="1"/>
    <cellStyle name="Hyperlink 9" xfId="17891" hidden="1"/>
    <cellStyle name="Hyperlink 9" xfId="18110" hidden="1"/>
    <cellStyle name="Hyperlink 9" xfId="18330" hidden="1"/>
    <cellStyle name="Hyperlink 9" xfId="18550" hidden="1"/>
    <cellStyle name="Hyperlink 9" xfId="18766" hidden="1"/>
    <cellStyle name="Hyperlink 9" xfId="18984" hidden="1"/>
    <cellStyle name="Hyperlink 9" xfId="19197" hidden="1"/>
    <cellStyle name="Hyperlink 9" xfId="19548" hidden="1"/>
    <cellStyle name="Hyperlink 9" xfId="19762" hidden="1"/>
    <cellStyle name="Hyperlink 9" xfId="19970" hidden="1"/>
    <cellStyle name="Hyperlink 9" xfId="20180" hidden="1"/>
    <cellStyle name="Hyperlink 9" xfId="20374" hidden="1"/>
    <cellStyle name="Hyperlink 9" xfId="20583" hidden="1"/>
    <cellStyle name="Hyperlink 9" xfId="20793" hidden="1"/>
    <cellStyle name="Hyperlink 9" xfId="21005" hidden="1"/>
    <cellStyle name="Hyperlink 9" xfId="21215" hidden="1"/>
    <cellStyle name="Hyperlink 9" xfId="21425" hidden="1"/>
    <cellStyle name="Hyperlink 9" xfId="21634" hidden="1"/>
    <cellStyle name="Hyperlink 9" xfId="21981" hidden="1"/>
    <cellStyle name="Hyperlink 9" xfId="22190" hidden="1"/>
    <cellStyle name="Hyperlink 9" xfId="22600" hidden="1"/>
    <cellStyle name="Hyperlink 9" xfId="22807" hidden="1"/>
    <cellStyle name="Hyperlink 9" xfId="23001" hidden="1"/>
    <cellStyle name="Hyperlink 9" xfId="23207" hidden="1"/>
    <cellStyle name="Hyperlink 9" xfId="23413" hidden="1"/>
    <cellStyle name="Hyperlink 9" xfId="23620" hidden="1"/>
    <cellStyle name="Hyperlink 9" xfId="23826" hidden="1"/>
    <cellStyle name="Hyperlink 9" xfId="24033" hidden="1"/>
    <cellStyle name="Hyperlink 9" xfId="24239" hidden="1"/>
    <cellStyle name="Hyperlink 9" xfId="24584" hidden="1"/>
    <cellStyle name="Hyperlink 9" xfId="24791" hidden="1"/>
    <cellStyle name="Hyperlink 9" xfId="25807" hidden="1"/>
    <cellStyle name="Hyperlink 9" xfId="26047" hidden="1"/>
    <cellStyle name="Hyperlink 9" xfId="26243" hidden="1"/>
    <cellStyle name="Hyperlink 9" xfId="26485" hidden="1"/>
    <cellStyle name="Hyperlink 9" xfId="26726" hidden="1"/>
    <cellStyle name="Hyperlink 9" xfId="26967" hidden="1"/>
    <cellStyle name="Hyperlink 9" xfId="27202" hidden="1"/>
    <cellStyle name="Hyperlink 9" xfId="27444" hidden="1"/>
    <cellStyle name="Hyperlink 9" xfId="27678" hidden="1"/>
    <cellStyle name="Hyperlink 9" xfId="28049" hidden="1"/>
    <cellStyle name="Hyperlink 9" xfId="28271" hidden="1"/>
    <cellStyle name="Hyperlink 9" xfId="25183" hidden="1"/>
    <cellStyle name="Hyperlink 9" xfId="28503" hidden="1"/>
    <cellStyle name="Hyperlink 9" xfId="28825" hidden="1"/>
    <cellStyle name="Hyperlink 9" xfId="29051" hidden="1"/>
    <cellStyle name="Hyperlink 9" xfId="25196" hidden="1"/>
    <cellStyle name="Hyperlink 9" xfId="29808" hidden="1"/>
    <cellStyle name="Hyperlink 9" xfId="30018" hidden="1"/>
    <cellStyle name="Hyperlink 9" xfId="30214" hidden="1"/>
    <cellStyle name="Hyperlink 9" xfId="30449" hidden="1"/>
    <cellStyle name="Hyperlink 9" xfId="30686" hidden="1"/>
    <cellStyle name="Hyperlink 9" xfId="30921" hidden="1"/>
    <cellStyle name="Hyperlink 9" xfId="31148" hidden="1"/>
    <cellStyle name="Hyperlink 9" xfId="31386" hidden="1"/>
    <cellStyle name="Hyperlink 9" xfId="31610" hidden="1"/>
    <cellStyle name="Hyperlink 9" xfId="31973" hidden="1"/>
    <cellStyle name="Hyperlink 9" xfId="32191" hidden="1"/>
    <cellStyle name="Hyperlink 9" xfId="32325" hidden="1"/>
    <cellStyle name="Hyperlink 9" xfId="32610" hidden="1"/>
    <cellStyle name="Hyperlink 9" xfId="32818" hidden="1"/>
    <cellStyle name="Hyperlink 9" xfId="33012" hidden="1"/>
    <cellStyle name="Hyperlink 9" xfId="33221" hidden="1"/>
    <cellStyle name="Hyperlink 9" xfId="33429" hidden="1"/>
    <cellStyle name="Hyperlink 9" xfId="33638" hidden="1"/>
    <cellStyle name="Hyperlink 9" xfId="33844" hidden="1"/>
    <cellStyle name="Hyperlink 9" xfId="34053" hidden="1"/>
    <cellStyle name="Hyperlink 9" xfId="34259" hidden="1"/>
    <cellStyle name="Hyperlink 9" xfId="34604" hidden="1"/>
    <cellStyle name="Hyperlink 9" xfId="34811" hidden="1"/>
    <cellStyle name="Hyperlink 9" xfId="35285" hidden="1"/>
    <cellStyle name="Hyperlink 9" xfId="35500" hidden="1"/>
    <cellStyle name="Hyperlink 9" xfId="35694" hidden="1"/>
    <cellStyle name="Hyperlink 9" xfId="35912" hidden="1"/>
    <cellStyle name="Hyperlink 9" xfId="36131" hidden="1"/>
    <cellStyle name="Hyperlink 9" xfId="36349" hidden="1"/>
    <cellStyle name="Hyperlink 9" xfId="36563" hidden="1"/>
    <cellStyle name="Hyperlink 9" xfId="36778" hidden="1"/>
    <cellStyle name="Hyperlink 9" xfId="36990" hidden="1"/>
    <cellStyle name="Hyperlink 9" xfId="37340" hidden="1"/>
    <cellStyle name="Hyperlink 9" xfId="37553" hidden="1"/>
    <cellStyle name="Hyperlink 9" xfId="37760" hidden="1"/>
    <cellStyle name="Hyperlink 9" xfId="37970" hidden="1"/>
    <cellStyle name="Hyperlink 9" xfId="38164" hidden="1"/>
    <cellStyle name="Hyperlink 9" xfId="38373" hidden="1"/>
    <cellStyle name="Hyperlink 9" xfId="38583" hidden="1"/>
    <cellStyle name="Hyperlink 9" xfId="38794" hidden="1"/>
    <cellStyle name="Hyperlink 9" xfId="39003" hidden="1"/>
    <cellStyle name="Hyperlink 9" xfId="39212" hidden="1"/>
    <cellStyle name="Hyperlink 9" xfId="39420" hidden="1"/>
    <cellStyle name="Hyperlink 9" xfId="39767" hidden="1"/>
    <cellStyle name="Hyperlink 9" xfId="39976" hidden="1"/>
    <cellStyle name="Input" xfId="9" builtinId="20" customBuiltin="1"/>
    <cellStyle name="Input 10" xfId="381"/>
    <cellStyle name="Input 11" xfId="382"/>
    <cellStyle name="Input 2" xfId="383"/>
    <cellStyle name="Input 3" xfId="384"/>
    <cellStyle name="Input 4" xfId="385"/>
    <cellStyle name="Input 5" xfId="386"/>
    <cellStyle name="Input 6" xfId="387"/>
    <cellStyle name="Input 7" xfId="388"/>
    <cellStyle name="Input 8" xfId="389"/>
    <cellStyle name="Input 9" xfId="390"/>
    <cellStyle name="Linked Cell" xfId="12" builtinId="24" customBuiltin="1"/>
    <cellStyle name="Linked Cell 10" xfId="391"/>
    <cellStyle name="Linked Cell 11" xfId="392"/>
    <cellStyle name="Linked Cell 2" xfId="393"/>
    <cellStyle name="Linked Cell 3" xfId="394"/>
    <cellStyle name="Linked Cell 4" xfId="395"/>
    <cellStyle name="Linked Cell 5" xfId="396"/>
    <cellStyle name="Linked Cell 6" xfId="397"/>
    <cellStyle name="Linked Cell 7" xfId="398"/>
    <cellStyle name="Linked Cell 8" xfId="399"/>
    <cellStyle name="Linked Cell 9" xfId="400"/>
    <cellStyle name="Neutral" xfId="8" builtinId="28" customBuiltin="1"/>
    <cellStyle name="Neutral 10" xfId="401"/>
    <cellStyle name="Neutral 11" xfId="402"/>
    <cellStyle name="Neutral 2" xfId="403"/>
    <cellStyle name="Neutral 3" xfId="404"/>
    <cellStyle name="Neutral 4" xfId="405"/>
    <cellStyle name="Neutral 5" xfId="406"/>
    <cellStyle name="Neutral 6" xfId="407"/>
    <cellStyle name="Neutral 7" xfId="408"/>
    <cellStyle name="Neutral 8" xfId="409"/>
    <cellStyle name="Neutral 9" xfId="410"/>
    <cellStyle name="Normal" xfId="0" builtinId="0"/>
    <cellStyle name="Normal 10" xfId="458"/>
    <cellStyle name="Normal 10 2" xfId="1024"/>
    <cellStyle name="Normal 10 3" xfId="878"/>
    <cellStyle name="Normal 10 4" xfId="803"/>
    <cellStyle name="Normal 11" xfId="505"/>
    <cellStyle name="Normal 11 2" xfId="656"/>
    <cellStyle name="Normal 11 3" xfId="524"/>
    <cellStyle name="Normal 12" xfId="868"/>
    <cellStyle name="Normal 12 2" xfId="2042"/>
    <cellStyle name="Normal 2" xfId="41"/>
    <cellStyle name="Normal 2 2" xfId="50"/>
    <cellStyle name="Normal 2 2 2" xfId="18988"/>
    <cellStyle name="Normal 2 3" xfId="411"/>
    <cellStyle name="Normal 2 3 2" xfId="19529"/>
    <cellStyle name="Normal 2 4" xfId="412"/>
    <cellStyle name="Normal 2 4 2" xfId="17611"/>
    <cellStyle name="Normal 2 5" xfId="413"/>
    <cellStyle name="Normal 2 5 2" xfId="18022"/>
    <cellStyle name="Normal 2 6" xfId="414"/>
    <cellStyle name="Normal 2 6 2" xfId="19892"/>
    <cellStyle name="Normal 2 7" xfId="21551"/>
    <cellStyle name="Normal 3" xfId="46"/>
    <cellStyle name="Normal 3 2" xfId="415"/>
    <cellStyle name="Normal 3 2 2" xfId="18241"/>
    <cellStyle name="Normal 3 3" xfId="21341"/>
    <cellStyle name="Normal 3 3 2" xfId="13817"/>
    <cellStyle name="Normal 4" xfId="52"/>
    <cellStyle name="Normal 4 2" xfId="416"/>
    <cellStyle name="Normal 4 2 2" xfId="18462"/>
    <cellStyle name="Normal 5" xfId="53"/>
    <cellStyle name="Normal 5 2" xfId="455"/>
    <cellStyle name="Normal 5 3" xfId="19552"/>
    <cellStyle name="Normal 6" xfId="454"/>
    <cellStyle name="Normal 6 2" xfId="457"/>
    <cellStyle name="Normal 7" xfId="417"/>
    <cellStyle name="Normal 7 2" xfId="18681"/>
    <cellStyle name="Normal 8" xfId="418"/>
    <cellStyle name="Normal 8 2" xfId="18897"/>
    <cellStyle name="Normal 9" xfId="419"/>
    <cellStyle name="Normal 9 2" xfId="10453"/>
    <cellStyle name="Note" xfId="504" builtinId="10" customBuiltin="1"/>
    <cellStyle name="Note 2" xfId="420"/>
    <cellStyle name="Note 2 2" xfId="421"/>
    <cellStyle name="Note 2 3" xfId="422"/>
    <cellStyle name="Output" xfId="10" builtinId="21" customBuiltin="1"/>
    <cellStyle name="Output 10" xfId="423"/>
    <cellStyle name="Output 11" xfId="424"/>
    <cellStyle name="Output 2" xfId="425"/>
    <cellStyle name="Output 3" xfId="426"/>
    <cellStyle name="Output 4" xfId="427"/>
    <cellStyle name="Output 5" xfId="428"/>
    <cellStyle name="Output 6" xfId="429"/>
    <cellStyle name="Output 7" xfId="430"/>
    <cellStyle name="Output 8" xfId="431"/>
    <cellStyle name="Output 9" xfId="432"/>
    <cellStyle name="Percent 2" xfId="51"/>
    <cellStyle name="Percent 2 2" xfId="20919"/>
    <cellStyle name="Percent 2 2 2" xfId="12276"/>
    <cellStyle name="Percent 3" xfId="802"/>
    <cellStyle name="Percent 3 2" xfId="1023"/>
    <cellStyle name="Title" xfId="503" builtinId="15" customBuiltin="1"/>
    <cellStyle name="Title 2" xfId="434"/>
    <cellStyle name="Title 3" xfId="433"/>
    <cellStyle name="Total" xfId="16" builtinId="25" customBuiltin="1"/>
    <cellStyle name="Total 10" xfId="435"/>
    <cellStyle name="Total 10 2" xfId="877"/>
    <cellStyle name="Total 10 2 2" xfId="811"/>
    <cellStyle name="Total 10 2 2 2" xfId="4158"/>
    <cellStyle name="Total 10 2 3" xfId="845"/>
    <cellStyle name="Total 10 2 3 2" xfId="4189"/>
    <cellStyle name="Total 10 2 4" xfId="1548"/>
    <cellStyle name="Total 10 2 4 2" xfId="4817"/>
    <cellStyle name="Total 10 2 5" xfId="1796"/>
    <cellStyle name="Total 10 2 5 2" xfId="5056"/>
    <cellStyle name="Total 10 2 6" xfId="806"/>
    <cellStyle name="Total 10 2 6 2" xfId="4155"/>
    <cellStyle name="Total 10 2 7" xfId="2528"/>
    <cellStyle name="Total 10 2 7 2" xfId="5786"/>
    <cellStyle name="Total 10 2 8" xfId="2774"/>
    <cellStyle name="Total 11" xfId="436"/>
    <cellStyle name="Total 2" xfId="437"/>
    <cellStyle name="Total 2 2" xfId="876"/>
    <cellStyle name="Total 2 2 2" xfId="812"/>
    <cellStyle name="Total 2 2 2 2" xfId="4159"/>
    <cellStyle name="Total 2 2 3" xfId="844"/>
    <cellStyle name="Total 2 2 3 2" xfId="4188"/>
    <cellStyle name="Total 2 2 4" xfId="1547"/>
    <cellStyle name="Total 2 2 4 2" xfId="4816"/>
    <cellStyle name="Total 2 2 5" xfId="1795"/>
    <cellStyle name="Total 2 2 5 2" xfId="5055"/>
    <cellStyle name="Total 2 2 6" xfId="824"/>
    <cellStyle name="Total 2 2 6 2" xfId="4171"/>
    <cellStyle name="Total 2 2 7" xfId="2527"/>
    <cellStyle name="Total 2 2 7 2" xfId="5785"/>
    <cellStyle name="Total 2 2 8" xfId="2773"/>
    <cellStyle name="Total 3" xfId="438"/>
    <cellStyle name="Total 3 2" xfId="875"/>
    <cellStyle name="Total 3 2 2" xfId="813"/>
    <cellStyle name="Total 3 2 2 2" xfId="4160"/>
    <cellStyle name="Total 3 2 3" xfId="843"/>
    <cellStyle name="Total 3 2 3 2" xfId="4187"/>
    <cellStyle name="Total 3 2 4" xfId="1546"/>
    <cellStyle name="Total 3 2 4 2" xfId="4815"/>
    <cellStyle name="Total 3 2 5" xfId="1794"/>
    <cellStyle name="Total 3 2 5 2" xfId="5054"/>
    <cellStyle name="Total 3 2 6" xfId="793"/>
    <cellStyle name="Total 3 2 6 2" xfId="4146"/>
    <cellStyle name="Total 3 2 7" xfId="2526"/>
    <cellStyle name="Total 3 2 7 2" xfId="5784"/>
    <cellStyle name="Total 3 2 8" xfId="2772"/>
    <cellStyle name="Total 4" xfId="439"/>
    <cellStyle name="Total 4 2" xfId="874"/>
    <cellStyle name="Total 4 2 2" xfId="814"/>
    <cellStyle name="Total 4 2 2 2" xfId="4161"/>
    <cellStyle name="Total 4 2 3" xfId="842"/>
    <cellStyle name="Total 4 2 3 2" xfId="4186"/>
    <cellStyle name="Total 4 2 4" xfId="822"/>
    <cellStyle name="Total 4 2 4 2" xfId="4169"/>
    <cellStyle name="Total 4 2 5" xfId="1793"/>
    <cellStyle name="Total 4 2 5 2" xfId="5053"/>
    <cellStyle name="Total 4 2 6" xfId="832"/>
    <cellStyle name="Total 4 2 6 2" xfId="4176"/>
    <cellStyle name="Total 4 2 7" xfId="2040"/>
    <cellStyle name="Total 4 2 7 2" xfId="5300"/>
    <cellStyle name="Total 4 2 8" xfId="860"/>
    <cellStyle name="Total 5" xfId="440"/>
    <cellStyle name="Total 5 2" xfId="873"/>
    <cellStyle name="Total 5 2 2" xfId="815"/>
    <cellStyle name="Total 5 2 2 2" xfId="4162"/>
    <cellStyle name="Total 5 2 3" xfId="841"/>
    <cellStyle name="Total 5 2 3 2" xfId="4185"/>
    <cellStyle name="Total 5 2 4" xfId="821"/>
    <cellStyle name="Total 5 2 4 2" xfId="4168"/>
    <cellStyle name="Total 5 2 5" xfId="1792"/>
    <cellStyle name="Total 5 2 5 2" xfId="5052"/>
    <cellStyle name="Total 5 2 6" xfId="836"/>
    <cellStyle name="Total 5 2 6 2" xfId="4180"/>
    <cellStyle name="Total 5 2 7" xfId="2043"/>
    <cellStyle name="Total 5 2 7 2" xfId="5302"/>
    <cellStyle name="Total 5 2 8" xfId="827"/>
    <cellStyle name="Total 6" xfId="441"/>
    <cellStyle name="Total 6 2" xfId="872"/>
    <cellStyle name="Total 6 2 2" xfId="816"/>
    <cellStyle name="Total 6 2 2 2" xfId="4163"/>
    <cellStyle name="Total 6 2 3" xfId="796"/>
    <cellStyle name="Total 6 2 3 2" xfId="4149"/>
    <cellStyle name="Total 6 2 4" xfId="823"/>
    <cellStyle name="Total 6 2 4 2" xfId="4170"/>
    <cellStyle name="Total 6 2 5" xfId="863"/>
    <cellStyle name="Total 6 2 5 2" xfId="4206"/>
    <cellStyle name="Total 6 2 6" xfId="831"/>
    <cellStyle name="Total 6 2 6 2" xfId="4175"/>
    <cellStyle name="Total 6 2 7" xfId="833"/>
    <cellStyle name="Total 6 2 7 2" xfId="4177"/>
    <cellStyle name="Total 6 2 8" xfId="1255"/>
    <cellStyle name="Total 7" xfId="442"/>
    <cellStyle name="Total 7 2" xfId="871"/>
    <cellStyle name="Total 7 2 2" xfId="817"/>
    <cellStyle name="Total 7 2 2 2" xfId="4164"/>
    <cellStyle name="Total 7 2 3" xfId="840"/>
    <cellStyle name="Total 7 2 3 2" xfId="4184"/>
    <cellStyle name="Total 7 2 4" xfId="859"/>
    <cellStyle name="Total 7 2 4 2" xfId="4203"/>
    <cellStyle name="Total 7 2 5" xfId="837"/>
    <cellStyle name="Total 7 2 5 2" xfId="4181"/>
    <cellStyle name="Total 7 2 6" xfId="830"/>
    <cellStyle name="Total 7 2 6 2" xfId="4174"/>
    <cellStyle name="Total 7 2 7" xfId="825"/>
    <cellStyle name="Total 7 2 7 2" xfId="4172"/>
    <cellStyle name="Total 7 2 8" xfId="2041"/>
    <cellStyle name="Total 8" xfId="443"/>
    <cellStyle name="Total 8 2" xfId="870"/>
    <cellStyle name="Total 8 2 2" xfId="818"/>
    <cellStyle name="Total 8 2 2 2" xfId="4165"/>
    <cellStyle name="Total 8 2 3" xfId="839"/>
    <cellStyle name="Total 8 2 3 2" xfId="4183"/>
    <cellStyle name="Total 8 2 4" xfId="866"/>
    <cellStyle name="Total 8 2 4 2" xfId="4209"/>
    <cellStyle name="Total 8 2 5" xfId="794"/>
    <cellStyle name="Total 8 2 5 2" xfId="4147"/>
    <cellStyle name="Total 8 2 6" xfId="829"/>
    <cellStyle name="Total 8 2 6 2" xfId="4173"/>
    <cellStyle name="Total 8 2 7" xfId="797"/>
    <cellStyle name="Total 8 2 7 2" xfId="4150"/>
    <cellStyle name="Total 8 2 8" xfId="828"/>
    <cellStyle name="Total 9" xfId="444"/>
    <cellStyle name="Total 9 2" xfId="869"/>
    <cellStyle name="Total 9 2 2" xfId="799"/>
    <cellStyle name="Total 9 2 2 2" xfId="4151"/>
    <cellStyle name="Total 9 2 3" xfId="838"/>
    <cellStyle name="Total 9 2 3 2" xfId="4182"/>
    <cellStyle name="Total 9 2 4" xfId="819"/>
    <cellStyle name="Total 9 2 4 2" xfId="4166"/>
    <cellStyle name="Total 9 2 5" xfId="808"/>
    <cellStyle name="Total 9 2 5 2" xfId="4157"/>
    <cellStyle name="Total 9 2 6" xfId="835"/>
    <cellStyle name="Total 9 2 6 2" xfId="4179"/>
    <cellStyle name="Total 9 2 7" xfId="1132"/>
    <cellStyle name="Total 9 2 7 2" xfId="4429"/>
    <cellStyle name="Total 9 2 8" xfId="2438"/>
    <cellStyle name="Warning Text" xfId="14" builtinId="11" customBuiltin="1"/>
    <cellStyle name="Warning Text 10" xfId="445"/>
    <cellStyle name="Warning Text 2" xfId="446"/>
    <cellStyle name="Warning Text 3" xfId="447"/>
    <cellStyle name="Warning Text 4" xfId="448"/>
    <cellStyle name="Warning Text 5" xfId="449"/>
    <cellStyle name="Warning Text 6" xfId="450"/>
    <cellStyle name="Warning Text 7" xfId="451"/>
    <cellStyle name="Warning Text 8" xfId="452"/>
    <cellStyle name="Warning Text 9" xfId="453"/>
    <cellStyle name="標準_Sheet1" xfI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chartsheet" Target="chartsheets/sheet1.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chartsheet" Target="chartsheets/sheet2.xml"/><Relationship Id="rId8" Type="http://schemas.openxmlformats.org/officeDocument/2006/relationships/worksheet" Target="worksheets/sheet6.xml"/><Relationship Id="rId9" Type="http://schemas.openxmlformats.org/officeDocument/2006/relationships/chartsheet" Target="chartsheets/sheet3.xml"/><Relationship Id="rId10" Type="http://schemas.openxmlformats.org/officeDocument/2006/relationships/worksheet" Target="worksheets/sheet7.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Indexed factors of production</a:t>
            </a:r>
            <a:r>
              <a:rPr lang="en-US" sz="1400" baseline="0"/>
              <a:t> for Japan</a:t>
            </a:r>
            <a:endParaRPr lang="en-US" sz="1400"/>
          </a:p>
        </c:rich>
      </c:tx>
      <c:layout>
        <c:manualLayout>
          <c:xMode val="edge"/>
          <c:yMode val="edge"/>
          <c:x val="0.318512625705129"/>
          <c:y val="0.030467791396409"/>
        </c:manualLayout>
      </c:layout>
      <c:overlay val="0"/>
    </c:title>
    <c:autoTitleDeleted val="0"/>
    <c:plotArea>
      <c:layout>
        <c:manualLayout>
          <c:layoutTarget val="inner"/>
          <c:xMode val="edge"/>
          <c:yMode val="edge"/>
          <c:x val="0.0705622366833247"/>
          <c:y val="0.107244653844417"/>
          <c:w val="0.871992547195427"/>
          <c:h val="0.821961977123556"/>
        </c:manualLayout>
      </c:layout>
      <c:scatterChart>
        <c:scatterStyle val="lineMarker"/>
        <c:varyColors val="0"/>
        <c:ser>
          <c:idx val="0"/>
          <c:order val="0"/>
          <c:tx>
            <c:v>GDP</c:v>
          </c:tx>
          <c:spPr>
            <a:ln w="28575">
              <a:noFill/>
            </a:ln>
          </c:spPr>
          <c:marker>
            <c:symbol val="diamond"/>
            <c:size val="7"/>
            <c:spPr>
              <a:noFill/>
            </c:spPr>
          </c:marker>
          <c:xVal>
            <c:numRef>
              <c:f>'Japan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'Japan Workbook'!$I$10:$I$41</c:f>
              <c:numCache>
                <c:formatCode>0.00</c:formatCode>
                <c:ptCount val="32"/>
                <c:pt idx="0">
                  <c:v>1.0</c:v>
                </c:pt>
                <c:pt idx="1">
                  <c:v>1.029334265926707</c:v>
                </c:pt>
                <c:pt idx="2">
                  <c:v>1.057788683514501</c:v>
                </c:pt>
                <c:pt idx="3">
                  <c:v>1.074838325001147</c:v>
                </c:pt>
                <c:pt idx="4">
                  <c:v>1.108361616902873</c:v>
                </c:pt>
                <c:pt idx="5">
                  <c:v>1.164693314375697</c:v>
                </c:pt>
                <c:pt idx="6">
                  <c:v>1.199153021755416</c:v>
                </c:pt>
                <c:pt idx="7">
                  <c:v>1.244660520723448</c:v>
                </c:pt>
                <c:pt idx="8">
                  <c:v>1.328859178400526</c:v>
                </c:pt>
                <c:pt idx="9">
                  <c:v>1.399168310171383</c:v>
                </c:pt>
                <c:pt idx="10">
                  <c:v>1.47194537448975</c:v>
                </c:pt>
                <c:pt idx="11">
                  <c:v>1.520877860844838</c:v>
                </c:pt>
                <c:pt idx="12">
                  <c:v>1.533334479964531</c:v>
                </c:pt>
                <c:pt idx="13">
                  <c:v>1.535957589934107</c:v>
                </c:pt>
                <c:pt idx="14">
                  <c:v>1.549221437416869</c:v>
                </c:pt>
                <c:pt idx="15">
                  <c:v>1.579069394120075</c:v>
                </c:pt>
                <c:pt idx="16">
                  <c:v>1.621139292757877</c:v>
                </c:pt>
                <c:pt idx="17">
                  <c:v>1.647152914736504</c:v>
                </c:pt>
                <c:pt idx="18">
                  <c:v>1.612465792169273</c:v>
                </c:pt>
                <c:pt idx="19">
                  <c:v>1.61117544986164</c:v>
                </c:pt>
                <c:pt idx="20">
                  <c:v>1.64716858536287</c:v>
                </c:pt>
                <c:pt idx="21">
                  <c:v>1.653004555947958</c:v>
                </c:pt>
                <c:pt idx="22">
                  <c:v>1.657656820926784</c:v>
                </c:pt>
                <c:pt idx="23">
                  <c:v>1.686210995428764</c:v>
                </c:pt>
                <c:pt idx="24">
                  <c:v>1.725616505373878</c:v>
                </c:pt>
                <c:pt idx="25">
                  <c:v>1.747822165145469</c:v>
                </c:pt>
                <c:pt idx="26">
                  <c:v>1.777193505480897</c:v>
                </c:pt>
                <c:pt idx="27">
                  <c:v>1.815682857099176</c:v>
                </c:pt>
                <c:pt idx="28">
                  <c:v>1.796180953691388</c:v>
                </c:pt>
                <c:pt idx="29">
                  <c:v>1.696891482823465</c:v>
                </c:pt>
                <c:pt idx="30">
                  <c:v>1.772649788255439</c:v>
                </c:pt>
                <c:pt idx="31">
                  <c:v>1.759763564647067</c:v>
                </c:pt>
              </c:numCache>
            </c:numRef>
          </c:yVal>
          <c:smooth val="0"/>
        </c:ser>
        <c:ser>
          <c:idx val="1"/>
          <c:order val="1"/>
          <c:tx>
            <c:v>Capital</c:v>
          </c:tx>
          <c:spPr>
            <a:ln w="28575">
              <a:noFill/>
            </a:ln>
          </c:spPr>
          <c:marker>
            <c:symbol val="square"/>
            <c:size val="7"/>
            <c:spPr>
              <a:noFill/>
            </c:spPr>
          </c:marker>
          <c:xVal>
            <c:numRef>
              <c:f>'Japan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'Japan Workbook'!$J$10:$J$41</c:f>
              <c:numCache>
                <c:formatCode>0.00</c:formatCode>
                <c:ptCount val="32"/>
                <c:pt idx="0">
                  <c:v>1.0</c:v>
                </c:pt>
                <c:pt idx="1">
                  <c:v>1.053623733426037</c:v>
                </c:pt>
                <c:pt idx="2">
                  <c:v>1.103436539570165</c:v>
                </c:pt>
                <c:pt idx="3">
                  <c:v>1.148086665252783</c:v>
                </c:pt>
                <c:pt idx="4">
                  <c:v>1.19487273951667</c:v>
                </c:pt>
                <c:pt idx="5">
                  <c:v>1.248886384225137</c:v>
                </c:pt>
                <c:pt idx="6">
                  <c:v>1.306780010596841</c:v>
                </c:pt>
                <c:pt idx="7">
                  <c:v>1.372172687698554</c:v>
                </c:pt>
                <c:pt idx="8">
                  <c:v>1.453874041893234</c:v>
                </c:pt>
                <c:pt idx="9">
                  <c:v>1.546189364240544</c:v>
                </c:pt>
                <c:pt idx="10">
                  <c:v>1.647291537759081</c:v>
                </c:pt>
                <c:pt idx="11">
                  <c:v>1.746627996213123</c:v>
                </c:pt>
                <c:pt idx="12">
                  <c:v>1.834226120849176</c:v>
                </c:pt>
                <c:pt idx="13">
                  <c:v>1.910050746771207</c:v>
                </c:pt>
                <c:pt idx="14">
                  <c:v>1.97751450870814</c:v>
                </c:pt>
                <c:pt idx="15">
                  <c:v>2.041703015872669</c:v>
                </c:pt>
                <c:pt idx="16">
                  <c:v>2.111069690629084</c:v>
                </c:pt>
                <c:pt idx="17">
                  <c:v>2.175379544015153</c:v>
                </c:pt>
                <c:pt idx="18">
                  <c:v>2.219660347188667</c:v>
                </c:pt>
                <c:pt idx="19">
                  <c:v>2.260279263934955</c:v>
                </c:pt>
                <c:pt idx="20">
                  <c:v>2.299355844697243</c:v>
                </c:pt>
                <c:pt idx="21">
                  <c:v>2.331310167501514</c:v>
                </c:pt>
                <c:pt idx="22">
                  <c:v>2.351724938361221</c:v>
                </c:pt>
                <c:pt idx="23">
                  <c:v>2.371259493610921</c:v>
                </c:pt>
                <c:pt idx="24">
                  <c:v>2.38998707826722</c:v>
                </c:pt>
                <c:pt idx="25">
                  <c:v>2.408948245289908</c:v>
                </c:pt>
                <c:pt idx="26">
                  <c:v>2.429412574966821</c:v>
                </c:pt>
                <c:pt idx="27">
                  <c:v>2.448886092702683</c:v>
                </c:pt>
                <c:pt idx="28">
                  <c:v>2.45865847197048</c:v>
                </c:pt>
                <c:pt idx="29">
                  <c:v>2.448949316634927</c:v>
                </c:pt>
                <c:pt idx="30">
                  <c:v>2.439690927894107</c:v>
                </c:pt>
                <c:pt idx="31">
                  <c:v>2.431989815663064</c:v>
                </c:pt>
              </c:numCache>
            </c:numRef>
          </c:yVal>
          <c:smooth val="0"/>
        </c:ser>
        <c:ser>
          <c:idx val="2"/>
          <c:order val="2"/>
          <c:tx>
            <c:v>Labor</c:v>
          </c:tx>
          <c:spPr>
            <a:ln w="28575">
              <a:noFill/>
            </a:ln>
          </c:spPr>
          <c:marker>
            <c:symbol val="triangle"/>
            <c:size val="7"/>
            <c:spPr>
              <a:noFill/>
            </c:spPr>
          </c:marker>
          <c:xVal>
            <c:numRef>
              <c:f>'Japan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'Japan Workbook'!$K$10:$K$41</c:f>
              <c:numCache>
                <c:formatCode>0.00</c:formatCode>
                <c:ptCount val="32"/>
                <c:pt idx="0">
                  <c:v>1.0</c:v>
                </c:pt>
                <c:pt idx="1">
                  <c:v>1.002991661178961</c:v>
                </c:pt>
                <c:pt idx="2">
                  <c:v>1.008711639982387</c:v>
                </c:pt>
                <c:pt idx="3">
                  <c:v>1.022239952574621</c:v>
                </c:pt>
                <c:pt idx="4">
                  <c:v>1.031880507355768</c:v>
                </c:pt>
                <c:pt idx="5">
                  <c:v>1.02898879804102</c:v>
                </c:pt>
                <c:pt idx="6">
                  <c:v>1.033220157813968</c:v>
                </c:pt>
                <c:pt idx="7">
                  <c:v>1.039970414350468</c:v>
                </c:pt>
                <c:pt idx="8">
                  <c:v>1.053139934004187</c:v>
                </c:pt>
                <c:pt idx="9">
                  <c:v>1.055374249249881</c:v>
                </c:pt>
                <c:pt idx="10">
                  <c:v>1.05871082438227</c:v>
                </c:pt>
                <c:pt idx="11">
                  <c:v>1.055927772259454</c:v>
                </c:pt>
                <c:pt idx="12">
                  <c:v>1.045110679852256</c:v>
                </c:pt>
                <c:pt idx="13">
                  <c:v>1.020024473436839</c:v>
                </c:pt>
                <c:pt idx="14">
                  <c:v>1.01632794199217</c:v>
                </c:pt>
                <c:pt idx="15">
                  <c:v>1.020751456593292</c:v>
                </c:pt>
                <c:pt idx="16">
                  <c:v>1.02226328157448</c:v>
                </c:pt>
                <c:pt idx="17">
                  <c:v>1.013718004839403</c:v>
                </c:pt>
                <c:pt idx="18">
                  <c:v>0.989908049806156</c:v>
                </c:pt>
                <c:pt idx="19">
                  <c:v>0.966949841775375</c:v>
                </c:pt>
                <c:pt idx="20">
                  <c:v>0.968345546713697</c:v>
                </c:pt>
                <c:pt idx="21">
                  <c:v>0.951338496472926</c:v>
                </c:pt>
                <c:pt idx="22">
                  <c:v>0.93356130708838</c:v>
                </c:pt>
                <c:pt idx="23">
                  <c:v>0.935624923156294</c:v>
                </c:pt>
                <c:pt idx="24">
                  <c:v>0.944668032549339</c:v>
                </c:pt>
                <c:pt idx="25">
                  <c:v>0.945864715750304</c:v>
                </c:pt>
                <c:pt idx="26">
                  <c:v>0.954741945450496</c:v>
                </c:pt>
                <c:pt idx="27">
                  <c:v>0.954134825790576</c:v>
                </c:pt>
                <c:pt idx="28">
                  <c:v>0.940080396449433</c:v>
                </c:pt>
                <c:pt idx="29">
                  <c:v>0.900527140386433</c:v>
                </c:pt>
                <c:pt idx="30">
                  <c:v>0.906745398136488</c:v>
                </c:pt>
                <c:pt idx="31">
                  <c:v>0.878955416963687</c:v>
                </c:pt>
              </c:numCache>
            </c:numRef>
          </c:yVal>
          <c:smooth val="0"/>
        </c:ser>
        <c:ser>
          <c:idx val="3"/>
          <c:order val="3"/>
          <c:tx>
            <c:v>Exergy</c:v>
          </c:tx>
          <c:spPr>
            <a:ln w="28575">
              <a:noFill/>
            </a:ln>
          </c:spPr>
          <c:marker>
            <c:symbol val="circle"/>
            <c:size val="7"/>
            <c:spPr>
              <a:noFill/>
            </c:spPr>
          </c:marker>
          <c:xVal>
            <c:numRef>
              <c:f>'Japan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'Japan Workbook'!$M$10:$M$41</c:f>
              <c:numCache>
                <c:formatCode>0.00</c:formatCode>
                <c:ptCount val="32"/>
                <c:pt idx="0">
                  <c:v>1.0</c:v>
                </c:pt>
                <c:pt idx="1">
                  <c:v>0.999526192027021</c:v>
                </c:pt>
                <c:pt idx="2">
                  <c:v>0.971071291960897</c:v>
                </c:pt>
                <c:pt idx="3">
                  <c:v>0.952421994407525</c:v>
                </c:pt>
                <c:pt idx="4">
                  <c:v>1.03971742345688</c:v>
                </c:pt>
                <c:pt idx="5">
                  <c:v>1.043004716966909</c:v>
                </c:pt>
                <c:pt idx="6">
                  <c:v>1.04554272829926</c:v>
                </c:pt>
                <c:pt idx="7">
                  <c:v>1.077135055134903</c:v>
                </c:pt>
                <c:pt idx="8">
                  <c:v>1.139867766621899</c:v>
                </c:pt>
                <c:pt idx="9">
                  <c:v>1.179462846038269</c:v>
                </c:pt>
                <c:pt idx="10">
                  <c:v>1.247699119367094</c:v>
                </c:pt>
                <c:pt idx="11">
                  <c:v>1.283911625212451</c:v>
                </c:pt>
                <c:pt idx="12">
                  <c:v>1.287895391346835</c:v>
                </c:pt>
                <c:pt idx="13">
                  <c:v>1.304304238451971</c:v>
                </c:pt>
                <c:pt idx="14">
                  <c:v>1.345065715856446</c:v>
                </c:pt>
                <c:pt idx="15">
                  <c:v>1.386205473381656</c:v>
                </c:pt>
                <c:pt idx="16">
                  <c:v>1.409763824034755</c:v>
                </c:pt>
                <c:pt idx="17">
                  <c:v>1.445612192016445</c:v>
                </c:pt>
                <c:pt idx="18">
                  <c:v>1.421183095757279</c:v>
                </c:pt>
                <c:pt idx="19">
                  <c:v>1.453667866196805</c:v>
                </c:pt>
                <c:pt idx="20">
                  <c:v>1.456202819504768</c:v>
                </c:pt>
                <c:pt idx="21">
                  <c:v>1.44636012395553</c:v>
                </c:pt>
                <c:pt idx="22">
                  <c:v>1.44519298443325</c:v>
                </c:pt>
                <c:pt idx="23">
                  <c:v>1.447283311886785</c:v>
                </c:pt>
                <c:pt idx="24">
                  <c:v>1.478760300632658</c:v>
                </c:pt>
                <c:pt idx="25">
                  <c:v>1.484225490697924</c:v>
                </c:pt>
                <c:pt idx="26">
                  <c:v>1.498625462566245</c:v>
                </c:pt>
                <c:pt idx="27">
                  <c:v>1.481594024092831</c:v>
                </c:pt>
                <c:pt idx="28">
                  <c:v>1.433389835859968</c:v>
                </c:pt>
                <c:pt idx="29">
                  <c:v>1.361354852717152</c:v>
                </c:pt>
                <c:pt idx="30">
                  <c:v>1.427276109325509</c:v>
                </c:pt>
                <c:pt idx="31">
                  <c:v>1.377331051779153</c:v>
                </c:pt>
              </c:numCache>
            </c:numRef>
          </c:yVal>
          <c:smooth val="0"/>
        </c:ser>
        <c:ser>
          <c:idx val="4"/>
          <c:order val="4"/>
          <c:tx>
            <c:v>Useful Work</c:v>
          </c:tx>
          <c:spPr>
            <a:ln w="28575">
              <a:noFill/>
            </a:ln>
          </c:spPr>
          <c:xVal>
            <c:numRef>
              <c:f>'Japan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'Japan Workbook'!$N$10:$N$30</c:f>
              <c:numCache>
                <c:formatCode>0.00</c:formatCode>
                <c:ptCount val="21"/>
                <c:pt idx="0">
                  <c:v>1.0</c:v>
                </c:pt>
                <c:pt idx="1">
                  <c:v>0.962159901727187</c:v>
                </c:pt>
                <c:pt idx="2">
                  <c:v>0.917735283081175</c:v>
                </c:pt>
                <c:pt idx="3">
                  <c:v>0.911681082015613</c:v>
                </c:pt>
                <c:pt idx="4">
                  <c:v>0.989743507671658</c:v>
                </c:pt>
                <c:pt idx="5">
                  <c:v>0.998216106042371</c:v>
                </c:pt>
                <c:pt idx="6">
                  <c:v>0.992999387133949</c:v>
                </c:pt>
                <c:pt idx="7">
                  <c:v>1.020290820135129</c:v>
                </c:pt>
                <c:pt idx="8">
                  <c:v>1.078742209143693</c:v>
                </c:pt>
                <c:pt idx="9">
                  <c:v>1.10602083572892</c:v>
                </c:pt>
                <c:pt idx="10">
                  <c:v>1.161809964192961</c:v>
                </c:pt>
                <c:pt idx="11">
                  <c:v>1.188478486316215</c:v>
                </c:pt>
                <c:pt idx="12">
                  <c:v>1.162190050263054</c:v>
                </c:pt>
                <c:pt idx="13">
                  <c:v>1.174132442646933</c:v>
                </c:pt>
                <c:pt idx="14">
                  <c:v>1.205114518915645</c:v>
                </c:pt>
                <c:pt idx="15">
                  <c:v>1.243324426496015</c:v>
                </c:pt>
                <c:pt idx="16">
                  <c:v>1.251043571585093</c:v>
                </c:pt>
                <c:pt idx="17">
                  <c:v>1.296086793628756</c:v>
                </c:pt>
                <c:pt idx="18">
                  <c:v>1.261307823090382</c:v>
                </c:pt>
                <c:pt idx="19">
                  <c:v>1.279810239359749</c:v>
                </c:pt>
                <c:pt idx="20">
                  <c:v>1.281980681220042</c:v>
                </c:pt>
              </c:numCache>
            </c:numRef>
          </c:yVal>
          <c:smooth val="0"/>
        </c:ser>
        <c:ser>
          <c:idx val="5"/>
          <c:order val="5"/>
          <c:tx>
            <c:v>Thermal Energy</c:v>
          </c:tx>
          <c:spPr>
            <a:ln w="28575">
              <a:noFill/>
            </a:ln>
          </c:spPr>
          <c:marker>
            <c:symbol val="star"/>
            <c:size val="7"/>
          </c:marker>
          <c:xVal>
            <c:numRef>
              <c:f>'Japan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'Japan Workbook'!$L$10:$L$41</c:f>
              <c:numCache>
                <c:formatCode>0.00</c:formatCode>
                <c:ptCount val="32"/>
                <c:pt idx="0">
                  <c:v>1.0</c:v>
                </c:pt>
                <c:pt idx="1">
                  <c:v>0.999597375511051</c:v>
                </c:pt>
                <c:pt idx="2">
                  <c:v>0.972143154822805</c:v>
                </c:pt>
                <c:pt idx="3">
                  <c:v>0.954553945531383</c:v>
                </c:pt>
                <c:pt idx="4">
                  <c:v>1.042239311173829</c:v>
                </c:pt>
                <c:pt idx="5">
                  <c:v>1.047084353757821</c:v>
                </c:pt>
                <c:pt idx="6">
                  <c:v>1.050233009395968</c:v>
                </c:pt>
                <c:pt idx="7">
                  <c:v>1.082786888514024</c:v>
                </c:pt>
                <c:pt idx="8">
                  <c:v>1.145002553436917</c:v>
                </c:pt>
                <c:pt idx="9">
                  <c:v>1.184702456409178</c:v>
                </c:pt>
                <c:pt idx="10">
                  <c:v>1.253259420037873</c:v>
                </c:pt>
                <c:pt idx="11">
                  <c:v>1.290348203838222</c:v>
                </c:pt>
                <c:pt idx="12">
                  <c:v>1.294091317263935</c:v>
                </c:pt>
                <c:pt idx="13">
                  <c:v>1.312100702643476</c:v>
                </c:pt>
                <c:pt idx="14">
                  <c:v>1.352373770950146</c:v>
                </c:pt>
                <c:pt idx="15">
                  <c:v>1.395025370778302</c:v>
                </c:pt>
                <c:pt idx="16">
                  <c:v>1.419080838342253</c:v>
                </c:pt>
                <c:pt idx="17">
                  <c:v>1.455861103420208</c:v>
                </c:pt>
                <c:pt idx="18">
                  <c:v>1.432516358875999</c:v>
                </c:pt>
                <c:pt idx="19">
                  <c:v>1.463847129393014</c:v>
                </c:pt>
                <c:pt idx="20">
                  <c:v>1.466679422255543</c:v>
                </c:pt>
                <c:pt idx="21">
                  <c:v>1.456718937551158</c:v>
                </c:pt>
                <c:pt idx="22">
                  <c:v>1.454622849186444</c:v>
                </c:pt>
                <c:pt idx="23">
                  <c:v>1.454947256514598</c:v>
                </c:pt>
                <c:pt idx="24">
                  <c:v>1.487513581786622</c:v>
                </c:pt>
                <c:pt idx="25">
                  <c:v>1.493708162930162</c:v>
                </c:pt>
                <c:pt idx="26">
                  <c:v>1.509143823058144</c:v>
                </c:pt>
                <c:pt idx="27">
                  <c:v>1.490584668801854</c:v>
                </c:pt>
                <c:pt idx="28">
                  <c:v>1.442476997739715</c:v>
                </c:pt>
                <c:pt idx="29">
                  <c:v>1.372300339735923</c:v>
                </c:pt>
                <c:pt idx="30">
                  <c:v>1.438421333232449</c:v>
                </c:pt>
                <c:pt idx="31">
                  <c:v>1.385051042376403</c:v>
                </c:pt>
              </c:numCache>
            </c:numRef>
          </c:yVal>
          <c:smooth val="0"/>
        </c:ser>
        <c:dLbls>
          <c:showLegendKey val="0"/>
          <c:showVal val="0"/>
          <c:showCatName val="0"/>
          <c:showSerName val="0"/>
          <c:showPercent val="0"/>
          <c:showBubbleSize val="0"/>
        </c:dLbls>
        <c:axId val="-2110106152"/>
        <c:axId val="-2110100552"/>
      </c:scatterChart>
      <c:valAx>
        <c:axId val="-2110106152"/>
        <c:scaling>
          <c:orientation val="minMax"/>
          <c:max val="2015.0"/>
          <c:min val="1980.0"/>
        </c:scaling>
        <c:delete val="0"/>
        <c:axPos val="b"/>
        <c:title>
          <c:tx>
            <c:rich>
              <a:bodyPr/>
              <a:lstStyle/>
              <a:p>
                <a:pPr>
                  <a:defRPr/>
                </a:pPr>
                <a:r>
                  <a:rPr lang="en-US"/>
                  <a:t>Year [-]</a:t>
                </a:r>
              </a:p>
            </c:rich>
          </c:tx>
          <c:overlay val="0"/>
        </c:title>
        <c:numFmt formatCode="General" sourceLinked="1"/>
        <c:majorTickMark val="in"/>
        <c:minorTickMark val="none"/>
        <c:tickLblPos val="nextTo"/>
        <c:crossAx val="-2110100552"/>
        <c:crosses val="autoZero"/>
        <c:crossBetween val="midCat"/>
      </c:valAx>
      <c:valAx>
        <c:axId val="-2110100552"/>
        <c:scaling>
          <c:orientation val="minMax"/>
          <c:min val="0.0"/>
        </c:scaling>
        <c:delete val="0"/>
        <c:axPos val="l"/>
        <c:title>
          <c:tx>
            <c:rich>
              <a:bodyPr/>
              <a:lstStyle/>
              <a:p>
                <a:pPr>
                  <a:defRPr/>
                </a:pPr>
                <a:r>
                  <a:rPr lang="en-US"/>
                  <a:t>Indexed Value [1980=1]</a:t>
                </a:r>
              </a:p>
            </c:rich>
          </c:tx>
          <c:layout>
            <c:manualLayout>
              <c:xMode val="edge"/>
              <c:yMode val="edge"/>
              <c:x val="0.0162874260614042"/>
              <c:y val="0.412732943157322"/>
            </c:manualLayout>
          </c:layout>
          <c:overlay val="0"/>
        </c:title>
        <c:numFmt formatCode="0" sourceLinked="0"/>
        <c:majorTickMark val="in"/>
        <c:minorTickMark val="none"/>
        <c:tickLblPos val="nextTo"/>
        <c:crossAx val="-2110106152"/>
        <c:crosses val="autoZero"/>
        <c:crossBetween val="midCat"/>
        <c:majorUnit val="1.0"/>
      </c:valAx>
    </c:plotArea>
    <c:plotVisOnly val="1"/>
    <c:dispBlanksAs val="gap"/>
    <c:showDLblsOverMax val="0"/>
  </c:chart>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Japan</a:t>
            </a:r>
            <a:r>
              <a:rPr lang="en-US" baseline="0"/>
              <a:t> Capital Stock Index Comparison</a:t>
            </a:r>
            <a:endParaRPr lang="en-US"/>
          </a:p>
        </c:rich>
      </c:tx>
      <c:overlay val="0"/>
    </c:title>
    <c:autoTitleDeleted val="0"/>
    <c:plotArea>
      <c:layout/>
      <c:scatterChart>
        <c:scatterStyle val="lineMarker"/>
        <c:varyColors val="0"/>
        <c:ser>
          <c:idx val="0"/>
          <c:order val="0"/>
          <c:tx>
            <c:v>Maddison </c:v>
          </c:tx>
          <c:spPr>
            <a:ln w="28575">
              <a:solidFill>
                <a:schemeClr val="accent1"/>
              </a:solidFill>
            </a:ln>
          </c:spPr>
          <c:marker>
            <c:symbol val="circle"/>
            <c:size val="7"/>
            <c:spPr>
              <a:noFill/>
            </c:spPr>
          </c:marker>
          <c:xVal>
            <c:numRef>
              <c:f>'Capital Stock Comparison'!$A$8:$A$99</c:f>
              <c:numCache>
                <c:formatCode>General</c:formatCode>
                <c:ptCount val="92"/>
                <c:pt idx="0">
                  <c:v>1900.0</c:v>
                </c:pt>
                <c:pt idx="1">
                  <c:v>1901.0</c:v>
                </c:pt>
                <c:pt idx="2">
                  <c:v>1902.0</c:v>
                </c:pt>
                <c:pt idx="3">
                  <c:v>1903.0</c:v>
                </c:pt>
                <c:pt idx="4">
                  <c:v>1904.0</c:v>
                </c:pt>
                <c:pt idx="5">
                  <c:v>1905.0</c:v>
                </c:pt>
                <c:pt idx="6">
                  <c:v>1906.0</c:v>
                </c:pt>
                <c:pt idx="7">
                  <c:v>1907.0</c:v>
                </c:pt>
                <c:pt idx="8">
                  <c:v>1908.0</c:v>
                </c:pt>
                <c:pt idx="9">
                  <c:v>1909.0</c:v>
                </c:pt>
                <c:pt idx="10">
                  <c:v>1910.0</c:v>
                </c:pt>
                <c:pt idx="11">
                  <c:v>1911.0</c:v>
                </c:pt>
                <c:pt idx="12">
                  <c:v>1912.0</c:v>
                </c:pt>
                <c:pt idx="13">
                  <c:v>1913.0</c:v>
                </c:pt>
                <c:pt idx="14">
                  <c:v>1914.0</c:v>
                </c:pt>
                <c:pt idx="15">
                  <c:v>1915.0</c:v>
                </c:pt>
                <c:pt idx="16">
                  <c:v>1916.0</c:v>
                </c:pt>
                <c:pt idx="17">
                  <c:v>1917.0</c:v>
                </c:pt>
                <c:pt idx="18">
                  <c:v>1918.0</c:v>
                </c:pt>
                <c:pt idx="19">
                  <c:v>1919.0</c:v>
                </c:pt>
                <c:pt idx="20">
                  <c:v>1920.0</c:v>
                </c:pt>
                <c:pt idx="21">
                  <c:v>1921.0</c:v>
                </c:pt>
                <c:pt idx="22">
                  <c:v>1922.0</c:v>
                </c:pt>
                <c:pt idx="23">
                  <c:v>1923.0</c:v>
                </c:pt>
                <c:pt idx="24">
                  <c:v>1924.0</c:v>
                </c:pt>
                <c:pt idx="25">
                  <c:v>1925.0</c:v>
                </c:pt>
                <c:pt idx="26">
                  <c:v>1926.0</c:v>
                </c:pt>
                <c:pt idx="27">
                  <c:v>1927.0</c:v>
                </c:pt>
                <c:pt idx="28">
                  <c:v>1928.0</c:v>
                </c:pt>
                <c:pt idx="29">
                  <c:v>1929.0</c:v>
                </c:pt>
                <c:pt idx="30">
                  <c:v>1930.0</c:v>
                </c:pt>
                <c:pt idx="31">
                  <c:v>1931.0</c:v>
                </c:pt>
                <c:pt idx="32">
                  <c:v>1932.0</c:v>
                </c:pt>
                <c:pt idx="33">
                  <c:v>1933.0</c:v>
                </c:pt>
                <c:pt idx="34">
                  <c:v>1934.0</c:v>
                </c:pt>
                <c:pt idx="35">
                  <c:v>1935.0</c:v>
                </c:pt>
                <c:pt idx="36">
                  <c:v>1936.0</c:v>
                </c:pt>
                <c:pt idx="37">
                  <c:v>1937.0</c:v>
                </c:pt>
                <c:pt idx="38">
                  <c:v>1938.0</c:v>
                </c:pt>
                <c:pt idx="39">
                  <c:v>1939.0</c:v>
                </c:pt>
                <c:pt idx="40">
                  <c:v>1940.0</c:v>
                </c:pt>
                <c:pt idx="41">
                  <c:v>1941.0</c:v>
                </c:pt>
                <c:pt idx="42">
                  <c:v>1942.0</c:v>
                </c:pt>
                <c:pt idx="43">
                  <c:v>1943.0</c:v>
                </c:pt>
                <c:pt idx="44">
                  <c:v>1944.0</c:v>
                </c:pt>
                <c:pt idx="45">
                  <c:v>1945.0</c:v>
                </c:pt>
                <c:pt idx="46">
                  <c:v>1946.0</c:v>
                </c:pt>
                <c:pt idx="47">
                  <c:v>1947.0</c:v>
                </c:pt>
                <c:pt idx="48">
                  <c:v>1948.0</c:v>
                </c:pt>
                <c:pt idx="49">
                  <c:v>1949.0</c:v>
                </c:pt>
                <c:pt idx="50">
                  <c:v>1950.0</c:v>
                </c:pt>
                <c:pt idx="51">
                  <c:v>1951.0</c:v>
                </c:pt>
                <c:pt idx="52">
                  <c:v>1952.0</c:v>
                </c:pt>
                <c:pt idx="53">
                  <c:v>1953.0</c:v>
                </c:pt>
                <c:pt idx="54">
                  <c:v>1954.0</c:v>
                </c:pt>
                <c:pt idx="55">
                  <c:v>1955.0</c:v>
                </c:pt>
                <c:pt idx="56">
                  <c:v>1956.0</c:v>
                </c:pt>
                <c:pt idx="57">
                  <c:v>1957.0</c:v>
                </c:pt>
                <c:pt idx="58">
                  <c:v>1958.0</c:v>
                </c:pt>
                <c:pt idx="59">
                  <c:v>1959.0</c:v>
                </c:pt>
                <c:pt idx="60">
                  <c:v>1960.0</c:v>
                </c:pt>
                <c:pt idx="61">
                  <c:v>1961.0</c:v>
                </c:pt>
                <c:pt idx="62">
                  <c:v>1962.0</c:v>
                </c:pt>
                <c:pt idx="63">
                  <c:v>1963.0</c:v>
                </c:pt>
                <c:pt idx="64">
                  <c:v>1964.0</c:v>
                </c:pt>
                <c:pt idx="65">
                  <c:v>1965.0</c:v>
                </c:pt>
                <c:pt idx="66">
                  <c:v>1966.0</c:v>
                </c:pt>
                <c:pt idx="67">
                  <c:v>1967.0</c:v>
                </c:pt>
                <c:pt idx="68">
                  <c:v>1968.0</c:v>
                </c:pt>
                <c:pt idx="69">
                  <c:v>1969.0</c:v>
                </c:pt>
                <c:pt idx="70">
                  <c:v>1970.0</c:v>
                </c:pt>
                <c:pt idx="71">
                  <c:v>1971.0</c:v>
                </c:pt>
                <c:pt idx="72">
                  <c:v>1972.0</c:v>
                </c:pt>
                <c:pt idx="73">
                  <c:v>1973.0</c:v>
                </c:pt>
                <c:pt idx="74">
                  <c:v>1974.0</c:v>
                </c:pt>
                <c:pt idx="75">
                  <c:v>1975.0</c:v>
                </c:pt>
                <c:pt idx="76">
                  <c:v>1976.0</c:v>
                </c:pt>
                <c:pt idx="77">
                  <c:v>1977.0</c:v>
                </c:pt>
                <c:pt idx="78">
                  <c:v>1978.0</c:v>
                </c:pt>
                <c:pt idx="79">
                  <c:v>1979.0</c:v>
                </c:pt>
                <c:pt idx="80">
                  <c:v>1980.0</c:v>
                </c:pt>
                <c:pt idx="81">
                  <c:v>1981.0</c:v>
                </c:pt>
                <c:pt idx="82">
                  <c:v>1982.0</c:v>
                </c:pt>
                <c:pt idx="83">
                  <c:v>1983.0</c:v>
                </c:pt>
                <c:pt idx="84">
                  <c:v>1984.0</c:v>
                </c:pt>
                <c:pt idx="85">
                  <c:v>1985.0</c:v>
                </c:pt>
                <c:pt idx="86">
                  <c:v>1986.0</c:v>
                </c:pt>
                <c:pt idx="87">
                  <c:v>1987.0</c:v>
                </c:pt>
                <c:pt idx="88">
                  <c:v>1988.0</c:v>
                </c:pt>
                <c:pt idx="89">
                  <c:v>1989.0</c:v>
                </c:pt>
                <c:pt idx="90">
                  <c:v>1990.0</c:v>
                </c:pt>
                <c:pt idx="91">
                  <c:v>1991.0</c:v>
                </c:pt>
              </c:numCache>
            </c:numRef>
          </c:xVal>
          <c:yVal>
            <c:numRef>
              <c:f>'Capital Stock Comparison'!$D$8:$D$99</c:f>
              <c:numCache>
                <c:formatCode>General</c:formatCode>
                <c:ptCount val="92"/>
                <c:pt idx="0">
                  <c:v>0.00594093891807879</c:v>
                </c:pt>
                <c:pt idx="1">
                  <c:v>0.00607894745489256</c:v>
                </c:pt>
                <c:pt idx="2">
                  <c:v>0.00621273124057939</c:v>
                </c:pt>
                <c:pt idx="3">
                  <c:v>0.006319132380073</c:v>
                </c:pt>
                <c:pt idx="4">
                  <c:v>0.00643132299333318</c:v>
                </c:pt>
                <c:pt idx="5">
                  <c:v>0.00663598871459443</c:v>
                </c:pt>
                <c:pt idx="6">
                  <c:v>0.00692264590217135</c:v>
                </c:pt>
                <c:pt idx="7">
                  <c:v>0.00726453779892657</c:v>
                </c:pt>
                <c:pt idx="8">
                  <c:v>0.00758108118892007</c:v>
                </c:pt>
                <c:pt idx="9">
                  <c:v>0.00792281661341133</c:v>
                </c:pt>
                <c:pt idx="10">
                  <c:v>0.00824687067207497</c:v>
                </c:pt>
                <c:pt idx="11">
                  <c:v>0.00863476541443478</c:v>
                </c:pt>
                <c:pt idx="12">
                  <c:v>0.00908493611785115</c:v>
                </c:pt>
                <c:pt idx="13">
                  <c:v>0.00954308690672954</c:v>
                </c:pt>
                <c:pt idx="14">
                  <c:v>0.00999669999995306</c:v>
                </c:pt>
                <c:pt idx="15">
                  <c:v>0.0104141680002015</c:v>
                </c:pt>
                <c:pt idx="16">
                  <c:v>0.0108447796706228</c:v>
                </c:pt>
                <c:pt idx="17">
                  <c:v>0.0114864724251276</c:v>
                </c:pt>
                <c:pt idx="18">
                  <c:v>0.0123395592082441</c:v>
                </c:pt>
                <c:pt idx="19">
                  <c:v>0.0133694596496367</c:v>
                </c:pt>
                <c:pt idx="20">
                  <c:v>0.014517653122584</c:v>
                </c:pt>
                <c:pt idx="21">
                  <c:v>0.015509687276098</c:v>
                </c:pt>
                <c:pt idx="22">
                  <c:v>0.01637247533958</c:v>
                </c:pt>
                <c:pt idx="23">
                  <c:v>0.0170385777672628</c:v>
                </c:pt>
                <c:pt idx="24">
                  <c:v>0.0176665009625391</c:v>
                </c:pt>
                <c:pt idx="25">
                  <c:v>0.0183842392373291</c:v>
                </c:pt>
                <c:pt idx="26">
                  <c:v>0.0193413800759798</c:v>
                </c:pt>
                <c:pt idx="27">
                  <c:v>0.0203753487962354</c:v>
                </c:pt>
                <c:pt idx="28">
                  <c:v>0.0214119775449783</c:v>
                </c:pt>
                <c:pt idx="29">
                  <c:v>0.0224944526670619</c:v>
                </c:pt>
                <c:pt idx="30">
                  <c:v>0.0235744242329221</c:v>
                </c:pt>
                <c:pt idx="31">
                  <c:v>0.024373215140444</c:v>
                </c:pt>
                <c:pt idx="32">
                  <c:v>0.0247913090297483</c:v>
                </c:pt>
                <c:pt idx="33">
                  <c:v>0.0250964299444727</c:v>
                </c:pt>
                <c:pt idx="34">
                  <c:v>0.0255988623840521</c:v>
                </c:pt>
                <c:pt idx="35">
                  <c:v>0.0264965437623975</c:v>
                </c:pt>
                <c:pt idx="36">
                  <c:v>0.027760839655204</c:v>
                </c:pt>
                <c:pt idx="37">
                  <c:v>0.0292272977130483</c:v>
                </c:pt>
                <c:pt idx="38">
                  <c:v>0.0309896448220433</c:v>
                </c:pt>
                <c:pt idx="39">
                  <c:v>0.0333445523946593</c:v>
                </c:pt>
                <c:pt idx="40">
                  <c:v>0.0360059891323754</c:v>
                </c:pt>
                <c:pt idx="41">
                  <c:v>0.0386621058131167</c:v>
                </c:pt>
                <c:pt idx="42">
                  <c:v>0.0411747374278056</c:v>
                </c:pt>
                <c:pt idx="43">
                  <c:v>0.0437764017606885</c:v>
                </c:pt>
                <c:pt idx="44">
                  <c:v>0.0467097872931691</c:v>
                </c:pt>
                <c:pt idx="45">
                  <c:v>0.0424374685979725</c:v>
                </c:pt>
                <c:pt idx="46">
                  <c:v>0.0373477387958426</c:v>
                </c:pt>
                <c:pt idx="47">
                  <c:v>0.0389010389601855</c:v>
                </c:pt>
                <c:pt idx="48">
                  <c:v>0.0406586919012616</c:v>
                </c:pt>
                <c:pt idx="49">
                  <c:v>0.0422129308991882</c:v>
                </c:pt>
                <c:pt idx="50">
                  <c:v>0.0432852353241143</c:v>
                </c:pt>
                <c:pt idx="51">
                  <c:v>0.0442368996335263</c:v>
                </c:pt>
                <c:pt idx="52">
                  <c:v>0.0454301571184944</c:v>
                </c:pt>
                <c:pt idx="53">
                  <c:v>0.046810868375688</c:v>
                </c:pt>
                <c:pt idx="54">
                  <c:v>0.0482920348263447</c:v>
                </c:pt>
                <c:pt idx="55">
                  <c:v>0.049790882642829</c:v>
                </c:pt>
                <c:pt idx="56">
                  <c:v>0.0517879381477658</c:v>
                </c:pt>
                <c:pt idx="57">
                  <c:v>0.0544057191238367</c:v>
                </c:pt>
                <c:pt idx="58">
                  <c:v>0.057348336519891</c:v>
                </c:pt>
                <c:pt idx="59">
                  <c:v>0.0614025328791256</c:v>
                </c:pt>
                <c:pt idx="60">
                  <c:v>0.0675625329667501</c:v>
                </c:pt>
                <c:pt idx="61">
                  <c:v>0.0759558616778928</c:v>
                </c:pt>
                <c:pt idx="62">
                  <c:v>0.086084780740893</c:v>
                </c:pt>
                <c:pt idx="63">
                  <c:v>0.0974620355257757</c:v>
                </c:pt>
                <c:pt idx="64">
                  <c:v>0.110209987342959</c:v>
                </c:pt>
                <c:pt idx="65">
                  <c:v>0.123733885117125</c:v>
                </c:pt>
                <c:pt idx="66">
                  <c:v>0.137948138519888</c:v>
                </c:pt>
                <c:pt idx="67">
                  <c:v>0.155752178602449</c:v>
                </c:pt>
                <c:pt idx="68">
                  <c:v>0.177073558706594</c:v>
                </c:pt>
                <c:pt idx="69">
                  <c:v>0.201253217656518</c:v>
                </c:pt>
                <c:pt idx="70">
                  <c:v>0.229407741527848</c:v>
                </c:pt>
                <c:pt idx="71">
                  <c:v>0.259768211376504</c:v>
                </c:pt>
                <c:pt idx="72">
                  <c:v>0.291729236013218</c:v>
                </c:pt>
                <c:pt idx="73">
                  <c:v>0.326598141203387</c:v>
                </c:pt>
                <c:pt idx="74">
                  <c:v>0.361302906988662</c:v>
                </c:pt>
                <c:pt idx="75">
                  <c:v>0.393308213276077</c:v>
                </c:pt>
                <c:pt idx="76">
                  <c:v>0.424518014573514</c:v>
                </c:pt>
                <c:pt idx="77">
                  <c:v>0.45610741758332</c:v>
                </c:pt>
                <c:pt idx="78">
                  <c:v>0.489309110800983</c:v>
                </c:pt>
                <c:pt idx="79">
                  <c:v>0.525640718714662</c:v>
                </c:pt>
                <c:pt idx="80">
                  <c:v>0.564258855821605</c:v>
                </c:pt>
                <c:pt idx="81">
                  <c:v>0.603476907588576</c:v>
                </c:pt>
                <c:pt idx="82">
                  <c:v>0.641858771576938</c:v>
                </c:pt>
                <c:pt idx="83">
                  <c:v>0.678152043785947</c:v>
                </c:pt>
                <c:pt idx="84">
                  <c:v>0.714555003051991</c:v>
                </c:pt>
                <c:pt idx="85">
                  <c:v>0.753043268179847</c:v>
                </c:pt>
                <c:pt idx="86">
                  <c:v>0.792999399615923</c:v>
                </c:pt>
                <c:pt idx="87">
                  <c:v>0.834320438610532</c:v>
                </c:pt>
                <c:pt idx="88">
                  <c:v>0.881007850369955</c:v>
                </c:pt>
                <c:pt idx="89">
                  <c:v>0.936651265101725</c:v>
                </c:pt>
                <c:pt idx="90">
                  <c:v>1.0</c:v>
                </c:pt>
                <c:pt idx="91">
                  <c:v>1.068338478923734</c:v>
                </c:pt>
              </c:numCache>
            </c:numRef>
          </c:yVal>
          <c:smooth val="0"/>
        </c:ser>
        <c:ser>
          <c:idx val="1"/>
          <c:order val="1"/>
          <c:tx>
            <c:v>World Bank</c:v>
          </c:tx>
          <c:spPr>
            <a:ln w="28575">
              <a:solidFill>
                <a:schemeClr val="accent2"/>
              </a:solidFill>
            </a:ln>
          </c:spPr>
          <c:marker>
            <c:symbol val="circle"/>
            <c:size val="7"/>
            <c:spPr>
              <a:noFill/>
            </c:spPr>
          </c:marker>
          <c:xVal>
            <c:numRef>
              <c:f>'Capital Stock Comparison'!$A$69:$A$119</c:f>
              <c:numCache>
                <c:formatCode>General</c:formatCode>
                <c:ptCount val="51"/>
                <c:pt idx="0">
                  <c:v>1961.0</c:v>
                </c:pt>
                <c:pt idx="1">
                  <c:v>1962.0</c:v>
                </c:pt>
                <c:pt idx="2">
                  <c:v>1963.0</c:v>
                </c:pt>
                <c:pt idx="3">
                  <c:v>1964.0</c:v>
                </c:pt>
                <c:pt idx="4">
                  <c:v>1965.0</c:v>
                </c:pt>
                <c:pt idx="5">
                  <c:v>1966.0</c:v>
                </c:pt>
                <c:pt idx="6">
                  <c:v>1967.0</c:v>
                </c:pt>
                <c:pt idx="7">
                  <c:v>1968.0</c:v>
                </c:pt>
                <c:pt idx="8">
                  <c:v>1969.0</c:v>
                </c:pt>
                <c:pt idx="9">
                  <c:v>1970.0</c:v>
                </c:pt>
                <c:pt idx="10">
                  <c:v>1971.0</c:v>
                </c:pt>
                <c:pt idx="11">
                  <c:v>1972.0</c:v>
                </c:pt>
                <c:pt idx="12">
                  <c:v>1973.0</c:v>
                </c:pt>
                <c:pt idx="13">
                  <c:v>1974.0</c:v>
                </c:pt>
                <c:pt idx="14">
                  <c:v>1975.0</c:v>
                </c:pt>
                <c:pt idx="15">
                  <c:v>1976.0</c:v>
                </c:pt>
                <c:pt idx="16">
                  <c:v>1977.0</c:v>
                </c:pt>
                <c:pt idx="17">
                  <c:v>1978.0</c:v>
                </c:pt>
                <c:pt idx="18">
                  <c:v>1979.0</c:v>
                </c:pt>
                <c:pt idx="19">
                  <c:v>1980.0</c:v>
                </c:pt>
                <c:pt idx="20">
                  <c:v>1981.0</c:v>
                </c:pt>
                <c:pt idx="21">
                  <c:v>1982.0</c:v>
                </c:pt>
                <c:pt idx="22">
                  <c:v>1983.0</c:v>
                </c:pt>
                <c:pt idx="23">
                  <c:v>1984.0</c:v>
                </c:pt>
                <c:pt idx="24">
                  <c:v>1985.0</c:v>
                </c:pt>
                <c:pt idx="25">
                  <c:v>1986.0</c:v>
                </c:pt>
                <c:pt idx="26">
                  <c:v>1987.0</c:v>
                </c:pt>
                <c:pt idx="27">
                  <c:v>1988.0</c:v>
                </c:pt>
                <c:pt idx="28">
                  <c:v>1989.0</c:v>
                </c:pt>
                <c:pt idx="29">
                  <c:v>1990.0</c:v>
                </c:pt>
                <c:pt idx="30">
                  <c:v>1991.0</c:v>
                </c:pt>
                <c:pt idx="31">
                  <c:v>1992.0</c:v>
                </c:pt>
                <c:pt idx="32">
                  <c:v>1993.0</c:v>
                </c:pt>
                <c:pt idx="33">
                  <c:v>1994.0</c:v>
                </c:pt>
                <c:pt idx="34">
                  <c:v>1995.0</c:v>
                </c:pt>
                <c:pt idx="35">
                  <c:v>1996.0</c:v>
                </c:pt>
                <c:pt idx="36">
                  <c:v>1997.0</c:v>
                </c:pt>
                <c:pt idx="37">
                  <c:v>1998.0</c:v>
                </c:pt>
                <c:pt idx="38">
                  <c:v>1999.0</c:v>
                </c:pt>
                <c:pt idx="39">
                  <c:v>2000.0</c:v>
                </c:pt>
                <c:pt idx="40">
                  <c:v>2001.0</c:v>
                </c:pt>
                <c:pt idx="41">
                  <c:v>2002.0</c:v>
                </c:pt>
                <c:pt idx="42">
                  <c:v>2003.0</c:v>
                </c:pt>
                <c:pt idx="43">
                  <c:v>2004.0</c:v>
                </c:pt>
                <c:pt idx="44">
                  <c:v>2005.0</c:v>
                </c:pt>
                <c:pt idx="45">
                  <c:v>2006.0</c:v>
                </c:pt>
                <c:pt idx="46">
                  <c:v>2007.0</c:v>
                </c:pt>
                <c:pt idx="47">
                  <c:v>2008.0</c:v>
                </c:pt>
                <c:pt idx="48">
                  <c:v>2009.0</c:v>
                </c:pt>
                <c:pt idx="49">
                  <c:v>2010.0</c:v>
                </c:pt>
                <c:pt idx="50">
                  <c:v>2011.0</c:v>
                </c:pt>
              </c:numCache>
            </c:numRef>
          </c:xVal>
          <c:yVal>
            <c:numRef>
              <c:f>'Capital Stock Comparison'!$E$69:$E$119</c:f>
              <c:numCache>
                <c:formatCode>General</c:formatCode>
                <c:ptCount val="51"/>
                <c:pt idx="19">
                  <c:v>0.607057085572336</c:v>
                </c:pt>
                <c:pt idx="20">
                  <c:v>0.639609752903454</c:v>
                </c:pt>
                <c:pt idx="21">
                  <c:v>0.669848969825488</c:v>
                </c:pt>
                <c:pt idx="22">
                  <c:v>0.696954144992816</c:v>
                </c:pt>
                <c:pt idx="23">
                  <c:v>0.725355962880823</c:v>
                </c:pt>
                <c:pt idx="24">
                  <c:v>0.758145328618684</c:v>
                </c:pt>
                <c:pt idx="25">
                  <c:v>0.793290064717105</c:v>
                </c:pt>
                <c:pt idx="26">
                  <c:v>0.832987152696244</c:v>
                </c:pt>
                <c:pt idx="27">
                  <c:v>0.882584538660979</c:v>
                </c:pt>
                <c:pt idx="28">
                  <c:v>0.938625209198808</c:v>
                </c:pt>
                <c:pt idx="29">
                  <c:v>1.0</c:v>
                </c:pt>
                <c:pt idx="30">
                  <c:v>1.060302900960188</c:v>
                </c:pt>
                <c:pt idx="31">
                  <c:v>1.113479963203352</c:v>
                </c:pt>
                <c:pt idx="32">
                  <c:v>1.159509839630193</c:v>
                </c:pt>
                <c:pt idx="33">
                  <c:v>1.200464194333374</c:v>
                </c:pt>
                <c:pt idx="34">
                  <c:v>1.239430282419912</c:v>
                </c:pt>
                <c:pt idx="35">
                  <c:v>1.281539813833385</c:v>
                </c:pt>
                <c:pt idx="36">
                  <c:v>1.320579566003517</c:v>
                </c:pt>
                <c:pt idx="37">
                  <c:v>1.347460541324832</c:v>
                </c:pt>
                <c:pt idx="38">
                  <c:v>1.37211854254394</c:v>
                </c:pt>
                <c:pt idx="39">
                  <c:v>1.395840257775626</c:v>
                </c:pt>
                <c:pt idx="40">
                  <c:v>1.415238355848624</c:v>
                </c:pt>
                <c:pt idx="41">
                  <c:v>1.427631287149345</c:v>
                </c:pt>
                <c:pt idx="42">
                  <c:v>1.439489877327179</c:v>
                </c:pt>
                <c:pt idx="43">
                  <c:v>1.450858590288441</c:v>
                </c:pt>
                <c:pt idx="44">
                  <c:v>1.462369101080285</c:v>
                </c:pt>
                <c:pt idx="45">
                  <c:v>1.474792117412143</c:v>
                </c:pt>
                <c:pt idx="46">
                  <c:v>1.486613654334717</c:v>
                </c:pt>
                <c:pt idx="47">
                  <c:v>1.492546046412133</c:v>
                </c:pt>
                <c:pt idx="48">
                  <c:v>1.486652034870763</c:v>
                </c:pt>
                <c:pt idx="49">
                  <c:v>1.481031664384665</c:v>
                </c:pt>
                <c:pt idx="50">
                  <c:v>1.476356649638023</c:v>
                </c:pt>
              </c:numCache>
            </c:numRef>
          </c:yVal>
          <c:smooth val="0"/>
        </c:ser>
        <c:dLbls>
          <c:showLegendKey val="0"/>
          <c:showVal val="0"/>
          <c:showCatName val="0"/>
          <c:showSerName val="0"/>
          <c:showPercent val="0"/>
          <c:showBubbleSize val="0"/>
        </c:dLbls>
        <c:axId val="-2108048120"/>
        <c:axId val="-2108040104"/>
      </c:scatterChart>
      <c:valAx>
        <c:axId val="-2108048120"/>
        <c:scaling>
          <c:orientation val="minMax"/>
          <c:max val="2011.0"/>
          <c:min val="1900.0"/>
        </c:scaling>
        <c:delete val="0"/>
        <c:axPos val="b"/>
        <c:title>
          <c:tx>
            <c:rich>
              <a:bodyPr/>
              <a:lstStyle/>
              <a:p>
                <a:pPr>
                  <a:defRPr/>
                </a:pPr>
                <a:r>
                  <a:rPr lang="en-US"/>
                  <a:t>Year [-]</a:t>
                </a:r>
              </a:p>
            </c:rich>
          </c:tx>
          <c:overlay val="0"/>
        </c:title>
        <c:numFmt formatCode="General" sourceLinked="1"/>
        <c:majorTickMark val="in"/>
        <c:minorTickMark val="none"/>
        <c:tickLblPos val="nextTo"/>
        <c:crossAx val="-2108040104"/>
        <c:crosses val="autoZero"/>
        <c:crossBetween val="midCat"/>
        <c:majorUnit val="10.0"/>
      </c:valAx>
      <c:valAx>
        <c:axId val="-2108040104"/>
        <c:scaling>
          <c:orientation val="minMax"/>
        </c:scaling>
        <c:delete val="0"/>
        <c:axPos val="l"/>
        <c:title>
          <c:tx>
            <c:rich>
              <a:bodyPr/>
              <a:lstStyle/>
              <a:p>
                <a:pPr>
                  <a:defRPr/>
                </a:pPr>
                <a:r>
                  <a:rPr lang="en-US"/>
                  <a:t>Estimated</a:t>
                </a:r>
                <a:r>
                  <a:rPr lang="en-US" baseline="0"/>
                  <a:t> Capital Stock [1990=1]</a:t>
                </a:r>
                <a:endParaRPr lang="en-US"/>
              </a:p>
            </c:rich>
          </c:tx>
          <c:overlay val="0"/>
        </c:title>
        <c:numFmt formatCode="General" sourceLinked="1"/>
        <c:majorTickMark val="in"/>
        <c:minorTickMark val="none"/>
        <c:tickLblPos val="nextTo"/>
        <c:crossAx val="-2108048120"/>
        <c:crosses val="autoZero"/>
        <c:crossBetween val="midCat"/>
      </c:valAx>
    </c:plotArea>
    <c:legend>
      <c:legendPos val="r"/>
      <c:overlay val="0"/>
    </c:legend>
    <c:plotVisOnly val="1"/>
    <c:dispBlanksAs val="gap"/>
    <c:showDLblsOverMax val="0"/>
  </c:char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Japan</a:t>
            </a:r>
            <a:r>
              <a:rPr lang="en-US" baseline="0"/>
              <a:t> GDP Index Comparison</a:t>
            </a:r>
            <a:endParaRPr lang="en-US"/>
          </a:p>
        </c:rich>
      </c:tx>
      <c:overlay val="0"/>
    </c:title>
    <c:autoTitleDeleted val="0"/>
    <c:plotArea>
      <c:layout/>
      <c:scatterChart>
        <c:scatterStyle val="lineMarker"/>
        <c:varyColors val="0"/>
        <c:ser>
          <c:idx val="0"/>
          <c:order val="0"/>
          <c:tx>
            <c:v>Maddison</c:v>
          </c:tx>
          <c:spPr>
            <a:ln w="28575">
              <a:solidFill>
                <a:schemeClr val="accent1"/>
              </a:solidFill>
            </a:ln>
          </c:spPr>
          <c:marker>
            <c:symbol val="circle"/>
            <c:size val="7"/>
            <c:spPr>
              <a:noFill/>
            </c:spPr>
          </c:marker>
          <c:xVal>
            <c:numRef>
              <c:f>'GDP Comparison'!$A$7:$A$115</c:f>
              <c:numCache>
                <c:formatCode>General</c:formatCode>
                <c:ptCount val="109"/>
                <c:pt idx="0">
                  <c:v>1900.0</c:v>
                </c:pt>
                <c:pt idx="1">
                  <c:v>1901.0</c:v>
                </c:pt>
                <c:pt idx="2">
                  <c:v>1902.0</c:v>
                </c:pt>
                <c:pt idx="3">
                  <c:v>1903.0</c:v>
                </c:pt>
                <c:pt idx="4">
                  <c:v>1904.0</c:v>
                </c:pt>
                <c:pt idx="5">
                  <c:v>1905.0</c:v>
                </c:pt>
                <c:pt idx="6">
                  <c:v>1906.0</c:v>
                </c:pt>
                <c:pt idx="7">
                  <c:v>1907.0</c:v>
                </c:pt>
                <c:pt idx="8">
                  <c:v>1908.0</c:v>
                </c:pt>
                <c:pt idx="9">
                  <c:v>1909.0</c:v>
                </c:pt>
                <c:pt idx="10">
                  <c:v>1910.0</c:v>
                </c:pt>
                <c:pt idx="11">
                  <c:v>1911.0</c:v>
                </c:pt>
                <c:pt idx="12">
                  <c:v>1912.0</c:v>
                </c:pt>
                <c:pt idx="13">
                  <c:v>1913.0</c:v>
                </c:pt>
                <c:pt idx="14">
                  <c:v>1914.0</c:v>
                </c:pt>
                <c:pt idx="15">
                  <c:v>1915.0</c:v>
                </c:pt>
                <c:pt idx="16">
                  <c:v>1916.0</c:v>
                </c:pt>
                <c:pt idx="17">
                  <c:v>1917.0</c:v>
                </c:pt>
                <c:pt idx="18">
                  <c:v>1918.0</c:v>
                </c:pt>
                <c:pt idx="19">
                  <c:v>1919.0</c:v>
                </c:pt>
                <c:pt idx="20">
                  <c:v>1920.0</c:v>
                </c:pt>
                <c:pt idx="21">
                  <c:v>1921.0</c:v>
                </c:pt>
                <c:pt idx="22">
                  <c:v>1922.0</c:v>
                </c:pt>
                <c:pt idx="23">
                  <c:v>1923.0</c:v>
                </c:pt>
                <c:pt idx="24">
                  <c:v>1924.0</c:v>
                </c:pt>
                <c:pt idx="25">
                  <c:v>1925.0</c:v>
                </c:pt>
                <c:pt idx="26">
                  <c:v>1926.0</c:v>
                </c:pt>
                <c:pt idx="27">
                  <c:v>1927.0</c:v>
                </c:pt>
                <c:pt idx="28">
                  <c:v>1928.0</c:v>
                </c:pt>
                <c:pt idx="29">
                  <c:v>1929.0</c:v>
                </c:pt>
                <c:pt idx="30">
                  <c:v>1930.0</c:v>
                </c:pt>
                <c:pt idx="31">
                  <c:v>1931.0</c:v>
                </c:pt>
                <c:pt idx="32">
                  <c:v>1932.0</c:v>
                </c:pt>
                <c:pt idx="33">
                  <c:v>1933.0</c:v>
                </c:pt>
                <c:pt idx="34">
                  <c:v>1934.0</c:v>
                </c:pt>
                <c:pt idx="35">
                  <c:v>1935.0</c:v>
                </c:pt>
                <c:pt idx="36">
                  <c:v>1936.0</c:v>
                </c:pt>
                <c:pt idx="37">
                  <c:v>1937.0</c:v>
                </c:pt>
                <c:pt idx="38">
                  <c:v>1938.0</c:v>
                </c:pt>
                <c:pt idx="39">
                  <c:v>1939.0</c:v>
                </c:pt>
                <c:pt idx="40">
                  <c:v>1940.0</c:v>
                </c:pt>
                <c:pt idx="41">
                  <c:v>1941.0</c:v>
                </c:pt>
                <c:pt idx="42">
                  <c:v>1942.0</c:v>
                </c:pt>
                <c:pt idx="43">
                  <c:v>1943.0</c:v>
                </c:pt>
                <c:pt idx="44">
                  <c:v>1944.0</c:v>
                </c:pt>
                <c:pt idx="45">
                  <c:v>1945.0</c:v>
                </c:pt>
                <c:pt idx="46">
                  <c:v>1946.0</c:v>
                </c:pt>
                <c:pt idx="47">
                  <c:v>1947.0</c:v>
                </c:pt>
                <c:pt idx="48">
                  <c:v>1948.0</c:v>
                </c:pt>
                <c:pt idx="49">
                  <c:v>1949.0</c:v>
                </c:pt>
                <c:pt idx="50">
                  <c:v>1950.0</c:v>
                </c:pt>
                <c:pt idx="51">
                  <c:v>1951.0</c:v>
                </c:pt>
                <c:pt idx="52">
                  <c:v>1952.0</c:v>
                </c:pt>
                <c:pt idx="53">
                  <c:v>1953.0</c:v>
                </c:pt>
                <c:pt idx="54">
                  <c:v>1954.0</c:v>
                </c:pt>
                <c:pt idx="55">
                  <c:v>1955.0</c:v>
                </c:pt>
                <c:pt idx="56">
                  <c:v>1956.0</c:v>
                </c:pt>
                <c:pt idx="57">
                  <c:v>1957.0</c:v>
                </c:pt>
                <c:pt idx="58">
                  <c:v>1958.0</c:v>
                </c:pt>
                <c:pt idx="59">
                  <c:v>1959.0</c:v>
                </c:pt>
                <c:pt idx="60">
                  <c:v>1960.0</c:v>
                </c:pt>
                <c:pt idx="61">
                  <c:v>1961.0</c:v>
                </c:pt>
                <c:pt idx="62">
                  <c:v>1962.0</c:v>
                </c:pt>
                <c:pt idx="63">
                  <c:v>1963.0</c:v>
                </c:pt>
                <c:pt idx="64">
                  <c:v>1964.0</c:v>
                </c:pt>
                <c:pt idx="65">
                  <c:v>1965.0</c:v>
                </c:pt>
                <c:pt idx="66">
                  <c:v>1966.0</c:v>
                </c:pt>
                <c:pt idx="67">
                  <c:v>1967.0</c:v>
                </c:pt>
                <c:pt idx="68">
                  <c:v>1968.0</c:v>
                </c:pt>
                <c:pt idx="69">
                  <c:v>1969.0</c:v>
                </c:pt>
                <c:pt idx="70">
                  <c:v>1970.0</c:v>
                </c:pt>
                <c:pt idx="71">
                  <c:v>1971.0</c:v>
                </c:pt>
                <c:pt idx="72">
                  <c:v>1972.0</c:v>
                </c:pt>
                <c:pt idx="73">
                  <c:v>1973.0</c:v>
                </c:pt>
                <c:pt idx="74">
                  <c:v>1974.0</c:v>
                </c:pt>
                <c:pt idx="75">
                  <c:v>1975.0</c:v>
                </c:pt>
                <c:pt idx="76">
                  <c:v>1976.0</c:v>
                </c:pt>
                <c:pt idx="77">
                  <c:v>1977.0</c:v>
                </c:pt>
                <c:pt idx="78">
                  <c:v>1978.0</c:v>
                </c:pt>
                <c:pt idx="79">
                  <c:v>1979.0</c:v>
                </c:pt>
                <c:pt idx="80">
                  <c:v>1980.0</c:v>
                </c:pt>
                <c:pt idx="81">
                  <c:v>1981.0</c:v>
                </c:pt>
                <c:pt idx="82">
                  <c:v>1982.0</c:v>
                </c:pt>
                <c:pt idx="83">
                  <c:v>1983.0</c:v>
                </c:pt>
                <c:pt idx="84">
                  <c:v>1984.0</c:v>
                </c:pt>
                <c:pt idx="85">
                  <c:v>1985.0</c:v>
                </c:pt>
                <c:pt idx="86">
                  <c:v>1986.0</c:v>
                </c:pt>
                <c:pt idx="87">
                  <c:v>1987.0</c:v>
                </c:pt>
                <c:pt idx="88">
                  <c:v>1988.0</c:v>
                </c:pt>
                <c:pt idx="89">
                  <c:v>1989.0</c:v>
                </c:pt>
                <c:pt idx="90">
                  <c:v>1990.0</c:v>
                </c:pt>
                <c:pt idx="91">
                  <c:v>1991.0</c:v>
                </c:pt>
                <c:pt idx="92">
                  <c:v>1992.0</c:v>
                </c:pt>
                <c:pt idx="93">
                  <c:v>1993.0</c:v>
                </c:pt>
                <c:pt idx="94">
                  <c:v>1994.0</c:v>
                </c:pt>
                <c:pt idx="95">
                  <c:v>1995.0</c:v>
                </c:pt>
                <c:pt idx="96">
                  <c:v>1996.0</c:v>
                </c:pt>
                <c:pt idx="97">
                  <c:v>1997.0</c:v>
                </c:pt>
                <c:pt idx="98">
                  <c:v>1998.0</c:v>
                </c:pt>
                <c:pt idx="99">
                  <c:v>1999.0</c:v>
                </c:pt>
                <c:pt idx="100">
                  <c:v>2000.0</c:v>
                </c:pt>
                <c:pt idx="101">
                  <c:v>2001.0</c:v>
                </c:pt>
                <c:pt idx="102">
                  <c:v>2002.0</c:v>
                </c:pt>
                <c:pt idx="103">
                  <c:v>2003.0</c:v>
                </c:pt>
                <c:pt idx="104">
                  <c:v>2004.0</c:v>
                </c:pt>
                <c:pt idx="105">
                  <c:v>2005.0</c:v>
                </c:pt>
                <c:pt idx="106">
                  <c:v>2006.0</c:v>
                </c:pt>
                <c:pt idx="107">
                  <c:v>2007.0</c:v>
                </c:pt>
                <c:pt idx="108">
                  <c:v>2008.0</c:v>
                </c:pt>
              </c:numCache>
            </c:numRef>
          </c:xVal>
          <c:yVal>
            <c:numRef>
              <c:f>'GDP Comparison'!$D$7:$D$115</c:f>
              <c:numCache>
                <c:formatCode>General</c:formatCode>
                <c:ptCount val="109"/>
                <c:pt idx="0">
                  <c:v>0.0224113093794334</c:v>
                </c:pt>
                <c:pt idx="1">
                  <c:v>0.0232139182552809</c:v>
                </c:pt>
                <c:pt idx="2">
                  <c:v>0.0220100049415097</c:v>
                </c:pt>
                <c:pt idx="3">
                  <c:v>0.0235534835489087</c:v>
                </c:pt>
                <c:pt idx="4">
                  <c:v>0.0237387009817965</c:v>
                </c:pt>
                <c:pt idx="5">
                  <c:v>0.0233373965438728</c:v>
                </c:pt>
                <c:pt idx="6">
                  <c:v>0.0263934841865228</c:v>
                </c:pt>
                <c:pt idx="7">
                  <c:v>0.0272269626345183</c:v>
                </c:pt>
                <c:pt idx="8">
                  <c:v>0.0274121800674061</c:v>
                </c:pt>
                <c:pt idx="9">
                  <c:v>0.0273813104952582</c:v>
                </c:pt>
                <c:pt idx="10">
                  <c:v>0.0278134845053299</c:v>
                </c:pt>
                <c:pt idx="11">
                  <c:v>0.0293260935405809</c:v>
                </c:pt>
                <c:pt idx="12">
                  <c:v>0.0303756589936122</c:v>
                </c:pt>
                <c:pt idx="13">
                  <c:v>0.0308695721479799</c:v>
                </c:pt>
                <c:pt idx="14">
                  <c:v>0.0299434849835405</c:v>
                </c:pt>
                <c:pt idx="15">
                  <c:v>0.0327217464768587</c:v>
                </c:pt>
                <c:pt idx="16">
                  <c:v>0.0377843563091274</c:v>
                </c:pt>
                <c:pt idx="17">
                  <c:v>0.0390500087671946</c:v>
                </c:pt>
                <c:pt idx="18">
                  <c:v>0.0394513132051183</c:v>
                </c:pt>
                <c:pt idx="19">
                  <c:v>0.0434952271565037</c:v>
                </c:pt>
                <c:pt idx="20">
                  <c:v>0.0407787048074814</c:v>
                </c:pt>
                <c:pt idx="21">
                  <c:v>0.0452547927689385</c:v>
                </c:pt>
                <c:pt idx="22">
                  <c:v>0.0451313144803466</c:v>
                </c:pt>
                <c:pt idx="23">
                  <c:v>0.0451621840524946</c:v>
                </c:pt>
                <c:pt idx="24">
                  <c:v>0.0464278365105618</c:v>
                </c:pt>
                <c:pt idx="25">
                  <c:v>0.0483417499837365</c:v>
                </c:pt>
                <c:pt idx="26">
                  <c:v>0.0487739239938082</c:v>
                </c:pt>
                <c:pt idx="27">
                  <c:v>0.0494839241532118</c:v>
                </c:pt>
                <c:pt idx="28">
                  <c:v>0.0535278381045971</c:v>
                </c:pt>
                <c:pt idx="29">
                  <c:v>0.0551947950005881</c:v>
                </c:pt>
                <c:pt idx="30">
                  <c:v>0.0511817506213507</c:v>
                </c:pt>
                <c:pt idx="31">
                  <c:v>0.0516139246314224</c:v>
                </c:pt>
                <c:pt idx="32">
                  <c:v>0.0559356647321396</c:v>
                </c:pt>
                <c:pt idx="33">
                  <c:v>0.06143044857448</c:v>
                </c:pt>
                <c:pt idx="34">
                  <c:v>0.0615539268630719</c:v>
                </c:pt>
                <c:pt idx="35">
                  <c:v>0.0632517533312108</c:v>
                </c:pt>
                <c:pt idx="36">
                  <c:v>0.0678513195812598</c:v>
                </c:pt>
                <c:pt idx="37">
                  <c:v>0.0710926246567977</c:v>
                </c:pt>
                <c:pt idx="38">
                  <c:v>0.0758465387675866</c:v>
                </c:pt>
                <c:pt idx="39">
                  <c:v>0.0877930631888548</c:v>
                </c:pt>
                <c:pt idx="40">
                  <c:v>0.0903552376771371</c:v>
                </c:pt>
                <c:pt idx="41">
                  <c:v>0.0915900205630563</c:v>
                </c:pt>
                <c:pt idx="42">
                  <c:v>0.0910961074086887</c:v>
                </c:pt>
                <c:pt idx="43">
                  <c:v>0.0923926294389039</c:v>
                </c:pt>
                <c:pt idx="44">
                  <c:v>0.0884104546318144</c:v>
                </c:pt>
                <c:pt idx="45">
                  <c:v>0.0442052273159072</c:v>
                </c:pt>
                <c:pt idx="46">
                  <c:v>0.0480330542622567</c:v>
                </c:pt>
                <c:pt idx="47">
                  <c:v>0.0518608812086062</c:v>
                </c:pt>
                <c:pt idx="48">
                  <c:v>0.0595782742456012</c:v>
                </c:pt>
                <c:pt idx="49">
                  <c:v>0.0635604490526906</c:v>
                </c:pt>
                <c:pt idx="50">
                  <c:v>0.0693474320736289</c:v>
                </c:pt>
                <c:pt idx="51">
                  <c:v>0.077989257924833</c:v>
                </c:pt>
                <c:pt idx="52">
                  <c:v>0.0870278693390741</c:v>
                </c:pt>
                <c:pt idx="53">
                  <c:v>0.0934401997627903</c:v>
                </c:pt>
                <c:pt idx="54">
                  <c:v>0.0987229191699125</c:v>
                </c:pt>
                <c:pt idx="55">
                  <c:v>0.107211803788893</c:v>
                </c:pt>
                <c:pt idx="56">
                  <c:v>0.115273314598391</c:v>
                </c:pt>
                <c:pt idx="57">
                  <c:v>0.123701453544855</c:v>
                </c:pt>
                <c:pt idx="58">
                  <c:v>0.130907785915017</c:v>
                </c:pt>
                <c:pt idx="59">
                  <c:v>0.142847110897041</c:v>
                </c:pt>
                <c:pt idx="60">
                  <c:v>0.161596413506563</c:v>
                </c:pt>
                <c:pt idx="61">
                  <c:v>0.181050538245432</c:v>
                </c:pt>
                <c:pt idx="62">
                  <c:v>0.197204578931247</c:v>
                </c:pt>
                <c:pt idx="63">
                  <c:v>0.213908346412322</c:v>
                </c:pt>
                <c:pt idx="64">
                  <c:v>0.238867924690876</c:v>
                </c:pt>
                <c:pt idx="65">
                  <c:v>0.252781268619518</c:v>
                </c:pt>
                <c:pt idx="66">
                  <c:v>0.279683846777873</c:v>
                </c:pt>
                <c:pt idx="67">
                  <c:v>0.310678356833867</c:v>
                </c:pt>
                <c:pt idx="68">
                  <c:v>0.350680890057657</c:v>
                </c:pt>
                <c:pt idx="69">
                  <c:v>0.39444017692931</c:v>
                </c:pt>
                <c:pt idx="70">
                  <c:v>0.436680391167665</c:v>
                </c:pt>
                <c:pt idx="71">
                  <c:v>0.457199503867259</c:v>
                </c:pt>
                <c:pt idx="72">
                  <c:v>0.495665731642852</c:v>
                </c:pt>
                <c:pt idx="73">
                  <c:v>0.535480427184248</c:v>
                </c:pt>
                <c:pt idx="74">
                  <c:v>0.528920756193151</c:v>
                </c:pt>
                <c:pt idx="75">
                  <c:v>0.545272543429925</c:v>
                </c:pt>
                <c:pt idx="76">
                  <c:v>0.566944962266598</c:v>
                </c:pt>
                <c:pt idx="77">
                  <c:v>0.591835609285558</c:v>
                </c:pt>
                <c:pt idx="78">
                  <c:v>0.623037343940705</c:v>
                </c:pt>
                <c:pt idx="79">
                  <c:v>0.657206569321367</c:v>
                </c:pt>
                <c:pt idx="80">
                  <c:v>0.67572322892976</c:v>
                </c:pt>
                <c:pt idx="81">
                  <c:v>0.697147064411523</c:v>
                </c:pt>
                <c:pt idx="82">
                  <c:v>0.718458886596446</c:v>
                </c:pt>
                <c:pt idx="83">
                  <c:v>0.73514326716076</c:v>
                </c:pt>
                <c:pt idx="84">
                  <c:v>0.7639405933172</c:v>
                </c:pt>
                <c:pt idx="85">
                  <c:v>0.79758421784346</c:v>
                </c:pt>
                <c:pt idx="86">
                  <c:v>0.820677482268511</c:v>
                </c:pt>
                <c:pt idx="87">
                  <c:v>0.854808795456396</c:v>
                </c:pt>
                <c:pt idx="88">
                  <c:v>0.907764373998612</c:v>
                </c:pt>
                <c:pt idx="89">
                  <c:v>0.951621026274442</c:v>
                </c:pt>
                <c:pt idx="90">
                  <c:v>1.0</c:v>
                </c:pt>
                <c:pt idx="91">
                  <c:v>1.033506955158455</c:v>
                </c:pt>
                <c:pt idx="92">
                  <c:v>1.043552402778665</c:v>
                </c:pt>
                <c:pt idx="93">
                  <c:v>1.0461361193019</c:v>
                </c:pt>
                <c:pt idx="94">
                  <c:v>1.057629307211748</c:v>
                </c:pt>
                <c:pt idx="95">
                  <c:v>1.078880391661858</c:v>
                </c:pt>
                <c:pt idx="96">
                  <c:v>1.115939007251935</c:v>
                </c:pt>
                <c:pt idx="97">
                  <c:v>1.135706057896757</c:v>
                </c:pt>
                <c:pt idx="98">
                  <c:v>1.10229485087799</c:v>
                </c:pt>
                <c:pt idx="99">
                  <c:v>1.100699953859138</c:v>
                </c:pt>
                <c:pt idx="100">
                  <c:v>1.132220064769535</c:v>
                </c:pt>
                <c:pt idx="101">
                  <c:v>1.134309974396345</c:v>
                </c:pt>
                <c:pt idx="102">
                  <c:v>1.137280050044094</c:v>
                </c:pt>
                <c:pt idx="103">
                  <c:v>1.157280024194872</c:v>
                </c:pt>
                <c:pt idx="104">
                  <c:v>1.18498995973122</c:v>
                </c:pt>
                <c:pt idx="105">
                  <c:v>1.207504632396055</c:v>
                </c:pt>
                <c:pt idx="106">
                  <c:v>1.231654699194754</c:v>
                </c:pt>
                <c:pt idx="107">
                  <c:v>1.259982861965583</c:v>
                </c:pt>
                <c:pt idx="108">
                  <c:v>1.251163107300553</c:v>
                </c:pt>
              </c:numCache>
            </c:numRef>
          </c:yVal>
          <c:smooth val="0"/>
        </c:ser>
        <c:ser>
          <c:idx val="1"/>
          <c:order val="1"/>
          <c:tx>
            <c:v>World Bank</c:v>
          </c:tx>
          <c:spPr>
            <a:ln w="28575">
              <a:solidFill>
                <a:schemeClr val="accent2"/>
              </a:solidFill>
            </a:ln>
          </c:spPr>
          <c:marker>
            <c:symbol val="circle"/>
            <c:size val="7"/>
            <c:spPr>
              <a:noFill/>
            </c:spPr>
          </c:marker>
          <c:xVal>
            <c:numRef>
              <c:f>'GDP Comparison'!$A$67:$A$118</c:f>
              <c:numCache>
                <c:formatCode>General</c:formatCode>
                <c:ptCount val="52"/>
                <c:pt idx="0">
                  <c:v>1960.0</c:v>
                </c:pt>
                <c:pt idx="1">
                  <c:v>1961.0</c:v>
                </c:pt>
                <c:pt idx="2">
                  <c:v>1962.0</c:v>
                </c:pt>
                <c:pt idx="3">
                  <c:v>1963.0</c:v>
                </c:pt>
                <c:pt idx="4">
                  <c:v>1964.0</c:v>
                </c:pt>
                <c:pt idx="5">
                  <c:v>1965.0</c:v>
                </c:pt>
                <c:pt idx="6">
                  <c:v>1966.0</c:v>
                </c:pt>
                <c:pt idx="7">
                  <c:v>1967.0</c:v>
                </c:pt>
                <c:pt idx="8">
                  <c:v>1968.0</c:v>
                </c:pt>
                <c:pt idx="9">
                  <c:v>1969.0</c:v>
                </c:pt>
                <c:pt idx="10">
                  <c:v>1970.0</c:v>
                </c:pt>
                <c:pt idx="11">
                  <c:v>1971.0</c:v>
                </c:pt>
                <c:pt idx="12">
                  <c:v>1972.0</c:v>
                </c:pt>
                <c:pt idx="13">
                  <c:v>1973.0</c:v>
                </c:pt>
                <c:pt idx="14">
                  <c:v>1974.0</c:v>
                </c:pt>
                <c:pt idx="15">
                  <c:v>1975.0</c:v>
                </c:pt>
                <c:pt idx="16">
                  <c:v>1976.0</c:v>
                </c:pt>
                <c:pt idx="17">
                  <c:v>1977.0</c:v>
                </c:pt>
                <c:pt idx="18">
                  <c:v>1978.0</c:v>
                </c:pt>
                <c:pt idx="19">
                  <c:v>1979.0</c:v>
                </c:pt>
                <c:pt idx="20">
                  <c:v>1980.0</c:v>
                </c:pt>
                <c:pt idx="21">
                  <c:v>1981.0</c:v>
                </c:pt>
                <c:pt idx="22">
                  <c:v>1982.0</c:v>
                </c:pt>
                <c:pt idx="23">
                  <c:v>1983.0</c:v>
                </c:pt>
                <c:pt idx="24">
                  <c:v>1984.0</c:v>
                </c:pt>
                <c:pt idx="25">
                  <c:v>1985.0</c:v>
                </c:pt>
                <c:pt idx="26">
                  <c:v>1986.0</c:v>
                </c:pt>
                <c:pt idx="27">
                  <c:v>1987.0</c:v>
                </c:pt>
                <c:pt idx="28">
                  <c:v>1988.0</c:v>
                </c:pt>
                <c:pt idx="29">
                  <c:v>1989.0</c:v>
                </c:pt>
                <c:pt idx="30">
                  <c:v>1990.0</c:v>
                </c:pt>
                <c:pt idx="31">
                  <c:v>1991.0</c:v>
                </c:pt>
                <c:pt idx="32">
                  <c:v>1992.0</c:v>
                </c:pt>
                <c:pt idx="33">
                  <c:v>1993.0</c:v>
                </c:pt>
                <c:pt idx="34">
                  <c:v>1994.0</c:v>
                </c:pt>
                <c:pt idx="35">
                  <c:v>1995.0</c:v>
                </c:pt>
                <c:pt idx="36">
                  <c:v>1996.0</c:v>
                </c:pt>
                <c:pt idx="37">
                  <c:v>1997.0</c:v>
                </c:pt>
                <c:pt idx="38">
                  <c:v>1998.0</c:v>
                </c:pt>
                <c:pt idx="39">
                  <c:v>1999.0</c:v>
                </c:pt>
                <c:pt idx="40">
                  <c:v>2000.0</c:v>
                </c:pt>
                <c:pt idx="41">
                  <c:v>2001.0</c:v>
                </c:pt>
                <c:pt idx="42">
                  <c:v>2002.0</c:v>
                </c:pt>
                <c:pt idx="43">
                  <c:v>2003.0</c:v>
                </c:pt>
                <c:pt idx="44">
                  <c:v>2004.0</c:v>
                </c:pt>
                <c:pt idx="45">
                  <c:v>2005.0</c:v>
                </c:pt>
                <c:pt idx="46">
                  <c:v>2006.0</c:v>
                </c:pt>
                <c:pt idx="47">
                  <c:v>2007.0</c:v>
                </c:pt>
                <c:pt idx="48">
                  <c:v>2008.0</c:v>
                </c:pt>
                <c:pt idx="49">
                  <c:v>2009.0</c:v>
                </c:pt>
                <c:pt idx="50">
                  <c:v>2010.0</c:v>
                </c:pt>
                <c:pt idx="51">
                  <c:v>2011.0</c:v>
                </c:pt>
              </c:numCache>
            </c:numRef>
          </c:xVal>
          <c:yVal>
            <c:numRef>
              <c:f>'GDP Comparison'!$E$67:$E$118</c:f>
              <c:numCache>
                <c:formatCode>General</c:formatCode>
                <c:ptCount val="52"/>
                <c:pt idx="20">
                  <c:v>0.679373037431264</c:v>
                </c:pt>
                <c:pt idx="21">
                  <c:v>0.699301946774707</c:v>
                </c:pt>
                <c:pt idx="22">
                  <c:v>0.718633110879664</c:v>
                </c:pt>
                <c:pt idx="23">
                  <c:v>0.730216177603561</c:v>
                </c:pt>
                <c:pt idx="24">
                  <c:v>0.752990998247531</c:v>
                </c:pt>
                <c:pt idx="25">
                  <c:v>0.791261234663303</c:v>
                </c:pt>
                <c:pt idx="26">
                  <c:v>0.814672230734855</c:v>
                </c:pt>
                <c:pt idx="27">
                  <c:v>0.845588798534667</c:v>
                </c:pt>
                <c:pt idx="28">
                  <c:v>0.902791096348379</c:v>
                </c:pt>
                <c:pt idx="29">
                  <c:v>0.950557224758701</c:v>
                </c:pt>
                <c:pt idx="30">
                  <c:v>1.0</c:v>
                </c:pt>
                <c:pt idx="31">
                  <c:v>1.03324341188412</c:v>
                </c:pt>
                <c:pt idx="32">
                  <c:v>1.041706103051591</c:v>
                </c:pt>
                <c:pt idx="33">
                  <c:v>1.043488173239138</c:v>
                </c:pt>
                <c:pt idx="34">
                  <c:v>1.052499273591527</c:v>
                </c:pt>
                <c:pt idx="35">
                  <c:v>1.072777170598101</c:v>
                </c:pt>
                <c:pt idx="36">
                  <c:v>1.10135832542009</c:v>
                </c:pt>
                <c:pt idx="37">
                  <c:v>1.119031278798298</c:v>
                </c:pt>
                <c:pt idx="38">
                  <c:v>1.095465782980048</c:v>
                </c:pt>
                <c:pt idx="39">
                  <c:v>1.094589159207185</c:v>
                </c:pt>
                <c:pt idx="40">
                  <c:v>1.119041924999331</c:v>
                </c:pt>
                <c:pt idx="41">
                  <c:v>1.123006726062082</c:v>
                </c:pt>
                <c:pt idx="42">
                  <c:v>1.126167349451682</c:v>
                </c:pt>
                <c:pt idx="43">
                  <c:v>1.145566285714434</c:v>
                </c:pt>
                <c:pt idx="44">
                  <c:v>1.172337326697374</c:v>
                </c:pt>
                <c:pt idx="45">
                  <c:v>1.187423253224565</c:v>
                </c:pt>
                <c:pt idx="46">
                  <c:v>1.207377349921672</c:v>
                </c:pt>
                <c:pt idx="47">
                  <c:v>1.233525977639343</c:v>
                </c:pt>
                <c:pt idx="48">
                  <c:v>1.220276910285502</c:v>
                </c:pt>
                <c:pt idx="49">
                  <c:v>1.152822320877019</c:v>
                </c:pt>
                <c:pt idx="50">
                  <c:v>1.204290470948984</c:v>
                </c:pt>
                <c:pt idx="51">
                  <c:v>1.195535918075146</c:v>
                </c:pt>
              </c:numCache>
            </c:numRef>
          </c:yVal>
          <c:smooth val="0"/>
        </c:ser>
        <c:dLbls>
          <c:showLegendKey val="0"/>
          <c:showVal val="0"/>
          <c:showCatName val="0"/>
          <c:showSerName val="0"/>
          <c:showPercent val="0"/>
          <c:showBubbleSize val="0"/>
        </c:dLbls>
        <c:axId val="-2107990776"/>
        <c:axId val="-2107982728"/>
      </c:scatterChart>
      <c:valAx>
        <c:axId val="-2107990776"/>
        <c:scaling>
          <c:orientation val="minMax"/>
          <c:max val="2011.0"/>
          <c:min val="1900.0"/>
        </c:scaling>
        <c:delete val="0"/>
        <c:axPos val="b"/>
        <c:title>
          <c:tx>
            <c:rich>
              <a:bodyPr/>
              <a:lstStyle/>
              <a:p>
                <a:pPr>
                  <a:defRPr/>
                </a:pPr>
                <a:r>
                  <a:rPr lang="en-US"/>
                  <a:t>Year [-]</a:t>
                </a:r>
              </a:p>
            </c:rich>
          </c:tx>
          <c:overlay val="0"/>
        </c:title>
        <c:numFmt formatCode="General" sourceLinked="1"/>
        <c:majorTickMark val="in"/>
        <c:minorTickMark val="none"/>
        <c:tickLblPos val="nextTo"/>
        <c:crossAx val="-2107982728"/>
        <c:crosses val="autoZero"/>
        <c:crossBetween val="midCat"/>
        <c:majorUnit val="10.0"/>
      </c:valAx>
      <c:valAx>
        <c:axId val="-2107982728"/>
        <c:scaling>
          <c:orientation val="minMax"/>
        </c:scaling>
        <c:delete val="0"/>
        <c:axPos val="l"/>
        <c:title>
          <c:tx>
            <c:rich>
              <a:bodyPr/>
              <a:lstStyle/>
              <a:p>
                <a:pPr>
                  <a:defRPr/>
                </a:pPr>
                <a:r>
                  <a:rPr lang="en-US"/>
                  <a:t>Index</a:t>
                </a:r>
                <a:r>
                  <a:rPr lang="en-US" baseline="0"/>
                  <a:t> GDP [1990=1]</a:t>
                </a:r>
                <a:endParaRPr lang="en-US"/>
              </a:p>
            </c:rich>
          </c:tx>
          <c:overlay val="0"/>
        </c:title>
        <c:numFmt formatCode="General" sourceLinked="1"/>
        <c:majorTickMark val="in"/>
        <c:minorTickMark val="none"/>
        <c:tickLblPos val="nextTo"/>
        <c:crossAx val="-2107990776"/>
        <c:crosses val="autoZero"/>
        <c:crossBetween val="midCat"/>
      </c:valAx>
    </c:plotArea>
    <c:legend>
      <c:legendPos val="r"/>
      <c:overlay val="0"/>
    </c:legend>
    <c:plotVisOnly val="1"/>
    <c:dispBlanksAs val="gap"/>
    <c:showDLblsOverMax val="0"/>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chartsheets/sheet1.xml><?xml version="1.0" encoding="utf-8"?>
<chartsheet xmlns="http://schemas.openxmlformats.org/spreadsheetml/2006/main" xmlns:r="http://schemas.openxmlformats.org/officeDocument/2006/relationships">
  <sheetPr/>
  <sheetViews>
    <sheetView zoomScale="144"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75"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zoomScale="75"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absoluteAnchor>
    <xdr:pos x="0" y="0"/>
    <xdr:ext cx="8572500" cy="582083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0.86574</cdr:x>
      <cdr:y>0.20971</cdr:y>
    </cdr:from>
    <cdr:to>
      <cdr:x>0.9044</cdr:x>
      <cdr:y>0.27744</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505658" y="1318759"/>
          <a:ext cx="335171" cy="425916"/>
        </a:xfrm>
        <a:prstGeom xmlns:a="http://schemas.openxmlformats.org/drawingml/2006/main" prst="rect">
          <a:avLst/>
        </a:prstGeom>
      </cdr:spPr>
    </cdr:pic>
  </cdr:relSizeAnchor>
  <cdr:relSizeAnchor xmlns:cdr="http://schemas.openxmlformats.org/drawingml/2006/chartDrawing">
    <cdr:from>
      <cdr:x>0.86574</cdr:x>
      <cdr:y>0.40849</cdr:y>
    </cdr:from>
    <cdr:to>
      <cdr:x>0.9044</cdr:x>
      <cdr:y>0.47621</cdr:y>
    </cdr:to>
    <cdr:pic>
      <cdr:nvPicPr>
        <cdr:cNvPr id="3" name="chart"/>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7505658" y="2568776"/>
          <a:ext cx="335171" cy="425854"/>
        </a:xfrm>
        <a:prstGeom xmlns:a="http://schemas.openxmlformats.org/drawingml/2006/main" prst="rect">
          <a:avLst/>
        </a:prstGeom>
      </cdr:spPr>
    </cdr:pic>
  </cdr:relSizeAnchor>
  <cdr:relSizeAnchor xmlns:cdr="http://schemas.openxmlformats.org/drawingml/2006/chartDrawing">
    <cdr:from>
      <cdr:x>0.86891</cdr:x>
      <cdr:y>0.63186</cdr:y>
    </cdr:from>
    <cdr:to>
      <cdr:x>0.90265</cdr:x>
      <cdr:y>0.69959</cdr:y>
    </cdr:to>
    <cdr:pic>
      <cdr:nvPicPr>
        <cdr:cNvPr id="6" name="chart"/>
        <cdr:cNvPicPr>
          <a:picLocks xmlns:a="http://schemas.openxmlformats.org/drawingml/2006/main" noChangeAspect="1"/>
        </cdr:cNvPicPr>
      </cdr:nvPicPr>
      <cdr:blipFill>
        <a:blip xmlns:a="http://schemas.openxmlformats.org/drawingml/2006/main" xmlns:r="http://schemas.openxmlformats.org/officeDocument/2006/relationships" r:embed="rId3"/>
        <a:stretch xmlns:a="http://schemas.openxmlformats.org/drawingml/2006/main">
          <a:fillRect/>
        </a:stretch>
      </cdr:blipFill>
      <cdr:spPr>
        <a:xfrm xmlns:a="http://schemas.openxmlformats.org/drawingml/2006/main">
          <a:off x="7533141" y="3973392"/>
          <a:ext cx="292516" cy="425916"/>
        </a:xfrm>
        <a:prstGeom xmlns:a="http://schemas.openxmlformats.org/drawingml/2006/main" prst="rect">
          <a:avLst/>
        </a:prstGeom>
      </cdr:spPr>
    </cdr:pic>
  </cdr:relSizeAnchor>
  <cdr:relSizeAnchor xmlns:cdr="http://schemas.openxmlformats.org/drawingml/2006/chartDrawing">
    <cdr:from>
      <cdr:x>0.10283</cdr:x>
      <cdr:y>0.11099</cdr:y>
    </cdr:from>
    <cdr:to>
      <cdr:x>0.31403</cdr:x>
      <cdr:y>0.39146</cdr:y>
    </cdr:to>
    <cdr:pic>
      <cdr:nvPicPr>
        <cdr:cNvPr id="8" name="chart"/>
        <cdr:cNvPicPr>
          <a:picLocks xmlns:a="http://schemas.openxmlformats.org/drawingml/2006/main" noChangeAspect="1"/>
        </cdr:cNvPicPr>
      </cdr:nvPicPr>
      <cdr:blipFill>
        <a:blip xmlns:a="http://schemas.openxmlformats.org/drawingml/2006/main" xmlns:r="http://schemas.openxmlformats.org/officeDocument/2006/relationships" r:embed="rId4"/>
        <a:stretch xmlns:a="http://schemas.openxmlformats.org/drawingml/2006/main">
          <a:fillRect/>
        </a:stretch>
      </cdr:blipFill>
      <cdr:spPr>
        <a:xfrm xmlns:a="http://schemas.openxmlformats.org/drawingml/2006/main">
          <a:off x="891499" y="697932"/>
          <a:ext cx="1831039" cy="1763720"/>
        </a:xfrm>
        <a:prstGeom xmlns:a="http://schemas.openxmlformats.org/drawingml/2006/main" prst="rect">
          <a:avLst/>
        </a:prstGeom>
      </cdr:spPr>
    </cdr:pic>
  </cdr:relSizeAnchor>
  <cdr:relSizeAnchor xmlns:cdr="http://schemas.openxmlformats.org/drawingml/2006/chartDrawing">
    <cdr:from>
      <cdr:x>0.57623</cdr:x>
      <cdr:y>0.55487</cdr:y>
    </cdr:from>
    <cdr:to>
      <cdr:x>0.61098</cdr:x>
      <cdr:y>0.60897</cdr:y>
    </cdr:to>
    <cdr:sp macro="" textlink="">
      <cdr:nvSpPr>
        <cdr:cNvPr id="4" name="TextBox 3"/>
        <cdr:cNvSpPr txBox="1"/>
      </cdr:nvSpPr>
      <cdr:spPr>
        <a:xfrm xmlns:a="http://schemas.openxmlformats.org/drawingml/2006/main">
          <a:off x="4995765" y="3489240"/>
          <a:ext cx="301272" cy="34020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600">
              <a:solidFill>
                <a:schemeClr val="accent5"/>
              </a:solidFill>
            </a:rPr>
            <a:t>u</a:t>
          </a:r>
        </a:p>
      </cdr:txBody>
    </cdr:sp>
  </cdr:relSizeAnchor>
  <cdr:relSizeAnchor xmlns:cdr="http://schemas.openxmlformats.org/drawingml/2006/chartDrawing">
    <cdr:from>
      <cdr:x>0.86685</cdr:x>
      <cdr:y>0.51812</cdr:y>
    </cdr:from>
    <cdr:to>
      <cdr:x>0.89709</cdr:x>
      <cdr:y>0.57374</cdr:y>
    </cdr:to>
    <cdr:sp macro="" textlink="">
      <cdr:nvSpPr>
        <cdr:cNvPr id="9" name="TextBox 1"/>
        <cdr:cNvSpPr txBox="1"/>
      </cdr:nvSpPr>
      <cdr:spPr>
        <a:xfrm xmlns:a="http://schemas.openxmlformats.org/drawingml/2006/main">
          <a:off x="7515289" y="3258198"/>
          <a:ext cx="262171" cy="34976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4"/>
              </a:solidFill>
            </a:rPr>
            <a:t>x</a:t>
          </a:r>
        </a:p>
      </cdr:txBody>
    </cdr:sp>
  </cdr:relSizeAnchor>
  <cdr:relSizeAnchor xmlns:cdr="http://schemas.openxmlformats.org/drawingml/2006/chartDrawing">
    <cdr:from>
      <cdr:x>0.8646</cdr:x>
      <cdr:y>0.54595</cdr:y>
    </cdr:from>
    <cdr:to>
      <cdr:x>0.89238</cdr:x>
      <cdr:y>0.60278</cdr:y>
    </cdr:to>
    <cdr:sp macro="" textlink="">
      <cdr:nvSpPr>
        <cdr:cNvPr id="10" name="TextBox 1"/>
        <cdr:cNvSpPr txBox="1"/>
      </cdr:nvSpPr>
      <cdr:spPr>
        <a:xfrm xmlns:a="http://schemas.openxmlformats.org/drawingml/2006/main">
          <a:off x="7495851" y="3433147"/>
          <a:ext cx="240781" cy="3574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6"/>
              </a:solidFill>
            </a:rPr>
            <a:t>q</a:t>
          </a:r>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661400" cy="62865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61400" cy="62865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6"/>
  <sheetViews>
    <sheetView zoomScale="80" zoomScaleNormal="80" zoomScalePageLayoutView="80" workbookViewId="0">
      <selection activeCell="F41" sqref="F41"/>
    </sheetView>
  </sheetViews>
  <sheetFormatPr baseColWidth="10" defaultColWidth="8.83203125" defaultRowHeight="14" x14ac:dyDescent="0"/>
  <cols>
    <col min="2" max="2" width="17.1640625" customWidth="1"/>
    <col min="3" max="3" width="22.1640625" customWidth="1"/>
    <col min="4" max="4" width="23" customWidth="1"/>
    <col min="5" max="5" width="22.1640625" style="52" customWidth="1"/>
    <col min="6" max="6" width="16.33203125" customWidth="1"/>
    <col min="7" max="7" width="17" customWidth="1"/>
    <col min="8" max="8" width="17" style="115" customWidth="1"/>
    <col min="9" max="9" width="22.5" customWidth="1"/>
    <col min="10" max="10" width="26.33203125" customWidth="1"/>
    <col min="11" max="11" width="22.6640625" customWidth="1"/>
    <col min="12" max="12" width="26.33203125" style="52" customWidth="1"/>
    <col min="13" max="13" width="22.33203125" customWidth="1"/>
    <col min="14" max="14" width="25.5" customWidth="1"/>
    <col min="15" max="34" width="14.33203125" bestFit="1" customWidth="1"/>
  </cols>
  <sheetData>
    <row r="1" spans="1:14" s="102" customFormat="1">
      <c r="A1" s="121" t="s">
        <v>125</v>
      </c>
      <c r="B1" s="107" t="s">
        <v>120</v>
      </c>
      <c r="C1" s="104"/>
      <c r="D1" s="104"/>
      <c r="E1" s="104"/>
      <c r="F1" s="104"/>
      <c r="G1" s="104"/>
      <c r="H1" s="119"/>
      <c r="I1" s="104"/>
      <c r="J1" s="104"/>
      <c r="K1" s="104"/>
      <c r="L1" s="104"/>
      <c r="M1" s="104"/>
      <c r="N1" s="103"/>
    </row>
    <row r="2" spans="1:14" s="102" customFormat="1">
      <c r="B2" s="107" t="s">
        <v>121</v>
      </c>
      <c r="C2" s="104"/>
      <c r="D2" s="104"/>
      <c r="E2" s="104"/>
      <c r="F2" s="104"/>
      <c r="G2" s="104"/>
      <c r="H2" s="119"/>
      <c r="I2" s="104"/>
      <c r="J2" s="104"/>
      <c r="K2" s="104"/>
      <c r="L2" s="104"/>
      <c r="M2" s="104"/>
      <c r="N2" s="103"/>
    </row>
    <row r="3" spans="1:14" s="102" customFormat="1">
      <c r="B3" s="107" t="s">
        <v>122</v>
      </c>
      <c r="C3" s="104"/>
      <c r="D3" s="104"/>
      <c r="E3" s="104"/>
      <c r="F3" s="104"/>
      <c r="G3" s="104"/>
      <c r="H3" s="119"/>
      <c r="I3" s="104"/>
      <c r="J3" s="104"/>
      <c r="K3" s="104"/>
      <c r="L3" s="104"/>
      <c r="M3" s="104"/>
      <c r="N3" s="103"/>
    </row>
    <row r="4" spans="1:14">
      <c r="B4" s="94" t="s">
        <v>109</v>
      </c>
      <c r="C4" s="7"/>
      <c r="D4" s="7"/>
      <c r="E4" s="94"/>
      <c r="F4" s="7"/>
      <c r="G4" s="7"/>
      <c r="H4" s="119"/>
      <c r="I4" s="7"/>
      <c r="J4" s="7"/>
      <c r="K4" s="7"/>
      <c r="L4" s="94"/>
      <c r="M4" s="7"/>
      <c r="N4" s="4"/>
    </row>
    <row r="5" spans="1:14" s="115" customFormat="1">
      <c r="B5" s="119" t="s">
        <v>134</v>
      </c>
      <c r="C5" s="119"/>
      <c r="D5" s="119"/>
      <c r="E5" s="119"/>
      <c r="F5" s="119"/>
      <c r="G5" s="119"/>
      <c r="H5" s="119"/>
      <c r="I5" s="119"/>
      <c r="J5" s="119"/>
      <c r="K5" s="119"/>
      <c r="L5" s="119"/>
      <c r="M5" s="119"/>
      <c r="N5" s="103"/>
    </row>
    <row r="6" spans="1:14" s="115" customFormat="1">
      <c r="B6" s="119"/>
      <c r="C6" s="119"/>
      <c r="D6" s="119"/>
      <c r="E6" s="119"/>
      <c r="F6" s="119"/>
      <c r="G6" s="119"/>
      <c r="H6" s="119"/>
      <c r="I6" s="119"/>
      <c r="J6" s="119"/>
      <c r="K6" s="119"/>
      <c r="L6" s="119"/>
      <c r="M6" s="119"/>
      <c r="N6" s="103"/>
    </row>
    <row r="7" spans="1:14">
      <c r="A7" s="7"/>
      <c r="B7" s="7"/>
      <c r="C7" s="7"/>
      <c r="D7" s="7"/>
      <c r="E7" s="94"/>
      <c r="F7" s="7"/>
      <c r="G7" s="7"/>
      <c r="H7" s="119" t="s">
        <v>126</v>
      </c>
      <c r="I7" s="119" t="s">
        <v>128</v>
      </c>
      <c r="J7" s="119" t="s">
        <v>130</v>
      </c>
      <c r="K7" s="119" t="s">
        <v>129</v>
      </c>
      <c r="L7" s="119" t="s">
        <v>131</v>
      </c>
      <c r="M7" s="119" t="s">
        <v>132</v>
      </c>
      <c r="N7" s="119" t="s">
        <v>133</v>
      </c>
    </row>
    <row r="8" spans="1:14" ht="15" customHeight="1">
      <c r="A8" s="95"/>
      <c r="B8" s="146" t="s">
        <v>118</v>
      </c>
      <c r="C8" s="146" t="s">
        <v>119</v>
      </c>
      <c r="D8" s="146" t="s">
        <v>1</v>
      </c>
      <c r="E8" s="146" t="s">
        <v>116</v>
      </c>
      <c r="F8" s="146" t="s">
        <v>3</v>
      </c>
      <c r="G8" s="146" t="s">
        <v>4</v>
      </c>
      <c r="H8" s="120"/>
      <c r="I8" s="146" t="s">
        <v>110</v>
      </c>
      <c r="J8" s="146" t="s">
        <v>112</v>
      </c>
      <c r="K8" s="146" t="s">
        <v>111</v>
      </c>
      <c r="L8" s="146" t="s">
        <v>115</v>
      </c>
      <c r="M8" s="146" t="s">
        <v>113</v>
      </c>
      <c r="N8" s="146" t="s">
        <v>114</v>
      </c>
    </row>
    <row r="9" spans="1:14">
      <c r="A9" s="93" t="s">
        <v>5</v>
      </c>
      <c r="B9" s="146"/>
      <c r="C9" s="146"/>
      <c r="D9" s="146"/>
      <c r="E9" s="146"/>
      <c r="F9" s="146"/>
      <c r="G9" s="146"/>
      <c r="H9" s="120"/>
      <c r="I9" s="146"/>
      <c r="J9" s="146"/>
      <c r="K9" s="146"/>
      <c r="L9" s="146"/>
      <c r="M9" s="146"/>
      <c r="N9" s="146"/>
    </row>
    <row r="10" spans="1:14">
      <c r="A10" s="13">
        <v>1980</v>
      </c>
      <c r="B10" s="116">
        <v>2616360</v>
      </c>
      <c r="C10" s="106">
        <v>5488428</v>
      </c>
      <c r="D10" s="125">
        <f>'Labor Calculations'!D5</f>
        <v>125631.4117878245</v>
      </c>
      <c r="E10" s="39">
        <f>'Exergy calcs'!AO32</f>
        <v>16356719.056651911</v>
      </c>
      <c r="F10" s="97">
        <f>'Exergy calcs'!AD32</f>
        <v>17412065.915846817</v>
      </c>
      <c r="G10" s="97">
        <f>'Useful work calcs'!Z5</f>
        <v>3607260.4367770795</v>
      </c>
      <c r="H10" s="122">
        <f t="shared" ref="H10:H41" si="0">A10-$A$10</f>
        <v>0</v>
      </c>
      <c r="I10" s="3">
        <f t="shared" ref="I10:I41" si="1">B10/$B$10</f>
        <v>1</v>
      </c>
      <c r="J10" s="10">
        <f t="shared" ref="J10:J41" si="2">C10/$C$10</f>
        <v>1</v>
      </c>
      <c r="K10" s="10">
        <f t="shared" ref="K10:K41" si="3">D10/$D$10</f>
        <v>1</v>
      </c>
      <c r="L10" s="23">
        <f>E10/$E$10</f>
        <v>1</v>
      </c>
      <c r="M10" s="10">
        <f>F10/$F$10</f>
        <v>1</v>
      </c>
      <c r="N10" s="23">
        <f>G10/$G$10</f>
        <v>1</v>
      </c>
    </row>
    <row r="11" spans="1:14">
      <c r="A11" s="13">
        <v>1981</v>
      </c>
      <c r="B11" s="116">
        <v>2693109</v>
      </c>
      <c r="C11" s="106">
        <v>5782738</v>
      </c>
      <c r="D11" s="125">
        <f>'Labor Calculations'!D6</f>
        <v>126007.25840532818</v>
      </c>
      <c r="E11" s="39">
        <f>'Exergy calcs'!AO33</f>
        <v>16350133.441000847</v>
      </c>
      <c r="F11" s="97">
        <f>'Exergy calcs'!AD33</f>
        <v>17403815.940189853</v>
      </c>
      <c r="G11" s="97">
        <f>'Useful work calcs'!Z6</f>
        <v>3470761.3473538039</v>
      </c>
      <c r="H11" s="122">
        <f t="shared" si="0"/>
        <v>1</v>
      </c>
      <c r="I11" s="108">
        <f t="shared" si="1"/>
        <v>1.0293342659267073</v>
      </c>
      <c r="J11" s="109">
        <f t="shared" si="2"/>
        <v>1.0536237334260374</v>
      </c>
      <c r="K11" s="23">
        <f t="shared" si="3"/>
        <v>1.0029916611789609</v>
      </c>
      <c r="L11" s="23">
        <f t="shared" ref="L11:L41" si="4">E11/$E$10</f>
        <v>0.99959737551105121</v>
      </c>
      <c r="M11" s="23">
        <f t="shared" ref="M11:M41" si="5">F11/$F$10</f>
        <v>0.99952619202702098</v>
      </c>
      <c r="N11" s="23">
        <f t="shared" ref="N11:N30" si="6">G11/$G$10</f>
        <v>0.96215990172718691</v>
      </c>
    </row>
    <row r="12" spans="1:14">
      <c r="A12" s="13">
        <v>1982</v>
      </c>
      <c r="B12" s="116">
        <v>2767556</v>
      </c>
      <c r="C12" s="106">
        <v>6056132</v>
      </c>
      <c r="D12" s="125">
        <f>'Labor Calculations'!D7</f>
        <v>126725.86741779902</v>
      </c>
      <c r="E12" s="39">
        <f>'Exergy calcs'!AO34</f>
        <v>15901072.466283891</v>
      </c>
      <c r="F12" s="97">
        <f>'Exergy calcs'!AD34</f>
        <v>16908357.34460967</v>
      </c>
      <c r="G12" s="97">
        <f>'Useful work calcs'!Z7</f>
        <v>3310510.1780931368</v>
      </c>
      <c r="H12" s="122">
        <f t="shared" si="0"/>
        <v>2</v>
      </c>
      <c r="I12" s="108">
        <f t="shared" si="1"/>
        <v>1.0577886835145012</v>
      </c>
      <c r="J12" s="109">
        <f t="shared" si="2"/>
        <v>1.1034365395701646</v>
      </c>
      <c r="K12" s="23">
        <f t="shared" si="3"/>
        <v>1.0087116399823868</v>
      </c>
      <c r="L12" s="23">
        <f t="shared" si="4"/>
        <v>0.97214315482280544</v>
      </c>
      <c r="M12" s="23">
        <f t="shared" si="5"/>
        <v>0.97107129196089714</v>
      </c>
      <c r="N12" s="23">
        <f t="shared" si="6"/>
        <v>0.91773528308117525</v>
      </c>
    </row>
    <row r="13" spans="1:14">
      <c r="A13" s="13">
        <v>1983</v>
      </c>
      <c r="B13" s="116">
        <v>2812164</v>
      </c>
      <c r="C13" s="106">
        <v>6301191</v>
      </c>
      <c r="D13" s="125">
        <f>'Labor Calculations'!D8</f>
        <v>128425.4484278684</v>
      </c>
      <c r="E13" s="39">
        <f>'Exergy calcs'!AO35</f>
        <v>15613370.711475436</v>
      </c>
      <c r="F13" s="97">
        <f>'Exergy calcs'!AD35</f>
        <v>16583634.546326114</v>
      </c>
      <c r="G13" s="97">
        <f>'Useful work calcs'!Z8</f>
        <v>3288671.09811304</v>
      </c>
      <c r="H13" s="122">
        <f t="shared" si="0"/>
        <v>3</v>
      </c>
      <c r="I13" s="108">
        <f t="shared" si="1"/>
        <v>1.0748383250011466</v>
      </c>
      <c r="J13" s="109">
        <f t="shared" si="2"/>
        <v>1.1480866652527828</v>
      </c>
      <c r="K13" s="23">
        <f t="shared" si="3"/>
        <v>1.0222399525746209</v>
      </c>
      <c r="L13" s="23">
        <f t="shared" si="4"/>
        <v>0.95455394553138262</v>
      </c>
      <c r="M13" s="23">
        <f t="shared" si="5"/>
        <v>0.95242199440752495</v>
      </c>
      <c r="N13" s="23">
        <f t="shared" si="6"/>
        <v>0.91168108201561282</v>
      </c>
    </row>
    <row r="14" spans="1:14">
      <c r="A14" s="13">
        <v>1984</v>
      </c>
      <c r="B14" s="116">
        <v>2899873</v>
      </c>
      <c r="C14" s="106">
        <v>6557973</v>
      </c>
      <c r="D14" s="125">
        <f>'Labor Calculations'!D9</f>
        <v>129636.60493544178</v>
      </c>
      <c r="E14" s="39">
        <f>'Exergy calcs'!AO36</f>
        <v>17047615.602668736</v>
      </c>
      <c r="F14" s="97">
        <f>'Exergy calcs'!AD36</f>
        <v>18103628.311085612</v>
      </c>
      <c r="G14" s="97">
        <f>'Useful work calcs'!Z9</f>
        <v>3570262.5977809443</v>
      </c>
      <c r="H14" s="122">
        <f t="shared" si="0"/>
        <v>4</v>
      </c>
      <c r="I14" s="108">
        <f t="shared" si="1"/>
        <v>1.1083616169028727</v>
      </c>
      <c r="J14" s="109">
        <f t="shared" si="2"/>
        <v>1.1948727395166703</v>
      </c>
      <c r="K14" s="23">
        <f t="shared" si="3"/>
        <v>1.0318805073557682</v>
      </c>
      <c r="L14" s="23">
        <f t="shared" si="4"/>
        <v>1.0422393111738295</v>
      </c>
      <c r="M14" s="23">
        <f t="shared" si="5"/>
        <v>1.03971742345688</v>
      </c>
      <c r="N14" s="23">
        <f t="shared" si="6"/>
        <v>0.9897435076716582</v>
      </c>
    </row>
    <row r="15" spans="1:14">
      <c r="A15" s="13">
        <v>1985</v>
      </c>
      <c r="B15" s="116">
        <v>3047257</v>
      </c>
      <c r="C15" s="106">
        <v>6854423</v>
      </c>
      <c r="D15" s="125">
        <f>'Labor Calculations'!D10</f>
        <v>129273.31541174983</v>
      </c>
      <c r="E15" s="39">
        <f>'Exergy calcs'!AO37</f>
        <v>17126864.603032604</v>
      </c>
      <c r="F15" s="97">
        <f>'Exergy calcs'!AD37</f>
        <v>18160866.882366981</v>
      </c>
      <c r="G15" s="97">
        <f>'Useful work calcs'!Z10</f>
        <v>3600825.4666803204</v>
      </c>
      <c r="H15" s="122">
        <f t="shared" si="0"/>
        <v>5</v>
      </c>
      <c r="I15" s="108">
        <f t="shared" si="1"/>
        <v>1.1646933143756975</v>
      </c>
      <c r="J15" s="109">
        <f t="shared" si="2"/>
        <v>1.248886384225137</v>
      </c>
      <c r="K15" s="23">
        <f t="shared" si="3"/>
        <v>1.0289887980410191</v>
      </c>
      <c r="L15" s="23">
        <f t="shared" si="4"/>
        <v>1.0470843537578212</v>
      </c>
      <c r="M15" s="23">
        <f t="shared" si="5"/>
        <v>1.0430047169669094</v>
      </c>
      <c r="N15" s="23">
        <f t="shared" si="6"/>
        <v>0.99821610604237143</v>
      </c>
    </row>
    <row r="16" spans="1:14">
      <c r="A16" s="13">
        <v>1986</v>
      </c>
      <c r="B16" s="116">
        <v>3137416</v>
      </c>
      <c r="C16" s="106">
        <v>7172168</v>
      </c>
      <c r="D16" s="125">
        <f>'Labor Calculations'!D11</f>
        <v>129804.90711380767</v>
      </c>
      <c r="E16" s="39">
        <f>'Exergy calcs'!AO38</f>
        <v>17178366.278711922</v>
      </c>
      <c r="F16" s="97">
        <f>'Exergy calcs'!AD38</f>
        <v>18205058.902981032</v>
      </c>
      <c r="G16" s="97">
        <f>'Useful work calcs'!Z11</f>
        <v>3582007.4029521821</v>
      </c>
      <c r="H16" s="122">
        <f t="shared" si="0"/>
        <v>6</v>
      </c>
      <c r="I16" s="108">
        <f t="shared" si="1"/>
        <v>1.1991530217554158</v>
      </c>
      <c r="J16" s="109">
        <f t="shared" si="2"/>
        <v>1.3067800105968412</v>
      </c>
      <c r="K16" s="23">
        <f t="shared" si="3"/>
        <v>1.0332201578139684</v>
      </c>
      <c r="L16" s="23">
        <f t="shared" si="4"/>
        <v>1.0502330093959684</v>
      </c>
      <c r="M16" s="23">
        <f t="shared" si="5"/>
        <v>1.0455427282992598</v>
      </c>
      <c r="N16" s="23">
        <f t="shared" si="6"/>
        <v>0.99299938713394931</v>
      </c>
    </row>
    <row r="17" spans="1:14">
      <c r="A17" s="13">
        <v>1987</v>
      </c>
      <c r="B17" s="116">
        <v>3256480</v>
      </c>
      <c r="C17" s="106">
        <v>7531071</v>
      </c>
      <c r="D17" s="125">
        <f>'Labor Calculations'!D12</f>
        <v>130652.95137241807</v>
      </c>
      <c r="E17" s="39">
        <f>'Exergy calcs'!AO39</f>
        <v>17710840.933650162</v>
      </c>
      <c r="F17" s="97">
        <f>'Exergy calcs'!AD39</f>
        <v>18755146.580278222</v>
      </c>
      <c r="G17" s="97">
        <f>'Useful work calcs'!Z12</f>
        <v>3680454.7094802894</v>
      </c>
      <c r="H17" s="122">
        <f t="shared" si="0"/>
        <v>7</v>
      </c>
      <c r="I17" s="108">
        <f t="shared" si="1"/>
        <v>1.2446605207234478</v>
      </c>
      <c r="J17" s="109">
        <f t="shared" si="2"/>
        <v>1.372172687698554</v>
      </c>
      <c r="K17" s="23">
        <f t="shared" si="3"/>
        <v>1.0399704143504676</v>
      </c>
      <c r="L17" s="23">
        <f t="shared" si="4"/>
        <v>1.0827868885140239</v>
      </c>
      <c r="M17" s="23">
        <f t="shared" si="5"/>
        <v>1.0771350551349026</v>
      </c>
      <c r="N17" s="23">
        <f t="shared" si="6"/>
        <v>1.0202908201351288</v>
      </c>
    </row>
    <row r="18" spans="1:14">
      <c r="A18" s="13">
        <v>1988</v>
      </c>
      <c r="B18" s="116">
        <v>3476774</v>
      </c>
      <c r="C18" s="106">
        <v>7979483</v>
      </c>
      <c r="D18" s="125">
        <f>'Labor Calculations'!D13</f>
        <v>132307.45671908237</v>
      </c>
      <c r="E18" s="39">
        <f>'Exergy calcs'!AO40</f>
        <v>18728485.085716717</v>
      </c>
      <c r="F18" s="97">
        <f>'Exergy calcs'!AD40</f>
        <v>19847452.687769596</v>
      </c>
      <c r="G18" s="97">
        <f>'Useful work calcs'!Z13</f>
        <v>3891304.0925255483</v>
      </c>
      <c r="H18" s="122">
        <f t="shared" si="0"/>
        <v>8</v>
      </c>
      <c r="I18" s="108">
        <f t="shared" si="1"/>
        <v>1.3288591784005259</v>
      </c>
      <c r="J18" s="109">
        <f t="shared" si="2"/>
        <v>1.4538740418932343</v>
      </c>
      <c r="K18" s="23">
        <f t="shared" si="3"/>
        <v>1.0531399340041874</v>
      </c>
      <c r="L18" s="23">
        <f t="shared" si="4"/>
        <v>1.145002553436917</v>
      </c>
      <c r="M18" s="23">
        <f t="shared" si="5"/>
        <v>1.1398677666218986</v>
      </c>
      <c r="N18" s="23">
        <f t="shared" si="6"/>
        <v>1.0787422091436927</v>
      </c>
    </row>
    <row r="19" spans="1:14">
      <c r="A19" s="13">
        <v>1989</v>
      </c>
      <c r="B19" s="116">
        <v>3660728</v>
      </c>
      <c r="C19" s="106">
        <v>8486149</v>
      </c>
      <c r="D19" s="125">
        <f>'Labor Calculations'!D14</f>
        <v>132588.15689777787</v>
      </c>
      <c r="E19" s="39">
        <f>'Exergy calcs'!AO41</f>
        <v>19377845.245210331</v>
      </c>
      <c r="F19" s="97">
        <f>'Exergy calcs'!AD41</f>
        <v>20536884.820510622</v>
      </c>
      <c r="G19" s="97">
        <f>'Useful work calcs'!Z14</f>
        <v>3989705.2029760536</v>
      </c>
      <c r="H19" s="122">
        <f t="shared" si="0"/>
        <v>9</v>
      </c>
      <c r="I19" s="108">
        <f t="shared" si="1"/>
        <v>1.3991683101713832</v>
      </c>
      <c r="J19" s="109">
        <f t="shared" si="2"/>
        <v>1.546189364240544</v>
      </c>
      <c r="K19" s="23">
        <f t="shared" si="3"/>
        <v>1.0553742492498805</v>
      </c>
      <c r="L19" s="23">
        <f t="shared" si="4"/>
        <v>1.1847024564091779</v>
      </c>
      <c r="M19" s="23">
        <f t="shared" si="5"/>
        <v>1.1794628460382688</v>
      </c>
      <c r="N19" s="23">
        <f t="shared" si="6"/>
        <v>1.1060208357289198</v>
      </c>
    </row>
    <row r="20" spans="1:14">
      <c r="A20" s="13">
        <v>1990</v>
      </c>
      <c r="B20" s="116">
        <v>3851139</v>
      </c>
      <c r="C20" s="106">
        <v>9041041</v>
      </c>
      <c r="D20" s="125">
        <f>'Labor Calculations'!D15</f>
        <v>133007.33554219612</v>
      </c>
      <c r="E20" s="39">
        <f>'Exergy calcs'!AO42</f>
        <v>20499212.238662004</v>
      </c>
      <c r="F20" s="97">
        <f>'Exergy calcs'!AD42</f>
        <v>21725019.309563871</v>
      </c>
      <c r="G20" s="97">
        <f>'Useful work calcs'!Z15</f>
        <v>4190951.118886664</v>
      </c>
      <c r="H20" s="122">
        <f t="shared" si="0"/>
        <v>10</v>
      </c>
      <c r="I20" s="108">
        <f t="shared" si="1"/>
        <v>1.471945374489749</v>
      </c>
      <c r="J20" s="109">
        <f t="shared" si="2"/>
        <v>1.6472915377590815</v>
      </c>
      <c r="K20" s="23">
        <f t="shared" si="3"/>
        <v>1.05871082438227</v>
      </c>
      <c r="L20" s="23">
        <f t="shared" si="4"/>
        <v>1.2532594200378733</v>
      </c>
      <c r="M20" s="23">
        <f t="shared" si="5"/>
        <v>1.2476991193670943</v>
      </c>
      <c r="N20" s="23">
        <f t="shared" si="6"/>
        <v>1.1618099641929611</v>
      </c>
    </row>
    <row r="21" spans="1:14">
      <c r="A21" s="13">
        <v>1991</v>
      </c>
      <c r="B21" s="116">
        <v>3979164</v>
      </c>
      <c r="C21" s="106">
        <v>9586242</v>
      </c>
      <c r="D21" s="125">
        <f>'Labor Calculations'!D16</f>
        <v>132657.69677492764</v>
      </c>
      <c r="E21" s="39">
        <f>'Exergy calcs'!AO43</f>
        <v>21105863.055437211</v>
      </c>
      <c r="F21" s="97">
        <f>'Exergy calcs'!AD43</f>
        <v>22355553.848321211</v>
      </c>
      <c r="G21" s="97">
        <f>'Useful work calcs'!Z16</f>
        <v>4287151.42364919</v>
      </c>
      <c r="H21" s="122">
        <f t="shared" si="0"/>
        <v>11</v>
      </c>
      <c r="I21" s="108">
        <f t="shared" si="1"/>
        <v>1.5208778608448379</v>
      </c>
      <c r="J21" s="109">
        <f t="shared" si="2"/>
        <v>1.7466279962131233</v>
      </c>
      <c r="K21" s="23">
        <f t="shared" si="3"/>
        <v>1.055927772259454</v>
      </c>
      <c r="L21" s="23">
        <f t="shared" si="4"/>
        <v>1.2903482038382221</v>
      </c>
      <c r="M21" s="23">
        <f t="shared" si="5"/>
        <v>1.2839116252124509</v>
      </c>
      <c r="N21" s="23">
        <f t="shared" si="6"/>
        <v>1.1884784863162146</v>
      </c>
    </row>
    <row r="22" spans="1:14">
      <c r="A22" s="13">
        <v>1992</v>
      </c>
      <c r="B22" s="116">
        <v>4011755</v>
      </c>
      <c r="C22" s="106">
        <v>10067018</v>
      </c>
      <c r="D22" s="125">
        <f>'Labor Calculations'!D17</f>
        <v>131298.73018437202</v>
      </c>
      <c r="E22" s="39">
        <f>'Exergy calcs'!AO44</f>
        <v>21167088.110138785</v>
      </c>
      <c r="F22" s="97">
        <f>'Exergy calcs'!AD44</f>
        <v>22424919.446846426</v>
      </c>
      <c r="G22" s="97">
        <f>'Useful work calcs'!Z17</f>
        <v>4192322.1883298811</v>
      </c>
      <c r="H22" s="122">
        <f t="shared" si="0"/>
        <v>12</v>
      </c>
      <c r="I22" s="108">
        <f t="shared" si="1"/>
        <v>1.533334479964531</v>
      </c>
      <c r="J22" s="109">
        <f t="shared" si="2"/>
        <v>1.8342261208491757</v>
      </c>
      <c r="K22" s="23">
        <f t="shared" si="3"/>
        <v>1.0451106798522563</v>
      </c>
      <c r="L22" s="23">
        <f t="shared" si="4"/>
        <v>1.2940913172639354</v>
      </c>
      <c r="M22" s="23">
        <f t="shared" si="5"/>
        <v>1.2878953913468352</v>
      </c>
      <c r="N22" s="23">
        <f t="shared" si="6"/>
        <v>1.1621900502630542</v>
      </c>
    </row>
    <row r="23" spans="1:14">
      <c r="A23" s="13">
        <v>1993</v>
      </c>
      <c r="B23" s="116">
        <v>4018618</v>
      </c>
      <c r="C23" s="106">
        <v>10483176</v>
      </c>
      <c r="D23" s="125">
        <f>'Labor Calculations'!D18</f>
        <v>128147.11465600236</v>
      </c>
      <c r="E23" s="39">
        <f>'Exergy calcs'!AO45</f>
        <v>21461662.567174904</v>
      </c>
      <c r="F23" s="97">
        <f>'Exergy calcs'!AD45</f>
        <v>22710631.374244113</v>
      </c>
      <c r="G23" s="97">
        <f>'Useful work calcs'!Z18</f>
        <v>4235401.5078967139</v>
      </c>
      <c r="H23" s="122">
        <f t="shared" si="0"/>
        <v>13</v>
      </c>
      <c r="I23" s="108">
        <f t="shared" si="1"/>
        <v>1.5359575899341069</v>
      </c>
      <c r="J23" s="109">
        <f t="shared" si="2"/>
        <v>1.9100507467712067</v>
      </c>
      <c r="K23" s="23">
        <f t="shared" si="3"/>
        <v>1.0200244734368389</v>
      </c>
      <c r="L23" s="23">
        <f t="shared" si="4"/>
        <v>1.3121007026434759</v>
      </c>
      <c r="M23" s="23">
        <f t="shared" si="5"/>
        <v>1.3043042384519714</v>
      </c>
      <c r="N23" s="23">
        <f t="shared" si="6"/>
        <v>1.1741324426469328</v>
      </c>
    </row>
    <row r="24" spans="1:14">
      <c r="A24" s="13">
        <v>1994</v>
      </c>
      <c r="B24" s="116">
        <v>4053321</v>
      </c>
      <c r="C24" s="106">
        <v>10853446</v>
      </c>
      <c r="D24" s="125">
        <f>'Labor Calculations'!D19</f>
        <v>127682.71419189055</v>
      </c>
      <c r="E24" s="39">
        <f>'Exergy calcs'!AO46</f>
        <v>22120397.831016466</v>
      </c>
      <c r="F24" s="97">
        <f>'Exergy calcs'!AD46</f>
        <v>23420372.905638132</v>
      </c>
      <c r="G24" s="97">
        <f>'Useful work calcs'!Z19</f>
        <v>4347161.9258700497</v>
      </c>
      <c r="H24" s="122">
        <f t="shared" si="0"/>
        <v>14</v>
      </c>
      <c r="I24" s="108">
        <f t="shared" si="1"/>
        <v>1.5492214374168691</v>
      </c>
      <c r="J24" s="109">
        <f t="shared" si="2"/>
        <v>1.9775145087081401</v>
      </c>
      <c r="K24" s="23">
        <f t="shared" si="3"/>
        <v>1.0163279419921702</v>
      </c>
      <c r="L24" s="23">
        <f t="shared" si="4"/>
        <v>1.3523737709501464</v>
      </c>
      <c r="M24" s="23">
        <f t="shared" si="5"/>
        <v>1.3450657158564465</v>
      </c>
      <c r="N24" s="23">
        <f t="shared" si="6"/>
        <v>1.2051145189156451</v>
      </c>
    </row>
    <row r="25" spans="1:14">
      <c r="A25" s="13">
        <v>1995</v>
      </c>
      <c r="B25" s="116">
        <v>4131414</v>
      </c>
      <c r="C25" s="106">
        <v>11205740</v>
      </c>
      <c r="D25" s="125">
        <f>'Labor Calculations'!D20</f>
        <v>128238.44657629356</v>
      </c>
      <c r="E25" s="39">
        <f>'Exergy calcs'!AO47</f>
        <v>22818038.066722352</v>
      </c>
      <c r="F25" s="97">
        <f>'Exergy calcs'!AD47</f>
        <v>24136701.075429033</v>
      </c>
      <c r="G25" s="97">
        <f>'Useful work calcs'!Z20</f>
        <v>4484995.0137776285</v>
      </c>
      <c r="H25" s="122">
        <f t="shared" si="0"/>
        <v>15</v>
      </c>
      <c r="I25" s="108">
        <f t="shared" si="1"/>
        <v>1.5790693941200753</v>
      </c>
      <c r="J25" s="109">
        <f t="shared" si="2"/>
        <v>2.041703015872669</v>
      </c>
      <c r="K25" s="23">
        <f t="shared" si="3"/>
        <v>1.0207514565932923</v>
      </c>
      <c r="L25" s="23">
        <f t="shared" si="4"/>
        <v>1.395025370778302</v>
      </c>
      <c r="M25" s="23">
        <f t="shared" si="5"/>
        <v>1.386205473381656</v>
      </c>
      <c r="N25" s="23">
        <f t="shared" si="6"/>
        <v>1.2433244264960155</v>
      </c>
    </row>
    <row r="26" spans="1:14">
      <c r="A26" s="13">
        <v>1996</v>
      </c>
      <c r="B26" s="116">
        <v>4241484</v>
      </c>
      <c r="C26" s="106">
        <v>11586454</v>
      </c>
      <c r="D26" s="125">
        <f>'Labor Calculations'!D21</f>
        <v>128428.37928305629</v>
      </c>
      <c r="E26" s="39">
        <f>'Exergy calcs'!AO48</f>
        <v>23211506.591442298</v>
      </c>
      <c r="F26" s="97">
        <f>'Exergy calcs'!AD48</f>
        <v>24546900.629869431</v>
      </c>
      <c r="G26" s="97">
        <f>'Useful work calcs'!Z21</f>
        <v>4512839.9804631993</v>
      </c>
      <c r="H26" s="122">
        <f t="shared" si="0"/>
        <v>16</v>
      </c>
      <c r="I26" s="108">
        <f t="shared" si="1"/>
        <v>1.6211392927578774</v>
      </c>
      <c r="J26" s="109">
        <f t="shared" si="2"/>
        <v>2.1110696906290838</v>
      </c>
      <c r="K26" s="23">
        <f t="shared" si="3"/>
        <v>1.0222632815744801</v>
      </c>
      <c r="L26" s="23">
        <f t="shared" si="4"/>
        <v>1.4190808383422528</v>
      </c>
      <c r="M26" s="23">
        <f t="shared" si="5"/>
        <v>1.4097638240347552</v>
      </c>
      <c r="N26" s="23">
        <f t="shared" si="6"/>
        <v>1.2510435715850927</v>
      </c>
    </row>
    <row r="27" spans="1:14">
      <c r="A27" s="13">
        <v>1997</v>
      </c>
      <c r="B27" s="116">
        <v>4309545</v>
      </c>
      <c r="C27" s="106">
        <v>11939414</v>
      </c>
      <c r="D27" s="125">
        <f>'Labor Calculations'!D22</f>
        <v>127354.8241027109</v>
      </c>
      <c r="E27" s="39">
        <f>'Exergy calcs'!AO49</f>
        <v>23813111.054151602</v>
      </c>
      <c r="F27" s="97">
        <f>'Exergy calcs'!AD49</f>
        <v>25171094.776142154</v>
      </c>
      <c r="G27" s="97">
        <f>'Useful work calcs'!Z22</f>
        <v>4675322.6132862708</v>
      </c>
      <c r="H27" s="122">
        <f t="shared" si="0"/>
        <v>17</v>
      </c>
      <c r="I27" s="108">
        <f t="shared" si="1"/>
        <v>1.647152914736504</v>
      </c>
      <c r="J27" s="109">
        <f t="shared" si="2"/>
        <v>2.1753795440151533</v>
      </c>
      <c r="K27" s="23">
        <f t="shared" si="3"/>
        <v>1.013718004839403</v>
      </c>
      <c r="L27" s="23">
        <f t="shared" si="4"/>
        <v>1.4558611034202085</v>
      </c>
      <c r="M27" s="23">
        <f t="shared" si="5"/>
        <v>1.4456121920164455</v>
      </c>
      <c r="N27" s="23">
        <f t="shared" si="6"/>
        <v>1.2960867936287559</v>
      </c>
    </row>
    <row r="28" spans="1:14">
      <c r="A28" s="13">
        <v>1998</v>
      </c>
      <c r="B28" s="116">
        <v>4218791</v>
      </c>
      <c r="C28" s="106">
        <v>12182446</v>
      </c>
      <c r="D28" s="125">
        <f>'Labor Calculations'!D23</f>
        <v>124363.54583727948</v>
      </c>
      <c r="E28" s="39">
        <f>'Exergy calcs'!AO50</f>
        <v>23431267.626192655</v>
      </c>
      <c r="F28" s="97">
        <f>'Exergy calcs'!AD50</f>
        <v>24745733.741812989</v>
      </c>
      <c r="G28" s="97">
        <f>'Useful work calcs'!Z23</f>
        <v>4549865.8088313583</v>
      </c>
      <c r="H28" s="122">
        <f t="shared" si="0"/>
        <v>18</v>
      </c>
      <c r="I28" s="108">
        <f t="shared" si="1"/>
        <v>1.6124657921692733</v>
      </c>
      <c r="J28" s="109">
        <f t="shared" si="2"/>
        <v>2.2196603471886669</v>
      </c>
      <c r="K28" s="23">
        <f t="shared" si="3"/>
        <v>0.9899080498061561</v>
      </c>
      <c r="L28" s="23">
        <f t="shared" si="4"/>
        <v>1.4325163588759986</v>
      </c>
      <c r="M28" s="23">
        <f t="shared" si="5"/>
        <v>1.4211830957572795</v>
      </c>
      <c r="N28" s="23">
        <f t="shared" si="6"/>
        <v>1.2613078230903818</v>
      </c>
    </row>
    <row r="29" spans="1:14">
      <c r="A29" s="13">
        <v>1999</v>
      </c>
      <c r="B29" s="116">
        <v>4215415</v>
      </c>
      <c r="C29" s="106">
        <v>12405380</v>
      </c>
      <c r="D29" s="125">
        <f>'Labor Calculations'!D24</f>
        <v>121479.27375025388</v>
      </c>
      <c r="E29" s="39">
        <f>'Exergy calcs'!AO51</f>
        <v>23943736.237367909</v>
      </c>
      <c r="F29" s="97">
        <f>'Exergy calcs'!AD51</f>
        <v>25311360.705967151</v>
      </c>
      <c r="G29" s="97">
        <f>'Useful work calcs'!Z24</f>
        <v>4616608.8430246264</v>
      </c>
      <c r="H29" s="122">
        <f t="shared" si="0"/>
        <v>19</v>
      </c>
      <c r="I29" s="108">
        <f t="shared" si="1"/>
        <v>1.6111754498616397</v>
      </c>
      <c r="J29" s="109">
        <f t="shared" si="2"/>
        <v>2.2602792639349554</v>
      </c>
      <c r="K29" s="23">
        <f t="shared" si="3"/>
        <v>0.96694984177537502</v>
      </c>
      <c r="L29" s="23">
        <f t="shared" si="4"/>
        <v>1.4638471293930142</v>
      </c>
      <c r="M29" s="23">
        <f t="shared" si="5"/>
        <v>1.4536678661968045</v>
      </c>
      <c r="N29" s="23">
        <f t="shared" si="6"/>
        <v>1.2798102393597488</v>
      </c>
    </row>
    <row r="30" spans="1:14">
      <c r="A30" s="13">
        <v>2000</v>
      </c>
      <c r="B30" s="116">
        <v>4309586</v>
      </c>
      <c r="C30" s="106">
        <v>12619849</v>
      </c>
      <c r="D30" s="125">
        <f>'Labor Calculations'!D25</f>
        <v>121654.61813209456</v>
      </c>
      <c r="E30" s="39">
        <f>'Exergy calcs'!AO52</f>
        <v>23990063.256006453</v>
      </c>
      <c r="F30" s="97">
        <f>'Exergy calcs'!AD52</f>
        <v>25355499.480059013</v>
      </c>
      <c r="G30" s="97">
        <f>'Useful work calcs'!Z25</f>
        <v>4624438.1920775864</v>
      </c>
      <c r="H30" s="122">
        <f t="shared" si="0"/>
        <v>20</v>
      </c>
      <c r="I30" s="108">
        <f t="shared" si="1"/>
        <v>1.6471685853628706</v>
      </c>
      <c r="J30" s="109">
        <f t="shared" si="2"/>
        <v>2.2993558446972431</v>
      </c>
      <c r="K30" s="23">
        <f t="shared" si="3"/>
        <v>0.96834554671369732</v>
      </c>
      <c r="L30" s="23">
        <f t="shared" si="4"/>
        <v>1.4666794222555428</v>
      </c>
      <c r="M30" s="23">
        <f t="shared" si="5"/>
        <v>1.4562028195047685</v>
      </c>
      <c r="N30" s="23">
        <f t="shared" si="6"/>
        <v>1.2819806812200421</v>
      </c>
    </row>
    <row r="31" spans="1:14">
      <c r="A31" s="13">
        <v>2001</v>
      </c>
      <c r="B31" s="116">
        <v>4324855</v>
      </c>
      <c r="C31" s="106">
        <v>12795228</v>
      </c>
      <c r="D31" s="125">
        <f>'Labor Calculations'!D26</f>
        <v>119517.9984</v>
      </c>
      <c r="E31" s="39">
        <f>'Exergy calcs'!AO53</f>
        <v>23827142.406028751</v>
      </c>
      <c r="F31" s="97">
        <f>'Exergy calcs'!AD53</f>
        <v>25184117.816366058</v>
      </c>
      <c r="G31" s="97"/>
      <c r="H31" s="122">
        <f t="shared" si="0"/>
        <v>21</v>
      </c>
      <c r="I31" s="108">
        <f t="shared" si="1"/>
        <v>1.6530045559479583</v>
      </c>
      <c r="J31" s="109">
        <f t="shared" si="2"/>
        <v>2.3313101675015142</v>
      </c>
      <c r="K31" s="23">
        <f t="shared" si="3"/>
        <v>0.95133849647292601</v>
      </c>
      <c r="L31" s="23">
        <f t="shared" si="4"/>
        <v>1.456718937551158</v>
      </c>
      <c r="M31" s="23">
        <f t="shared" si="5"/>
        <v>1.4463601239555297</v>
      </c>
      <c r="N31" s="23" t="s">
        <v>127</v>
      </c>
    </row>
    <row r="32" spans="1:14">
      <c r="A32" s="13">
        <v>2002</v>
      </c>
      <c r="B32" s="116">
        <v>4337027</v>
      </c>
      <c r="C32" s="106">
        <v>12907273</v>
      </c>
      <c r="D32" s="125">
        <f>'Labor Calculations'!D27</f>
        <v>117284.625</v>
      </c>
      <c r="E32" s="39">
        <f>'Exergy calcs'!AO54</f>
        <v>23792857.277529202</v>
      </c>
      <c r="F32" s="97">
        <f>'Exergy calcs'!AD54</f>
        <v>25163795.506071128</v>
      </c>
      <c r="G32" s="97"/>
      <c r="H32" s="122">
        <f t="shared" si="0"/>
        <v>22</v>
      </c>
      <c r="I32" s="108">
        <f t="shared" si="1"/>
        <v>1.6576568209267837</v>
      </c>
      <c r="J32" s="109">
        <f t="shared" si="2"/>
        <v>2.3517249383612211</v>
      </c>
      <c r="K32" s="23">
        <f t="shared" si="3"/>
        <v>0.93356130708838037</v>
      </c>
      <c r="L32" s="23">
        <f t="shared" si="4"/>
        <v>1.4546228491864437</v>
      </c>
      <c r="M32" s="23">
        <f t="shared" si="5"/>
        <v>1.4451929844332498</v>
      </c>
      <c r="N32" s="109" t="s">
        <v>127</v>
      </c>
    </row>
    <row r="33" spans="1:35">
      <c r="A33" s="13">
        <v>2003</v>
      </c>
      <c r="B33" s="116">
        <v>4411735</v>
      </c>
      <c r="C33" s="106">
        <v>13014487</v>
      </c>
      <c r="D33" s="125">
        <f>'Labor Calculations'!D28</f>
        <v>117543.87999999999</v>
      </c>
      <c r="E33" s="39">
        <f>'Exergy calcs'!AO55</f>
        <v>23798163.517055746</v>
      </c>
      <c r="F33" s="97">
        <f>'Exergy calcs'!AD55</f>
        <v>25200192.425477788</v>
      </c>
      <c r="G33" s="97"/>
      <c r="H33" s="122">
        <f t="shared" si="0"/>
        <v>23</v>
      </c>
      <c r="I33" s="108">
        <f t="shared" si="1"/>
        <v>1.6862109954287636</v>
      </c>
      <c r="J33" s="109">
        <f t="shared" si="2"/>
        <v>2.3712594936109208</v>
      </c>
      <c r="K33" s="23">
        <f t="shared" si="3"/>
        <v>0.93562492315629375</v>
      </c>
      <c r="L33" s="23">
        <f t="shared" si="4"/>
        <v>1.4549472565145982</v>
      </c>
      <c r="M33" s="23">
        <f t="shared" si="5"/>
        <v>1.4472833118867849</v>
      </c>
      <c r="N33" s="109" t="s">
        <v>127</v>
      </c>
    </row>
    <row r="34" spans="1:35">
      <c r="A34" s="13">
        <v>2004</v>
      </c>
      <c r="B34" s="116">
        <v>4514834</v>
      </c>
      <c r="C34" s="106">
        <v>13117272</v>
      </c>
      <c r="D34" s="125">
        <f>'Labor Calculations'!D29</f>
        <v>118679.9786</v>
      </c>
      <c r="E34" s="39">
        <f>'Exergy calcs'!AO56</f>
        <v>24330841.750237782</v>
      </c>
      <c r="F34" s="97">
        <f>'Exergy calcs'!AD56</f>
        <v>25748271.828353293</v>
      </c>
      <c r="G34" s="97"/>
      <c r="H34" s="122">
        <f t="shared" si="0"/>
        <v>24</v>
      </c>
      <c r="I34" s="108">
        <f t="shared" si="1"/>
        <v>1.7256165053738781</v>
      </c>
      <c r="J34" s="109">
        <f t="shared" si="2"/>
        <v>2.3899870782672199</v>
      </c>
      <c r="K34" s="23">
        <f t="shared" si="3"/>
        <v>0.94466803254933895</v>
      </c>
      <c r="L34" s="23">
        <f t="shared" si="4"/>
        <v>1.4875135817866221</v>
      </c>
      <c r="M34" s="23">
        <f t="shared" si="5"/>
        <v>1.4787603006326577</v>
      </c>
      <c r="N34" s="109" t="s">
        <v>127</v>
      </c>
    </row>
    <row r="35" spans="1:35">
      <c r="A35" s="13">
        <v>2005</v>
      </c>
      <c r="B35" s="116">
        <v>4572932</v>
      </c>
      <c r="C35" s="106">
        <v>13221339</v>
      </c>
      <c r="D35" s="125">
        <f>'Labor Calculations'!D30</f>
        <v>118830.31960000002</v>
      </c>
      <c r="E35" s="39">
        <f>'Exergy calcs'!AO57</f>
        <v>24432164.773676299</v>
      </c>
      <c r="F35" s="97">
        <f>'Exergy calcs'!AD57</f>
        <v>25843432.07801234</v>
      </c>
      <c r="G35" s="97"/>
      <c r="H35" s="122">
        <f t="shared" si="0"/>
        <v>25</v>
      </c>
      <c r="I35" s="108">
        <f t="shared" si="1"/>
        <v>1.7478221651454693</v>
      </c>
      <c r="J35" s="109">
        <f t="shared" si="2"/>
        <v>2.408948245289908</v>
      </c>
      <c r="K35" s="23">
        <f t="shared" si="3"/>
        <v>0.94586471575030406</v>
      </c>
      <c r="L35" s="23">
        <f t="shared" si="4"/>
        <v>1.4937081629301621</v>
      </c>
      <c r="M35" s="23">
        <f t="shared" si="5"/>
        <v>1.484225490697924</v>
      </c>
      <c r="N35" s="109" t="s">
        <v>127</v>
      </c>
    </row>
    <row r="36" spans="1:35">
      <c r="A36" s="13">
        <v>2006</v>
      </c>
      <c r="B36" s="116">
        <v>4649778</v>
      </c>
      <c r="C36" s="106">
        <v>13333656</v>
      </c>
      <c r="D36" s="125">
        <f>'Labor Calculations'!D31</f>
        <v>119945.5785</v>
      </c>
      <c r="E36" s="39">
        <f>'Exergy calcs'!AO58</f>
        <v>24684641.529843654</v>
      </c>
      <c r="F36" s="97">
        <f>'Exergy calcs'!AD58</f>
        <v>26094165.337369882</v>
      </c>
      <c r="G36" s="97"/>
      <c r="H36" s="122">
        <f t="shared" si="0"/>
        <v>26</v>
      </c>
      <c r="I36" s="108">
        <f t="shared" si="1"/>
        <v>1.7771935054808972</v>
      </c>
      <c r="J36" s="109">
        <f t="shared" si="2"/>
        <v>2.4294125749668209</v>
      </c>
      <c r="K36" s="23">
        <f t="shared" si="3"/>
        <v>0.95474194545049651</v>
      </c>
      <c r="L36" s="23">
        <f t="shared" si="4"/>
        <v>1.5091438230581435</v>
      </c>
      <c r="M36" s="23">
        <f t="shared" si="5"/>
        <v>1.4986254625662447</v>
      </c>
      <c r="N36" s="109" t="s">
        <v>127</v>
      </c>
    </row>
    <row r="37" spans="1:35">
      <c r="A37" s="13">
        <v>2007</v>
      </c>
      <c r="B37" s="116">
        <v>4750480</v>
      </c>
      <c r="C37" s="106">
        <v>13440535</v>
      </c>
      <c r="D37" s="125">
        <f>'Labor Calculations'!D32</f>
        <v>119869.30520000002</v>
      </c>
      <c r="E37" s="39">
        <f>'Exergy calcs'!AO59</f>
        <v>24381074.657744464</v>
      </c>
      <c r="F37" s="97">
        <f>'Exergy calcs'!AD59</f>
        <v>25797612.808029119</v>
      </c>
      <c r="G37" s="97"/>
      <c r="H37" s="122">
        <f t="shared" si="0"/>
        <v>27</v>
      </c>
      <c r="I37" s="108">
        <f t="shared" si="1"/>
        <v>1.8156828570991759</v>
      </c>
      <c r="J37" s="109">
        <f t="shared" si="2"/>
        <v>2.4488860927026828</v>
      </c>
      <c r="K37" s="23">
        <f t="shared" si="3"/>
        <v>0.95413482579057574</v>
      </c>
      <c r="L37" s="23">
        <f t="shared" si="4"/>
        <v>1.490584668801854</v>
      </c>
      <c r="M37" s="23">
        <f t="shared" si="5"/>
        <v>1.4815940240928314</v>
      </c>
      <c r="N37" s="109" t="s">
        <v>127</v>
      </c>
    </row>
    <row r="38" spans="1:35">
      <c r="A38" s="13">
        <v>2008</v>
      </c>
      <c r="B38" s="116">
        <v>4699456</v>
      </c>
      <c r="C38" s="106">
        <v>13494170</v>
      </c>
      <c r="D38" s="125">
        <f>'Labor Calculations'!D33</f>
        <v>118103.6274</v>
      </c>
      <c r="E38" s="39">
        <f>'Exergy calcs'!AO60</f>
        <v>23594190.99771123</v>
      </c>
      <c r="F38" s="97">
        <f>'Exergy calcs'!AD60</f>
        <v>24958278.305098619</v>
      </c>
      <c r="G38" s="97"/>
      <c r="H38" s="122">
        <f t="shared" si="0"/>
        <v>28</v>
      </c>
      <c r="I38" s="108">
        <f t="shared" si="1"/>
        <v>1.796180953691388</v>
      </c>
      <c r="J38" s="109">
        <f t="shared" si="2"/>
        <v>2.4586584719704803</v>
      </c>
      <c r="K38" s="23">
        <f t="shared" si="3"/>
        <v>0.94008039644943275</v>
      </c>
      <c r="L38" s="23">
        <f t="shared" si="4"/>
        <v>1.4424769977397149</v>
      </c>
      <c r="M38" s="23">
        <f t="shared" si="5"/>
        <v>1.4333898358599684</v>
      </c>
      <c r="N38" s="109" t="s">
        <v>127</v>
      </c>
    </row>
    <row r="39" spans="1:35">
      <c r="A39" s="13">
        <v>2009</v>
      </c>
      <c r="B39" s="116">
        <v>4439679</v>
      </c>
      <c r="C39" s="106">
        <v>13440882</v>
      </c>
      <c r="D39" s="125">
        <f>'Labor Calculations'!D34</f>
        <v>113134.496</v>
      </c>
      <c r="E39" s="39">
        <f>'Exergy calcs'!AO61</f>
        <v>22446331.118408464</v>
      </c>
      <c r="F39" s="97">
        <f>'Exergy calcs'!AD61</f>
        <v>23704000.430368986</v>
      </c>
      <c r="G39" s="97"/>
      <c r="H39" s="122">
        <f t="shared" si="0"/>
        <v>29</v>
      </c>
      <c r="I39" s="108">
        <f t="shared" si="1"/>
        <v>1.6968914828234647</v>
      </c>
      <c r="J39" s="109">
        <f t="shared" si="2"/>
        <v>2.448949316634927</v>
      </c>
      <c r="K39" s="23">
        <f t="shared" si="3"/>
        <v>0.90052714038643289</v>
      </c>
      <c r="L39" s="23">
        <f t="shared" si="4"/>
        <v>1.372300339735923</v>
      </c>
      <c r="M39" s="23">
        <f t="shared" si="5"/>
        <v>1.361354852717152</v>
      </c>
      <c r="N39" s="109" t="s">
        <v>127</v>
      </c>
    </row>
    <row r="40" spans="1:35">
      <c r="A40" s="13">
        <v>2010</v>
      </c>
      <c r="B40" s="116">
        <v>4637890</v>
      </c>
      <c r="C40" s="106">
        <v>13390068</v>
      </c>
      <c r="D40" s="125">
        <f>'Labor Calculations'!D35</f>
        <v>113915.70449999999</v>
      </c>
      <c r="E40" s="39">
        <f>'Exergy calcs'!AO62</f>
        <v>23527853.632777847</v>
      </c>
      <c r="F40" s="97">
        <f>'Exergy calcs'!AD62</f>
        <v>24851825.69568916</v>
      </c>
      <c r="G40" s="97"/>
      <c r="H40" s="122">
        <f t="shared" si="0"/>
        <v>30</v>
      </c>
      <c r="I40" s="108">
        <f t="shared" si="1"/>
        <v>1.7726497882554388</v>
      </c>
      <c r="J40" s="109">
        <f t="shared" si="2"/>
        <v>2.4396909278941075</v>
      </c>
      <c r="K40" s="23">
        <f t="shared" si="3"/>
        <v>0.90674539813648791</v>
      </c>
      <c r="L40" s="23">
        <f t="shared" si="4"/>
        <v>1.4384213332324489</v>
      </c>
      <c r="M40" s="23">
        <f t="shared" si="5"/>
        <v>1.4272761093255095</v>
      </c>
      <c r="N40" s="109" t="s">
        <v>127</v>
      </c>
    </row>
    <row r="41" spans="1:35">
      <c r="A41" s="13">
        <v>2011</v>
      </c>
      <c r="B41" s="116">
        <v>4604175</v>
      </c>
      <c r="C41" s="106">
        <v>13347801</v>
      </c>
      <c r="D41" s="125">
        <f>'Labor Calculations'!D36</f>
        <v>110424.40993170399</v>
      </c>
      <c r="E41" s="39">
        <f>'Exergy calcs'!AO63</f>
        <v>22654890.779273704</v>
      </c>
      <c r="F41" s="97">
        <f>'Exergy calcs'!AD63</f>
        <v>23982179.061521243</v>
      </c>
      <c r="G41" s="97"/>
      <c r="H41" s="122">
        <f t="shared" si="0"/>
        <v>31</v>
      </c>
      <c r="I41" s="108">
        <f t="shared" si="1"/>
        <v>1.7597635646470668</v>
      </c>
      <c r="J41" s="109">
        <f t="shared" si="2"/>
        <v>2.4319898156630644</v>
      </c>
      <c r="K41" s="109">
        <f t="shared" si="3"/>
        <v>0.8789554169636874</v>
      </c>
      <c r="L41" s="23">
        <f t="shared" si="4"/>
        <v>1.3850510423764029</v>
      </c>
      <c r="M41" s="23">
        <f t="shared" si="5"/>
        <v>1.3773310517791533</v>
      </c>
      <c r="N41" s="109" t="s">
        <v>127</v>
      </c>
    </row>
    <row r="45" spans="1:35">
      <c r="B45" s="115"/>
      <c r="C45" s="116"/>
      <c r="D45" s="116"/>
      <c r="E45" s="116"/>
      <c r="F45" s="116"/>
      <c r="G45" s="116"/>
      <c r="H45" s="116"/>
      <c r="I45" s="116"/>
      <c r="J45" s="116"/>
      <c r="K45" s="116"/>
      <c r="L45" s="116"/>
      <c r="M45" s="116"/>
      <c r="N45" s="116"/>
      <c r="O45" s="116"/>
      <c r="P45" s="116"/>
      <c r="Q45" s="116"/>
      <c r="R45" s="116"/>
      <c r="S45" s="116"/>
      <c r="T45" s="116"/>
      <c r="U45" s="116"/>
      <c r="V45" s="116"/>
      <c r="W45" s="116"/>
      <c r="X45" s="116"/>
      <c r="Y45" s="116"/>
      <c r="Z45" s="116"/>
      <c r="AA45" s="116"/>
      <c r="AB45" s="116"/>
      <c r="AC45" s="116"/>
      <c r="AD45" s="116"/>
      <c r="AE45" s="116"/>
      <c r="AF45" s="116"/>
      <c r="AG45" s="116"/>
      <c r="AH45" s="116"/>
      <c r="AI45" s="116"/>
    </row>
    <row r="46" spans="1:35">
      <c r="A46" s="106"/>
      <c r="B46" s="106"/>
      <c r="C46" s="106"/>
      <c r="D46" s="106"/>
      <c r="E46" s="106"/>
      <c r="F46" s="106"/>
      <c r="G46" s="106"/>
      <c r="H46" s="106"/>
      <c r="I46" s="106"/>
      <c r="J46" s="106"/>
      <c r="K46" s="106"/>
      <c r="L46" s="106"/>
      <c r="M46" s="106"/>
      <c r="N46" s="106"/>
      <c r="O46" s="106"/>
      <c r="P46" s="106"/>
      <c r="Q46" s="106"/>
      <c r="R46" s="106"/>
      <c r="S46" s="106"/>
      <c r="T46" s="106"/>
      <c r="U46" s="106"/>
      <c r="V46" s="106"/>
      <c r="W46" s="106"/>
      <c r="X46" s="106"/>
      <c r="Y46" s="106"/>
      <c r="Z46" s="106"/>
      <c r="AA46" s="106"/>
      <c r="AB46" s="106"/>
      <c r="AC46" s="106"/>
      <c r="AD46" s="106"/>
      <c r="AE46" s="106"/>
      <c r="AF46" s="106"/>
      <c r="AG46" s="106"/>
      <c r="AH46" s="106"/>
    </row>
  </sheetData>
  <mergeCells count="12">
    <mergeCell ref="I8:I9"/>
    <mergeCell ref="K8:K9"/>
    <mergeCell ref="J8:J9"/>
    <mergeCell ref="M8:M9"/>
    <mergeCell ref="N8:N9"/>
    <mergeCell ref="L8:L9"/>
    <mergeCell ref="D8:D9"/>
    <mergeCell ref="F8:F9"/>
    <mergeCell ref="G8:G9"/>
    <mergeCell ref="E8:E9"/>
    <mergeCell ref="B8:B9"/>
    <mergeCell ref="C8:C9"/>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D2" sqref="D2"/>
    </sheetView>
  </sheetViews>
  <sheetFormatPr baseColWidth="10" defaultColWidth="8.83203125" defaultRowHeight="14" x14ac:dyDescent="0"/>
  <cols>
    <col min="1" max="9" width="8.83203125" style="37"/>
  </cols>
  <sheetData>
    <row r="1" spans="1:10">
      <c r="A1" s="37" t="str">
        <f>'Japan Workbook'!A9</f>
        <v>Year</v>
      </c>
      <c r="B1" s="37" t="str">
        <f>'Japan Workbook'!H7</f>
        <v>iYear</v>
      </c>
      <c r="C1" s="37" t="str">
        <f>'Japan Workbook'!I7</f>
        <v>iGDP</v>
      </c>
      <c r="D1" s="37" t="s">
        <v>154</v>
      </c>
      <c r="E1" s="37" t="s">
        <v>155</v>
      </c>
      <c r="F1" s="37" t="str">
        <f>'Japan Workbook'!L7</f>
        <v>iQ</v>
      </c>
      <c r="G1" s="37" t="str">
        <f>'Japan Workbook'!M7</f>
        <v>iX</v>
      </c>
      <c r="H1" s="37" t="str">
        <f>'Japan Workbook'!N7</f>
        <v>iU</v>
      </c>
      <c r="I1" s="37" t="s">
        <v>135</v>
      </c>
      <c r="J1" t="s">
        <v>152</v>
      </c>
    </row>
    <row r="2" spans="1:10">
      <c r="A2" s="37">
        <f>'Japan Workbook'!A10</f>
        <v>1980</v>
      </c>
      <c r="B2" s="123">
        <f>'Japan Workbook'!H10</f>
        <v>0</v>
      </c>
      <c r="C2" s="124">
        <f>'Japan Workbook'!I10</f>
        <v>1</v>
      </c>
      <c r="D2" s="124">
        <f>'Japan Workbook'!J10</f>
        <v>1</v>
      </c>
      <c r="E2" s="124">
        <f>'Japan Workbook'!K10</f>
        <v>1</v>
      </c>
      <c r="F2" s="124">
        <f>'Japan Workbook'!L10</f>
        <v>1</v>
      </c>
      <c r="G2" s="124">
        <f>'Japan Workbook'!M10</f>
        <v>1</v>
      </c>
      <c r="H2" s="124">
        <f>'Japan Workbook'!N10</f>
        <v>1</v>
      </c>
      <c r="I2" s="37" t="s">
        <v>136</v>
      </c>
      <c r="J2" t="s">
        <v>153</v>
      </c>
    </row>
    <row r="3" spans="1:10">
      <c r="A3" s="37">
        <f>'Japan Workbook'!A11</f>
        <v>1981</v>
      </c>
      <c r="B3" s="123">
        <f>'Japan Workbook'!H11</f>
        <v>1</v>
      </c>
      <c r="C3" s="124">
        <f>'Japan Workbook'!I11</f>
        <v>1.0293342659267073</v>
      </c>
      <c r="D3" s="124">
        <f>'Japan Workbook'!J11</f>
        <v>1.0536237334260374</v>
      </c>
      <c r="E3" s="124">
        <f>'Japan Workbook'!K11</f>
        <v>1.0029916611789609</v>
      </c>
      <c r="F3" s="124">
        <f>'Japan Workbook'!L11</f>
        <v>0.99959737551105121</v>
      </c>
      <c r="G3" s="124">
        <f>'Japan Workbook'!M11</f>
        <v>0.99952619202702098</v>
      </c>
      <c r="H3" s="124">
        <f>'Japan Workbook'!N11</f>
        <v>0.96215990172718691</v>
      </c>
      <c r="I3" s="37" t="s">
        <v>136</v>
      </c>
      <c r="J3" s="115" t="s">
        <v>153</v>
      </c>
    </row>
    <row r="4" spans="1:10">
      <c r="A4" s="37">
        <f>'Japan Workbook'!A12</f>
        <v>1982</v>
      </c>
      <c r="B4" s="123">
        <f>'Japan Workbook'!H12</f>
        <v>2</v>
      </c>
      <c r="C4" s="124">
        <f>'Japan Workbook'!I12</f>
        <v>1.0577886835145012</v>
      </c>
      <c r="D4" s="124">
        <f>'Japan Workbook'!J12</f>
        <v>1.1034365395701646</v>
      </c>
      <c r="E4" s="124">
        <f>'Japan Workbook'!K12</f>
        <v>1.0087116399823868</v>
      </c>
      <c r="F4" s="124">
        <f>'Japan Workbook'!L12</f>
        <v>0.97214315482280544</v>
      </c>
      <c r="G4" s="124">
        <f>'Japan Workbook'!M12</f>
        <v>0.97107129196089714</v>
      </c>
      <c r="H4" s="124">
        <f>'Japan Workbook'!N12</f>
        <v>0.91773528308117525</v>
      </c>
      <c r="I4" s="37" t="s">
        <v>136</v>
      </c>
      <c r="J4" s="115" t="s">
        <v>153</v>
      </c>
    </row>
    <row r="5" spans="1:10">
      <c r="A5" s="37">
        <f>'Japan Workbook'!A13</f>
        <v>1983</v>
      </c>
      <c r="B5" s="123">
        <f>'Japan Workbook'!H13</f>
        <v>3</v>
      </c>
      <c r="C5" s="124">
        <f>'Japan Workbook'!I13</f>
        <v>1.0748383250011466</v>
      </c>
      <c r="D5" s="124">
        <f>'Japan Workbook'!J13</f>
        <v>1.1480866652527828</v>
      </c>
      <c r="E5" s="124">
        <f>'Japan Workbook'!K13</f>
        <v>1.0222399525746209</v>
      </c>
      <c r="F5" s="124">
        <f>'Japan Workbook'!L13</f>
        <v>0.95455394553138262</v>
      </c>
      <c r="G5" s="124">
        <f>'Japan Workbook'!M13</f>
        <v>0.95242199440752495</v>
      </c>
      <c r="H5" s="124">
        <f>'Japan Workbook'!N13</f>
        <v>0.91168108201561282</v>
      </c>
      <c r="I5" s="37" t="s">
        <v>136</v>
      </c>
      <c r="J5" s="115" t="s">
        <v>153</v>
      </c>
    </row>
    <row r="6" spans="1:10">
      <c r="A6" s="37">
        <f>'Japan Workbook'!A14</f>
        <v>1984</v>
      </c>
      <c r="B6" s="123">
        <f>'Japan Workbook'!H14</f>
        <v>4</v>
      </c>
      <c r="C6" s="124">
        <f>'Japan Workbook'!I14</f>
        <v>1.1083616169028727</v>
      </c>
      <c r="D6" s="124">
        <f>'Japan Workbook'!J14</f>
        <v>1.1948727395166703</v>
      </c>
      <c r="E6" s="124">
        <f>'Japan Workbook'!K14</f>
        <v>1.0318805073557682</v>
      </c>
      <c r="F6" s="124">
        <f>'Japan Workbook'!L14</f>
        <v>1.0422393111738295</v>
      </c>
      <c r="G6" s="124">
        <f>'Japan Workbook'!M14</f>
        <v>1.03971742345688</v>
      </c>
      <c r="H6" s="124">
        <f>'Japan Workbook'!N14</f>
        <v>0.9897435076716582</v>
      </c>
      <c r="I6" s="37" t="s">
        <v>136</v>
      </c>
      <c r="J6" s="115" t="s">
        <v>153</v>
      </c>
    </row>
    <row r="7" spans="1:10">
      <c r="A7" s="37">
        <f>'Japan Workbook'!A15</f>
        <v>1985</v>
      </c>
      <c r="B7" s="123">
        <f>'Japan Workbook'!H15</f>
        <v>5</v>
      </c>
      <c r="C7" s="124">
        <f>'Japan Workbook'!I15</f>
        <v>1.1646933143756975</v>
      </c>
      <c r="D7" s="124">
        <f>'Japan Workbook'!J15</f>
        <v>1.248886384225137</v>
      </c>
      <c r="E7" s="124">
        <f>'Japan Workbook'!K15</f>
        <v>1.0289887980410191</v>
      </c>
      <c r="F7" s="124">
        <f>'Japan Workbook'!L15</f>
        <v>1.0470843537578212</v>
      </c>
      <c r="G7" s="124">
        <f>'Japan Workbook'!M15</f>
        <v>1.0430047169669094</v>
      </c>
      <c r="H7" s="124">
        <f>'Japan Workbook'!N15</f>
        <v>0.99821610604237143</v>
      </c>
      <c r="I7" s="37" t="s">
        <v>136</v>
      </c>
      <c r="J7" s="115" t="s">
        <v>153</v>
      </c>
    </row>
    <row r="8" spans="1:10">
      <c r="A8" s="37">
        <f>'Japan Workbook'!A16</f>
        <v>1986</v>
      </c>
      <c r="B8" s="123">
        <f>'Japan Workbook'!H16</f>
        <v>6</v>
      </c>
      <c r="C8" s="124">
        <f>'Japan Workbook'!I16</f>
        <v>1.1991530217554158</v>
      </c>
      <c r="D8" s="124">
        <f>'Japan Workbook'!J16</f>
        <v>1.3067800105968412</v>
      </c>
      <c r="E8" s="124">
        <f>'Japan Workbook'!K16</f>
        <v>1.0332201578139684</v>
      </c>
      <c r="F8" s="124">
        <f>'Japan Workbook'!L16</f>
        <v>1.0502330093959684</v>
      </c>
      <c r="G8" s="124">
        <f>'Japan Workbook'!M16</f>
        <v>1.0455427282992598</v>
      </c>
      <c r="H8" s="124">
        <f>'Japan Workbook'!N16</f>
        <v>0.99299938713394931</v>
      </c>
      <c r="I8" s="37" t="s">
        <v>136</v>
      </c>
      <c r="J8" s="115" t="s">
        <v>153</v>
      </c>
    </row>
    <row r="9" spans="1:10">
      <c r="A9" s="37">
        <f>'Japan Workbook'!A17</f>
        <v>1987</v>
      </c>
      <c r="B9" s="123">
        <f>'Japan Workbook'!H17</f>
        <v>7</v>
      </c>
      <c r="C9" s="124">
        <f>'Japan Workbook'!I17</f>
        <v>1.2446605207234478</v>
      </c>
      <c r="D9" s="124">
        <f>'Japan Workbook'!J17</f>
        <v>1.372172687698554</v>
      </c>
      <c r="E9" s="124">
        <f>'Japan Workbook'!K17</f>
        <v>1.0399704143504676</v>
      </c>
      <c r="F9" s="124">
        <f>'Japan Workbook'!L17</f>
        <v>1.0827868885140239</v>
      </c>
      <c r="G9" s="124">
        <f>'Japan Workbook'!M17</f>
        <v>1.0771350551349026</v>
      </c>
      <c r="H9" s="124">
        <f>'Japan Workbook'!N17</f>
        <v>1.0202908201351288</v>
      </c>
      <c r="I9" s="37" t="s">
        <v>136</v>
      </c>
      <c r="J9" s="115" t="s">
        <v>153</v>
      </c>
    </row>
    <row r="10" spans="1:10">
      <c r="A10" s="37">
        <f>'Japan Workbook'!A18</f>
        <v>1988</v>
      </c>
      <c r="B10" s="123">
        <f>'Japan Workbook'!H18</f>
        <v>8</v>
      </c>
      <c r="C10" s="124">
        <f>'Japan Workbook'!I18</f>
        <v>1.3288591784005259</v>
      </c>
      <c r="D10" s="124">
        <f>'Japan Workbook'!J18</f>
        <v>1.4538740418932343</v>
      </c>
      <c r="E10" s="124">
        <f>'Japan Workbook'!K18</f>
        <v>1.0531399340041874</v>
      </c>
      <c r="F10" s="124">
        <f>'Japan Workbook'!L18</f>
        <v>1.145002553436917</v>
      </c>
      <c r="G10" s="124">
        <f>'Japan Workbook'!M18</f>
        <v>1.1398677666218986</v>
      </c>
      <c r="H10" s="124">
        <f>'Japan Workbook'!N18</f>
        <v>1.0787422091436927</v>
      </c>
      <c r="I10" s="37" t="s">
        <v>136</v>
      </c>
      <c r="J10" s="115" t="s">
        <v>153</v>
      </c>
    </row>
    <row r="11" spans="1:10">
      <c r="A11" s="37">
        <f>'Japan Workbook'!A19</f>
        <v>1989</v>
      </c>
      <c r="B11" s="123">
        <f>'Japan Workbook'!H19</f>
        <v>9</v>
      </c>
      <c r="C11" s="124">
        <f>'Japan Workbook'!I19</f>
        <v>1.3991683101713832</v>
      </c>
      <c r="D11" s="124">
        <f>'Japan Workbook'!J19</f>
        <v>1.546189364240544</v>
      </c>
      <c r="E11" s="124">
        <f>'Japan Workbook'!K19</f>
        <v>1.0553742492498805</v>
      </c>
      <c r="F11" s="124">
        <f>'Japan Workbook'!L19</f>
        <v>1.1847024564091779</v>
      </c>
      <c r="G11" s="124">
        <f>'Japan Workbook'!M19</f>
        <v>1.1794628460382688</v>
      </c>
      <c r="H11" s="124">
        <f>'Japan Workbook'!N19</f>
        <v>1.1060208357289198</v>
      </c>
      <c r="I11" s="37" t="s">
        <v>136</v>
      </c>
      <c r="J11" s="115" t="s">
        <v>153</v>
      </c>
    </row>
    <row r="12" spans="1:10">
      <c r="A12" s="37">
        <f>'Japan Workbook'!A20</f>
        <v>1990</v>
      </c>
      <c r="B12" s="123">
        <f>'Japan Workbook'!H20</f>
        <v>10</v>
      </c>
      <c r="C12" s="124">
        <f>'Japan Workbook'!I20</f>
        <v>1.471945374489749</v>
      </c>
      <c r="D12" s="124">
        <f>'Japan Workbook'!J20</f>
        <v>1.6472915377590815</v>
      </c>
      <c r="E12" s="124">
        <f>'Japan Workbook'!K20</f>
        <v>1.05871082438227</v>
      </c>
      <c r="F12" s="124">
        <f>'Japan Workbook'!L20</f>
        <v>1.2532594200378733</v>
      </c>
      <c r="G12" s="124">
        <f>'Japan Workbook'!M20</f>
        <v>1.2476991193670943</v>
      </c>
      <c r="H12" s="124">
        <f>'Japan Workbook'!N20</f>
        <v>1.1618099641929611</v>
      </c>
      <c r="I12" s="37" t="s">
        <v>136</v>
      </c>
      <c r="J12" s="115" t="s">
        <v>153</v>
      </c>
    </row>
    <row r="13" spans="1:10">
      <c r="A13" s="37">
        <f>'Japan Workbook'!A21</f>
        <v>1991</v>
      </c>
      <c r="B13" s="123">
        <f>'Japan Workbook'!H21</f>
        <v>11</v>
      </c>
      <c r="C13" s="124">
        <f>'Japan Workbook'!I21</f>
        <v>1.5208778608448379</v>
      </c>
      <c r="D13" s="124">
        <f>'Japan Workbook'!J21</f>
        <v>1.7466279962131233</v>
      </c>
      <c r="E13" s="124">
        <f>'Japan Workbook'!K21</f>
        <v>1.055927772259454</v>
      </c>
      <c r="F13" s="124">
        <f>'Japan Workbook'!L21</f>
        <v>1.2903482038382221</v>
      </c>
      <c r="G13" s="124">
        <f>'Japan Workbook'!M21</f>
        <v>1.2839116252124509</v>
      </c>
      <c r="H13" s="124">
        <f>'Japan Workbook'!N21</f>
        <v>1.1884784863162146</v>
      </c>
      <c r="I13" s="37" t="s">
        <v>136</v>
      </c>
      <c r="J13" s="115" t="s">
        <v>153</v>
      </c>
    </row>
    <row r="14" spans="1:10">
      <c r="A14" s="37">
        <f>'Japan Workbook'!A22</f>
        <v>1992</v>
      </c>
      <c r="B14" s="123">
        <f>'Japan Workbook'!H22</f>
        <v>12</v>
      </c>
      <c r="C14" s="124">
        <f>'Japan Workbook'!I22</f>
        <v>1.533334479964531</v>
      </c>
      <c r="D14" s="124">
        <f>'Japan Workbook'!J22</f>
        <v>1.8342261208491757</v>
      </c>
      <c r="E14" s="124">
        <f>'Japan Workbook'!K22</f>
        <v>1.0451106798522563</v>
      </c>
      <c r="F14" s="124">
        <f>'Japan Workbook'!L22</f>
        <v>1.2940913172639354</v>
      </c>
      <c r="G14" s="124">
        <f>'Japan Workbook'!M22</f>
        <v>1.2878953913468352</v>
      </c>
      <c r="H14" s="124">
        <f>'Japan Workbook'!N22</f>
        <v>1.1621900502630542</v>
      </c>
      <c r="I14" s="37" t="s">
        <v>136</v>
      </c>
      <c r="J14" s="115" t="s">
        <v>153</v>
      </c>
    </row>
    <row r="15" spans="1:10">
      <c r="A15" s="37">
        <f>'Japan Workbook'!A23</f>
        <v>1993</v>
      </c>
      <c r="B15" s="123">
        <f>'Japan Workbook'!H23</f>
        <v>13</v>
      </c>
      <c r="C15" s="124">
        <f>'Japan Workbook'!I23</f>
        <v>1.5359575899341069</v>
      </c>
      <c r="D15" s="124">
        <f>'Japan Workbook'!J23</f>
        <v>1.9100507467712067</v>
      </c>
      <c r="E15" s="124">
        <f>'Japan Workbook'!K23</f>
        <v>1.0200244734368389</v>
      </c>
      <c r="F15" s="124">
        <f>'Japan Workbook'!L23</f>
        <v>1.3121007026434759</v>
      </c>
      <c r="G15" s="124">
        <f>'Japan Workbook'!M23</f>
        <v>1.3043042384519714</v>
      </c>
      <c r="H15" s="124">
        <f>'Japan Workbook'!N23</f>
        <v>1.1741324426469328</v>
      </c>
      <c r="I15" s="37" t="s">
        <v>136</v>
      </c>
      <c r="J15" s="115" t="s">
        <v>153</v>
      </c>
    </row>
    <row r="16" spans="1:10">
      <c r="A16" s="37">
        <f>'Japan Workbook'!A24</f>
        <v>1994</v>
      </c>
      <c r="B16" s="123">
        <f>'Japan Workbook'!H24</f>
        <v>14</v>
      </c>
      <c r="C16" s="124">
        <f>'Japan Workbook'!I24</f>
        <v>1.5492214374168691</v>
      </c>
      <c r="D16" s="124">
        <f>'Japan Workbook'!J24</f>
        <v>1.9775145087081401</v>
      </c>
      <c r="E16" s="124">
        <f>'Japan Workbook'!K24</f>
        <v>1.0163279419921702</v>
      </c>
      <c r="F16" s="124">
        <f>'Japan Workbook'!L24</f>
        <v>1.3523737709501464</v>
      </c>
      <c r="G16" s="124">
        <f>'Japan Workbook'!M24</f>
        <v>1.3450657158564465</v>
      </c>
      <c r="H16" s="124">
        <f>'Japan Workbook'!N24</f>
        <v>1.2051145189156451</v>
      </c>
      <c r="I16" s="37" t="s">
        <v>136</v>
      </c>
      <c r="J16" s="115" t="s">
        <v>153</v>
      </c>
    </row>
    <row r="17" spans="1:10">
      <c r="A17" s="37">
        <f>'Japan Workbook'!A25</f>
        <v>1995</v>
      </c>
      <c r="B17" s="123">
        <f>'Japan Workbook'!H25</f>
        <v>15</v>
      </c>
      <c r="C17" s="124">
        <f>'Japan Workbook'!I25</f>
        <v>1.5790693941200753</v>
      </c>
      <c r="D17" s="124">
        <f>'Japan Workbook'!J25</f>
        <v>2.041703015872669</v>
      </c>
      <c r="E17" s="124">
        <f>'Japan Workbook'!K25</f>
        <v>1.0207514565932923</v>
      </c>
      <c r="F17" s="124">
        <f>'Japan Workbook'!L25</f>
        <v>1.395025370778302</v>
      </c>
      <c r="G17" s="124">
        <f>'Japan Workbook'!M25</f>
        <v>1.386205473381656</v>
      </c>
      <c r="H17" s="124">
        <f>'Japan Workbook'!N25</f>
        <v>1.2433244264960155</v>
      </c>
      <c r="I17" s="37" t="s">
        <v>136</v>
      </c>
      <c r="J17" s="115" t="s">
        <v>153</v>
      </c>
    </row>
    <row r="18" spans="1:10">
      <c r="A18" s="37">
        <f>'Japan Workbook'!A26</f>
        <v>1996</v>
      </c>
      <c r="B18" s="123">
        <f>'Japan Workbook'!H26</f>
        <v>16</v>
      </c>
      <c r="C18" s="124">
        <f>'Japan Workbook'!I26</f>
        <v>1.6211392927578774</v>
      </c>
      <c r="D18" s="124">
        <f>'Japan Workbook'!J26</f>
        <v>2.1110696906290838</v>
      </c>
      <c r="E18" s="124">
        <f>'Japan Workbook'!K26</f>
        <v>1.0222632815744801</v>
      </c>
      <c r="F18" s="124">
        <f>'Japan Workbook'!L26</f>
        <v>1.4190808383422528</v>
      </c>
      <c r="G18" s="124">
        <f>'Japan Workbook'!M26</f>
        <v>1.4097638240347552</v>
      </c>
      <c r="H18" s="124">
        <f>'Japan Workbook'!N26</f>
        <v>1.2510435715850927</v>
      </c>
      <c r="I18" s="37" t="s">
        <v>136</v>
      </c>
      <c r="J18" s="115" t="s">
        <v>153</v>
      </c>
    </row>
    <row r="19" spans="1:10">
      <c r="A19" s="37">
        <f>'Japan Workbook'!A27</f>
        <v>1997</v>
      </c>
      <c r="B19" s="123">
        <f>'Japan Workbook'!H27</f>
        <v>17</v>
      </c>
      <c r="C19" s="124">
        <f>'Japan Workbook'!I27</f>
        <v>1.647152914736504</v>
      </c>
      <c r="D19" s="124">
        <f>'Japan Workbook'!J27</f>
        <v>2.1753795440151533</v>
      </c>
      <c r="E19" s="124">
        <f>'Japan Workbook'!K27</f>
        <v>1.013718004839403</v>
      </c>
      <c r="F19" s="124">
        <f>'Japan Workbook'!L27</f>
        <v>1.4558611034202085</v>
      </c>
      <c r="G19" s="124">
        <f>'Japan Workbook'!M27</f>
        <v>1.4456121920164455</v>
      </c>
      <c r="H19" s="124">
        <f>'Japan Workbook'!N27</f>
        <v>1.2960867936287559</v>
      </c>
      <c r="I19" s="37" t="s">
        <v>136</v>
      </c>
      <c r="J19" s="115" t="s">
        <v>153</v>
      </c>
    </row>
    <row r="20" spans="1:10">
      <c r="A20" s="37">
        <f>'Japan Workbook'!A28</f>
        <v>1998</v>
      </c>
      <c r="B20" s="123">
        <f>'Japan Workbook'!H28</f>
        <v>18</v>
      </c>
      <c r="C20" s="124">
        <f>'Japan Workbook'!I28</f>
        <v>1.6124657921692733</v>
      </c>
      <c r="D20" s="124">
        <f>'Japan Workbook'!J28</f>
        <v>2.2196603471886669</v>
      </c>
      <c r="E20" s="124">
        <f>'Japan Workbook'!K28</f>
        <v>0.9899080498061561</v>
      </c>
      <c r="F20" s="124">
        <f>'Japan Workbook'!L28</f>
        <v>1.4325163588759986</v>
      </c>
      <c r="G20" s="124">
        <f>'Japan Workbook'!M28</f>
        <v>1.4211830957572795</v>
      </c>
      <c r="H20" s="124">
        <f>'Japan Workbook'!N28</f>
        <v>1.2613078230903818</v>
      </c>
      <c r="I20" s="37" t="s">
        <v>136</v>
      </c>
      <c r="J20" s="115" t="s">
        <v>153</v>
      </c>
    </row>
    <row r="21" spans="1:10">
      <c r="A21" s="37">
        <f>'Japan Workbook'!A29</f>
        <v>1999</v>
      </c>
      <c r="B21" s="123">
        <f>'Japan Workbook'!H29</f>
        <v>19</v>
      </c>
      <c r="C21" s="124">
        <f>'Japan Workbook'!I29</f>
        <v>1.6111754498616397</v>
      </c>
      <c r="D21" s="124">
        <f>'Japan Workbook'!J29</f>
        <v>2.2602792639349554</v>
      </c>
      <c r="E21" s="124">
        <f>'Japan Workbook'!K29</f>
        <v>0.96694984177537502</v>
      </c>
      <c r="F21" s="124">
        <f>'Japan Workbook'!L29</f>
        <v>1.4638471293930142</v>
      </c>
      <c r="G21" s="124">
        <f>'Japan Workbook'!M29</f>
        <v>1.4536678661968045</v>
      </c>
      <c r="H21" s="124">
        <f>'Japan Workbook'!N29</f>
        <v>1.2798102393597488</v>
      </c>
      <c r="I21" s="37" t="s">
        <v>136</v>
      </c>
      <c r="J21" s="115" t="s">
        <v>153</v>
      </c>
    </row>
    <row r="22" spans="1:10">
      <c r="A22" s="37">
        <f>'Japan Workbook'!A30</f>
        <v>2000</v>
      </c>
      <c r="B22" s="123">
        <f>'Japan Workbook'!H30</f>
        <v>20</v>
      </c>
      <c r="C22" s="124">
        <f>'Japan Workbook'!I30</f>
        <v>1.6471685853628706</v>
      </c>
      <c r="D22" s="124">
        <f>'Japan Workbook'!J30</f>
        <v>2.2993558446972431</v>
      </c>
      <c r="E22" s="124">
        <f>'Japan Workbook'!K30</f>
        <v>0.96834554671369732</v>
      </c>
      <c r="F22" s="124">
        <f>'Japan Workbook'!L30</f>
        <v>1.4666794222555428</v>
      </c>
      <c r="G22" s="124">
        <f>'Japan Workbook'!M30</f>
        <v>1.4562028195047685</v>
      </c>
      <c r="H22" s="124">
        <f>'Japan Workbook'!N30</f>
        <v>1.2819806812200421</v>
      </c>
      <c r="I22" s="37" t="s">
        <v>136</v>
      </c>
      <c r="J22" s="115" t="s">
        <v>153</v>
      </c>
    </row>
    <row r="23" spans="1:10">
      <c r="A23" s="37">
        <f>'Japan Workbook'!A31</f>
        <v>2001</v>
      </c>
      <c r="B23" s="123">
        <f>'Japan Workbook'!H31</f>
        <v>21</v>
      </c>
      <c r="C23" s="124">
        <f>'Japan Workbook'!I31</f>
        <v>1.6530045559479583</v>
      </c>
      <c r="D23" s="124">
        <f>'Japan Workbook'!J31</f>
        <v>2.3313101675015142</v>
      </c>
      <c r="E23" s="124">
        <f>'Japan Workbook'!K31</f>
        <v>0.95133849647292601</v>
      </c>
      <c r="F23" s="124">
        <f>'Japan Workbook'!L31</f>
        <v>1.456718937551158</v>
      </c>
      <c r="G23" s="124">
        <f>'Japan Workbook'!M31</f>
        <v>1.4463601239555297</v>
      </c>
      <c r="H23" s="124" t="str">
        <f>'Japan Workbook'!N31</f>
        <v>NA</v>
      </c>
      <c r="I23" s="37" t="s">
        <v>136</v>
      </c>
      <c r="J23" s="115" t="s">
        <v>153</v>
      </c>
    </row>
    <row r="24" spans="1:10">
      <c r="A24" s="37">
        <f>'Japan Workbook'!A32</f>
        <v>2002</v>
      </c>
      <c r="B24" s="123">
        <f>'Japan Workbook'!H32</f>
        <v>22</v>
      </c>
      <c r="C24" s="124">
        <f>'Japan Workbook'!I32</f>
        <v>1.6576568209267837</v>
      </c>
      <c r="D24" s="124">
        <f>'Japan Workbook'!J32</f>
        <v>2.3517249383612211</v>
      </c>
      <c r="E24" s="124">
        <f>'Japan Workbook'!K32</f>
        <v>0.93356130708838037</v>
      </c>
      <c r="F24" s="124">
        <f>'Japan Workbook'!L32</f>
        <v>1.4546228491864437</v>
      </c>
      <c r="G24" s="124">
        <f>'Japan Workbook'!M32</f>
        <v>1.4451929844332498</v>
      </c>
      <c r="H24" s="124" t="str">
        <f>'Japan Workbook'!N32</f>
        <v>NA</v>
      </c>
      <c r="I24" s="37" t="s">
        <v>136</v>
      </c>
      <c r="J24" s="115" t="s">
        <v>153</v>
      </c>
    </row>
    <row r="25" spans="1:10">
      <c r="A25" s="37">
        <f>'Japan Workbook'!A33</f>
        <v>2003</v>
      </c>
      <c r="B25" s="123">
        <f>'Japan Workbook'!H33</f>
        <v>23</v>
      </c>
      <c r="C25" s="124">
        <f>'Japan Workbook'!I33</f>
        <v>1.6862109954287636</v>
      </c>
      <c r="D25" s="124">
        <f>'Japan Workbook'!J33</f>
        <v>2.3712594936109208</v>
      </c>
      <c r="E25" s="124">
        <f>'Japan Workbook'!K33</f>
        <v>0.93562492315629375</v>
      </c>
      <c r="F25" s="124">
        <f>'Japan Workbook'!L33</f>
        <v>1.4549472565145982</v>
      </c>
      <c r="G25" s="124">
        <f>'Japan Workbook'!M33</f>
        <v>1.4472833118867849</v>
      </c>
      <c r="H25" s="124" t="str">
        <f>'Japan Workbook'!N33</f>
        <v>NA</v>
      </c>
      <c r="I25" s="37" t="s">
        <v>136</v>
      </c>
      <c r="J25" s="115" t="s">
        <v>153</v>
      </c>
    </row>
    <row r="26" spans="1:10">
      <c r="A26" s="37">
        <f>'Japan Workbook'!A34</f>
        <v>2004</v>
      </c>
      <c r="B26" s="123">
        <f>'Japan Workbook'!H34</f>
        <v>24</v>
      </c>
      <c r="C26" s="124">
        <f>'Japan Workbook'!I34</f>
        <v>1.7256165053738781</v>
      </c>
      <c r="D26" s="124">
        <f>'Japan Workbook'!J34</f>
        <v>2.3899870782672199</v>
      </c>
      <c r="E26" s="124">
        <f>'Japan Workbook'!K34</f>
        <v>0.94466803254933895</v>
      </c>
      <c r="F26" s="124">
        <f>'Japan Workbook'!L34</f>
        <v>1.4875135817866221</v>
      </c>
      <c r="G26" s="124">
        <f>'Japan Workbook'!M34</f>
        <v>1.4787603006326577</v>
      </c>
      <c r="H26" s="124" t="str">
        <f>'Japan Workbook'!N34</f>
        <v>NA</v>
      </c>
      <c r="I26" s="37" t="s">
        <v>136</v>
      </c>
      <c r="J26" s="115" t="s">
        <v>153</v>
      </c>
    </row>
    <row r="27" spans="1:10">
      <c r="A27" s="37">
        <f>'Japan Workbook'!A35</f>
        <v>2005</v>
      </c>
      <c r="B27" s="123">
        <f>'Japan Workbook'!H35</f>
        <v>25</v>
      </c>
      <c r="C27" s="124">
        <f>'Japan Workbook'!I35</f>
        <v>1.7478221651454693</v>
      </c>
      <c r="D27" s="124">
        <f>'Japan Workbook'!J35</f>
        <v>2.408948245289908</v>
      </c>
      <c r="E27" s="124">
        <f>'Japan Workbook'!K35</f>
        <v>0.94586471575030406</v>
      </c>
      <c r="F27" s="124">
        <f>'Japan Workbook'!L35</f>
        <v>1.4937081629301621</v>
      </c>
      <c r="G27" s="124">
        <f>'Japan Workbook'!M35</f>
        <v>1.484225490697924</v>
      </c>
      <c r="H27" s="124" t="str">
        <f>'Japan Workbook'!N35</f>
        <v>NA</v>
      </c>
      <c r="I27" s="37" t="s">
        <v>136</v>
      </c>
      <c r="J27" s="115" t="s">
        <v>153</v>
      </c>
    </row>
    <row r="28" spans="1:10">
      <c r="A28" s="37">
        <f>'Japan Workbook'!A36</f>
        <v>2006</v>
      </c>
      <c r="B28" s="123">
        <f>'Japan Workbook'!H36</f>
        <v>26</v>
      </c>
      <c r="C28" s="124">
        <f>'Japan Workbook'!I36</f>
        <v>1.7771935054808972</v>
      </c>
      <c r="D28" s="124">
        <f>'Japan Workbook'!J36</f>
        <v>2.4294125749668209</v>
      </c>
      <c r="E28" s="124">
        <f>'Japan Workbook'!K36</f>
        <v>0.95474194545049651</v>
      </c>
      <c r="F28" s="124">
        <f>'Japan Workbook'!L36</f>
        <v>1.5091438230581435</v>
      </c>
      <c r="G28" s="124">
        <f>'Japan Workbook'!M36</f>
        <v>1.4986254625662447</v>
      </c>
      <c r="H28" s="124" t="str">
        <f>'Japan Workbook'!N36</f>
        <v>NA</v>
      </c>
      <c r="I28" s="37" t="s">
        <v>136</v>
      </c>
      <c r="J28" s="115" t="s">
        <v>153</v>
      </c>
    </row>
    <row r="29" spans="1:10">
      <c r="A29" s="37">
        <f>'Japan Workbook'!A37</f>
        <v>2007</v>
      </c>
      <c r="B29" s="123">
        <f>'Japan Workbook'!H37</f>
        <v>27</v>
      </c>
      <c r="C29" s="124">
        <f>'Japan Workbook'!I37</f>
        <v>1.8156828570991759</v>
      </c>
      <c r="D29" s="124">
        <f>'Japan Workbook'!J37</f>
        <v>2.4488860927026828</v>
      </c>
      <c r="E29" s="124">
        <f>'Japan Workbook'!K37</f>
        <v>0.95413482579057574</v>
      </c>
      <c r="F29" s="124">
        <f>'Japan Workbook'!L37</f>
        <v>1.490584668801854</v>
      </c>
      <c r="G29" s="124">
        <f>'Japan Workbook'!M37</f>
        <v>1.4815940240928314</v>
      </c>
      <c r="H29" s="124" t="str">
        <f>'Japan Workbook'!N37</f>
        <v>NA</v>
      </c>
      <c r="I29" s="37" t="s">
        <v>136</v>
      </c>
      <c r="J29" s="115" t="s">
        <v>153</v>
      </c>
    </row>
    <row r="30" spans="1:10">
      <c r="A30" s="37">
        <f>'Japan Workbook'!A38</f>
        <v>2008</v>
      </c>
      <c r="B30" s="123">
        <f>'Japan Workbook'!H38</f>
        <v>28</v>
      </c>
      <c r="C30" s="124">
        <f>'Japan Workbook'!I38</f>
        <v>1.796180953691388</v>
      </c>
      <c r="D30" s="124">
        <f>'Japan Workbook'!J38</f>
        <v>2.4586584719704803</v>
      </c>
      <c r="E30" s="124">
        <f>'Japan Workbook'!K38</f>
        <v>0.94008039644943275</v>
      </c>
      <c r="F30" s="124">
        <f>'Japan Workbook'!L38</f>
        <v>1.4424769977397149</v>
      </c>
      <c r="G30" s="124">
        <f>'Japan Workbook'!M38</f>
        <v>1.4333898358599684</v>
      </c>
      <c r="H30" s="124" t="str">
        <f>'Japan Workbook'!N38</f>
        <v>NA</v>
      </c>
      <c r="I30" s="37" t="s">
        <v>136</v>
      </c>
      <c r="J30" s="115" t="s">
        <v>153</v>
      </c>
    </row>
    <row r="31" spans="1:10">
      <c r="A31" s="37">
        <f>'Japan Workbook'!A39</f>
        <v>2009</v>
      </c>
      <c r="B31" s="123">
        <f>'Japan Workbook'!H39</f>
        <v>29</v>
      </c>
      <c r="C31" s="124">
        <f>'Japan Workbook'!I39</f>
        <v>1.6968914828234647</v>
      </c>
      <c r="D31" s="124">
        <f>'Japan Workbook'!J39</f>
        <v>2.448949316634927</v>
      </c>
      <c r="E31" s="124">
        <f>'Japan Workbook'!K39</f>
        <v>0.90052714038643289</v>
      </c>
      <c r="F31" s="124">
        <f>'Japan Workbook'!L39</f>
        <v>1.372300339735923</v>
      </c>
      <c r="G31" s="124">
        <f>'Japan Workbook'!M39</f>
        <v>1.361354852717152</v>
      </c>
      <c r="H31" s="124" t="str">
        <f>'Japan Workbook'!N39</f>
        <v>NA</v>
      </c>
      <c r="I31" s="37" t="s">
        <v>136</v>
      </c>
      <c r="J31" s="115" t="s">
        <v>153</v>
      </c>
    </row>
    <row r="32" spans="1:10">
      <c r="A32" s="37">
        <f>'Japan Workbook'!A40</f>
        <v>2010</v>
      </c>
      <c r="B32" s="123">
        <f>'Japan Workbook'!H40</f>
        <v>30</v>
      </c>
      <c r="C32" s="124">
        <f>'Japan Workbook'!I40</f>
        <v>1.7726497882554388</v>
      </c>
      <c r="D32" s="124">
        <f>'Japan Workbook'!J40</f>
        <v>2.4396909278941075</v>
      </c>
      <c r="E32" s="124">
        <f>'Japan Workbook'!K40</f>
        <v>0.90674539813648791</v>
      </c>
      <c r="F32" s="124">
        <f>'Japan Workbook'!L40</f>
        <v>1.4384213332324489</v>
      </c>
      <c r="G32" s="124">
        <f>'Japan Workbook'!M40</f>
        <v>1.4272761093255095</v>
      </c>
      <c r="H32" s="124" t="str">
        <f>'Japan Workbook'!N40</f>
        <v>NA</v>
      </c>
      <c r="I32" s="37" t="s">
        <v>136</v>
      </c>
      <c r="J32" s="115" t="s">
        <v>153</v>
      </c>
    </row>
    <row r="33" spans="1:10">
      <c r="A33" s="37">
        <f>'Japan Workbook'!A41</f>
        <v>2011</v>
      </c>
      <c r="B33" s="123">
        <f>'Japan Workbook'!H41</f>
        <v>31</v>
      </c>
      <c r="C33" s="124">
        <f>'Japan Workbook'!I41</f>
        <v>1.7597635646470668</v>
      </c>
      <c r="D33" s="124">
        <f>'Japan Workbook'!J41</f>
        <v>2.4319898156630644</v>
      </c>
      <c r="E33" s="124">
        <f>'Japan Workbook'!K41</f>
        <v>0.8789554169636874</v>
      </c>
      <c r="F33" s="124">
        <f>'Japan Workbook'!L41</f>
        <v>1.3850510423764029</v>
      </c>
      <c r="G33" s="124">
        <f>'Japan Workbook'!M41</f>
        <v>1.3773310517791533</v>
      </c>
      <c r="H33" s="124" t="str">
        <f>'Japan Workbook'!N41</f>
        <v>NA</v>
      </c>
      <c r="I33" s="37" t="s">
        <v>136</v>
      </c>
      <c r="J33" s="115" t="s">
        <v>153</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tabSelected="1" zoomScale="82" zoomScaleNormal="82" zoomScalePageLayoutView="82" workbookViewId="0">
      <selection activeCell="B5" sqref="B5:B36"/>
    </sheetView>
  </sheetViews>
  <sheetFormatPr baseColWidth="10" defaultColWidth="8.83203125" defaultRowHeight="14" x14ac:dyDescent="0"/>
  <cols>
    <col min="2" max="2" width="24.6640625" customWidth="1"/>
    <col min="3" max="3" width="27.33203125" customWidth="1"/>
    <col min="4" max="4" width="16" customWidth="1"/>
  </cols>
  <sheetData>
    <row r="1" spans="1:6" ht="15" customHeight="1">
      <c r="A1" s="101" t="s">
        <v>121</v>
      </c>
      <c r="B1" s="113"/>
      <c r="C1" s="113"/>
      <c r="D1" s="113"/>
      <c r="E1" s="7"/>
      <c r="F1" s="7"/>
    </row>
    <row r="2" spans="1:6">
      <c r="A2" s="96"/>
      <c r="B2" s="96"/>
      <c r="C2" s="96"/>
      <c r="D2" s="96"/>
      <c r="E2" s="7"/>
      <c r="F2" s="7"/>
    </row>
    <row r="3" spans="1:6">
      <c r="A3" s="147" t="s">
        <v>5</v>
      </c>
      <c r="B3" s="147" t="s">
        <v>38</v>
      </c>
      <c r="C3" s="147" t="s">
        <v>37</v>
      </c>
      <c r="D3" s="147" t="s">
        <v>39</v>
      </c>
      <c r="E3" s="7"/>
      <c r="F3" s="7"/>
    </row>
    <row r="4" spans="1:6">
      <c r="A4" s="147"/>
      <c r="B4" s="147"/>
      <c r="C4" s="147"/>
      <c r="D4" s="147"/>
      <c r="E4" s="7"/>
      <c r="F4" s="7"/>
    </row>
    <row r="5" spans="1:6">
      <c r="A5" s="112">
        <v>1980</v>
      </c>
      <c r="B5" s="105">
        <v>58.786001436049467</v>
      </c>
      <c r="C5" s="98">
        <v>2137.0974163720425</v>
      </c>
      <c r="D5" s="100">
        <f>C5*B5</f>
        <v>125631.4117878245</v>
      </c>
      <c r="E5" s="7"/>
      <c r="F5" s="7"/>
    </row>
    <row r="6" spans="1:6">
      <c r="A6" s="112">
        <v>1981</v>
      </c>
      <c r="B6" s="105">
        <v>59.233953953768463</v>
      </c>
      <c r="C6" s="98">
        <v>2127.2808920315474</v>
      </c>
      <c r="D6" s="100">
        <f t="shared" ref="D6:D35" si="0">C6*B6</f>
        <v>126007.25840532818</v>
      </c>
      <c r="E6" s="7"/>
      <c r="F6" s="7"/>
    </row>
    <row r="7" spans="1:6">
      <c r="A7" s="112">
        <v>1982</v>
      </c>
      <c r="B7" s="105">
        <v>59.717983184323892</v>
      </c>
      <c r="C7" s="98">
        <v>2122.072124014142</v>
      </c>
      <c r="D7" s="100">
        <f t="shared" si="0"/>
        <v>126725.86741779902</v>
      </c>
      <c r="E7" s="7"/>
      <c r="F7" s="7"/>
    </row>
    <row r="8" spans="1:6">
      <c r="A8" s="112">
        <v>1983</v>
      </c>
      <c r="B8" s="105">
        <v>60.621905267058871</v>
      </c>
      <c r="C8" s="98">
        <v>2118.4660538482458</v>
      </c>
      <c r="D8" s="100">
        <f t="shared" si="0"/>
        <v>128425.4484278684</v>
      </c>
      <c r="E8" s="7"/>
      <c r="F8" s="7"/>
    </row>
    <row r="9" spans="1:6">
      <c r="A9" s="112">
        <v>1984</v>
      </c>
      <c r="B9" s="105">
        <v>60.828344234956212</v>
      </c>
      <c r="C9" s="98">
        <v>2131.1874680446017</v>
      </c>
      <c r="D9" s="100">
        <f t="shared" si="0"/>
        <v>129636.60493544178</v>
      </c>
      <c r="E9" s="7"/>
      <c r="F9" s="7"/>
    </row>
    <row r="10" spans="1:6">
      <c r="A10" s="112">
        <v>1985</v>
      </c>
      <c r="B10" s="105">
        <v>61.158045305044688</v>
      </c>
      <c r="C10" s="98">
        <v>2113.7581289094369</v>
      </c>
      <c r="D10" s="100">
        <f t="shared" si="0"/>
        <v>129273.31541174983</v>
      </c>
      <c r="E10" s="7"/>
      <c r="F10" s="7"/>
    </row>
    <row r="11" spans="1:6">
      <c r="A11" s="112">
        <v>1986</v>
      </c>
      <c r="B11" s="105">
        <v>61.470710149627081</v>
      </c>
      <c r="C11" s="98">
        <v>2111.6545879793312</v>
      </c>
      <c r="D11" s="100">
        <f t="shared" si="0"/>
        <v>129804.90711380767</v>
      </c>
    </row>
    <row r="12" spans="1:6">
      <c r="A12" s="112">
        <v>1987</v>
      </c>
      <c r="B12" s="105">
        <v>61.714227961272975</v>
      </c>
      <c r="C12" s="98">
        <v>2117.063693228175</v>
      </c>
      <c r="D12" s="100">
        <f t="shared" si="0"/>
        <v>130652.95137241807</v>
      </c>
    </row>
    <row r="13" spans="1:6">
      <c r="A13" s="112">
        <v>1988</v>
      </c>
      <c r="B13" s="105">
        <v>62.43075156344095</v>
      </c>
      <c r="C13" s="98">
        <v>2119.2674027740004</v>
      </c>
      <c r="D13" s="100">
        <f t="shared" si="0"/>
        <v>132307.45671908237</v>
      </c>
    </row>
    <row r="14" spans="1:6">
      <c r="A14" s="112">
        <v>1989</v>
      </c>
      <c r="B14" s="105">
        <v>63.350707740769899</v>
      </c>
      <c r="C14" s="98">
        <v>2092.9230568398152</v>
      </c>
      <c r="D14" s="100">
        <f t="shared" si="0"/>
        <v>132588.15689777787</v>
      </c>
    </row>
    <row r="15" spans="1:6">
      <c r="A15" s="112">
        <v>1990</v>
      </c>
      <c r="B15" s="105">
        <v>64.407955853059704</v>
      </c>
      <c r="C15" s="98">
        <v>2065.0761816698396</v>
      </c>
      <c r="D15" s="100">
        <f t="shared" si="0"/>
        <v>133007.33554219612</v>
      </c>
    </row>
    <row r="16" spans="1:6">
      <c r="A16" s="112">
        <v>1991</v>
      </c>
      <c r="B16" s="105">
        <v>65.717740955204519</v>
      </c>
      <c r="C16" s="98">
        <v>2018.5979439760674</v>
      </c>
      <c r="D16" s="100">
        <f t="shared" si="0"/>
        <v>132657.69677492764</v>
      </c>
    </row>
    <row r="17" spans="1:4">
      <c r="A17" s="112">
        <v>1992</v>
      </c>
      <c r="B17" s="105">
        <v>66.45931783017555</v>
      </c>
      <c r="C17" s="98">
        <v>1975.625607832472</v>
      </c>
      <c r="D17" s="100">
        <f t="shared" si="0"/>
        <v>131298.73018437202</v>
      </c>
    </row>
    <row r="18" spans="1:4">
      <c r="A18" s="112">
        <v>1993</v>
      </c>
      <c r="B18" s="105">
        <v>66.71085268911844</v>
      </c>
      <c r="C18" s="98">
        <v>1920.9335436497145</v>
      </c>
      <c r="D18" s="100">
        <f t="shared" si="0"/>
        <v>128147.11465600236</v>
      </c>
    </row>
    <row r="19" spans="1:4">
      <c r="A19" s="112">
        <v>1994</v>
      </c>
      <c r="B19" s="105">
        <v>66.786012507527658</v>
      </c>
      <c r="C19" s="98">
        <v>1911.8181996192548</v>
      </c>
      <c r="D19" s="100">
        <f t="shared" si="0"/>
        <v>127682.71419189055</v>
      </c>
    </row>
    <row r="20" spans="1:4">
      <c r="A20" s="112">
        <v>1995</v>
      </c>
      <c r="B20" s="105">
        <v>66.999466391809875</v>
      </c>
      <c r="C20" s="98">
        <v>1914.0219091650802</v>
      </c>
      <c r="D20" s="100">
        <f t="shared" si="0"/>
        <v>128238.44657629356</v>
      </c>
    </row>
    <row r="21" spans="1:4">
      <c r="A21" s="112">
        <v>1996</v>
      </c>
      <c r="B21" s="105">
        <v>67.049572937416016</v>
      </c>
      <c r="C21" s="98">
        <v>1915.424269785151</v>
      </c>
      <c r="D21" s="100">
        <f t="shared" si="0"/>
        <v>128428.37928305629</v>
      </c>
    </row>
    <row r="22" spans="1:4">
      <c r="A22" s="112">
        <v>1997</v>
      </c>
      <c r="B22" s="105">
        <v>67.516565942465363</v>
      </c>
      <c r="C22" s="98">
        <v>1886.275202610824</v>
      </c>
      <c r="D22" s="100">
        <f t="shared" si="0"/>
        <v>127354.8241027109</v>
      </c>
    </row>
    <row r="23" spans="1:4">
      <c r="A23" s="112">
        <v>1998</v>
      </c>
      <c r="B23" s="105">
        <v>66.720873998239668</v>
      </c>
      <c r="C23" s="98">
        <v>1863.937601305412</v>
      </c>
      <c r="D23" s="100">
        <f t="shared" si="0"/>
        <v>124363.54583727948</v>
      </c>
    </row>
    <row r="24" spans="1:4">
      <c r="A24" s="112">
        <v>1999</v>
      </c>
      <c r="B24" s="105">
        <v>65.802922082734966</v>
      </c>
      <c r="C24" s="98">
        <v>1846.1075877073702</v>
      </c>
      <c r="D24" s="100">
        <f t="shared" si="0"/>
        <v>121479.27375025388</v>
      </c>
    </row>
    <row r="25" spans="1:4">
      <c r="A25" s="112">
        <v>2000</v>
      </c>
      <c r="B25" s="105">
        <v>65.394052670588763</v>
      </c>
      <c r="C25" s="98">
        <v>1860.3315311395161</v>
      </c>
      <c r="D25" s="100">
        <f t="shared" si="0"/>
        <v>121654.61813209456</v>
      </c>
    </row>
    <row r="26" spans="1:4">
      <c r="A26" s="112">
        <v>2001</v>
      </c>
      <c r="B26" s="105">
        <v>64.899000000000001</v>
      </c>
      <c r="C26" s="98">
        <v>1841.6</v>
      </c>
      <c r="D26" s="100">
        <f t="shared" si="0"/>
        <v>119517.9984</v>
      </c>
    </row>
    <row r="27" spans="1:4">
      <c r="A27" s="112">
        <v>2002</v>
      </c>
      <c r="B27" s="105">
        <v>64.125</v>
      </c>
      <c r="C27" s="98">
        <v>1829</v>
      </c>
      <c r="D27" s="100">
        <f t="shared" si="0"/>
        <v>117284.625</v>
      </c>
    </row>
    <row r="28" spans="1:4">
      <c r="A28" s="112">
        <v>2003</v>
      </c>
      <c r="B28" s="105">
        <v>64.143999999999991</v>
      </c>
      <c r="C28" s="98">
        <v>1832.5</v>
      </c>
      <c r="D28" s="100">
        <f t="shared" si="0"/>
        <v>117543.87999999999</v>
      </c>
    </row>
    <row r="29" spans="1:4">
      <c r="A29" s="112">
        <v>2004</v>
      </c>
      <c r="B29" s="105">
        <v>64.507000000000005</v>
      </c>
      <c r="C29" s="98">
        <v>1839.8</v>
      </c>
      <c r="D29" s="100">
        <f t="shared" si="0"/>
        <v>118679.9786</v>
      </c>
    </row>
    <row r="30" spans="1:4">
      <c r="A30" s="112">
        <v>2005</v>
      </c>
      <c r="B30" s="105">
        <v>64.963000000000008</v>
      </c>
      <c r="C30" s="98">
        <v>1829.2</v>
      </c>
      <c r="D30" s="100">
        <f t="shared" si="0"/>
        <v>118830.31960000002</v>
      </c>
    </row>
    <row r="31" spans="1:4">
      <c r="A31" s="112">
        <v>2006</v>
      </c>
      <c r="B31" s="105">
        <v>65.241</v>
      </c>
      <c r="C31" s="98">
        <v>1838.5</v>
      </c>
      <c r="D31" s="100">
        <f t="shared" si="0"/>
        <v>119945.5785</v>
      </c>
    </row>
    <row r="32" spans="1:4">
      <c r="A32" s="112">
        <v>2007</v>
      </c>
      <c r="B32" s="105">
        <v>65.531000000000006</v>
      </c>
      <c r="C32" s="98">
        <v>1829.2</v>
      </c>
      <c r="D32" s="100">
        <f t="shared" si="0"/>
        <v>119869.30520000002</v>
      </c>
    </row>
    <row r="33" spans="1:4">
      <c r="A33" s="112">
        <v>2008</v>
      </c>
      <c r="B33" s="105">
        <v>65.228999999999999</v>
      </c>
      <c r="C33" s="98">
        <v>1810.6</v>
      </c>
      <c r="D33" s="100">
        <f t="shared" si="0"/>
        <v>118103.6274</v>
      </c>
    </row>
    <row r="34" spans="1:4">
      <c r="A34" s="112">
        <v>2009</v>
      </c>
      <c r="B34" s="105">
        <v>64.207999999999998</v>
      </c>
      <c r="C34" s="98">
        <v>1762</v>
      </c>
      <c r="D34" s="100">
        <f t="shared" si="0"/>
        <v>113134.496</v>
      </c>
    </row>
    <row r="35" spans="1:4">
      <c r="A35" s="112">
        <v>2010</v>
      </c>
      <c r="B35" s="105">
        <v>63.914999999999999</v>
      </c>
      <c r="C35" s="98">
        <v>1782.3</v>
      </c>
      <c r="D35" s="100">
        <f t="shared" si="0"/>
        <v>113915.70449999999</v>
      </c>
    </row>
    <row r="36" spans="1:4">
      <c r="A36" s="112">
        <v>2011</v>
      </c>
      <c r="B36" s="105">
        <v>63.955859836982576</v>
      </c>
      <c r="C36" s="98">
        <v>1726.5722048482398</v>
      </c>
      <c r="D36" s="100">
        <f>C36*B36</f>
        <v>110424.40993170399</v>
      </c>
    </row>
    <row r="37" spans="1:4">
      <c r="A37" s="110"/>
      <c r="B37" s="110"/>
      <c r="C37" s="111"/>
      <c r="D37" s="110"/>
    </row>
    <row r="38" spans="1:4">
      <c r="A38" s="110"/>
      <c r="B38" s="110"/>
      <c r="C38" s="110"/>
      <c r="D38" s="110"/>
    </row>
    <row r="39" spans="1:4">
      <c r="A39" s="110"/>
      <c r="B39" s="110"/>
      <c r="C39" s="110"/>
      <c r="D39" s="110"/>
    </row>
  </sheetData>
  <mergeCells count="4">
    <mergeCell ref="A3:A4"/>
    <mergeCell ref="B3:B4"/>
    <mergeCell ref="C3:C4"/>
    <mergeCell ref="D3:D4"/>
  </mergeCell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69"/>
  <sheetViews>
    <sheetView topLeftCell="AD19" workbookViewId="0">
      <selection activeCell="AO32" sqref="AO32:AO63"/>
    </sheetView>
  </sheetViews>
  <sheetFormatPr baseColWidth="10" defaultColWidth="8.83203125" defaultRowHeight="14" x14ac:dyDescent="0"/>
  <cols>
    <col min="1" max="1" width="17.33203125" style="11" customWidth="1"/>
    <col min="2" max="2" width="42.83203125" style="11" bestFit="1" customWidth="1"/>
    <col min="3" max="4" width="40.5" style="11" bestFit="1" customWidth="1"/>
    <col min="5" max="5" width="28.83203125" style="11" customWidth="1"/>
    <col min="6" max="6" width="22.5" style="11" customWidth="1"/>
    <col min="7" max="7" width="25.33203125" style="11" customWidth="1"/>
    <col min="8" max="8" width="20.33203125" style="11" bestFit="1" customWidth="1"/>
    <col min="9" max="9" width="21.1640625" style="11" bestFit="1" customWidth="1"/>
    <col min="10" max="11" width="21.1640625" style="115" customWidth="1"/>
    <col min="12" max="12" width="24.5" style="11" customWidth="1"/>
    <col min="13" max="13" width="21.5" style="11" customWidth="1"/>
    <col min="14" max="14" width="25.83203125" style="11" customWidth="1"/>
    <col min="15" max="15" width="28.83203125" style="11" customWidth="1"/>
    <col min="16" max="16" width="24.33203125" style="11" customWidth="1"/>
    <col min="17" max="18" width="24.33203125" style="115" customWidth="1"/>
    <col min="19" max="19" width="20.6640625" style="11" customWidth="1"/>
    <col min="20" max="20" width="15" style="11" bestFit="1" customWidth="1"/>
    <col min="21" max="21" width="20.33203125" style="11" bestFit="1" customWidth="1"/>
    <col min="22" max="22" width="21.1640625" style="11" bestFit="1" customWidth="1"/>
    <col min="23" max="23" width="21.5" style="11" bestFit="1" customWidth="1"/>
    <col min="24" max="24" width="18.1640625" style="11" bestFit="1" customWidth="1"/>
    <col min="25" max="25" width="16.5" style="11" bestFit="1" customWidth="1"/>
    <col min="26" max="27" width="16.5" style="115" customWidth="1"/>
    <col min="28" max="28" width="17.33203125" style="11" customWidth="1"/>
    <col min="29" max="29" width="15.1640625" style="11" customWidth="1"/>
    <col min="30" max="30" width="18" style="11" bestFit="1" customWidth="1"/>
    <col min="31" max="31" width="15.5" style="11" customWidth="1"/>
    <col min="32" max="32" width="15.1640625" style="11" customWidth="1"/>
    <col min="33" max="33" width="19.33203125" style="11" customWidth="1"/>
    <col min="34" max="34" width="18.1640625" style="11" customWidth="1"/>
    <col min="35" max="35" width="20.1640625" style="11" customWidth="1"/>
    <col min="36" max="36" width="16.5" style="11" customWidth="1"/>
    <col min="37" max="38" width="16.5" style="115" customWidth="1"/>
    <col min="39" max="39" width="20.1640625" style="11" customWidth="1"/>
    <col min="40" max="40" width="20.83203125" style="11" customWidth="1"/>
    <col min="41" max="41" width="15.5" style="11" customWidth="1"/>
    <col min="42" max="16384" width="8.83203125" style="11"/>
  </cols>
  <sheetData>
    <row r="1" spans="1:38">
      <c r="A1" s="15" t="s">
        <v>14</v>
      </c>
    </row>
    <row r="2" spans="1:38">
      <c r="A2" s="11" t="s">
        <v>149</v>
      </c>
    </row>
    <row r="3" spans="1:38" s="52" customFormat="1">
      <c r="A3" s="52" t="s">
        <v>55</v>
      </c>
      <c r="J3" s="115"/>
      <c r="K3" s="115"/>
      <c r="Q3" s="115"/>
      <c r="R3" s="115"/>
      <c r="Z3" s="115"/>
      <c r="AA3" s="115"/>
      <c r="AK3" s="115"/>
      <c r="AL3" s="115"/>
    </row>
    <row r="4" spans="1:38">
      <c r="A4" s="11" t="s">
        <v>15</v>
      </c>
    </row>
    <row r="5" spans="1:38">
      <c r="A5" s="11" t="s">
        <v>56</v>
      </c>
    </row>
    <row r="6" spans="1:38">
      <c r="A6" s="11" t="s">
        <v>40</v>
      </c>
    </row>
    <row r="7" spans="1:38" s="52" customFormat="1">
      <c r="A7" s="11" t="s">
        <v>53</v>
      </c>
      <c r="J7" s="115"/>
      <c r="K7" s="115"/>
      <c r="Q7" s="115"/>
      <c r="R7" s="115"/>
      <c r="Z7" s="115"/>
      <c r="AA7" s="115"/>
      <c r="AK7" s="115"/>
      <c r="AL7" s="115"/>
    </row>
    <row r="8" spans="1:38" s="115" customFormat="1">
      <c r="A8" s="144" t="s">
        <v>150</v>
      </c>
    </row>
    <row r="9" spans="1:38">
      <c r="A9" s="57" t="s">
        <v>57</v>
      </c>
    </row>
    <row r="10" spans="1:38" s="52" customFormat="1">
      <c r="A10" s="57" t="s">
        <v>68</v>
      </c>
      <c r="J10" s="115"/>
      <c r="K10" s="115"/>
      <c r="Q10" s="115"/>
      <c r="R10" s="115"/>
      <c r="Z10" s="115"/>
      <c r="AA10" s="115"/>
      <c r="AK10" s="115"/>
      <c r="AL10" s="115"/>
    </row>
    <row r="11" spans="1:38" s="52" customFormat="1">
      <c r="A11" s="57" t="s">
        <v>69</v>
      </c>
      <c r="J11" s="115"/>
      <c r="K11" s="115"/>
      <c r="Q11" s="115"/>
      <c r="R11" s="115"/>
      <c r="Z11" s="115"/>
      <c r="AA11" s="115"/>
      <c r="AK11" s="115"/>
      <c r="AL11" s="115"/>
    </row>
    <row r="12" spans="1:38" s="52" customFormat="1">
      <c r="A12" s="57" t="s">
        <v>70</v>
      </c>
      <c r="J12" s="115"/>
      <c r="K12" s="115"/>
      <c r="Q12" s="115"/>
      <c r="R12" s="115"/>
      <c r="Z12" s="115"/>
      <c r="AA12" s="115"/>
      <c r="AK12" s="115"/>
      <c r="AL12" s="115"/>
    </row>
    <row r="13" spans="1:38" s="52" customFormat="1">
      <c r="A13" s="57" t="s">
        <v>71</v>
      </c>
      <c r="J13" s="115"/>
      <c r="K13" s="115"/>
      <c r="Q13" s="115"/>
      <c r="R13" s="115"/>
      <c r="Z13" s="115"/>
      <c r="AA13" s="115"/>
      <c r="AK13" s="115"/>
      <c r="AL13" s="115"/>
    </row>
    <row r="14" spans="1:38" s="52" customFormat="1">
      <c r="A14" s="57"/>
      <c r="J14" s="115"/>
      <c r="K14" s="115"/>
      <c r="Q14" s="115"/>
      <c r="R14" s="115"/>
      <c r="Z14" s="115"/>
      <c r="AA14" s="115"/>
      <c r="AK14" s="115"/>
      <c r="AL14" s="115"/>
    </row>
    <row r="15" spans="1:38" ht="15" thickBot="1">
      <c r="A15" s="15" t="s">
        <v>41</v>
      </c>
      <c r="C15" s="15" t="s">
        <v>16</v>
      </c>
      <c r="E15" s="15" t="s">
        <v>60</v>
      </c>
      <c r="F15" s="52"/>
      <c r="G15" s="52"/>
    </row>
    <row r="16" spans="1:38" ht="16">
      <c r="A16" s="27" t="s">
        <v>17</v>
      </c>
      <c r="B16" s="131">
        <v>1.0880000000000001</v>
      </c>
      <c r="C16" s="28">
        <v>0.90720000000000001</v>
      </c>
      <c r="D16" s="29" t="s">
        <v>18</v>
      </c>
      <c r="E16" s="133" t="s">
        <v>61</v>
      </c>
      <c r="F16" s="63">
        <v>19110</v>
      </c>
      <c r="G16" s="29" t="s">
        <v>62</v>
      </c>
    </row>
    <row r="17" spans="1:41" ht="16">
      <c r="A17" s="20" t="s">
        <v>19</v>
      </c>
      <c r="B17" s="26">
        <v>1.0880000000000001</v>
      </c>
      <c r="C17" s="30">
        <v>1000</v>
      </c>
      <c r="D17" s="31" t="s">
        <v>20</v>
      </c>
      <c r="E17" s="134" t="s">
        <v>63</v>
      </c>
      <c r="F17" s="60">
        <v>7215</v>
      </c>
      <c r="G17" s="31" t="s">
        <v>62</v>
      </c>
    </row>
    <row r="18" spans="1:41">
      <c r="A18" s="20" t="s">
        <v>21</v>
      </c>
      <c r="B18" s="26">
        <v>1.073</v>
      </c>
      <c r="C18" s="32">
        <v>9.9999999999999995E-7</v>
      </c>
      <c r="D18" s="31" t="s">
        <v>22</v>
      </c>
      <c r="E18" s="134" t="s">
        <v>64</v>
      </c>
      <c r="F18" s="60">
        <f>4.184/1000000000</f>
        <v>4.1840000000000004E-9</v>
      </c>
      <c r="G18" s="31" t="s">
        <v>64</v>
      </c>
    </row>
    <row r="19" spans="1:41" ht="16">
      <c r="A19" s="20" t="s">
        <v>23</v>
      </c>
      <c r="B19" s="26">
        <v>1.04</v>
      </c>
      <c r="C19" s="30">
        <v>49.8</v>
      </c>
      <c r="D19" s="31" t="s">
        <v>36</v>
      </c>
      <c r="E19" s="134" t="s">
        <v>72</v>
      </c>
      <c r="F19" s="60">
        <v>0.4</v>
      </c>
      <c r="G19" s="31"/>
    </row>
    <row r="20" spans="1:41" ht="17">
      <c r="A20" s="20" t="s">
        <v>42</v>
      </c>
      <c r="B20" s="26">
        <v>1.1499999999999999</v>
      </c>
      <c r="C20" s="33">
        <v>2.8316000000000001E-2</v>
      </c>
      <c r="D20" s="31" t="s">
        <v>43</v>
      </c>
      <c r="E20" s="134" t="s">
        <v>73</v>
      </c>
      <c r="F20" s="60">
        <v>0.2</v>
      </c>
      <c r="G20" s="31"/>
    </row>
    <row r="21" spans="1:41" ht="17">
      <c r="A21" s="126" t="s">
        <v>137</v>
      </c>
      <c r="B21" s="46">
        <v>1.099</v>
      </c>
      <c r="C21" s="34">
        <v>0.8</v>
      </c>
      <c r="D21" s="31" t="s">
        <v>44</v>
      </c>
      <c r="E21" s="134" t="s">
        <v>74</v>
      </c>
      <c r="F21" s="60">
        <v>11</v>
      </c>
      <c r="G21" s="31"/>
    </row>
    <row r="22" spans="1:41" ht="17" thickBot="1">
      <c r="A22" s="127" t="s">
        <v>138</v>
      </c>
      <c r="B22" s="132">
        <v>1.07</v>
      </c>
      <c r="C22" s="33">
        <f>1.05505585/1000</f>
        <v>1.0550558499999999E-3</v>
      </c>
      <c r="D22" s="31" t="s">
        <v>24</v>
      </c>
      <c r="E22" s="134" t="s">
        <v>75</v>
      </c>
      <c r="F22" s="60">
        <v>8.4</v>
      </c>
      <c r="G22" s="31"/>
    </row>
    <row r="23" spans="1:41" ht="15" thickBot="1">
      <c r="A23" s="25"/>
      <c r="B23" s="26"/>
      <c r="C23" s="30">
        <f>3600/1000</f>
        <v>3.6</v>
      </c>
      <c r="D23" s="31" t="s">
        <v>25</v>
      </c>
      <c r="E23" s="135" t="s">
        <v>76</v>
      </c>
      <c r="F23" s="61">
        <f>F22/F21</f>
        <v>0.76363636363636367</v>
      </c>
      <c r="G23" s="62"/>
    </row>
    <row r="24" spans="1:41" ht="16">
      <c r="A24" s="35"/>
      <c r="C24" s="34">
        <v>300</v>
      </c>
      <c r="D24" s="128" t="s">
        <v>45</v>
      </c>
    </row>
    <row r="25" spans="1:41" s="115" customFormat="1" ht="16">
      <c r="A25" s="121"/>
      <c r="C25" s="34">
        <v>785.22</v>
      </c>
      <c r="D25" s="128" t="s">
        <v>139</v>
      </c>
    </row>
    <row r="26" spans="1:41" s="115" customFormat="1" ht="17" thickBot="1">
      <c r="A26" s="121"/>
      <c r="C26" s="129">
        <v>880</v>
      </c>
      <c r="D26" s="130" t="s">
        <v>140</v>
      </c>
    </row>
    <row r="27" spans="1:41">
      <c r="A27" s="35"/>
      <c r="C27" s="36"/>
    </row>
    <row r="28" spans="1:41">
      <c r="A28" s="35"/>
      <c r="C28" s="36"/>
    </row>
    <row r="29" spans="1:41" ht="15" thickBot="1">
      <c r="E29" s="37" t="s">
        <v>46</v>
      </c>
      <c r="O29" s="37" t="s">
        <v>47</v>
      </c>
      <c r="X29" s="11" t="s">
        <v>14</v>
      </c>
      <c r="AD29" s="11" t="s">
        <v>151</v>
      </c>
      <c r="AE29" s="52"/>
      <c r="AF29" s="52"/>
      <c r="AG29" s="52"/>
      <c r="AH29" s="52"/>
      <c r="AI29" s="52" t="s">
        <v>78</v>
      </c>
      <c r="AJ29" s="52"/>
      <c r="AM29" s="52"/>
      <c r="AN29" s="52"/>
      <c r="AO29" s="52" t="s">
        <v>151</v>
      </c>
    </row>
    <row r="30" spans="1:41" ht="15" customHeight="1">
      <c r="A30" s="152" t="s">
        <v>5</v>
      </c>
      <c r="B30" s="148" t="s">
        <v>34</v>
      </c>
      <c r="C30" s="154" t="s">
        <v>26</v>
      </c>
      <c r="D30" s="148" t="s">
        <v>27</v>
      </c>
      <c r="E30" s="148" t="s">
        <v>35</v>
      </c>
      <c r="F30" s="148" t="s">
        <v>48</v>
      </c>
      <c r="G30" s="148" t="s">
        <v>49</v>
      </c>
      <c r="H30" s="148" t="s">
        <v>58</v>
      </c>
      <c r="I30" s="148" t="s">
        <v>59</v>
      </c>
      <c r="J30" s="148" t="s">
        <v>141</v>
      </c>
      <c r="K30" s="148" t="s">
        <v>142</v>
      </c>
      <c r="L30" s="148" t="s">
        <v>66</v>
      </c>
      <c r="M30" s="148" t="s">
        <v>67</v>
      </c>
      <c r="N30" s="152" t="s">
        <v>54</v>
      </c>
      <c r="O30" s="154" t="s">
        <v>50</v>
      </c>
      <c r="P30" s="148" t="s">
        <v>51</v>
      </c>
      <c r="Q30" s="148" t="s">
        <v>143</v>
      </c>
      <c r="R30" s="148" t="s">
        <v>144</v>
      </c>
      <c r="S30" s="150" t="s">
        <v>88</v>
      </c>
      <c r="T30" s="152" t="s">
        <v>28</v>
      </c>
      <c r="U30" s="154" t="s">
        <v>29</v>
      </c>
      <c r="V30" s="148" t="s">
        <v>30</v>
      </c>
      <c r="W30" s="148" t="s">
        <v>31</v>
      </c>
      <c r="X30" s="148" t="s">
        <v>32</v>
      </c>
      <c r="Y30" s="148" t="s">
        <v>52</v>
      </c>
      <c r="Z30" s="148" t="s">
        <v>145</v>
      </c>
      <c r="AA30" s="148" t="s">
        <v>146</v>
      </c>
      <c r="AB30" s="148" t="s">
        <v>65</v>
      </c>
      <c r="AC30" s="148" t="s">
        <v>77</v>
      </c>
      <c r="AD30" s="150" t="s">
        <v>33</v>
      </c>
      <c r="AE30" s="152" t="s">
        <v>79</v>
      </c>
      <c r="AF30" s="154" t="s">
        <v>80</v>
      </c>
      <c r="AG30" s="148" t="s">
        <v>81</v>
      </c>
      <c r="AH30" s="148" t="s">
        <v>82</v>
      </c>
      <c r="AI30" s="148" t="s">
        <v>83</v>
      </c>
      <c r="AJ30" s="148" t="s">
        <v>84</v>
      </c>
      <c r="AK30" s="148" t="s">
        <v>147</v>
      </c>
      <c r="AL30" s="148" t="s">
        <v>148</v>
      </c>
      <c r="AM30" s="148" t="s">
        <v>85</v>
      </c>
      <c r="AN30" s="148" t="s">
        <v>86</v>
      </c>
      <c r="AO30" s="150" t="s">
        <v>87</v>
      </c>
    </row>
    <row r="31" spans="1:41">
      <c r="A31" s="153"/>
      <c r="B31" s="149"/>
      <c r="C31" s="155"/>
      <c r="D31" s="149"/>
      <c r="E31" s="149"/>
      <c r="F31" s="149"/>
      <c r="G31" s="149"/>
      <c r="H31" s="149"/>
      <c r="I31" s="149"/>
      <c r="J31" s="149"/>
      <c r="K31" s="149"/>
      <c r="L31" s="149"/>
      <c r="M31" s="149"/>
      <c r="N31" s="153"/>
      <c r="O31" s="155"/>
      <c r="P31" s="149"/>
      <c r="Q31" s="149"/>
      <c r="R31" s="149"/>
      <c r="S31" s="156"/>
      <c r="T31" s="153"/>
      <c r="U31" s="155"/>
      <c r="V31" s="149"/>
      <c r="W31" s="149"/>
      <c r="X31" s="149"/>
      <c r="Y31" s="149"/>
      <c r="Z31" s="149"/>
      <c r="AA31" s="149"/>
      <c r="AB31" s="149"/>
      <c r="AC31" s="149"/>
      <c r="AD31" s="151"/>
      <c r="AE31" s="153"/>
      <c r="AF31" s="155"/>
      <c r="AG31" s="149"/>
      <c r="AH31" s="149"/>
      <c r="AI31" s="149"/>
      <c r="AJ31" s="149"/>
      <c r="AK31" s="149"/>
      <c r="AL31" s="149"/>
      <c r="AM31" s="149"/>
      <c r="AN31" s="149"/>
      <c r="AO31" s="151"/>
    </row>
    <row r="32" spans="1:41">
      <c r="A32" s="38">
        <v>1980</v>
      </c>
      <c r="B32" s="51">
        <v>97571.089989999993</v>
      </c>
      <c r="C32" s="50">
        <v>4960</v>
      </c>
      <c r="D32" s="50">
        <v>903</v>
      </c>
      <c r="E32" s="50">
        <v>0.92323</v>
      </c>
      <c r="F32" s="50">
        <v>0.84667000000000003</v>
      </c>
      <c r="G32" s="45">
        <v>361000</v>
      </c>
      <c r="H32" s="52">
        <v>23000</v>
      </c>
      <c r="I32" s="40"/>
      <c r="J32" s="40">
        <v>0</v>
      </c>
      <c r="K32" s="40">
        <v>0</v>
      </c>
      <c r="L32" s="40">
        <v>2920</v>
      </c>
      <c r="M32" s="40">
        <v>58661000</v>
      </c>
      <c r="N32" s="41">
        <v>21087.037120000001</v>
      </c>
      <c r="O32" s="39">
        <v>5898.9071000000004</v>
      </c>
      <c r="P32" s="42">
        <v>1101</v>
      </c>
      <c r="Q32" s="42">
        <v>26.8</v>
      </c>
      <c r="R32" s="42">
        <v>37.799999999999997</v>
      </c>
      <c r="S32" s="143">
        <v>15320</v>
      </c>
      <c r="T32" s="44">
        <f t="shared" ref="T32:T63" si="0">B32*1000*N32*1000*$C$22*$C$18*$B$16</f>
        <v>2361788.8305788049</v>
      </c>
      <c r="U32" s="39">
        <f t="shared" ref="U32:U63" si="1">C32*1000*O32*1000*365*$C$22*$B$18*$C$18</f>
        <v>12089859.935012043</v>
      </c>
      <c r="V32" s="39">
        <f t="shared" ref="V32:V63" si="2">D32*1000000000*P32*$C$22*$C$18*$B$19</f>
        <v>1090897.2788870519</v>
      </c>
      <c r="W32" s="39">
        <f t="shared" ref="W32:W63" si="3">E32*1000000000000000*$C$22*$C$18</f>
        <v>974059.21239549981</v>
      </c>
      <c r="X32" s="39">
        <f t="shared" ref="X32:X63" si="4">F32*1000000000000000*$C$22*$C$18</f>
        <v>893284.13651949982</v>
      </c>
      <c r="Y32" s="39">
        <f t="shared" ref="Y32:Y63" si="5">G32*$C$24*S32*(1/1000)*$C$18*$B$20</f>
        <v>1908.0293999999999</v>
      </c>
      <c r="Z32" s="39">
        <f>AK32*$B$21</f>
        <v>0</v>
      </c>
      <c r="AA32" s="39">
        <f>AL32*$B$22</f>
        <v>0</v>
      </c>
      <c r="AB32" s="39">
        <f t="shared" ref="AB32:AB63" si="6">((H32*$F$16*365*$F$18)+(I32*$F$17*365*$F$18))*$F$19</f>
        <v>268.49305392000002</v>
      </c>
      <c r="AC32" s="39">
        <f t="shared" ref="AC32:AC63" si="7">L32*$F$18*365*$F$23*$F$20*M32</f>
        <v>39951.53318431419</v>
      </c>
      <c r="AD32" s="43">
        <f>SUM(T32:AB32)</f>
        <v>17412065.915846817</v>
      </c>
      <c r="AE32" s="44">
        <f t="shared" ref="AE32:AE63" si="8">B32*1000*N32*1000*$C$22*$C$18</f>
        <v>2170761.7928114017</v>
      </c>
      <c r="AF32" s="39">
        <f t="shared" ref="AF32:AF63" si="9">C32*1000*365*O32*1000*$C$22*$C$18</f>
        <v>11267343.835053161</v>
      </c>
      <c r="AG32" s="39">
        <f t="shared" ref="AG32:AG63" si="10">D32*1000000000*P32*$C$22*$C$18</f>
        <v>1048939.6912375498</v>
      </c>
      <c r="AH32" s="39">
        <f t="shared" ref="AH32:AH63" si="11">E32*1000000000000000*$C$22*$C$18</f>
        <v>974059.21239549981</v>
      </c>
      <c r="AI32" s="39">
        <f t="shared" ref="AI32:AI63" si="12">F32*1000000000000000*$C$22*$C$18</f>
        <v>893284.13651949982</v>
      </c>
      <c r="AJ32" s="39">
        <f t="shared" ref="AJ32:AJ63" si="13">G32*$C$24*S32*(1/1000)*$C$18</f>
        <v>1659.1559999999999</v>
      </c>
      <c r="AK32" s="39">
        <f>J32*1000*$C$19*$C$17*Q32*$C$18</f>
        <v>0</v>
      </c>
      <c r="AL32" s="39">
        <f>K32*1000*$C$19*$C$17*R32*$C$18</f>
        <v>0</v>
      </c>
      <c r="AM32" s="39">
        <f t="shared" ref="AM32:AM63" si="14">((H32*$F$16*365*$F$18)+(I32*$F$17*365*$F$18))</f>
        <v>671.23263480000003</v>
      </c>
      <c r="AN32" s="39">
        <f t="shared" ref="AN32:AN63" si="15">L32*$F$18*365*M32</f>
        <v>261587.41965920001</v>
      </c>
      <c r="AO32" s="43">
        <f>SUM(AE32:AM32)</f>
        <v>16356719.056651911</v>
      </c>
    </row>
    <row r="33" spans="1:41">
      <c r="A33" s="38">
        <v>1981</v>
      </c>
      <c r="B33" s="51">
        <v>105749.97837</v>
      </c>
      <c r="C33" s="50">
        <v>4848</v>
      </c>
      <c r="D33" s="50">
        <v>924.61733000000004</v>
      </c>
      <c r="E33" s="50">
        <v>0.91905000000000003</v>
      </c>
      <c r="F33" s="50">
        <v>0.89083000000000001</v>
      </c>
      <c r="G33" s="45">
        <v>386999</v>
      </c>
      <c r="H33" s="52">
        <v>23500</v>
      </c>
      <c r="I33" s="40"/>
      <c r="J33" s="40">
        <v>0</v>
      </c>
      <c r="K33" s="40">
        <v>0</v>
      </c>
      <c r="L33" s="40">
        <v>2920</v>
      </c>
      <c r="M33" s="40">
        <v>59108000.000000007</v>
      </c>
      <c r="N33" s="41">
        <v>21084.311180000001</v>
      </c>
      <c r="O33" s="39">
        <v>5898.2387500000004</v>
      </c>
      <c r="P33" s="42">
        <v>1101</v>
      </c>
      <c r="Q33" s="42">
        <v>26.8</v>
      </c>
      <c r="R33" s="42">
        <v>37.799999999999997</v>
      </c>
      <c r="S33" s="143">
        <v>15320</v>
      </c>
      <c r="T33" s="44">
        <f t="shared" si="0"/>
        <v>2559434.6767166029</v>
      </c>
      <c r="U33" s="39">
        <f t="shared" si="1"/>
        <v>11815524.239517367</v>
      </c>
      <c r="V33" s="39">
        <f t="shared" si="2"/>
        <v>1117012.7677838441</v>
      </c>
      <c r="W33" s="39">
        <f t="shared" si="3"/>
        <v>969649.07894249982</v>
      </c>
      <c r="X33" s="39">
        <f t="shared" si="4"/>
        <v>939875.40285549988</v>
      </c>
      <c r="Y33" s="39">
        <f t="shared" si="5"/>
        <v>2045.4445145999996</v>
      </c>
      <c r="Z33" s="39">
        <f t="shared" ref="Z33:Z63" si="16">AK33*$B$21</f>
        <v>0</v>
      </c>
      <c r="AA33" s="39">
        <f t="shared" ref="AA33:AA63" si="17">AL33*$B$22</f>
        <v>0</v>
      </c>
      <c r="AB33" s="39">
        <f t="shared" si="6"/>
        <v>274.32985944000001</v>
      </c>
      <c r="AC33" s="39">
        <f t="shared" si="7"/>
        <v>40255.966032942553</v>
      </c>
      <c r="AD33" s="43">
        <f t="shared" ref="AD33:AD63" si="18">SUM(T33:AB33)</f>
        <v>17403815.940189853</v>
      </c>
      <c r="AE33" s="44">
        <f t="shared" si="8"/>
        <v>2352421.5778645244</v>
      </c>
      <c r="AF33" s="39">
        <f t="shared" si="9"/>
        <v>11011672.171032026</v>
      </c>
      <c r="AG33" s="39">
        <f t="shared" si="10"/>
        <v>1074050.7382536964</v>
      </c>
      <c r="AH33" s="39">
        <f t="shared" si="11"/>
        <v>969649.07894249982</v>
      </c>
      <c r="AI33" s="39">
        <f t="shared" si="12"/>
        <v>939875.40285549988</v>
      </c>
      <c r="AJ33" s="39">
        <f t="shared" si="13"/>
        <v>1778.6474039999998</v>
      </c>
      <c r="AK33" s="39">
        <f t="shared" ref="AK33:AK63" si="19">J33*1000*$C$19*$C$17*Q33*$C$18</f>
        <v>0</v>
      </c>
      <c r="AL33" s="39">
        <f t="shared" ref="AL33:AL63" si="20">K33*1000*$C$19*$C$17*R33*$C$18</f>
        <v>0</v>
      </c>
      <c r="AM33" s="39">
        <f t="shared" si="14"/>
        <v>685.82464860000005</v>
      </c>
      <c r="AN33" s="39">
        <f t="shared" si="15"/>
        <v>263580.72997760004</v>
      </c>
      <c r="AO33" s="43">
        <f t="shared" ref="AO33:AO63" si="21">SUM(AE33:AM33)</f>
        <v>16350133.441000847</v>
      </c>
    </row>
    <row r="34" spans="1:41">
      <c r="A34" s="38">
        <v>1982</v>
      </c>
      <c r="B34" s="51">
        <v>103736.93227</v>
      </c>
      <c r="C34" s="50">
        <v>4582</v>
      </c>
      <c r="D34" s="50">
        <v>955.83578999999997</v>
      </c>
      <c r="E34" s="50">
        <v>0.94613999999999998</v>
      </c>
      <c r="F34" s="50">
        <v>1.0163500000000001</v>
      </c>
      <c r="G34" s="45">
        <v>370000</v>
      </c>
      <c r="H34" s="52">
        <v>23200</v>
      </c>
      <c r="I34" s="40"/>
      <c r="J34" s="40">
        <v>0</v>
      </c>
      <c r="K34" s="40">
        <v>0</v>
      </c>
      <c r="L34" s="40">
        <v>2920</v>
      </c>
      <c r="M34" s="40">
        <v>59591000</v>
      </c>
      <c r="N34" s="41">
        <v>21088.11823</v>
      </c>
      <c r="O34" s="39">
        <v>5899.5433800000001</v>
      </c>
      <c r="P34" s="42">
        <v>1101</v>
      </c>
      <c r="Q34" s="42">
        <v>26.8</v>
      </c>
      <c r="R34" s="42">
        <v>37.799999999999997</v>
      </c>
      <c r="S34" s="143">
        <v>15320</v>
      </c>
      <c r="T34" s="44">
        <f t="shared" si="0"/>
        <v>2511166.8744412912</v>
      </c>
      <c r="U34" s="39">
        <f t="shared" si="1"/>
        <v>11169700.288468767</v>
      </c>
      <c r="V34" s="39">
        <f t="shared" si="2"/>
        <v>1154727.200856983</v>
      </c>
      <c r="W34" s="39">
        <f t="shared" si="3"/>
        <v>998230.54191899986</v>
      </c>
      <c r="X34" s="39">
        <f t="shared" si="4"/>
        <v>1072306.0131474999</v>
      </c>
      <c r="Y34" s="39">
        <f t="shared" si="5"/>
        <v>1955.5979999999997</v>
      </c>
      <c r="Z34" s="39">
        <f t="shared" si="16"/>
        <v>0</v>
      </c>
      <c r="AA34" s="39">
        <f t="shared" si="17"/>
        <v>0</v>
      </c>
      <c r="AB34" s="39">
        <f t="shared" si="6"/>
        <v>270.82777612800004</v>
      </c>
      <c r="AC34" s="39">
        <f t="shared" si="7"/>
        <v>40584.916963339645</v>
      </c>
      <c r="AD34" s="43">
        <f t="shared" si="18"/>
        <v>16908357.34460967</v>
      </c>
      <c r="AE34" s="44">
        <f t="shared" si="8"/>
        <v>2308057.7890085396</v>
      </c>
      <c r="AF34" s="39">
        <f t="shared" si="9"/>
        <v>10409785.916559896</v>
      </c>
      <c r="AG34" s="39">
        <f t="shared" si="10"/>
        <v>1110314.6162086374</v>
      </c>
      <c r="AH34" s="39">
        <f t="shared" si="11"/>
        <v>998230.54191899986</v>
      </c>
      <c r="AI34" s="39">
        <f t="shared" si="12"/>
        <v>1072306.0131474999</v>
      </c>
      <c r="AJ34" s="39">
        <f t="shared" si="13"/>
        <v>1700.52</v>
      </c>
      <c r="AK34" s="39">
        <f t="shared" si="19"/>
        <v>0</v>
      </c>
      <c r="AL34" s="39">
        <f t="shared" si="20"/>
        <v>0</v>
      </c>
      <c r="AM34" s="39">
        <f t="shared" si="14"/>
        <v>677.06944032000013</v>
      </c>
      <c r="AN34" s="39">
        <f t="shared" si="15"/>
        <v>265734.57535519998</v>
      </c>
      <c r="AO34" s="43">
        <f t="shared" si="21"/>
        <v>15901072.466283891</v>
      </c>
    </row>
    <row r="35" spans="1:41">
      <c r="A35" s="38">
        <v>1983</v>
      </c>
      <c r="B35" s="51">
        <v>99055.816089999993</v>
      </c>
      <c r="C35" s="50">
        <v>4395.0200000000004</v>
      </c>
      <c r="D35" s="50">
        <v>1020.3563</v>
      </c>
      <c r="E35" s="50">
        <v>0.99199000000000004</v>
      </c>
      <c r="F35" s="50">
        <v>1.12622</v>
      </c>
      <c r="G35" s="45">
        <v>377561</v>
      </c>
      <c r="H35" s="52">
        <v>24300</v>
      </c>
      <c r="I35" s="40"/>
      <c r="J35" s="40">
        <v>0</v>
      </c>
      <c r="K35" s="40">
        <v>0</v>
      </c>
      <c r="L35" s="40">
        <v>2920</v>
      </c>
      <c r="M35" s="40">
        <v>60493000</v>
      </c>
      <c r="N35" s="41">
        <v>21106.664369999999</v>
      </c>
      <c r="O35" s="39">
        <v>5899.5433800000001</v>
      </c>
      <c r="P35" s="42">
        <v>1101</v>
      </c>
      <c r="Q35" s="42">
        <v>26.8</v>
      </c>
      <c r="R35" s="42">
        <v>37.799999999999997</v>
      </c>
      <c r="S35" s="143">
        <v>15320</v>
      </c>
      <c r="T35" s="44">
        <f t="shared" si="0"/>
        <v>2399959.5932059782</v>
      </c>
      <c r="U35" s="39">
        <f t="shared" si="1"/>
        <v>10713892.658626365</v>
      </c>
      <c r="V35" s="39">
        <f t="shared" si="2"/>
        <v>1232673.2128075974</v>
      </c>
      <c r="W35" s="39">
        <f t="shared" si="3"/>
        <v>1046604.8526414998</v>
      </c>
      <c r="X35" s="39">
        <f t="shared" si="4"/>
        <v>1188224.999387</v>
      </c>
      <c r="Y35" s="39">
        <f t="shared" si="5"/>
        <v>1995.5609093999999</v>
      </c>
      <c r="Z35" s="39">
        <f t="shared" si="16"/>
        <v>0</v>
      </c>
      <c r="AA35" s="39">
        <f t="shared" si="17"/>
        <v>0</v>
      </c>
      <c r="AB35" s="39">
        <f t="shared" si="6"/>
        <v>283.66874827200007</v>
      </c>
      <c r="AC35" s="39">
        <f t="shared" si="7"/>
        <v>41199.231123211641</v>
      </c>
      <c r="AD35" s="43">
        <f t="shared" si="18"/>
        <v>16583634.546326114</v>
      </c>
      <c r="AE35" s="44">
        <f t="shared" si="8"/>
        <v>2205845.2143437299</v>
      </c>
      <c r="AF35" s="39">
        <f t="shared" si="9"/>
        <v>9984988.4982538354</v>
      </c>
      <c r="AG35" s="39">
        <f t="shared" si="10"/>
        <v>1185262.7046226896</v>
      </c>
      <c r="AH35" s="39">
        <f t="shared" si="11"/>
        <v>1046604.8526414998</v>
      </c>
      <c r="AI35" s="39">
        <f t="shared" si="12"/>
        <v>1188224.999387</v>
      </c>
      <c r="AJ35" s="39">
        <f t="shared" si="13"/>
        <v>1735.270356</v>
      </c>
      <c r="AK35" s="39">
        <f t="shared" si="19"/>
        <v>0</v>
      </c>
      <c r="AL35" s="39">
        <f t="shared" si="20"/>
        <v>0</v>
      </c>
      <c r="AM35" s="39">
        <f t="shared" si="14"/>
        <v>709.1718706800001</v>
      </c>
      <c r="AN35" s="39">
        <f t="shared" si="15"/>
        <v>269756.87044959998</v>
      </c>
      <c r="AO35" s="43">
        <f t="shared" si="21"/>
        <v>15613370.711475436</v>
      </c>
    </row>
    <row r="36" spans="1:41">
      <c r="A36" s="38">
        <v>1984</v>
      </c>
      <c r="B36" s="51">
        <v>111415.01835</v>
      </c>
      <c r="C36" s="50">
        <v>4666</v>
      </c>
      <c r="D36" s="50">
        <v>1372.3055899999999</v>
      </c>
      <c r="E36" s="50">
        <v>0.88373999999999997</v>
      </c>
      <c r="F36" s="50">
        <v>1.35876</v>
      </c>
      <c r="G36" s="45">
        <v>328000</v>
      </c>
      <c r="H36" s="52">
        <v>24100</v>
      </c>
      <c r="I36" s="40"/>
      <c r="J36" s="40">
        <v>0</v>
      </c>
      <c r="K36" s="40">
        <v>0</v>
      </c>
      <c r="L36" s="40">
        <v>2920</v>
      </c>
      <c r="M36" s="40">
        <v>60699000</v>
      </c>
      <c r="N36" s="41">
        <v>21105.72838</v>
      </c>
      <c r="O36" s="39">
        <v>5901.6393399999997</v>
      </c>
      <c r="P36" s="42">
        <v>1101</v>
      </c>
      <c r="Q36" s="42">
        <v>26.8</v>
      </c>
      <c r="R36" s="42">
        <v>37.799999999999997</v>
      </c>
      <c r="S36" s="143">
        <v>15320</v>
      </c>
      <c r="T36" s="44">
        <f t="shared" si="0"/>
        <v>2699283.0406424818</v>
      </c>
      <c r="U36" s="39">
        <f t="shared" si="1"/>
        <v>11378511.065609239</v>
      </c>
      <c r="V36" s="39">
        <f t="shared" si="2"/>
        <v>1657856.5159828241</v>
      </c>
      <c r="W36" s="39">
        <f t="shared" si="3"/>
        <v>932395.05687899981</v>
      </c>
      <c r="X36" s="39">
        <f t="shared" si="4"/>
        <v>1433567.6867459998</v>
      </c>
      <c r="Y36" s="39">
        <f t="shared" si="5"/>
        <v>1733.6111999999996</v>
      </c>
      <c r="Z36" s="39">
        <f t="shared" si="16"/>
        <v>0</v>
      </c>
      <c r="AA36" s="39">
        <f t="shared" si="17"/>
        <v>0</v>
      </c>
      <c r="AB36" s="39">
        <f t="shared" si="6"/>
        <v>281.33402606400006</v>
      </c>
      <c r="AC36" s="39">
        <f t="shared" si="7"/>
        <v>41339.529035554915</v>
      </c>
      <c r="AD36" s="43">
        <f t="shared" si="18"/>
        <v>18103628.311085612</v>
      </c>
      <c r="AE36" s="44">
        <f t="shared" si="8"/>
        <v>2480958.6770611042</v>
      </c>
      <c r="AF36" s="39">
        <f t="shared" si="9"/>
        <v>10604390.555087829</v>
      </c>
      <c r="AG36" s="39">
        <f t="shared" si="10"/>
        <v>1594092.8038296385</v>
      </c>
      <c r="AH36" s="39">
        <f t="shared" si="11"/>
        <v>932395.05687899981</v>
      </c>
      <c r="AI36" s="39">
        <f t="shared" si="12"/>
        <v>1433567.6867459998</v>
      </c>
      <c r="AJ36" s="39">
        <f t="shared" si="13"/>
        <v>1507.4879999999998</v>
      </c>
      <c r="AK36" s="39">
        <f t="shared" si="19"/>
        <v>0</v>
      </c>
      <c r="AL36" s="39">
        <f t="shared" si="20"/>
        <v>0</v>
      </c>
      <c r="AM36" s="39">
        <f t="shared" si="14"/>
        <v>703.33506516000011</v>
      </c>
      <c r="AN36" s="39">
        <f t="shared" si="15"/>
        <v>270675.48773280001</v>
      </c>
      <c r="AO36" s="43">
        <f t="shared" si="21"/>
        <v>17047615.602668736</v>
      </c>
    </row>
    <row r="37" spans="1:41">
      <c r="A37" s="38">
        <v>1985</v>
      </c>
      <c r="B37" s="51">
        <v>117477.73083</v>
      </c>
      <c r="C37" s="50">
        <v>4436</v>
      </c>
      <c r="D37" s="50">
        <v>1467.6</v>
      </c>
      <c r="E37" s="50">
        <v>0.98923000000000005</v>
      </c>
      <c r="F37" s="50">
        <v>1.5932500000000001</v>
      </c>
      <c r="G37" s="45">
        <v>325000</v>
      </c>
      <c r="H37" s="52">
        <v>23000</v>
      </c>
      <c r="I37" s="40"/>
      <c r="J37" s="40">
        <v>0</v>
      </c>
      <c r="K37" s="40">
        <v>0</v>
      </c>
      <c r="L37" s="40">
        <v>2920</v>
      </c>
      <c r="M37" s="40">
        <v>61028000</v>
      </c>
      <c r="N37" s="41">
        <v>21103.95766</v>
      </c>
      <c r="O37" s="39">
        <v>5900.3735999999999</v>
      </c>
      <c r="P37" s="42">
        <v>1101</v>
      </c>
      <c r="Q37" s="42">
        <v>26.8</v>
      </c>
      <c r="R37" s="42">
        <v>37.799999999999997</v>
      </c>
      <c r="S37" s="143">
        <v>15320</v>
      </c>
      <c r="T37" s="44">
        <f t="shared" si="0"/>
        <v>2845927.2975495951</v>
      </c>
      <c r="U37" s="39">
        <f t="shared" si="1"/>
        <v>10815312.808805149</v>
      </c>
      <c r="V37" s="39">
        <f t="shared" si="2"/>
        <v>1772979.8964503182</v>
      </c>
      <c r="W37" s="39">
        <f t="shared" si="3"/>
        <v>1043692.8984954999</v>
      </c>
      <c r="X37" s="39">
        <f t="shared" si="4"/>
        <v>1680967.7330124998</v>
      </c>
      <c r="Y37" s="39">
        <f t="shared" si="5"/>
        <v>1717.7549999999999</v>
      </c>
      <c r="Z37" s="39">
        <f t="shared" si="16"/>
        <v>0</v>
      </c>
      <c r="AA37" s="39">
        <f t="shared" si="17"/>
        <v>0</v>
      </c>
      <c r="AB37" s="39">
        <f t="shared" si="6"/>
        <v>268.49305392000002</v>
      </c>
      <c r="AC37" s="39">
        <f t="shared" si="7"/>
        <v>41563.597060608008</v>
      </c>
      <c r="AD37" s="43">
        <f t="shared" si="18"/>
        <v>18160866.882366981</v>
      </c>
      <c r="AE37" s="44">
        <f t="shared" si="8"/>
        <v>2615742.00142426</v>
      </c>
      <c r="AF37" s="39">
        <f t="shared" si="9"/>
        <v>10079508.675494082</v>
      </c>
      <c r="AG37" s="39">
        <f t="shared" si="10"/>
        <v>1704788.3619714598</v>
      </c>
      <c r="AH37" s="39">
        <f t="shared" si="11"/>
        <v>1043692.8984954999</v>
      </c>
      <c r="AI37" s="39">
        <f t="shared" si="12"/>
        <v>1680967.7330124998</v>
      </c>
      <c r="AJ37" s="39">
        <f t="shared" si="13"/>
        <v>1493.7</v>
      </c>
      <c r="AK37" s="39">
        <f t="shared" si="19"/>
        <v>0</v>
      </c>
      <c r="AL37" s="39">
        <f t="shared" si="20"/>
        <v>0</v>
      </c>
      <c r="AM37" s="39">
        <f t="shared" si="14"/>
        <v>671.23263480000003</v>
      </c>
      <c r="AN37" s="39">
        <f t="shared" si="15"/>
        <v>272142.59980159998</v>
      </c>
      <c r="AO37" s="43">
        <f t="shared" si="21"/>
        <v>17126864.603032604</v>
      </c>
    </row>
    <row r="38" spans="1:41">
      <c r="A38" s="38">
        <v>1986</v>
      </c>
      <c r="B38" s="51">
        <v>107358.51255</v>
      </c>
      <c r="C38" s="50">
        <v>4503</v>
      </c>
      <c r="D38" s="50">
        <v>1494</v>
      </c>
      <c r="E38" s="50">
        <v>0.97929999999999995</v>
      </c>
      <c r="F38" s="50">
        <v>1.69035</v>
      </c>
      <c r="G38" s="45">
        <v>367000</v>
      </c>
      <c r="H38" s="52">
        <v>22500</v>
      </c>
      <c r="I38" s="40"/>
      <c r="J38" s="40">
        <v>0</v>
      </c>
      <c r="K38" s="40">
        <v>0</v>
      </c>
      <c r="L38" s="40">
        <v>2920</v>
      </c>
      <c r="M38" s="40">
        <v>61340000</v>
      </c>
      <c r="N38" s="41">
        <v>21110.718840000001</v>
      </c>
      <c r="O38" s="39">
        <v>5900.9483700000001</v>
      </c>
      <c r="P38" s="42">
        <v>1101</v>
      </c>
      <c r="Q38" s="42">
        <v>26.8</v>
      </c>
      <c r="R38" s="42">
        <v>37.799999999999997</v>
      </c>
      <c r="S38" s="143">
        <v>15320</v>
      </c>
      <c r="T38" s="44">
        <f t="shared" si="0"/>
        <v>2601619.9406222887</v>
      </c>
      <c r="U38" s="39">
        <f t="shared" si="1"/>
        <v>10979733.475534748</v>
      </c>
      <c r="V38" s="39">
        <f t="shared" si="2"/>
        <v>1804873.2388230958</v>
      </c>
      <c r="W38" s="39">
        <f t="shared" si="3"/>
        <v>1033216.1939049999</v>
      </c>
      <c r="X38" s="39">
        <f t="shared" si="4"/>
        <v>1783413.6560474997</v>
      </c>
      <c r="Y38" s="39">
        <f t="shared" si="5"/>
        <v>1939.7417999999998</v>
      </c>
      <c r="Z38" s="39">
        <f t="shared" si="16"/>
        <v>0</v>
      </c>
      <c r="AA38" s="39">
        <f t="shared" si="17"/>
        <v>0</v>
      </c>
      <c r="AB38" s="39">
        <f t="shared" si="6"/>
        <v>262.65624840000004</v>
      </c>
      <c r="AC38" s="39">
        <f t="shared" si="7"/>
        <v>41776.08710260364</v>
      </c>
      <c r="AD38" s="43">
        <f t="shared" si="18"/>
        <v>18205058.902981032</v>
      </c>
      <c r="AE38" s="44">
        <f t="shared" si="8"/>
        <v>2391194.798366074</v>
      </c>
      <c r="AF38" s="39">
        <f t="shared" si="9"/>
        <v>10232743.22044245</v>
      </c>
      <c r="AG38" s="39">
        <f t="shared" si="10"/>
        <v>1735455.0373298998</v>
      </c>
      <c r="AH38" s="39">
        <f t="shared" si="11"/>
        <v>1033216.1939049999</v>
      </c>
      <c r="AI38" s="39">
        <f t="shared" si="12"/>
        <v>1783413.6560474997</v>
      </c>
      <c r="AJ38" s="39">
        <f t="shared" si="13"/>
        <v>1686.732</v>
      </c>
      <c r="AK38" s="39">
        <f t="shared" si="19"/>
        <v>0</v>
      </c>
      <c r="AL38" s="39">
        <f t="shared" si="20"/>
        <v>0</v>
      </c>
      <c r="AM38" s="39">
        <f t="shared" si="14"/>
        <v>656.64062100000012</v>
      </c>
      <c r="AN38" s="39">
        <f t="shared" si="15"/>
        <v>273533.90364799998</v>
      </c>
      <c r="AO38" s="43">
        <f t="shared" si="21"/>
        <v>17178366.278711922</v>
      </c>
    </row>
    <row r="39" spans="1:41">
      <c r="A39" s="38">
        <v>1987</v>
      </c>
      <c r="B39" s="51">
        <v>109900.44254</v>
      </c>
      <c r="C39" s="50">
        <v>4567</v>
      </c>
      <c r="D39" s="50">
        <v>1543</v>
      </c>
      <c r="E39" s="50">
        <v>0.92437000000000002</v>
      </c>
      <c r="F39" s="50">
        <v>2.0078800000000001</v>
      </c>
      <c r="G39" s="45">
        <v>363000</v>
      </c>
      <c r="H39" s="52">
        <v>21800</v>
      </c>
      <c r="I39" s="40"/>
      <c r="J39" s="40">
        <v>0</v>
      </c>
      <c r="K39" s="40">
        <v>0</v>
      </c>
      <c r="L39" s="40">
        <v>2920</v>
      </c>
      <c r="M39" s="40">
        <v>61583000</v>
      </c>
      <c r="N39" s="41">
        <v>21101.71355</v>
      </c>
      <c r="O39" s="39">
        <v>5899.5433800000001</v>
      </c>
      <c r="P39" s="42">
        <v>1101</v>
      </c>
      <c r="Q39" s="42">
        <v>26.8</v>
      </c>
      <c r="R39" s="42">
        <v>37.799999999999997</v>
      </c>
      <c r="S39" s="143">
        <v>15320</v>
      </c>
      <c r="T39" s="44">
        <f t="shared" si="0"/>
        <v>2662082.4956794078</v>
      </c>
      <c r="U39" s="39">
        <f t="shared" si="1"/>
        <v>11133134.268318826</v>
      </c>
      <c r="V39" s="39">
        <f t="shared" si="2"/>
        <v>1864069.2151968118</v>
      </c>
      <c r="W39" s="39">
        <f t="shared" si="3"/>
        <v>975261.97606449982</v>
      </c>
      <c r="X39" s="39">
        <f t="shared" si="4"/>
        <v>2118425.5400979999</v>
      </c>
      <c r="Y39" s="39">
        <f t="shared" si="5"/>
        <v>1918.6001999999999</v>
      </c>
      <c r="Z39" s="39">
        <f t="shared" si="16"/>
        <v>0</v>
      </c>
      <c r="AA39" s="39">
        <f t="shared" si="17"/>
        <v>0</v>
      </c>
      <c r="AB39" s="39">
        <f t="shared" si="6"/>
        <v>254.48472067200007</v>
      </c>
      <c r="AC39" s="39">
        <f t="shared" si="7"/>
        <v>41941.58415454255</v>
      </c>
      <c r="AD39" s="43">
        <f t="shared" si="18"/>
        <v>18755146.580278222</v>
      </c>
      <c r="AE39" s="44">
        <f t="shared" si="8"/>
        <v>2446766.9997053379</v>
      </c>
      <c r="AF39" s="39">
        <f t="shared" si="9"/>
        <v>10375707.612599093</v>
      </c>
      <c r="AG39" s="39">
        <f t="shared" si="10"/>
        <v>1792374.2453815497</v>
      </c>
      <c r="AH39" s="39">
        <f t="shared" si="11"/>
        <v>975261.97606449982</v>
      </c>
      <c r="AI39" s="39">
        <f t="shared" si="12"/>
        <v>2118425.5400979999</v>
      </c>
      <c r="AJ39" s="39">
        <f t="shared" si="13"/>
        <v>1668.348</v>
      </c>
      <c r="AK39" s="39">
        <f t="shared" si="19"/>
        <v>0</v>
      </c>
      <c r="AL39" s="39">
        <f t="shared" si="20"/>
        <v>0</v>
      </c>
      <c r="AM39" s="39">
        <f t="shared" si="14"/>
        <v>636.21180168000012</v>
      </c>
      <c r="AN39" s="39">
        <f t="shared" si="15"/>
        <v>274617.51529760001</v>
      </c>
      <c r="AO39" s="43">
        <f t="shared" si="21"/>
        <v>17710840.933650162</v>
      </c>
    </row>
    <row r="40" spans="1:41">
      <c r="A40" s="38">
        <v>1988</v>
      </c>
      <c r="B40" s="51">
        <v>122407.26723</v>
      </c>
      <c r="C40" s="50">
        <v>4849</v>
      </c>
      <c r="D40" s="50">
        <v>1618</v>
      </c>
      <c r="E40" s="50">
        <v>1.0928500000000001</v>
      </c>
      <c r="F40" s="50">
        <v>1.8513299999999999</v>
      </c>
      <c r="G40" s="45">
        <v>355000</v>
      </c>
      <c r="H40" s="52">
        <v>21500</v>
      </c>
      <c r="I40" s="40"/>
      <c r="J40" s="40">
        <v>0</v>
      </c>
      <c r="K40" s="40">
        <v>0</v>
      </c>
      <c r="L40" s="40">
        <v>2920</v>
      </c>
      <c r="M40" s="40">
        <v>62298000</v>
      </c>
      <c r="N40" s="41">
        <v>21095.532869999999</v>
      </c>
      <c r="O40" s="39">
        <v>5899.3624799999998</v>
      </c>
      <c r="P40" s="42">
        <v>1101</v>
      </c>
      <c r="Q40" s="42">
        <v>26.8</v>
      </c>
      <c r="R40" s="42">
        <v>37.799999999999997</v>
      </c>
      <c r="S40" s="143">
        <v>15320</v>
      </c>
      <c r="T40" s="44">
        <f t="shared" si="0"/>
        <v>2964162.7659743931</v>
      </c>
      <c r="U40" s="39">
        <f t="shared" si="1"/>
        <v>11820212.988221727</v>
      </c>
      <c r="V40" s="39">
        <f t="shared" si="2"/>
        <v>1954675.3014831119</v>
      </c>
      <c r="W40" s="39">
        <f t="shared" si="3"/>
        <v>1153017.7856725</v>
      </c>
      <c r="X40" s="39">
        <f t="shared" si="4"/>
        <v>1953256.5467804996</v>
      </c>
      <c r="Y40" s="39">
        <f t="shared" si="5"/>
        <v>1876.3169999999998</v>
      </c>
      <c r="Z40" s="39">
        <f t="shared" si="16"/>
        <v>0</v>
      </c>
      <c r="AA40" s="39">
        <f t="shared" si="17"/>
        <v>0</v>
      </c>
      <c r="AB40" s="39">
        <f t="shared" si="6"/>
        <v>250.98263736000004</v>
      </c>
      <c r="AC40" s="39">
        <f t="shared" si="7"/>
        <v>42428.540500782554</v>
      </c>
      <c r="AD40" s="43">
        <f t="shared" si="18"/>
        <v>19847452.687769596</v>
      </c>
      <c r="AE40" s="44">
        <f t="shared" si="8"/>
        <v>2724414.3069617581</v>
      </c>
      <c r="AF40" s="39">
        <f t="shared" si="9"/>
        <v>11016041.927513259</v>
      </c>
      <c r="AG40" s="39">
        <f t="shared" si="10"/>
        <v>1879495.4821952998</v>
      </c>
      <c r="AH40" s="39">
        <f t="shared" si="11"/>
        <v>1153017.7856725</v>
      </c>
      <c r="AI40" s="39">
        <f t="shared" si="12"/>
        <v>1953256.5467804996</v>
      </c>
      <c r="AJ40" s="39">
        <f t="shared" si="13"/>
        <v>1631.58</v>
      </c>
      <c r="AK40" s="39">
        <f t="shared" si="19"/>
        <v>0</v>
      </c>
      <c r="AL40" s="39">
        <f t="shared" si="20"/>
        <v>0</v>
      </c>
      <c r="AM40" s="39">
        <f t="shared" si="14"/>
        <v>627.45659340000009</v>
      </c>
      <c r="AN40" s="39">
        <f t="shared" si="15"/>
        <v>277805.91994559998</v>
      </c>
      <c r="AO40" s="43">
        <f t="shared" si="21"/>
        <v>18728485.085716717</v>
      </c>
    </row>
    <row r="41" spans="1:41">
      <c r="A41" s="38">
        <v>1989</v>
      </c>
      <c r="B41" s="51">
        <v>122564.89775</v>
      </c>
      <c r="C41" s="50">
        <v>5058</v>
      </c>
      <c r="D41" s="50">
        <v>1731</v>
      </c>
      <c r="E41" s="50">
        <v>1.1246700000000001</v>
      </c>
      <c r="F41" s="50">
        <v>1.85789</v>
      </c>
      <c r="G41" s="45">
        <v>104000</v>
      </c>
      <c r="H41" s="52">
        <v>22200</v>
      </c>
      <c r="I41" s="40"/>
      <c r="J41" s="40">
        <v>0</v>
      </c>
      <c r="K41" s="40">
        <v>0</v>
      </c>
      <c r="L41" s="40">
        <v>2920</v>
      </c>
      <c r="M41" s="40">
        <v>63216000</v>
      </c>
      <c r="N41" s="41">
        <v>21098.776430000002</v>
      </c>
      <c r="O41" s="39">
        <v>5899.3624799999998</v>
      </c>
      <c r="P41" s="42">
        <v>1101</v>
      </c>
      <c r="Q41" s="42">
        <v>26.8</v>
      </c>
      <c r="R41" s="42">
        <v>37.799999999999997</v>
      </c>
      <c r="S41" s="143">
        <v>15320</v>
      </c>
      <c r="T41" s="44">
        <f t="shared" si="0"/>
        <v>2968436.2242222321</v>
      </c>
      <c r="U41" s="39">
        <f t="shared" si="1"/>
        <v>12329683.913059497</v>
      </c>
      <c r="V41" s="39">
        <f t="shared" si="2"/>
        <v>2091188.4714878039</v>
      </c>
      <c r="W41" s="39">
        <f t="shared" si="3"/>
        <v>1186589.6628194998</v>
      </c>
      <c r="X41" s="39">
        <f t="shared" si="4"/>
        <v>1960177.7131564997</v>
      </c>
      <c r="Y41" s="39">
        <f t="shared" si="5"/>
        <v>549.68159999999989</v>
      </c>
      <c r="Z41" s="39">
        <f t="shared" si="16"/>
        <v>0</v>
      </c>
      <c r="AA41" s="39">
        <f t="shared" si="17"/>
        <v>0</v>
      </c>
      <c r="AB41" s="39">
        <f t="shared" si="6"/>
        <v>259.15416508800007</v>
      </c>
      <c r="AC41" s="39">
        <f t="shared" si="7"/>
        <v>43053.751585885097</v>
      </c>
      <c r="AD41" s="43">
        <f t="shared" si="18"/>
        <v>20536884.820510622</v>
      </c>
      <c r="AE41" s="44">
        <f t="shared" si="8"/>
        <v>2728342.117851316</v>
      </c>
      <c r="AF41" s="39">
        <f t="shared" si="9"/>
        <v>11490851.736308945</v>
      </c>
      <c r="AG41" s="39">
        <f t="shared" si="10"/>
        <v>2010758.1456613499</v>
      </c>
      <c r="AH41" s="39">
        <f t="shared" si="11"/>
        <v>1186589.6628194998</v>
      </c>
      <c r="AI41" s="39">
        <f t="shared" si="12"/>
        <v>1960177.7131564997</v>
      </c>
      <c r="AJ41" s="39">
        <f t="shared" si="13"/>
        <v>477.98399999999998</v>
      </c>
      <c r="AK41" s="39">
        <f t="shared" si="19"/>
        <v>0</v>
      </c>
      <c r="AL41" s="39">
        <f t="shared" si="20"/>
        <v>0</v>
      </c>
      <c r="AM41" s="39">
        <f t="shared" si="14"/>
        <v>647.88541272000009</v>
      </c>
      <c r="AN41" s="39">
        <f t="shared" si="15"/>
        <v>281899.56395520002</v>
      </c>
      <c r="AO41" s="43">
        <f t="shared" si="21"/>
        <v>19377845.245210331</v>
      </c>
    </row>
    <row r="42" spans="1:41">
      <c r="A42" s="38">
        <v>1990</v>
      </c>
      <c r="B42" s="51">
        <v>126610.38043999999</v>
      </c>
      <c r="C42" s="50">
        <v>5315</v>
      </c>
      <c r="D42" s="50">
        <v>2028.1051399999999</v>
      </c>
      <c r="E42" s="50">
        <v>1.04721</v>
      </c>
      <c r="F42" s="50">
        <v>1.97404</v>
      </c>
      <c r="G42" s="45">
        <v>103000</v>
      </c>
      <c r="H42" s="52">
        <v>23100</v>
      </c>
      <c r="I42" s="40"/>
      <c r="J42" s="40">
        <v>0</v>
      </c>
      <c r="K42" s="40">
        <v>0</v>
      </c>
      <c r="L42" s="40">
        <v>2920</v>
      </c>
      <c r="M42" s="40">
        <v>64271000</v>
      </c>
      <c r="N42" s="41">
        <v>21094.57502</v>
      </c>
      <c r="O42" s="39">
        <v>5899.3624799999998</v>
      </c>
      <c r="P42" s="42">
        <v>1130</v>
      </c>
      <c r="Q42" s="42">
        <v>26.8</v>
      </c>
      <c r="R42" s="42">
        <v>37.799999999999997</v>
      </c>
      <c r="S42" s="143">
        <v>15320</v>
      </c>
      <c r="T42" s="44">
        <f t="shared" si="0"/>
        <v>3065804.3728456646</v>
      </c>
      <c r="U42" s="39">
        <f t="shared" si="1"/>
        <v>12956162.514415029</v>
      </c>
      <c r="V42" s="39">
        <f t="shared" si="2"/>
        <v>2514650.8788756556</v>
      </c>
      <c r="W42" s="39">
        <f t="shared" si="3"/>
        <v>1104865.0366785</v>
      </c>
      <c r="X42" s="39">
        <f t="shared" si="4"/>
        <v>2082722.4501339996</v>
      </c>
      <c r="Y42" s="39">
        <f t="shared" si="5"/>
        <v>544.39619999999991</v>
      </c>
      <c r="Z42" s="39">
        <f t="shared" si="16"/>
        <v>0</v>
      </c>
      <c r="AA42" s="39">
        <f t="shared" si="17"/>
        <v>0</v>
      </c>
      <c r="AB42" s="39">
        <f t="shared" si="6"/>
        <v>269.66041502400003</v>
      </c>
      <c r="AC42" s="39">
        <f t="shared" si="7"/>
        <v>43772.267593274191</v>
      </c>
      <c r="AD42" s="43">
        <f t="shared" si="18"/>
        <v>21725019.309563871</v>
      </c>
      <c r="AE42" s="44">
        <f t="shared" si="8"/>
        <v>2817834.901512559</v>
      </c>
      <c r="AF42" s="39">
        <f t="shared" si="9"/>
        <v>12074708.773918949</v>
      </c>
      <c r="AG42" s="39">
        <f t="shared" si="10"/>
        <v>2417933.5373804378</v>
      </c>
      <c r="AH42" s="39">
        <f t="shared" si="11"/>
        <v>1104865.0366785</v>
      </c>
      <c r="AI42" s="39">
        <f t="shared" si="12"/>
        <v>2082722.4501339996</v>
      </c>
      <c r="AJ42" s="39">
        <f t="shared" si="13"/>
        <v>473.38799999999998</v>
      </c>
      <c r="AK42" s="39">
        <f t="shared" si="19"/>
        <v>0</v>
      </c>
      <c r="AL42" s="39">
        <f t="shared" si="20"/>
        <v>0</v>
      </c>
      <c r="AM42" s="39">
        <f t="shared" si="14"/>
        <v>674.15103756000008</v>
      </c>
      <c r="AN42" s="39">
        <f t="shared" si="15"/>
        <v>286604.13305120001</v>
      </c>
      <c r="AO42" s="43">
        <f t="shared" si="21"/>
        <v>20499212.238662004</v>
      </c>
    </row>
    <row r="43" spans="1:41">
      <c r="A43" s="38">
        <v>1991</v>
      </c>
      <c r="B43" s="51">
        <v>128773.11533</v>
      </c>
      <c r="C43" s="50">
        <v>5389</v>
      </c>
      <c r="D43" s="50">
        <v>2175.2274299999999</v>
      </c>
      <c r="E43" s="50">
        <v>1.13897</v>
      </c>
      <c r="F43" s="50">
        <v>2.07857</v>
      </c>
      <c r="G43" s="45">
        <v>168000</v>
      </c>
      <c r="H43" s="52">
        <v>24300</v>
      </c>
      <c r="I43" s="40"/>
      <c r="J43" s="40">
        <v>0</v>
      </c>
      <c r="K43" s="40">
        <v>0</v>
      </c>
      <c r="L43" s="40">
        <v>2920</v>
      </c>
      <c r="M43" s="40">
        <v>65578000</v>
      </c>
      <c r="N43" s="41">
        <v>21099.623149999999</v>
      </c>
      <c r="O43" s="39">
        <v>5899.3624799999998</v>
      </c>
      <c r="P43" s="42">
        <v>1133</v>
      </c>
      <c r="Q43" s="42">
        <v>26.8</v>
      </c>
      <c r="R43" s="42">
        <v>37.799999999999997</v>
      </c>
      <c r="S43" s="143">
        <v>15320</v>
      </c>
      <c r="T43" s="44">
        <f t="shared" si="0"/>
        <v>3118920.0792912049</v>
      </c>
      <c r="U43" s="39">
        <f t="shared" si="1"/>
        <v>13136549.349046584</v>
      </c>
      <c r="V43" s="39">
        <f t="shared" si="2"/>
        <v>2704228.4044261482</v>
      </c>
      <c r="W43" s="39">
        <f t="shared" si="3"/>
        <v>1201676.9614744999</v>
      </c>
      <c r="X43" s="39">
        <f t="shared" si="4"/>
        <v>2193007.4381344998</v>
      </c>
      <c r="Y43" s="39">
        <f t="shared" si="5"/>
        <v>887.94719999999984</v>
      </c>
      <c r="Z43" s="39">
        <f t="shared" si="16"/>
        <v>0</v>
      </c>
      <c r="AA43" s="39">
        <f t="shared" si="17"/>
        <v>0</v>
      </c>
      <c r="AB43" s="39">
        <f t="shared" si="6"/>
        <v>283.66874827200007</v>
      </c>
      <c r="AC43" s="39">
        <f t="shared" si="7"/>
        <v>44662.410173044373</v>
      </c>
      <c r="AD43" s="43">
        <f t="shared" si="18"/>
        <v>22355553.848321211</v>
      </c>
      <c r="AE43" s="44">
        <f t="shared" si="8"/>
        <v>2866654.4846426514</v>
      </c>
      <c r="AF43" s="39">
        <f t="shared" si="9"/>
        <v>12242823.251674356</v>
      </c>
      <c r="AG43" s="39">
        <f t="shared" si="10"/>
        <v>2600219.6196405268</v>
      </c>
      <c r="AH43" s="39">
        <f t="shared" si="11"/>
        <v>1201676.9614744999</v>
      </c>
      <c r="AI43" s="39">
        <f t="shared" si="12"/>
        <v>2193007.4381344998</v>
      </c>
      <c r="AJ43" s="39">
        <f t="shared" si="13"/>
        <v>772.12799999999993</v>
      </c>
      <c r="AK43" s="39">
        <f t="shared" si="19"/>
        <v>0</v>
      </c>
      <c r="AL43" s="39">
        <f t="shared" si="20"/>
        <v>0</v>
      </c>
      <c r="AM43" s="39">
        <f t="shared" si="14"/>
        <v>709.1718706800001</v>
      </c>
      <c r="AN43" s="39">
        <f t="shared" si="15"/>
        <v>292432.44756160001</v>
      </c>
      <c r="AO43" s="43">
        <f t="shared" si="21"/>
        <v>21105863.055437211</v>
      </c>
    </row>
    <row r="44" spans="1:41">
      <c r="A44" s="38">
        <v>1992</v>
      </c>
      <c r="B44" s="51">
        <v>125305.24378999999</v>
      </c>
      <c r="C44" s="50">
        <v>5478</v>
      </c>
      <c r="D44" s="50">
        <v>2177.0637999999999</v>
      </c>
      <c r="E44" s="50">
        <v>0.97858000000000001</v>
      </c>
      <c r="F44" s="50">
        <v>2.1739799999999998</v>
      </c>
      <c r="G44" s="45">
        <v>162000</v>
      </c>
      <c r="H44" s="52">
        <v>25800</v>
      </c>
      <c r="I44" s="40"/>
      <c r="J44" s="40">
        <v>0</v>
      </c>
      <c r="K44" s="40">
        <v>0</v>
      </c>
      <c r="L44" s="40">
        <v>2920</v>
      </c>
      <c r="M44" s="40">
        <v>66318000</v>
      </c>
      <c r="N44" s="41">
        <v>21101.754919999999</v>
      </c>
      <c r="O44" s="39">
        <v>5899.3624799999998</v>
      </c>
      <c r="P44" s="42">
        <v>1134</v>
      </c>
      <c r="Q44" s="42">
        <v>26.8</v>
      </c>
      <c r="R44" s="42">
        <v>37.799999999999997</v>
      </c>
      <c r="S44" s="143">
        <v>15320</v>
      </c>
      <c r="T44" s="44">
        <f t="shared" si="0"/>
        <v>3035233.9114547707</v>
      </c>
      <c r="U44" s="39">
        <f t="shared" si="1"/>
        <v>13353501.082589943</v>
      </c>
      <c r="V44" s="39">
        <f t="shared" si="2"/>
        <v>2708900.1683608824</v>
      </c>
      <c r="W44" s="39">
        <f t="shared" si="3"/>
        <v>1032456.5536929999</v>
      </c>
      <c r="X44" s="39">
        <f t="shared" si="4"/>
        <v>2293670.3167829993</v>
      </c>
      <c r="Y44" s="39">
        <f t="shared" si="5"/>
        <v>856.23479999999995</v>
      </c>
      <c r="Z44" s="39">
        <f t="shared" si="16"/>
        <v>0</v>
      </c>
      <c r="AA44" s="39">
        <f t="shared" si="17"/>
        <v>0</v>
      </c>
      <c r="AB44" s="39">
        <f t="shared" si="6"/>
        <v>301.17916483200003</v>
      </c>
      <c r="AC44" s="39">
        <f t="shared" si="7"/>
        <v>45166.3929649571</v>
      </c>
      <c r="AD44" s="43">
        <f t="shared" si="18"/>
        <v>22424919.446846426</v>
      </c>
      <c r="AE44" s="44">
        <f t="shared" si="8"/>
        <v>2789737.0509694582</v>
      </c>
      <c r="AF44" s="39">
        <f t="shared" si="9"/>
        <v>12445014.988434244</v>
      </c>
      <c r="AG44" s="39">
        <f t="shared" si="10"/>
        <v>2604711.7003470021</v>
      </c>
      <c r="AH44" s="39">
        <f t="shared" si="11"/>
        <v>1032456.5536929999</v>
      </c>
      <c r="AI44" s="39">
        <f t="shared" si="12"/>
        <v>2293670.3167829993</v>
      </c>
      <c r="AJ44" s="39">
        <f t="shared" si="13"/>
        <v>744.55200000000002</v>
      </c>
      <c r="AK44" s="39">
        <f t="shared" si="19"/>
        <v>0</v>
      </c>
      <c r="AL44" s="39">
        <f t="shared" si="20"/>
        <v>0</v>
      </c>
      <c r="AM44" s="39">
        <f t="shared" si="14"/>
        <v>752.94791208000004</v>
      </c>
      <c r="AN44" s="39">
        <f t="shared" si="15"/>
        <v>295732.3348896</v>
      </c>
      <c r="AO44" s="43">
        <f t="shared" si="21"/>
        <v>21167088.110138785</v>
      </c>
    </row>
    <row r="45" spans="1:41">
      <c r="A45" s="38">
        <v>1993</v>
      </c>
      <c r="B45" s="51">
        <v>126749.27168000001</v>
      </c>
      <c r="C45" s="50">
        <v>5395</v>
      </c>
      <c r="D45" s="50">
        <v>2217.18165</v>
      </c>
      <c r="E45" s="50">
        <v>1.10684</v>
      </c>
      <c r="F45" s="50">
        <v>2.42334</v>
      </c>
      <c r="G45" s="45">
        <v>138000</v>
      </c>
      <c r="H45" s="52">
        <v>26700</v>
      </c>
      <c r="I45" s="40"/>
      <c r="J45" s="40">
        <v>0</v>
      </c>
      <c r="K45" s="40">
        <v>0</v>
      </c>
      <c r="L45" s="40">
        <v>2920</v>
      </c>
      <c r="M45" s="40">
        <v>66569000</v>
      </c>
      <c r="N45" s="41">
        <v>21101.62889</v>
      </c>
      <c r="O45" s="39">
        <v>5899.3624799999998</v>
      </c>
      <c r="P45" s="42">
        <v>1136</v>
      </c>
      <c r="Q45" s="42">
        <v>26.8</v>
      </c>
      <c r="R45" s="42">
        <v>37.799999999999997</v>
      </c>
      <c r="S45" s="143">
        <v>15320</v>
      </c>
      <c r="T45" s="44">
        <f t="shared" si="0"/>
        <v>3070193.8587804614</v>
      </c>
      <c r="U45" s="39">
        <f t="shared" si="1"/>
        <v>13151175.308611305</v>
      </c>
      <c r="V45" s="39">
        <f t="shared" si="2"/>
        <v>2763684.0756845763</v>
      </c>
      <c r="W45" s="39">
        <f t="shared" si="3"/>
        <v>1167778.0170139999</v>
      </c>
      <c r="X45" s="39">
        <f t="shared" si="4"/>
        <v>2556759.0435389997</v>
      </c>
      <c r="Y45" s="39">
        <f t="shared" si="5"/>
        <v>729.38519999999983</v>
      </c>
      <c r="Z45" s="39">
        <f t="shared" si="16"/>
        <v>0</v>
      </c>
      <c r="AA45" s="39">
        <f t="shared" si="17"/>
        <v>0</v>
      </c>
      <c r="AB45" s="39">
        <f t="shared" si="6"/>
        <v>311.6854147680001</v>
      </c>
      <c r="AC45" s="39">
        <f t="shared" si="7"/>
        <v>45337.33847951128</v>
      </c>
      <c r="AD45" s="43">
        <f t="shared" si="18"/>
        <v>22710631.374244113</v>
      </c>
      <c r="AE45" s="44">
        <f t="shared" si="8"/>
        <v>2821869.3554967474</v>
      </c>
      <c r="AF45" s="39">
        <f t="shared" si="9"/>
        <v>12256454.155276148</v>
      </c>
      <c r="AG45" s="39">
        <f t="shared" si="10"/>
        <v>2657388.5343120927</v>
      </c>
      <c r="AH45" s="39">
        <f t="shared" si="11"/>
        <v>1167778.0170139999</v>
      </c>
      <c r="AI45" s="39">
        <f t="shared" si="12"/>
        <v>2556759.0435389997</v>
      </c>
      <c r="AJ45" s="39">
        <f t="shared" si="13"/>
        <v>634.24799999999993</v>
      </c>
      <c r="AK45" s="39">
        <f t="shared" si="19"/>
        <v>0</v>
      </c>
      <c r="AL45" s="39">
        <f t="shared" si="20"/>
        <v>0</v>
      </c>
      <c r="AM45" s="39">
        <f t="shared" si="14"/>
        <v>779.21353692000014</v>
      </c>
      <c r="AN45" s="39">
        <f t="shared" si="15"/>
        <v>296851.62099680002</v>
      </c>
      <c r="AO45" s="43">
        <f t="shared" si="21"/>
        <v>21461662.567174904</v>
      </c>
    </row>
    <row r="46" spans="1:41">
      <c r="A46" s="38">
        <v>1994</v>
      </c>
      <c r="B46" s="51">
        <v>136316.23196</v>
      </c>
      <c r="C46" s="50">
        <v>5655</v>
      </c>
      <c r="D46" s="50">
        <v>2333.6152000000002</v>
      </c>
      <c r="E46" s="50">
        <v>0.82799999999999996</v>
      </c>
      <c r="F46" s="50">
        <v>2.6144799999999999</v>
      </c>
      <c r="G46" s="45">
        <v>162442</v>
      </c>
      <c r="H46" s="52">
        <v>28000</v>
      </c>
      <c r="I46" s="40"/>
      <c r="J46" s="40">
        <v>0</v>
      </c>
      <c r="K46" s="40">
        <v>0</v>
      </c>
      <c r="L46" s="40">
        <v>2920</v>
      </c>
      <c r="M46" s="40">
        <v>66643999.999999993</v>
      </c>
      <c r="N46" s="41">
        <v>19834.400000000001</v>
      </c>
      <c r="O46" s="39">
        <v>5899.3624799999998</v>
      </c>
      <c r="P46" s="42">
        <v>1132</v>
      </c>
      <c r="Q46" s="42">
        <v>26.8</v>
      </c>
      <c r="R46" s="42">
        <v>37.799999999999997</v>
      </c>
      <c r="S46" s="143">
        <v>15320</v>
      </c>
      <c r="T46" s="44">
        <f t="shared" si="0"/>
        <v>3103637.4632845577</v>
      </c>
      <c r="U46" s="39">
        <f t="shared" si="1"/>
        <v>13784966.889749201</v>
      </c>
      <c r="V46" s="39">
        <f t="shared" si="2"/>
        <v>2898574.458040453</v>
      </c>
      <c r="W46" s="39">
        <f t="shared" si="3"/>
        <v>873586.24379999982</v>
      </c>
      <c r="X46" s="39">
        <f t="shared" si="4"/>
        <v>2758422.4187079999</v>
      </c>
      <c r="Y46" s="39">
        <f t="shared" si="5"/>
        <v>858.5709468</v>
      </c>
      <c r="Z46" s="39">
        <f t="shared" si="16"/>
        <v>0</v>
      </c>
      <c r="AA46" s="39">
        <f t="shared" si="17"/>
        <v>0</v>
      </c>
      <c r="AB46" s="39">
        <f t="shared" si="6"/>
        <v>326.86110912000004</v>
      </c>
      <c r="AC46" s="39">
        <f t="shared" si="7"/>
        <v>45388.417816529458</v>
      </c>
      <c r="AD46" s="43">
        <f t="shared" si="18"/>
        <v>23420372.905638132</v>
      </c>
      <c r="AE46" s="44">
        <f t="shared" si="8"/>
        <v>2852607.9625777183</v>
      </c>
      <c r="AF46" s="39">
        <f t="shared" si="9"/>
        <v>12847126.644687049</v>
      </c>
      <c r="AG46" s="39">
        <f t="shared" si="10"/>
        <v>2787090.8250388969</v>
      </c>
      <c r="AH46" s="39">
        <f t="shared" si="11"/>
        <v>873586.24379999982</v>
      </c>
      <c r="AI46" s="39">
        <f t="shared" si="12"/>
        <v>2758422.4187079999</v>
      </c>
      <c r="AJ46" s="39">
        <f t="shared" si="13"/>
        <v>746.58343200000002</v>
      </c>
      <c r="AK46" s="39">
        <f t="shared" si="19"/>
        <v>0</v>
      </c>
      <c r="AL46" s="39">
        <f t="shared" si="20"/>
        <v>0</v>
      </c>
      <c r="AM46" s="39">
        <f t="shared" si="14"/>
        <v>817.15277280000009</v>
      </c>
      <c r="AN46" s="39">
        <f t="shared" si="15"/>
        <v>297186.06903679995</v>
      </c>
      <c r="AO46" s="43">
        <f t="shared" si="21"/>
        <v>22120397.831016466</v>
      </c>
    </row>
    <row r="47" spans="1:41">
      <c r="A47" s="38">
        <v>1995</v>
      </c>
      <c r="B47" s="51">
        <v>140762.95598999999</v>
      </c>
      <c r="C47" s="50">
        <v>5693</v>
      </c>
      <c r="D47" s="50">
        <v>2409.22462</v>
      </c>
      <c r="E47" s="50">
        <v>1.00135</v>
      </c>
      <c r="F47" s="50">
        <v>2.8323399999999999</v>
      </c>
      <c r="G47" s="45">
        <v>159019</v>
      </c>
      <c r="H47" s="52">
        <v>29000</v>
      </c>
      <c r="I47" s="40"/>
      <c r="J47" s="40">
        <v>0</v>
      </c>
      <c r="K47" s="40">
        <v>0</v>
      </c>
      <c r="L47" s="40">
        <v>2920</v>
      </c>
      <c r="M47" s="40">
        <v>66857000</v>
      </c>
      <c r="N47" s="41">
        <v>19834.010259999999</v>
      </c>
      <c r="O47" s="39">
        <v>5899.3624799999998</v>
      </c>
      <c r="P47" s="42">
        <v>1138</v>
      </c>
      <c r="Q47" s="42">
        <v>26.8</v>
      </c>
      <c r="R47" s="42">
        <v>37.799999999999997</v>
      </c>
      <c r="S47" s="143">
        <v>15320</v>
      </c>
      <c r="T47" s="44">
        <f t="shared" si="0"/>
        <v>3204817.1583560905</v>
      </c>
      <c r="U47" s="39">
        <f t="shared" si="1"/>
        <v>13877597.966992432</v>
      </c>
      <c r="V47" s="39">
        <f t="shared" si="2"/>
        <v>3008349.8747512503</v>
      </c>
      <c r="W47" s="39">
        <f t="shared" si="3"/>
        <v>1056480.1753974999</v>
      </c>
      <c r="X47" s="39">
        <f t="shared" si="4"/>
        <v>2988276.8861889993</v>
      </c>
      <c r="Y47" s="39">
        <f t="shared" si="5"/>
        <v>840.47902259999989</v>
      </c>
      <c r="Z47" s="39">
        <f t="shared" si="16"/>
        <v>0</v>
      </c>
      <c r="AA47" s="39">
        <f t="shared" si="17"/>
        <v>0</v>
      </c>
      <c r="AB47" s="39">
        <f t="shared" si="6"/>
        <v>338.53472016000006</v>
      </c>
      <c r="AC47" s="39">
        <f t="shared" si="7"/>
        <v>45533.483133661095</v>
      </c>
      <c r="AD47" s="43">
        <f t="shared" si="18"/>
        <v>24136701.075429033</v>
      </c>
      <c r="AE47" s="44">
        <f t="shared" si="8"/>
        <v>2945604.0058419947</v>
      </c>
      <c r="AF47" s="39">
        <f t="shared" si="9"/>
        <v>12933455.700831719</v>
      </c>
      <c r="AG47" s="39">
        <f t="shared" si="10"/>
        <v>2892644.1103377407</v>
      </c>
      <c r="AH47" s="39">
        <f t="shared" si="11"/>
        <v>1056480.1753974999</v>
      </c>
      <c r="AI47" s="39">
        <f t="shared" si="12"/>
        <v>2988276.8861889993</v>
      </c>
      <c r="AJ47" s="39">
        <f t="shared" si="13"/>
        <v>730.85132399999998</v>
      </c>
      <c r="AK47" s="39">
        <f t="shared" si="19"/>
        <v>0</v>
      </c>
      <c r="AL47" s="39">
        <f t="shared" si="20"/>
        <v>0</v>
      </c>
      <c r="AM47" s="39">
        <f t="shared" si="14"/>
        <v>846.33680040000013</v>
      </c>
      <c r="AN47" s="39">
        <f t="shared" si="15"/>
        <v>298135.90147039999</v>
      </c>
      <c r="AO47" s="43">
        <f t="shared" si="21"/>
        <v>22818038.066722352</v>
      </c>
    </row>
    <row r="48" spans="1:41">
      <c r="A48" s="38">
        <v>1996</v>
      </c>
      <c r="B48" s="51">
        <v>142223.51853999999</v>
      </c>
      <c r="C48" s="50">
        <v>5739</v>
      </c>
      <c r="D48" s="50">
        <v>2524.3162000000002</v>
      </c>
      <c r="E48" s="50">
        <v>1.00013</v>
      </c>
      <c r="F48" s="50">
        <v>2.93492</v>
      </c>
      <c r="G48" s="45">
        <v>749000</v>
      </c>
      <c r="H48" s="52">
        <v>26000</v>
      </c>
      <c r="I48" s="40"/>
      <c r="J48" s="40">
        <v>0</v>
      </c>
      <c r="K48" s="40">
        <v>0</v>
      </c>
      <c r="L48" s="40">
        <v>2920</v>
      </c>
      <c r="M48" s="40">
        <v>66907000</v>
      </c>
      <c r="N48" s="41">
        <v>19834</v>
      </c>
      <c r="O48" s="39">
        <v>5899.3624799999998</v>
      </c>
      <c r="P48" s="42">
        <v>1142</v>
      </c>
      <c r="Q48" s="42">
        <v>26.8</v>
      </c>
      <c r="R48" s="42">
        <v>37.799999999999997</v>
      </c>
      <c r="S48" s="143">
        <v>15320</v>
      </c>
      <c r="T48" s="44">
        <f t="shared" si="0"/>
        <v>3238068.8054652936</v>
      </c>
      <c r="U48" s="39">
        <f t="shared" si="1"/>
        <v>13989730.323655289</v>
      </c>
      <c r="V48" s="39">
        <f t="shared" si="2"/>
        <v>3163141.6997193075</v>
      </c>
      <c r="W48" s="39">
        <f t="shared" si="3"/>
        <v>1055193.0072604998</v>
      </c>
      <c r="X48" s="39">
        <f t="shared" si="4"/>
        <v>3096504.5152819995</v>
      </c>
      <c r="Y48" s="39">
        <f t="shared" si="5"/>
        <v>3958.7645999999995</v>
      </c>
      <c r="Z48" s="39">
        <f t="shared" si="16"/>
        <v>0</v>
      </c>
      <c r="AA48" s="39">
        <f t="shared" si="17"/>
        <v>0</v>
      </c>
      <c r="AB48" s="39">
        <f t="shared" si="6"/>
        <v>303.51388704000004</v>
      </c>
      <c r="AC48" s="39">
        <f t="shared" si="7"/>
        <v>45567.53602500655</v>
      </c>
      <c r="AD48" s="43">
        <f t="shared" si="18"/>
        <v>24546900.629869431</v>
      </c>
      <c r="AE48" s="44">
        <f t="shared" si="8"/>
        <v>2976166.181493836</v>
      </c>
      <c r="AF48" s="39">
        <f t="shared" si="9"/>
        <v>13037959.295112105</v>
      </c>
      <c r="AG48" s="39">
        <f t="shared" si="10"/>
        <v>3041482.4035762572</v>
      </c>
      <c r="AH48" s="39">
        <f t="shared" si="11"/>
        <v>1055193.0072604998</v>
      </c>
      <c r="AI48" s="39">
        <f t="shared" si="12"/>
        <v>3096504.5152819995</v>
      </c>
      <c r="AJ48" s="39">
        <f t="shared" si="13"/>
        <v>3442.404</v>
      </c>
      <c r="AK48" s="39">
        <f t="shared" si="19"/>
        <v>0</v>
      </c>
      <c r="AL48" s="39">
        <f t="shared" si="20"/>
        <v>0</v>
      </c>
      <c r="AM48" s="39">
        <f t="shared" si="14"/>
        <v>758.78471760000014</v>
      </c>
      <c r="AN48" s="39">
        <f t="shared" si="15"/>
        <v>298358.86683040002</v>
      </c>
      <c r="AO48" s="43">
        <f t="shared" si="21"/>
        <v>23211506.591442298</v>
      </c>
    </row>
    <row r="49" spans="1:41">
      <c r="A49" s="38">
        <v>1997</v>
      </c>
      <c r="B49" s="51">
        <v>148322.60729000001</v>
      </c>
      <c r="C49" s="50">
        <v>5702</v>
      </c>
      <c r="D49" s="50">
        <v>2590.2139900000002</v>
      </c>
      <c r="E49" s="50">
        <v>1.09718</v>
      </c>
      <c r="F49" s="50">
        <v>3.1286999999999998</v>
      </c>
      <c r="G49" s="45">
        <v>777000</v>
      </c>
      <c r="H49" s="52">
        <v>27000</v>
      </c>
      <c r="I49" s="40"/>
      <c r="J49" s="40">
        <v>0</v>
      </c>
      <c r="K49" s="40">
        <v>0</v>
      </c>
      <c r="L49" s="40">
        <v>2920</v>
      </c>
      <c r="M49" s="40">
        <v>67373000</v>
      </c>
      <c r="N49" s="41">
        <v>20826.002390000001</v>
      </c>
      <c r="O49" s="39">
        <v>5899.3624799999998</v>
      </c>
      <c r="P49" s="42">
        <v>1148</v>
      </c>
      <c r="Q49" s="42">
        <v>26.8</v>
      </c>
      <c r="R49" s="42">
        <v>37.799999999999997</v>
      </c>
      <c r="S49" s="143">
        <v>15320</v>
      </c>
      <c r="T49" s="44">
        <f t="shared" si="0"/>
        <v>3545827.5517961835</v>
      </c>
      <c r="U49" s="39">
        <f t="shared" si="1"/>
        <v>13899536.906339513</v>
      </c>
      <c r="V49" s="39">
        <f t="shared" si="2"/>
        <v>3262768.9593103696</v>
      </c>
      <c r="W49" s="39">
        <f t="shared" si="3"/>
        <v>1157586.177503</v>
      </c>
      <c r="X49" s="39">
        <f t="shared" si="4"/>
        <v>3300953.2378949993</v>
      </c>
      <c r="Y49" s="39">
        <f t="shared" si="5"/>
        <v>4106.755799999999</v>
      </c>
      <c r="Z49" s="39">
        <f t="shared" si="16"/>
        <v>0</v>
      </c>
      <c r="AA49" s="39">
        <f t="shared" si="17"/>
        <v>0</v>
      </c>
      <c r="AB49" s="39">
        <f t="shared" si="6"/>
        <v>315.18749808000007</v>
      </c>
      <c r="AC49" s="39">
        <f t="shared" si="7"/>
        <v>45884.908972346188</v>
      </c>
      <c r="AD49" s="43">
        <f t="shared" si="18"/>
        <v>25171094.776142154</v>
      </c>
      <c r="AE49" s="44">
        <f t="shared" si="8"/>
        <v>3259032.6762832566</v>
      </c>
      <c r="AF49" s="39">
        <f t="shared" si="9"/>
        <v>12953902.056234403</v>
      </c>
      <c r="AG49" s="39">
        <f t="shared" si="10"/>
        <v>3137277.8454907397</v>
      </c>
      <c r="AH49" s="39">
        <f t="shared" si="11"/>
        <v>1157586.177503</v>
      </c>
      <c r="AI49" s="39">
        <f t="shared" si="12"/>
        <v>3300953.2378949993</v>
      </c>
      <c r="AJ49" s="39">
        <f t="shared" si="13"/>
        <v>3571.0919999999996</v>
      </c>
      <c r="AK49" s="39">
        <f t="shared" si="19"/>
        <v>0</v>
      </c>
      <c r="AL49" s="39">
        <f t="shared" si="20"/>
        <v>0</v>
      </c>
      <c r="AM49" s="39">
        <f t="shared" si="14"/>
        <v>787.96874520000006</v>
      </c>
      <c r="AN49" s="39">
        <f t="shared" si="15"/>
        <v>300436.90398559999</v>
      </c>
      <c r="AO49" s="43">
        <f t="shared" si="21"/>
        <v>23813111.054151602</v>
      </c>
    </row>
    <row r="50" spans="1:41">
      <c r="A50" s="38">
        <v>1998</v>
      </c>
      <c r="B50" s="51">
        <v>140576.66537</v>
      </c>
      <c r="C50" s="50">
        <v>5507</v>
      </c>
      <c r="D50" s="50">
        <v>2675.57035</v>
      </c>
      <c r="E50" s="50">
        <v>1.1235999999999999</v>
      </c>
      <c r="F50" s="50">
        <v>3.2258399999999998</v>
      </c>
      <c r="G50" s="45">
        <v>264000</v>
      </c>
      <c r="H50" s="52">
        <v>26000</v>
      </c>
      <c r="I50" s="40"/>
      <c r="J50" s="40">
        <v>0</v>
      </c>
      <c r="K50" s="40">
        <v>0</v>
      </c>
      <c r="L50" s="40">
        <v>2890</v>
      </c>
      <c r="M50" s="40">
        <v>66578999.999999993</v>
      </c>
      <c r="N50" s="41">
        <v>20826</v>
      </c>
      <c r="O50" s="39">
        <v>5899.3624799999998</v>
      </c>
      <c r="P50" s="42">
        <v>1148</v>
      </c>
      <c r="Q50" s="42">
        <v>26.8</v>
      </c>
      <c r="R50" s="42">
        <v>37.799999999999997</v>
      </c>
      <c r="S50" s="143">
        <v>15320</v>
      </c>
      <c r="T50" s="44">
        <f t="shared" si="0"/>
        <v>3360651.2527821115</v>
      </c>
      <c r="U50" s="39">
        <f t="shared" si="1"/>
        <v>13424193.220486091</v>
      </c>
      <c r="V50" s="39">
        <f t="shared" si="2"/>
        <v>3370288.2928337441</v>
      </c>
      <c r="W50" s="39">
        <f t="shared" si="3"/>
        <v>1185460.7530599998</v>
      </c>
      <c r="X50" s="39">
        <f t="shared" si="4"/>
        <v>3403441.3631639993</v>
      </c>
      <c r="Y50" s="39">
        <f t="shared" si="5"/>
        <v>1395.3455999999999</v>
      </c>
      <c r="Z50" s="39">
        <f t="shared" si="16"/>
        <v>0</v>
      </c>
      <c r="AA50" s="39">
        <f t="shared" si="17"/>
        <v>0</v>
      </c>
      <c r="AB50" s="39">
        <f t="shared" si="6"/>
        <v>303.51388704000004</v>
      </c>
      <c r="AC50" s="39">
        <f t="shared" si="7"/>
        <v>44878.284512666178</v>
      </c>
      <c r="AD50" s="43">
        <f t="shared" si="18"/>
        <v>24745733.741812989</v>
      </c>
      <c r="AE50" s="44">
        <f t="shared" si="8"/>
        <v>3088833.8720423817</v>
      </c>
      <c r="AF50" s="39">
        <f t="shared" si="9"/>
        <v>12510897.689176228</v>
      </c>
      <c r="AG50" s="39">
        <f t="shared" si="10"/>
        <v>3240661.8200324462</v>
      </c>
      <c r="AH50" s="39">
        <f t="shared" si="11"/>
        <v>1185460.7530599998</v>
      </c>
      <c r="AI50" s="39">
        <f t="shared" si="12"/>
        <v>3403441.3631639993</v>
      </c>
      <c r="AJ50" s="39">
        <f t="shared" si="13"/>
        <v>1213.3440000000001</v>
      </c>
      <c r="AK50" s="39">
        <f t="shared" si="19"/>
        <v>0</v>
      </c>
      <c r="AL50" s="39">
        <f t="shared" si="20"/>
        <v>0</v>
      </c>
      <c r="AM50" s="39">
        <f t="shared" si="14"/>
        <v>758.78471760000014</v>
      </c>
      <c r="AN50" s="39">
        <f t="shared" si="15"/>
        <v>293845.91049959994</v>
      </c>
      <c r="AO50" s="43">
        <f t="shared" si="21"/>
        <v>23431267.626192655</v>
      </c>
    </row>
    <row r="51" spans="1:41">
      <c r="A51" s="38">
        <v>1999</v>
      </c>
      <c r="B51" s="51">
        <v>153131.99174999999</v>
      </c>
      <c r="C51" s="50">
        <v>5642</v>
      </c>
      <c r="D51" s="50">
        <v>2818.3842100000002</v>
      </c>
      <c r="E51" s="50">
        <v>1.0706899999999999</v>
      </c>
      <c r="F51" s="50">
        <v>3.05945</v>
      </c>
      <c r="G51" s="45">
        <v>308000</v>
      </c>
      <c r="H51" s="52">
        <v>25000</v>
      </c>
      <c r="I51" s="40"/>
      <c r="J51" s="40">
        <v>0</v>
      </c>
      <c r="K51" s="40">
        <v>0</v>
      </c>
      <c r="L51" s="40">
        <v>2890</v>
      </c>
      <c r="M51" s="40">
        <v>65663000</v>
      </c>
      <c r="N51" s="41">
        <v>20826.113799999999</v>
      </c>
      <c r="O51" s="39">
        <v>5899.3624799999998</v>
      </c>
      <c r="P51" s="42">
        <v>1144</v>
      </c>
      <c r="Q51" s="42">
        <v>26.8</v>
      </c>
      <c r="R51" s="42">
        <v>37.799999999999997</v>
      </c>
      <c r="S51" s="143">
        <v>15320</v>
      </c>
      <c r="T51" s="44">
        <f t="shared" si="0"/>
        <v>3660821.1656527626</v>
      </c>
      <c r="U51" s="39">
        <f t="shared" si="1"/>
        <v>13753277.310692308</v>
      </c>
      <c r="V51" s="39">
        <f t="shared" si="2"/>
        <v>3537814.1178270783</v>
      </c>
      <c r="W51" s="39">
        <f t="shared" si="3"/>
        <v>1129637.7480364996</v>
      </c>
      <c r="X51" s="39">
        <f t="shared" si="4"/>
        <v>3227890.6202824996</v>
      </c>
      <c r="Y51" s="39">
        <f t="shared" si="5"/>
        <v>1627.9031999999997</v>
      </c>
      <c r="Z51" s="39">
        <f t="shared" si="16"/>
        <v>0</v>
      </c>
      <c r="AA51" s="39">
        <f t="shared" si="17"/>
        <v>0</v>
      </c>
      <c r="AB51" s="39">
        <f t="shared" si="6"/>
        <v>291.84027600000007</v>
      </c>
      <c r="AC51" s="39">
        <f t="shared" si="7"/>
        <v>44260.844950437815</v>
      </c>
      <c r="AD51" s="43">
        <f t="shared" si="18"/>
        <v>25311360.705967151</v>
      </c>
      <c r="AE51" s="44">
        <f t="shared" si="8"/>
        <v>3364725.3360779067</v>
      </c>
      <c r="AF51" s="39">
        <f t="shared" si="9"/>
        <v>12817593.020216504</v>
      </c>
      <c r="AG51" s="39">
        <f t="shared" si="10"/>
        <v>3401744.3440644983</v>
      </c>
      <c r="AH51" s="39">
        <f t="shared" si="11"/>
        <v>1129637.7480364996</v>
      </c>
      <c r="AI51" s="39">
        <f t="shared" si="12"/>
        <v>3227890.6202824996</v>
      </c>
      <c r="AJ51" s="39">
        <f t="shared" si="13"/>
        <v>1415.568</v>
      </c>
      <c r="AK51" s="39">
        <f t="shared" si="19"/>
        <v>0</v>
      </c>
      <c r="AL51" s="39">
        <f t="shared" si="20"/>
        <v>0</v>
      </c>
      <c r="AM51" s="39">
        <f t="shared" si="14"/>
        <v>729.6006900000001</v>
      </c>
      <c r="AN51" s="39">
        <f t="shared" si="15"/>
        <v>289803.15146119997</v>
      </c>
      <c r="AO51" s="43">
        <f t="shared" si="21"/>
        <v>23943736.237367909</v>
      </c>
    </row>
    <row r="52" spans="1:41">
      <c r="A52" s="38">
        <v>2000</v>
      </c>
      <c r="B52" s="51">
        <v>168798.04079999999</v>
      </c>
      <c r="C52" s="50">
        <v>5515.4261999999999</v>
      </c>
      <c r="D52" s="50">
        <v>2913.9112799999998</v>
      </c>
      <c r="E52" s="50">
        <v>1.0751500000000001</v>
      </c>
      <c r="F52" s="50">
        <v>3.1119599999999998</v>
      </c>
      <c r="G52" s="45">
        <v>133621</v>
      </c>
      <c r="H52" s="52">
        <v>25000</v>
      </c>
      <c r="I52" s="39"/>
      <c r="J52" s="39">
        <v>0</v>
      </c>
      <c r="K52" s="39">
        <v>0</v>
      </c>
      <c r="L52" s="39">
        <v>2860</v>
      </c>
      <c r="M52" s="39">
        <v>65254999.999999993</v>
      </c>
      <c r="N52" s="41">
        <v>19822.123029999999</v>
      </c>
      <c r="O52" s="39">
        <v>5899.3624799999998</v>
      </c>
      <c r="P52" s="42">
        <v>1142</v>
      </c>
      <c r="Q52" s="42">
        <v>26.8</v>
      </c>
      <c r="R52" s="42">
        <v>37.799999999999997</v>
      </c>
      <c r="S52" s="143">
        <v>15320</v>
      </c>
      <c r="T52" s="44">
        <f t="shared" si="0"/>
        <v>3840801.9561090209</v>
      </c>
      <c r="U52" s="39">
        <f t="shared" si="1"/>
        <v>13444733.430566801</v>
      </c>
      <c r="V52" s="39">
        <f t="shared" si="2"/>
        <v>3651331.1125802952</v>
      </c>
      <c r="W52" s="39">
        <f t="shared" si="3"/>
        <v>1134343.2971274999</v>
      </c>
      <c r="X52" s="39">
        <f t="shared" si="4"/>
        <v>3283291.6029659994</v>
      </c>
      <c r="Y52" s="39">
        <f t="shared" si="5"/>
        <v>706.24043339999992</v>
      </c>
      <c r="Z52" s="39">
        <f t="shared" si="16"/>
        <v>0</v>
      </c>
      <c r="AA52" s="39">
        <f t="shared" si="17"/>
        <v>0</v>
      </c>
      <c r="AB52" s="39">
        <f t="shared" si="6"/>
        <v>291.84027600000007</v>
      </c>
      <c r="AC52" s="39">
        <f t="shared" si="7"/>
        <v>43529.22790944</v>
      </c>
      <c r="AD52" s="43">
        <f t="shared" si="18"/>
        <v>25355499.480059013</v>
      </c>
      <c r="AE52" s="44">
        <f t="shared" si="8"/>
        <v>3530148.8567178496</v>
      </c>
      <c r="AF52" s="39">
        <f t="shared" si="9"/>
        <v>12530040.475831129</v>
      </c>
      <c r="AG52" s="39">
        <f t="shared" si="10"/>
        <v>3510895.3005579761</v>
      </c>
      <c r="AH52" s="39">
        <f t="shared" si="11"/>
        <v>1134343.2971274999</v>
      </c>
      <c r="AI52" s="39">
        <f t="shared" si="12"/>
        <v>3283291.6029659994</v>
      </c>
      <c r="AJ52" s="39">
        <f t="shared" si="13"/>
        <v>614.12211600000001</v>
      </c>
      <c r="AK52" s="39">
        <f t="shared" si="19"/>
        <v>0</v>
      </c>
      <c r="AL52" s="39">
        <f t="shared" si="20"/>
        <v>0</v>
      </c>
      <c r="AM52" s="39">
        <f t="shared" si="14"/>
        <v>729.6006900000001</v>
      </c>
      <c r="AN52" s="39">
        <f t="shared" si="15"/>
        <v>285012.80178799998</v>
      </c>
      <c r="AO52" s="43">
        <f t="shared" si="21"/>
        <v>23990063.256006453</v>
      </c>
    </row>
    <row r="53" spans="1:41">
      <c r="A53" s="38">
        <v>2001</v>
      </c>
      <c r="B53" s="51">
        <v>173205.08160999999</v>
      </c>
      <c r="C53" s="50">
        <v>5411.9534000000003</v>
      </c>
      <c r="D53" s="50">
        <v>2902.3985899999998</v>
      </c>
      <c r="E53" s="50">
        <v>1.06203</v>
      </c>
      <c r="F53" s="50">
        <v>3.09354</v>
      </c>
      <c r="G53" s="45">
        <v>128538</v>
      </c>
      <c r="H53" s="52">
        <v>21000</v>
      </c>
      <c r="I53" s="39"/>
      <c r="J53" s="39">
        <v>0</v>
      </c>
      <c r="K53" s="39">
        <v>0</v>
      </c>
      <c r="L53" s="39">
        <v>2860</v>
      </c>
      <c r="M53" s="39">
        <v>64761000.000000007</v>
      </c>
      <c r="N53" s="41">
        <v>19820.54809</v>
      </c>
      <c r="O53" s="39">
        <v>5899.3624799999998</v>
      </c>
      <c r="P53" s="42">
        <v>1151</v>
      </c>
      <c r="Q53" s="42">
        <v>26.8</v>
      </c>
      <c r="R53" s="42">
        <v>37.799999999999997</v>
      </c>
      <c r="S53" s="143">
        <v>15320</v>
      </c>
      <c r="T53" s="44">
        <f t="shared" si="0"/>
        <v>3940765.8812153987</v>
      </c>
      <c r="U53" s="39">
        <f t="shared" si="1"/>
        <v>13192501.932425397</v>
      </c>
      <c r="V53" s="39">
        <f t="shared" si="2"/>
        <v>3665567.043563724</v>
      </c>
      <c r="W53" s="39">
        <f t="shared" si="3"/>
        <v>1120500.9643754999</v>
      </c>
      <c r="X53" s="39">
        <f t="shared" si="4"/>
        <v>3263857.4742089994</v>
      </c>
      <c r="Y53" s="39">
        <f t="shared" si="5"/>
        <v>679.37474519999989</v>
      </c>
      <c r="Z53" s="39">
        <f t="shared" si="16"/>
        <v>0</v>
      </c>
      <c r="AA53" s="39">
        <f t="shared" si="17"/>
        <v>0</v>
      </c>
      <c r="AB53" s="39">
        <f t="shared" si="6"/>
        <v>245.14583184000003</v>
      </c>
      <c r="AC53" s="39">
        <f t="shared" si="7"/>
        <v>43199.69854636801</v>
      </c>
      <c r="AD53" s="43">
        <f t="shared" si="18"/>
        <v>25184117.816366058</v>
      </c>
      <c r="AE53" s="44">
        <f t="shared" si="8"/>
        <v>3622027.4643523884</v>
      </c>
      <c r="AF53" s="39">
        <f t="shared" si="9"/>
        <v>12294969.182129914</v>
      </c>
      <c r="AG53" s="39">
        <f t="shared" si="10"/>
        <v>3524583.69573435</v>
      </c>
      <c r="AH53" s="39">
        <f t="shared" si="11"/>
        <v>1120500.9643754999</v>
      </c>
      <c r="AI53" s="39">
        <f t="shared" si="12"/>
        <v>3263857.4742089994</v>
      </c>
      <c r="AJ53" s="39">
        <f t="shared" si="13"/>
        <v>590.76064799999995</v>
      </c>
      <c r="AK53" s="39">
        <f t="shared" si="19"/>
        <v>0</v>
      </c>
      <c r="AL53" s="39">
        <f t="shared" si="20"/>
        <v>0</v>
      </c>
      <c r="AM53" s="39">
        <f t="shared" si="14"/>
        <v>612.86457960000007</v>
      </c>
      <c r="AN53" s="39">
        <f t="shared" si="15"/>
        <v>282855.16905360005</v>
      </c>
      <c r="AO53" s="43">
        <f t="shared" si="21"/>
        <v>23827142.406028751</v>
      </c>
    </row>
    <row r="54" spans="1:41">
      <c r="A54" s="38">
        <v>2002</v>
      </c>
      <c r="B54" s="51">
        <v>179202.75771999999</v>
      </c>
      <c r="C54" s="50">
        <v>5318.7588999999998</v>
      </c>
      <c r="D54" s="50">
        <v>3099.80944</v>
      </c>
      <c r="E54" s="50">
        <v>1.0432600000000001</v>
      </c>
      <c r="F54" s="50">
        <v>2.8540299999999998</v>
      </c>
      <c r="G54" s="45">
        <v>123648</v>
      </c>
      <c r="H54" s="52">
        <v>25000</v>
      </c>
      <c r="I54" s="39"/>
      <c r="J54" s="39">
        <v>0</v>
      </c>
      <c r="K54" s="39">
        <v>0</v>
      </c>
      <c r="L54" s="39">
        <v>2860</v>
      </c>
      <c r="M54" s="39">
        <v>63747000</v>
      </c>
      <c r="N54" s="142">
        <v>20424.157461999999</v>
      </c>
      <c r="O54" s="39">
        <v>5899.3624799999998</v>
      </c>
      <c r="P54" s="42">
        <v>1142</v>
      </c>
      <c r="Q54" s="42">
        <v>26.8</v>
      </c>
      <c r="R54" s="42">
        <v>37.799999999999997</v>
      </c>
      <c r="S54" s="143">
        <v>15320</v>
      </c>
      <c r="T54" s="44">
        <f t="shared" si="0"/>
        <v>4201391.8044938501</v>
      </c>
      <c r="U54" s="39">
        <f t="shared" si="1"/>
        <v>12965325.434316335</v>
      </c>
      <c r="V54" s="39">
        <f t="shared" si="2"/>
        <v>3884274.2841992439</v>
      </c>
      <c r="W54" s="39">
        <f t="shared" si="3"/>
        <v>1100697.566071</v>
      </c>
      <c r="X54" s="39">
        <f t="shared" si="4"/>
        <v>3011161.0475754994</v>
      </c>
      <c r="Y54" s="39">
        <f t="shared" si="5"/>
        <v>653.52913919999992</v>
      </c>
      <c r="Z54" s="39">
        <f t="shared" si="16"/>
        <v>0</v>
      </c>
      <c r="AA54" s="39">
        <f t="shared" si="17"/>
        <v>0</v>
      </c>
      <c r="AB54" s="39">
        <f t="shared" si="6"/>
        <v>291.84027600000007</v>
      </c>
      <c r="AC54" s="39">
        <f t="shared" si="7"/>
        <v>42523.296169536006</v>
      </c>
      <c r="AD54" s="43">
        <f t="shared" si="18"/>
        <v>25163795.506071128</v>
      </c>
      <c r="AE54" s="44">
        <f t="shared" si="8"/>
        <v>3861573.3497186122</v>
      </c>
      <c r="AF54" s="39">
        <f t="shared" si="9"/>
        <v>12083248.307843741</v>
      </c>
      <c r="AG54" s="39">
        <f t="shared" si="10"/>
        <v>3734879.1194223496</v>
      </c>
      <c r="AH54" s="39">
        <f t="shared" si="11"/>
        <v>1100697.566071</v>
      </c>
      <c r="AI54" s="39">
        <f t="shared" si="12"/>
        <v>3011161.0475754994</v>
      </c>
      <c r="AJ54" s="39">
        <f t="shared" si="13"/>
        <v>568.28620799999999</v>
      </c>
      <c r="AK54" s="39">
        <f t="shared" si="19"/>
        <v>0</v>
      </c>
      <c r="AL54" s="39">
        <f t="shared" si="20"/>
        <v>0</v>
      </c>
      <c r="AM54" s="39">
        <f t="shared" si="14"/>
        <v>729.6006900000001</v>
      </c>
      <c r="AN54" s="39">
        <f t="shared" si="15"/>
        <v>278426.34396720002</v>
      </c>
      <c r="AO54" s="43">
        <f t="shared" si="21"/>
        <v>23792857.277529202</v>
      </c>
    </row>
    <row r="55" spans="1:41">
      <c r="A55" s="38">
        <v>2003</v>
      </c>
      <c r="B55" s="51">
        <v>185306.25571999999</v>
      </c>
      <c r="C55" s="50">
        <v>5428.4137000000001</v>
      </c>
      <c r="D55" s="50">
        <v>3099.80944</v>
      </c>
      <c r="E55" s="50">
        <v>1.19581</v>
      </c>
      <c r="F55" s="50">
        <v>2.3144</v>
      </c>
      <c r="G55" s="45">
        <v>118944</v>
      </c>
      <c r="H55" s="52">
        <v>25000</v>
      </c>
      <c r="I55" s="39"/>
      <c r="J55" s="39">
        <v>0</v>
      </c>
      <c r="K55" s="39">
        <v>0.2</v>
      </c>
      <c r="L55" s="39">
        <v>2830</v>
      </c>
      <c r="M55" s="39">
        <v>63538999.999999993</v>
      </c>
      <c r="N55" s="142">
        <v>20424.157461999999</v>
      </c>
      <c r="O55" s="39">
        <v>5899.3624799999998</v>
      </c>
      <c r="P55" s="42">
        <v>1152</v>
      </c>
      <c r="Q55" s="42">
        <v>26.8</v>
      </c>
      <c r="R55" s="42">
        <v>37.799999999999997</v>
      </c>
      <c r="S55" s="143">
        <v>15320</v>
      </c>
      <c r="T55" s="44">
        <f t="shared" si="0"/>
        <v>4344487.7411981924</v>
      </c>
      <c r="U55" s="39">
        <f t="shared" si="1"/>
        <v>13232626.546129258</v>
      </c>
      <c r="V55" s="39">
        <f t="shared" si="2"/>
        <v>3918287.1938682389</v>
      </c>
      <c r="W55" s="39">
        <f t="shared" si="3"/>
        <v>1261646.3359884999</v>
      </c>
      <c r="X55" s="39">
        <f t="shared" si="4"/>
        <v>2441821.25924</v>
      </c>
      <c r="Y55" s="39">
        <f t="shared" si="5"/>
        <v>628.66661759999988</v>
      </c>
      <c r="Z55" s="39">
        <f t="shared" si="16"/>
        <v>0</v>
      </c>
      <c r="AA55" s="39">
        <f t="shared" si="17"/>
        <v>402.84216000000004</v>
      </c>
      <c r="AB55" s="39">
        <f t="shared" si="6"/>
        <v>291.84027600000007</v>
      </c>
      <c r="AC55" s="39">
        <f t="shared" si="7"/>
        <v>41939.953814059641</v>
      </c>
      <c r="AD55" s="43">
        <f t="shared" si="18"/>
        <v>25200192.425477788</v>
      </c>
      <c r="AE55" s="44">
        <f t="shared" si="8"/>
        <v>3993095.3503659852</v>
      </c>
      <c r="AF55" s="39">
        <f t="shared" si="9"/>
        <v>12332363.975889338</v>
      </c>
      <c r="AG55" s="39">
        <f t="shared" si="10"/>
        <v>3767583.8402579217</v>
      </c>
      <c r="AH55" s="39">
        <f t="shared" si="11"/>
        <v>1261646.3359884999</v>
      </c>
      <c r="AI55" s="39">
        <f t="shared" si="12"/>
        <v>2441821.25924</v>
      </c>
      <c r="AJ55" s="39">
        <f t="shared" si="13"/>
        <v>546.66662399999996</v>
      </c>
      <c r="AK55" s="39">
        <f t="shared" si="19"/>
        <v>0</v>
      </c>
      <c r="AL55" s="39">
        <f t="shared" si="20"/>
        <v>376.488</v>
      </c>
      <c r="AM55" s="39">
        <f t="shared" si="14"/>
        <v>729.6006900000001</v>
      </c>
      <c r="AN55" s="39">
        <f t="shared" si="15"/>
        <v>274606.84044920001</v>
      </c>
      <c r="AO55" s="43">
        <f t="shared" si="21"/>
        <v>23798163.517055746</v>
      </c>
    </row>
    <row r="56" spans="1:41">
      <c r="A56" s="38">
        <v>2004</v>
      </c>
      <c r="B56" s="51">
        <v>203364.32040999999</v>
      </c>
      <c r="C56" s="50">
        <v>5318.7650000000003</v>
      </c>
      <c r="D56" s="50">
        <v>3124.3180499999999</v>
      </c>
      <c r="E56" s="50">
        <v>1.1743600000000001</v>
      </c>
      <c r="F56" s="50">
        <v>2.7235399999999998</v>
      </c>
      <c r="G56" s="45">
        <v>114419</v>
      </c>
      <c r="H56" s="52">
        <v>25000</v>
      </c>
      <c r="I56" s="39"/>
      <c r="J56" s="39">
        <v>0</v>
      </c>
      <c r="K56" s="39">
        <v>0.2</v>
      </c>
      <c r="L56" s="39">
        <v>2830</v>
      </c>
      <c r="M56" s="39">
        <v>63676000</v>
      </c>
      <c r="N56" s="142">
        <v>20424.157461999999</v>
      </c>
      <c r="O56" s="39">
        <v>5899.3624799999998</v>
      </c>
      <c r="P56" s="42">
        <v>1138</v>
      </c>
      <c r="Q56" s="42">
        <v>26.8</v>
      </c>
      <c r="R56" s="42">
        <v>37.799999999999997</v>
      </c>
      <c r="S56" s="143">
        <v>15320</v>
      </c>
      <c r="T56" s="44">
        <f t="shared" si="0"/>
        <v>4767857.3698739363</v>
      </c>
      <c r="U56" s="39">
        <f t="shared" si="1"/>
        <v>12965340.304041894</v>
      </c>
      <c r="V56" s="39">
        <f t="shared" si="2"/>
        <v>3901272.5241038632</v>
      </c>
      <c r="W56" s="39">
        <f t="shared" si="3"/>
        <v>1239015.3880059998</v>
      </c>
      <c r="X56" s="39">
        <f t="shared" si="4"/>
        <v>2873486.8097089999</v>
      </c>
      <c r="Y56" s="39">
        <f t="shared" si="5"/>
        <v>604.75018260000002</v>
      </c>
      <c r="Z56" s="39">
        <f t="shared" si="16"/>
        <v>0</v>
      </c>
      <c r="AA56" s="39">
        <f t="shared" si="17"/>
        <v>402.84216000000004</v>
      </c>
      <c r="AB56" s="39">
        <f t="shared" si="6"/>
        <v>291.84027600000007</v>
      </c>
      <c r="AC56" s="39">
        <f t="shared" si="7"/>
        <v>42030.382899700373</v>
      </c>
      <c r="AD56" s="43">
        <f t="shared" si="18"/>
        <v>25748271.828353293</v>
      </c>
      <c r="AE56" s="44">
        <f t="shared" si="8"/>
        <v>4382221.8473106027</v>
      </c>
      <c r="AF56" s="39">
        <f t="shared" si="9"/>
        <v>12083262.165929072</v>
      </c>
      <c r="AG56" s="39">
        <f t="shared" si="10"/>
        <v>3751223.5808690991</v>
      </c>
      <c r="AH56" s="39">
        <f t="shared" si="11"/>
        <v>1239015.3880059998</v>
      </c>
      <c r="AI56" s="39">
        <f t="shared" si="12"/>
        <v>2873486.8097089999</v>
      </c>
      <c r="AJ56" s="39">
        <f t="shared" si="13"/>
        <v>525.86972400000002</v>
      </c>
      <c r="AK56" s="39">
        <f t="shared" si="19"/>
        <v>0</v>
      </c>
      <c r="AL56" s="39">
        <f t="shared" si="20"/>
        <v>376.488</v>
      </c>
      <c r="AM56" s="39">
        <f t="shared" si="14"/>
        <v>729.6006900000001</v>
      </c>
      <c r="AN56" s="39">
        <f t="shared" si="15"/>
        <v>275198.93565280002</v>
      </c>
      <c r="AO56" s="43">
        <f t="shared" si="21"/>
        <v>24330841.750237782</v>
      </c>
    </row>
    <row r="57" spans="1:41">
      <c r="A57" s="38">
        <v>2005</v>
      </c>
      <c r="B57" s="51">
        <v>196281.96992</v>
      </c>
      <c r="C57" s="50">
        <v>5327.9452000000001</v>
      </c>
      <c r="D57" s="50">
        <v>3110.0861100000002</v>
      </c>
      <c r="E57" s="50">
        <v>1.04264</v>
      </c>
      <c r="F57" s="50">
        <v>2.94</v>
      </c>
      <c r="G57" s="45">
        <v>110067</v>
      </c>
      <c r="H57" s="52">
        <v>25000</v>
      </c>
      <c r="I57" s="39"/>
      <c r="J57" s="39">
        <v>0</v>
      </c>
      <c r="K57" s="39">
        <v>0.2</v>
      </c>
      <c r="L57" s="39">
        <v>2830</v>
      </c>
      <c r="M57" s="39">
        <v>63918000</v>
      </c>
      <c r="N57" s="142">
        <v>20424.157461999999</v>
      </c>
      <c r="O57" s="39">
        <v>5899.3624799999998</v>
      </c>
      <c r="P57" s="42">
        <v>1187</v>
      </c>
      <c r="Q57" s="42">
        <v>26.8</v>
      </c>
      <c r="R57" s="42">
        <v>37.799999999999997</v>
      </c>
      <c r="S57" s="143">
        <v>15320</v>
      </c>
      <c r="T57" s="44">
        <f t="shared" si="0"/>
        <v>4601812.328582041</v>
      </c>
      <c r="U57" s="39">
        <f t="shared" si="1"/>
        <v>12987718.5097079</v>
      </c>
      <c r="V57" s="39">
        <f t="shared" si="2"/>
        <v>4050717.1787205986</v>
      </c>
      <c r="W57" s="39">
        <f t="shared" si="3"/>
        <v>1100043.431444</v>
      </c>
      <c r="X57" s="39">
        <f t="shared" si="4"/>
        <v>3101864.1989999996</v>
      </c>
      <c r="Y57" s="39">
        <f t="shared" si="5"/>
        <v>581.74812179999992</v>
      </c>
      <c r="Z57" s="39">
        <f t="shared" si="16"/>
        <v>0</v>
      </c>
      <c r="AA57" s="39">
        <f t="shared" si="17"/>
        <v>402.84216000000004</v>
      </c>
      <c r="AB57" s="39">
        <f t="shared" si="6"/>
        <v>291.84027600000007</v>
      </c>
      <c r="AC57" s="39">
        <f t="shared" si="7"/>
        <v>42190.118948788375</v>
      </c>
      <c r="AD57" s="43">
        <f t="shared" si="18"/>
        <v>25843432.07801234</v>
      </c>
      <c r="AE57" s="44">
        <f t="shared" si="8"/>
        <v>4229606.919652611</v>
      </c>
      <c r="AF57" s="39">
        <f t="shared" si="9"/>
        <v>12104117.902803265</v>
      </c>
      <c r="AG57" s="39">
        <f t="shared" si="10"/>
        <v>3894920.3641544217</v>
      </c>
      <c r="AH57" s="39">
        <f t="shared" si="11"/>
        <v>1100043.431444</v>
      </c>
      <c r="AI57" s="39">
        <f t="shared" si="12"/>
        <v>3101864.1989999996</v>
      </c>
      <c r="AJ57" s="39">
        <f t="shared" si="13"/>
        <v>505.867932</v>
      </c>
      <c r="AK57" s="39">
        <f t="shared" si="19"/>
        <v>0</v>
      </c>
      <c r="AL57" s="39">
        <f t="shared" si="20"/>
        <v>376.488</v>
      </c>
      <c r="AM57" s="39">
        <f t="shared" si="14"/>
        <v>729.6006900000001</v>
      </c>
      <c r="AN57" s="39">
        <f t="shared" si="15"/>
        <v>276244.8264504</v>
      </c>
      <c r="AO57" s="43">
        <f t="shared" si="21"/>
        <v>24432164.773676299</v>
      </c>
    </row>
    <row r="58" spans="1:41">
      <c r="A58" s="38">
        <v>2006</v>
      </c>
      <c r="B58" s="51">
        <v>198108.49984999999</v>
      </c>
      <c r="C58" s="50">
        <v>5197.3999999999996</v>
      </c>
      <c r="D58" s="50">
        <v>3436.6439099999998</v>
      </c>
      <c r="E58" s="50">
        <v>1.1510899999999999</v>
      </c>
      <c r="F58" s="50">
        <v>2.9271799999999999</v>
      </c>
      <c r="G58" s="45">
        <v>105185</v>
      </c>
      <c r="H58" s="52">
        <v>20000</v>
      </c>
      <c r="I58" s="39"/>
      <c r="J58" s="39">
        <v>5.0000000000000001E-4</v>
      </c>
      <c r="K58" s="39">
        <v>0.2</v>
      </c>
      <c r="L58" s="39">
        <v>2800</v>
      </c>
      <c r="M58" s="39">
        <v>64198000.000000007</v>
      </c>
      <c r="N58" s="142">
        <v>20424.157461999999</v>
      </c>
      <c r="O58" s="39">
        <v>5899.3624799999998</v>
      </c>
      <c r="P58" s="42">
        <v>1187</v>
      </c>
      <c r="Q58" s="42">
        <v>26.8</v>
      </c>
      <c r="R58" s="42">
        <v>37.799999999999997</v>
      </c>
      <c r="S58" s="143">
        <v>15320</v>
      </c>
      <c r="T58" s="44">
        <f t="shared" si="0"/>
        <v>4644635.1510441545</v>
      </c>
      <c r="U58" s="39">
        <f t="shared" si="1"/>
        <v>12669493.706946507</v>
      </c>
      <c r="V58" s="39">
        <f t="shared" si="2"/>
        <v>4476040.8654352427</v>
      </c>
      <c r="W58" s="39">
        <f t="shared" si="3"/>
        <v>1214464.2383764999</v>
      </c>
      <c r="X58" s="39">
        <f t="shared" si="4"/>
        <v>3088338.3830029992</v>
      </c>
      <c r="Y58" s="39">
        <f t="shared" si="5"/>
        <v>555.94479899999988</v>
      </c>
      <c r="Z58" s="39">
        <f t="shared" si="16"/>
        <v>0.73338468000000001</v>
      </c>
      <c r="AA58" s="39">
        <f t="shared" si="17"/>
        <v>402.84216000000004</v>
      </c>
      <c r="AB58" s="39">
        <f t="shared" si="6"/>
        <v>233.47222080000003</v>
      </c>
      <c r="AC58" s="39">
        <f t="shared" si="7"/>
        <v>41925.733233338193</v>
      </c>
      <c r="AD58" s="43">
        <f t="shared" si="18"/>
        <v>26094165.337369882</v>
      </c>
      <c r="AE58" s="44">
        <f t="shared" si="8"/>
        <v>4268966.1314744065</v>
      </c>
      <c r="AF58" s="39">
        <f t="shared" si="9"/>
        <v>11807543.063323865</v>
      </c>
      <c r="AG58" s="39">
        <f t="shared" si="10"/>
        <v>4303885.4475338869</v>
      </c>
      <c r="AH58" s="39">
        <f t="shared" si="11"/>
        <v>1214464.2383764999</v>
      </c>
      <c r="AI58" s="39">
        <f t="shared" si="12"/>
        <v>3088338.3830029992</v>
      </c>
      <c r="AJ58" s="39">
        <f t="shared" si="13"/>
        <v>483.43025999999998</v>
      </c>
      <c r="AK58" s="39">
        <f t="shared" si="19"/>
        <v>0.66732000000000002</v>
      </c>
      <c r="AL58" s="39">
        <f t="shared" si="20"/>
        <v>376.488</v>
      </c>
      <c r="AM58" s="39">
        <f t="shared" si="14"/>
        <v>583.68055200000003</v>
      </c>
      <c r="AN58" s="39">
        <f t="shared" si="15"/>
        <v>274513.72950400005</v>
      </c>
      <c r="AO58" s="43">
        <f t="shared" si="21"/>
        <v>24684641.529843654</v>
      </c>
    </row>
    <row r="59" spans="1:41">
      <c r="A59" s="38">
        <v>2007</v>
      </c>
      <c r="B59" s="51">
        <v>207580.66136</v>
      </c>
      <c r="C59" s="50">
        <v>5037.0438000000004</v>
      </c>
      <c r="D59" s="50">
        <v>3748.0868999999998</v>
      </c>
      <c r="E59" s="50">
        <v>1.0274300000000001</v>
      </c>
      <c r="F59" s="50">
        <v>2.54521</v>
      </c>
      <c r="G59" s="45">
        <v>100500</v>
      </c>
      <c r="H59" s="52">
        <v>18000</v>
      </c>
      <c r="I59" s="39"/>
      <c r="J59" s="39">
        <v>0.1</v>
      </c>
      <c r="K59" s="39">
        <v>0.2</v>
      </c>
      <c r="L59" s="39">
        <v>2800</v>
      </c>
      <c r="M59" s="39">
        <v>64437000</v>
      </c>
      <c r="N59" s="142">
        <v>20424.157461999999</v>
      </c>
      <c r="O59" s="39">
        <v>5899.3624799999998</v>
      </c>
      <c r="P59" s="42">
        <v>1187</v>
      </c>
      <c r="Q59" s="42">
        <v>26.8</v>
      </c>
      <c r="R59" s="42">
        <v>37.799999999999997</v>
      </c>
      <c r="S59" s="143">
        <v>15320</v>
      </c>
      <c r="T59" s="44">
        <f t="shared" si="0"/>
        <v>4866709.0869884714</v>
      </c>
      <c r="U59" s="39">
        <f t="shared" si="1"/>
        <v>12278599.8240878</v>
      </c>
      <c r="V59" s="39">
        <f t="shared" si="2"/>
        <v>4881678.3382141255</v>
      </c>
      <c r="W59" s="39">
        <f t="shared" si="3"/>
        <v>1083996.0319655</v>
      </c>
      <c r="X59" s="39">
        <f t="shared" si="4"/>
        <v>2685338.6999784997</v>
      </c>
      <c r="Y59" s="39">
        <f t="shared" si="5"/>
        <v>531.18269999999995</v>
      </c>
      <c r="Z59" s="39">
        <f t="shared" si="16"/>
        <v>146.67693599999998</v>
      </c>
      <c r="AA59" s="39">
        <f t="shared" si="17"/>
        <v>402.84216000000004</v>
      </c>
      <c r="AB59" s="39">
        <f t="shared" si="6"/>
        <v>210.12499872000004</v>
      </c>
      <c r="AC59" s="39">
        <f t="shared" si="7"/>
        <v>42081.816759970912</v>
      </c>
      <c r="AD59" s="43">
        <f t="shared" si="18"/>
        <v>25797612.808029119</v>
      </c>
      <c r="AE59" s="44">
        <f t="shared" si="8"/>
        <v>4473078.2049526386</v>
      </c>
      <c r="AF59" s="39">
        <f t="shared" si="9"/>
        <v>11443243.079298977</v>
      </c>
      <c r="AG59" s="39">
        <f t="shared" si="10"/>
        <v>4693921.4790520435</v>
      </c>
      <c r="AH59" s="39">
        <f t="shared" si="11"/>
        <v>1083996.0319655</v>
      </c>
      <c r="AI59" s="39">
        <f t="shared" si="12"/>
        <v>2685338.6999784997</v>
      </c>
      <c r="AJ59" s="39">
        <f t="shared" si="13"/>
        <v>461.89799999999997</v>
      </c>
      <c r="AK59" s="39">
        <f t="shared" si="19"/>
        <v>133.464</v>
      </c>
      <c r="AL59" s="39">
        <f t="shared" si="20"/>
        <v>376.488</v>
      </c>
      <c r="AM59" s="39">
        <f t="shared" si="14"/>
        <v>525.31249680000008</v>
      </c>
      <c r="AN59" s="39">
        <f t="shared" si="15"/>
        <v>275535.70497600001</v>
      </c>
      <c r="AO59" s="43">
        <f t="shared" si="21"/>
        <v>24381074.657744464</v>
      </c>
    </row>
    <row r="60" spans="1:41">
      <c r="A60" s="38">
        <v>2008</v>
      </c>
      <c r="B60" s="51">
        <v>203803.04032999999</v>
      </c>
      <c r="C60" s="50">
        <v>4788.4152999999997</v>
      </c>
      <c r="D60" s="50">
        <v>3667.2155499999999</v>
      </c>
      <c r="E60" s="50">
        <v>1.0451600000000001</v>
      </c>
      <c r="F60" s="50">
        <v>2.4901900000000001</v>
      </c>
      <c r="G60" s="45">
        <v>96100</v>
      </c>
      <c r="H60" s="52">
        <v>18000</v>
      </c>
      <c r="I60" s="39"/>
      <c r="J60" s="39">
        <v>0.1</v>
      </c>
      <c r="K60" s="39">
        <v>0.2</v>
      </c>
      <c r="L60" s="39">
        <v>2800</v>
      </c>
      <c r="M60" s="39">
        <v>64212000</v>
      </c>
      <c r="N60" s="142">
        <v>20424.157461999999</v>
      </c>
      <c r="O60" s="39">
        <v>5899.3624799999998</v>
      </c>
      <c r="P60" s="42">
        <v>1187</v>
      </c>
      <c r="Q60" s="42">
        <v>26.8</v>
      </c>
      <c r="R60" s="42">
        <v>37.799999999999997</v>
      </c>
      <c r="S60" s="143">
        <v>15320</v>
      </c>
      <c r="T60" s="44">
        <f t="shared" si="0"/>
        <v>4778143.1171459518</v>
      </c>
      <c r="U60" s="39">
        <f t="shared" si="1"/>
        <v>11672528.092814943</v>
      </c>
      <c r="V60" s="39">
        <f t="shared" si="2"/>
        <v>4776347.8248055028</v>
      </c>
      <c r="W60" s="39">
        <f t="shared" si="3"/>
        <v>1102702.172186</v>
      </c>
      <c r="X60" s="39">
        <f t="shared" si="4"/>
        <v>2627289.5271115</v>
      </c>
      <c r="Y60" s="39">
        <f t="shared" si="5"/>
        <v>507.92693999999995</v>
      </c>
      <c r="Z60" s="39">
        <f t="shared" si="16"/>
        <v>146.67693599999998</v>
      </c>
      <c r="AA60" s="39">
        <f t="shared" si="17"/>
        <v>402.84216000000004</v>
      </c>
      <c r="AB60" s="39">
        <f t="shared" si="6"/>
        <v>210.12499872000004</v>
      </c>
      <c r="AC60" s="39">
        <f t="shared" si="7"/>
        <v>41934.876201425461</v>
      </c>
      <c r="AD60" s="43">
        <f t="shared" si="18"/>
        <v>24958278.305098619</v>
      </c>
      <c r="AE60" s="44">
        <f t="shared" si="8"/>
        <v>4391675.6591414995</v>
      </c>
      <c r="AF60" s="39">
        <f t="shared" si="9"/>
        <v>10878404.55993937</v>
      </c>
      <c r="AG60" s="39">
        <f t="shared" si="10"/>
        <v>4592642.13923606</v>
      </c>
      <c r="AH60" s="39">
        <f t="shared" si="11"/>
        <v>1102702.172186</v>
      </c>
      <c r="AI60" s="39">
        <f t="shared" si="12"/>
        <v>2627289.5271115</v>
      </c>
      <c r="AJ60" s="39">
        <f t="shared" si="13"/>
        <v>441.67559999999997</v>
      </c>
      <c r="AK60" s="39">
        <f t="shared" si="19"/>
        <v>133.464</v>
      </c>
      <c r="AL60" s="39">
        <f t="shared" si="20"/>
        <v>376.488</v>
      </c>
      <c r="AM60" s="39">
        <f t="shared" si="14"/>
        <v>525.31249680000008</v>
      </c>
      <c r="AN60" s="39">
        <f t="shared" si="15"/>
        <v>274573.59417599998</v>
      </c>
      <c r="AO60" s="43">
        <f t="shared" si="21"/>
        <v>23594190.99771123</v>
      </c>
    </row>
    <row r="61" spans="1:41">
      <c r="A61" s="38">
        <v>2009</v>
      </c>
      <c r="B61" s="51">
        <v>181496.66766000001</v>
      </c>
      <c r="C61" s="50">
        <v>4405.7781000000004</v>
      </c>
      <c r="D61" s="50">
        <v>3653.01892</v>
      </c>
      <c r="E61" s="50">
        <v>1.0426899999999999</v>
      </c>
      <c r="F61" s="50">
        <v>2.70052</v>
      </c>
      <c r="G61" s="45">
        <v>91801</v>
      </c>
      <c r="H61" s="52">
        <v>18000</v>
      </c>
      <c r="I61" s="39"/>
      <c r="J61" s="39">
        <v>0.4</v>
      </c>
      <c r="K61" s="39">
        <v>0.3</v>
      </c>
      <c r="L61" s="39">
        <v>2800</v>
      </c>
      <c r="M61" s="39">
        <v>63275000</v>
      </c>
      <c r="N61" s="142">
        <v>20424.157461999999</v>
      </c>
      <c r="O61" s="39">
        <v>5899.3624799999998</v>
      </c>
      <c r="P61" s="42">
        <v>1187</v>
      </c>
      <c r="Q61" s="42">
        <v>26.8</v>
      </c>
      <c r="R61" s="42">
        <v>37.799999999999997</v>
      </c>
      <c r="S61" s="143">
        <v>15320</v>
      </c>
      <c r="T61" s="44">
        <f t="shared" si="0"/>
        <v>4255172.3073431505</v>
      </c>
      <c r="U61" s="39">
        <f t="shared" si="1"/>
        <v>10739788.723621955</v>
      </c>
      <c r="V61" s="39">
        <f t="shared" si="2"/>
        <v>4757857.4901372641</v>
      </c>
      <c r="W61" s="39">
        <f t="shared" si="3"/>
        <v>1100096.1842364997</v>
      </c>
      <c r="X61" s="39">
        <f t="shared" si="4"/>
        <v>2849199.424042</v>
      </c>
      <c r="Y61" s="39">
        <f t="shared" si="5"/>
        <v>485.20500539999995</v>
      </c>
      <c r="Z61" s="39">
        <f t="shared" si="16"/>
        <v>586.70774399999993</v>
      </c>
      <c r="AA61" s="39">
        <f t="shared" si="17"/>
        <v>604.26324</v>
      </c>
      <c r="AB61" s="39">
        <f t="shared" si="6"/>
        <v>210.12499872000004</v>
      </c>
      <c r="AC61" s="39">
        <f t="shared" si="7"/>
        <v>41322.95040872728</v>
      </c>
      <c r="AD61" s="43">
        <f t="shared" si="18"/>
        <v>23704000.430368986</v>
      </c>
      <c r="AE61" s="44">
        <f t="shared" si="8"/>
        <v>3911003.9589551017</v>
      </c>
      <c r="AF61" s="39">
        <f t="shared" si="9"/>
        <v>10009122.76199623</v>
      </c>
      <c r="AG61" s="39">
        <f t="shared" si="10"/>
        <v>4574862.9712858312</v>
      </c>
      <c r="AH61" s="39">
        <f t="shared" si="11"/>
        <v>1100096.1842364997</v>
      </c>
      <c r="AI61" s="39">
        <f t="shared" si="12"/>
        <v>2849199.424042</v>
      </c>
      <c r="AJ61" s="39">
        <f t="shared" si="13"/>
        <v>421.917396</v>
      </c>
      <c r="AK61" s="39">
        <f t="shared" si="19"/>
        <v>533.85599999999999</v>
      </c>
      <c r="AL61" s="39">
        <f t="shared" si="20"/>
        <v>564.73199999999997</v>
      </c>
      <c r="AM61" s="39">
        <f t="shared" si="14"/>
        <v>525.31249680000008</v>
      </c>
      <c r="AN61" s="39">
        <f t="shared" si="15"/>
        <v>270566.93719999999</v>
      </c>
      <c r="AO61" s="43">
        <f t="shared" si="21"/>
        <v>22446331.118408464</v>
      </c>
    </row>
    <row r="62" spans="1:41">
      <c r="A62" s="38">
        <v>2010</v>
      </c>
      <c r="B62" s="51">
        <v>206124.50805</v>
      </c>
      <c r="C62" s="50">
        <v>4464.7341999999999</v>
      </c>
      <c r="D62" s="50">
        <v>3847.60457</v>
      </c>
      <c r="E62" s="50">
        <v>1.12425</v>
      </c>
      <c r="F62" s="50">
        <v>2.7823799999999999</v>
      </c>
      <c r="G62" s="45">
        <v>87729</v>
      </c>
      <c r="H62" s="52">
        <v>18000</v>
      </c>
      <c r="I62" s="39"/>
      <c r="J62" s="39">
        <v>1</v>
      </c>
      <c r="K62" s="39">
        <v>0.3</v>
      </c>
      <c r="L62" s="39">
        <v>2800</v>
      </c>
      <c r="M62" s="39">
        <v>63013116.841770135</v>
      </c>
      <c r="N62" s="142">
        <v>20424.157461999999</v>
      </c>
      <c r="O62" s="39">
        <v>5899.3624799999998</v>
      </c>
      <c r="P62" s="42">
        <v>1187</v>
      </c>
      <c r="Q62" s="42">
        <v>26.8</v>
      </c>
      <c r="R62" s="42">
        <v>37.799999999999997</v>
      </c>
      <c r="S62" s="143">
        <v>15320</v>
      </c>
      <c r="T62" s="44">
        <f t="shared" si="0"/>
        <v>4832569.7095561242</v>
      </c>
      <c r="U62" s="39">
        <f t="shared" si="1"/>
        <v>10883503.646070892</v>
      </c>
      <c r="V62" s="39">
        <f t="shared" si="2"/>
        <v>5011294.6643213304</v>
      </c>
      <c r="W62" s="39">
        <f t="shared" si="3"/>
        <v>1186146.5393625</v>
      </c>
      <c r="X62" s="39">
        <f t="shared" si="4"/>
        <v>2935566.2959229993</v>
      </c>
      <c r="Y62" s="39">
        <f t="shared" si="5"/>
        <v>463.68285659999992</v>
      </c>
      <c r="Z62" s="39">
        <f t="shared" si="16"/>
        <v>1466.7693599999998</v>
      </c>
      <c r="AA62" s="39">
        <f t="shared" si="17"/>
        <v>604.26324</v>
      </c>
      <c r="AB62" s="39">
        <f t="shared" si="6"/>
        <v>210.12499872000004</v>
      </c>
      <c r="AC62" s="39">
        <f t="shared" si="7"/>
        <v>41151.92259742086</v>
      </c>
      <c r="AD62" s="43">
        <f t="shared" si="18"/>
        <v>24851825.69568916</v>
      </c>
      <c r="AE62" s="44">
        <f t="shared" si="8"/>
        <v>4441700.1006949665</v>
      </c>
      <c r="AF62" s="39">
        <f t="shared" si="9"/>
        <v>10143060.247969145</v>
      </c>
      <c r="AG62" s="39">
        <f t="shared" si="10"/>
        <v>4818552.5618474325</v>
      </c>
      <c r="AH62" s="39">
        <f t="shared" si="11"/>
        <v>1186146.5393625</v>
      </c>
      <c r="AI62" s="39">
        <f t="shared" si="12"/>
        <v>2935566.2959229993</v>
      </c>
      <c r="AJ62" s="39">
        <f t="shared" si="13"/>
        <v>403.20248399999997</v>
      </c>
      <c r="AK62" s="39">
        <f t="shared" si="19"/>
        <v>1334.6399999999999</v>
      </c>
      <c r="AL62" s="39">
        <f t="shared" si="20"/>
        <v>564.73199999999997</v>
      </c>
      <c r="AM62" s="39">
        <f t="shared" si="14"/>
        <v>525.31249680000008</v>
      </c>
      <c r="AN62" s="39">
        <f t="shared" si="15"/>
        <v>269447.11224501749</v>
      </c>
      <c r="AO62" s="43">
        <f t="shared" si="21"/>
        <v>23527853.632777847</v>
      </c>
    </row>
    <row r="63" spans="1:41" ht="15" thickBot="1">
      <c r="A63" s="49">
        <v>2011</v>
      </c>
      <c r="B63" s="48">
        <v>192853.78159</v>
      </c>
      <c r="C63" s="47">
        <v>4480.4985999999999</v>
      </c>
      <c r="D63" s="47">
        <v>4361.33187</v>
      </c>
      <c r="E63" s="58">
        <v>1.1359399999999999</v>
      </c>
      <c r="F63" s="58">
        <v>1.56932</v>
      </c>
      <c r="G63" s="54">
        <v>87729</v>
      </c>
      <c r="H63" s="59">
        <v>18000</v>
      </c>
      <c r="I63" s="55"/>
      <c r="J63" s="136">
        <v>2</v>
      </c>
      <c r="K63" s="136">
        <v>0.3</v>
      </c>
      <c r="L63" s="137">
        <v>2800</v>
      </c>
      <c r="M63" s="55">
        <v>62830000</v>
      </c>
      <c r="N63" s="140">
        <v>20424.157461999999</v>
      </c>
      <c r="O63" s="138">
        <v>5899.3624799999998</v>
      </c>
      <c r="P63" s="139">
        <v>1187</v>
      </c>
      <c r="Q63" s="139">
        <v>26.8</v>
      </c>
      <c r="R63" s="139">
        <v>37.799999999999997</v>
      </c>
      <c r="S63" s="141">
        <v>15320</v>
      </c>
      <c r="T63" s="56">
        <f t="shared" si="0"/>
        <v>4521438.7755342238</v>
      </c>
      <c r="U63" s="53">
        <f t="shared" si="1"/>
        <v>10921931.892231237</v>
      </c>
      <c r="V63" s="53">
        <f t="shared" si="2"/>
        <v>5680396.3951694677</v>
      </c>
      <c r="W63" s="53">
        <f t="shared" si="3"/>
        <v>1198480.142249</v>
      </c>
      <c r="X63" s="53">
        <f t="shared" si="4"/>
        <v>1655720.2465219996</v>
      </c>
      <c r="Y63" s="53">
        <f t="shared" si="5"/>
        <v>463.68285659999992</v>
      </c>
      <c r="Z63" s="137">
        <f t="shared" si="16"/>
        <v>2933.5387199999996</v>
      </c>
      <c r="AA63" s="137">
        <f t="shared" si="17"/>
        <v>604.26324</v>
      </c>
      <c r="AB63" s="53">
        <f t="shared" si="6"/>
        <v>210.12499872000004</v>
      </c>
      <c r="AC63" s="53">
        <f t="shared" si="7"/>
        <v>41032.33463738182</v>
      </c>
      <c r="AD63" s="145">
        <f t="shared" si="18"/>
        <v>23982179.061521243</v>
      </c>
      <c r="AE63" s="56">
        <f t="shared" si="8"/>
        <v>4155734.1686895438</v>
      </c>
      <c r="AF63" s="53">
        <f t="shared" si="9"/>
        <v>10178874.084092487</v>
      </c>
      <c r="AG63" s="53">
        <f t="shared" si="10"/>
        <v>5461919.6107398728</v>
      </c>
      <c r="AH63" s="53">
        <f t="shared" si="11"/>
        <v>1198480.142249</v>
      </c>
      <c r="AI63" s="53">
        <f t="shared" si="12"/>
        <v>1655720.2465219996</v>
      </c>
      <c r="AJ63" s="53">
        <f t="shared" si="13"/>
        <v>403.20248399999997</v>
      </c>
      <c r="AK63" s="137">
        <f t="shared" si="19"/>
        <v>2669.2799999999997</v>
      </c>
      <c r="AL63" s="137">
        <f t="shared" si="20"/>
        <v>564.73199999999997</v>
      </c>
      <c r="AM63" s="53">
        <f t="shared" si="14"/>
        <v>525.31249680000008</v>
      </c>
      <c r="AN63" s="53">
        <f t="shared" si="15"/>
        <v>268664.09584000002</v>
      </c>
      <c r="AO63" s="145">
        <f t="shared" si="21"/>
        <v>22654890.779273704</v>
      </c>
    </row>
    <row r="64" spans="1:41">
      <c r="E64" s="21"/>
    </row>
    <row r="65" spans="5:5">
      <c r="E65" s="21"/>
    </row>
    <row r="66" spans="5:5">
      <c r="E66" s="21"/>
    </row>
    <row r="67" spans="5:5">
      <c r="E67" s="21"/>
    </row>
    <row r="68" spans="5:5">
      <c r="E68" s="21"/>
    </row>
    <row r="69" spans="5:5">
      <c r="E69" s="21"/>
    </row>
  </sheetData>
  <mergeCells count="41">
    <mergeCell ref="A30:A31"/>
    <mergeCell ref="B30:B31"/>
    <mergeCell ref="C30:C31"/>
    <mergeCell ref="D30:D31"/>
    <mergeCell ref="O30:O31"/>
    <mergeCell ref="P30:P31"/>
    <mergeCell ref="S30:S31"/>
    <mergeCell ref="E30:E31"/>
    <mergeCell ref="F30:F31"/>
    <mergeCell ref="G30:G31"/>
    <mergeCell ref="H30:H31"/>
    <mergeCell ref="I30:I31"/>
    <mergeCell ref="L30:L31"/>
    <mergeCell ref="M30:M31"/>
    <mergeCell ref="N30:N31"/>
    <mergeCell ref="J30:J31"/>
    <mergeCell ref="K30:K31"/>
    <mergeCell ref="Q30:Q31"/>
    <mergeCell ref="R30:R31"/>
    <mergeCell ref="AD30:AD31"/>
    <mergeCell ref="T30:T31"/>
    <mergeCell ref="U30:U31"/>
    <mergeCell ref="V30:V31"/>
    <mergeCell ref="W30:W31"/>
    <mergeCell ref="X30:X31"/>
    <mergeCell ref="Y30:Y31"/>
    <mergeCell ref="AB30:AB31"/>
    <mergeCell ref="AC30:AC31"/>
    <mergeCell ref="Z30:Z31"/>
    <mergeCell ref="AA30:AA31"/>
    <mergeCell ref="AJ30:AJ31"/>
    <mergeCell ref="AM30:AM31"/>
    <mergeCell ref="AN30:AN31"/>
    <mergeCell ref="AO30:AO31"/>
    <mergeCell ref="AE30:AE31"/>
    <mergeCell ref="AF30:AF31"/>
    <mergeCell ref="AG30:AG31"/>
    <mergeCell ref="AH30:AH31"/>
    <mergeCell ref="AI30:AI31"/>
    <mergeCell ref="AK30:AK31"/>
    <mergeCell ref="AL30:AL31"/>
  </mergeCells>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5"/>
  <sheetViews>
    <sheetView topLeftCell="S1" workbookViewId="0">
      <selection activeCell="Z5" sqref="Z5:Z25"/>
    </sheetView>
  </sheetViews>
  <sheetFormatPr baseColWidth="10" defaultColWidth="8.83203125" defaultRowHeight="14" x14ac:dyDescent="0"/>
  <cols>
    <col min="2" max="2" width="23.5" bestFit="1" customWidth="1"/>
    <col min="3" max="4" width="23" bestFit="1" customWidth="1"/>
    <col min="5" max="5" width="16.5" bestFit="1" customWidth="1"/>
    <col min="6" max="6" width="9.6640625" bestFit="1" customWidth="1"/>
    <col min="7" max="7" width="8.83203125" customWidth="1"/>
    <col min="8" max="8" width="12.6640625" bestFit="1" customWidth="1"/>
    <col min="10" max="10" width="23.5" bestFit="1" customWidth="1"/>
    <col min="11" max="12" width="23" bestFit="1" customWidth="1"/>
    <col min="13" max="13" width="16.5" bestFit="1" customWidth="1"/>
    <col min="14" max="14" width="9.6640625" bestFit="1" customWidth="1"/>
    <col min="16" max="16" width="12.6640625" bestFit="1" customWidth="1"/>
    <col min="18" max="18" width="22" bestFit="1" customWidth="1"/>
    <col min="19" max="19" width="27.1640625" bestFit="1" customWidth="1"/>
    <col min="20" max="21" width="26.6640625" bestFit="1" customWidth="1"/>
    <col min="22" max="22" width="20.1640625" bestFit="1" customWidth="1"/>
    <col min="23" max="23" width="13.5" bestFit="1" customWidth="1"/>
    <col min="24" max="24" width="11.5" bestFit="1" customWidth="1"/>
    <col min="25" max="25" width="16.5" bestFit="1" customWidth="1"/>
    <col min="26" max="26" width="20.83203125" bestFit="1" customWidth="1"/>
    <col min="27" max="27" width="21.1640625" bestFit="1" customWidth="1"/>
  </cols>
  <sheetData>
    <row r="1" spans="1:27">
      <c r="A1" s="94" t="s">
        <v>117</v>
      </c>
      <c r="B1" s="52"/>
      <c r="C1" s="52"/>
      <c r="D1" s="52"/>
      <c r="E1" s="52"/>
      <c r="F1" s="52"/>
      <c r="G1" s="52"/>
      <c r="H1" s="52"/>
      <c r="I1" s="52"/>
      <c r="J1" s="52"/>
      <c r="K1" s="52"/>
      <c r="L1" s="52"/>
      <c r="M1" s="52"/>
      <c r="N1" s="52"/>
      <c r="O1" s="52"/>
      <c r="P1" s="52"/>
    </row>
    <row r="2" spans="1:27" s="52" customFormat="1">
      <c r="A2" s="94"/>
    </row>
    <row r="3" spans="1:27" ht="15" thickBot="1">
      <c r="A3" s="52" t="s">
        <v>90</v>
      </c>
      <c r="B3" s="52"/>
      <c r="C3" s="52"/>
      <c r="D3" s="52"/>
      <c r="E3" s="52"/>
      <c r="F3" s="52"/>
      <c r="G3" s="52"/>
      <c r="H3" s="52"/>
      <c r="I3" s="52" t="s">
        <v>91</v>
      </c>
      <c r="J3" s="52"/>
      <c r="K3" s="52"/>
      <c r="L3" s="52"/>
      <c r="M3" s="52"/>
      <c r="N3" s="52"/>
      <c r="O3" s="52"/>
      <c r="P3" s="52"/>
      <c r="Q3" s="52"/>
      <c r="R3" s="52"/>
      <c r="S3" s="52"/>
      <c r="T3" s="52"/>
      <c r="U3" s="22" t="s">
        <v>89</v>
      </c>
      <c r="V3" s="52"/>
      <c r="W3" s="52"/>
      <c r="X3" s="52"/>
      <c r="Y3" s="52"/>
      <c r="Z3" s="52"/>
      <c r="AA3" s="52"/>
    </row>
    <row r="4" spans="1:27">
      <c r="A4" s="64" t="s">
        <v>5</v>
      </c>
      <c r="B4" s="65" t="s">
        <v>102</v>
      </c>
      <c r="C4" s="65" t="s">
        <v>103</v>
      </c>
      <c r="D4" s="65" t="s">
        <v>104</v>
      </c>
      <c r="E4" s="65" t="s">
        <v>105</v>
      </c>
      <c r="F4" s="65" t="s">
        <v>106</v>
      </c>
      <c r="G4" s="65" t="s">
        <v>107</v>
      </c>
      <c r="H4" s="68" t="s">
        <v>108</v>
      </c>
      <c r="I4" s="64" t="s">
        <v>5</v>
      </c>
      <c r="J4" s="65" t="s">
        <v>102</v>
      </c>
      <c r="K4" s="65" t="s">
        <v>103</v>
      </c>
      <c r="L4" s="65" t="s">
        <v>104</v>
      </c>
      <c r="M4" s="65" t="s">
        <v>105</v>
      </c>
      <c r="N4" s="65" t="s">
        <v>106</v>
      </c>
      <c r="O4" s="65" t="s">
        <v>107</v>
      </c>
      <c r="P4" s="65" t="s">
        <v>108</v>
      </c>
      <c r="Q4" s="64" t="s">
        <v>5</v>
      </c>
      <c r="R4" s="65" t="s">
        <v>92</v>
      </c>
      <c r="S4" s="65" t="s">
        <v>93</v>
      </c>
      <c r="T4" s="65" t="s">
        <v>94</v>
      </c>
      <c r="U4" s="65" t="s">
        <v>95</v>
      </c>
      <c r="V4" s="65" t="s">
        <v>96</v>
      </c>
      <c r="W4" s="65" t="s">
        <v>97</v>
      </c>
      <c r="X4" s="65" t="s">
        <v>98</v>
      </c>
      <c r="Y4" s="65" t="s">
        <v>99</v>
      </c>
      <c r="Z4" s="66" t="s">
        <v>100</v>
      </c>
      <c r="AA4" s="67" t="s">
        <v>101</v>
      </c>
    </row>
    <row r="5" spans="1:27">
      <c r="A5" s="69">
        <v>1900</v>
      </c>
      <c r="B5" s="75">
        <v>7.255939586412341E-2</v>
      </c>
      <c r="C5" s="75">
        <v>1.7145585697983086E-2</v>
      </c>
      <c r="D5" s="75">
        <v>0.10926179479619569</v>
      </c>
      <c r="E5" s="75">
        <v>5.6778107236105324E-2</v>
      </c>
      <c r="F5" s="75">
        <v>1.2614015211789341E-2</v>
      </c>
      <c r="G5" s="75">
        <v>1.1400378120802381E-2</v>
      </c>
      <c r="H5" s="76">
        <v>0.72024072307300069</v>
      </c>
      <c r="I5" s="69">
        <v>1900</v>
      </c>
      <c r="J5" s="87">
        <v>3.0824186980101614E-2</v>
      </c>
      <c r="K5" s="91">
        <v>5.294531561710597E-2</v>
      </c>
      <c r="L5" s="87">
        <v>2.9540313947036656E-2</v>
      </c>
      <c r="M5" s="87">
        <v>2.7571970651932166E-2</v>
      </c>
      <c r="N5" s="87">
        <v>7.6794006119429423E-2</v>
      </c>
      <c r="O5" s="87">
        <v>0</v>
      </c>
      <c r="P5" s="87">
        <v>4.5960190888104359E-2</v>
      </c>
      <c r="Q5" s="69">
        <v>1980</v>
      </c>
      <c r="R5" s="70">
        <v>17452017.449031133</v>
      </c>
      <c r="S5" s="71">
        <f t="shared" ref="S5:S25" si="0">R5*B85*J85</f>
        <v>1651108.7656973251</v>
      </c>
      <c r="T5" s="72">
        <f t="shared" ref="T5:T25" si="1">R5*C85*K85</f>
        <v>300377.42755486199</v>
      </c>
      <c r="U5" s="71">
        <f t="shared" ref="U5:U25" si="2">R5*D85*L85</f>
        <v>16826.435655483314</v>
      </c>
      <c r="V5" s="71">
        <f t="shared" ref="V5:V25" si="3">R5*E85*M85</f>
        <v>443751.52821774757</v>
      </c>
      <c r="W5" s="71">
        <f t="shared" ref="W5:W25" si="4">R5*F85*N85</f>
        <v>1113020.7565330584</v>
      </c>
      <c r="X5" s="73">
        <f t="shared" ref="X5:X25" si="5">R5*G85*O85</f>
        <v>0</v>
      </c>
      <c r="Y5" s="71">
        <f t="shared" ref="Y5:Y25" si="6">R5*H85*P85</f>
        <v>82175.523118602927</v>
      </c>
      <c r="Z5" s="74">
        <f>SUM(S5:Y5)</f>
        <v>3607260.4367770795</v>
      </c>
      <c r="AA5" s="24">
        <f>Z5/R5</f>
        <v>0.20669589904503219</v>
      </c>
    </row>
    <row r="6" spans="1:27">
      <c r="A6" s="69">
        <v>1901</v>
      </c>
      <c r="B6" s="75">
        <v>0.10308145159387111</v>
      </c>
      <c r="C6" s="75">
        <v>1.937203152368646E-2</v>
      </c>
      <c r="D6" s="75">
        <v>8.9913460998379394E-2</v>
      </c>
      <c r="E6" s="75">
        <v>5.7103204099788508E-2</v>
      </c>
      <c r="F6" s="75">
        <v>1.3303517000585591E-2</v>
      </c>
      <c r="G6" s="75">
        <v>1.1983483042592762E-2</v>
      </c>
      <c r="H6" s="76">
        <v>0.70524285174109624</v>
      </c>
      <c r="I6" s="69">
        <v>1901</v>
      </c>
      <c r="J6" s="87">
        <v>3.122869858234939E-2</v>
      </c>
      <c r="K6" s="91">
        <v>5.3664970726343998E-2</v>
      </c>
      <c r="L6" s="87">
        <v>2.8527924477029305E-2</v>
      </c>
      <c r="M6" s="87">
        <v>2.7686164048912987E-2</v>
      </c>
      <c r="N6" s="87">
        <v>8.006258768011254E-2</v>
      </c>
      <c r="O6" s="87">
        <v>0</v>
      </c>
      <c r="P6" s="87">
        <v>4.5674146341463592E-2</v>
      </c>
      <c r="Q6" s="69">
        <v>1981</v>
      </c>
      <c r="R6" s="70">
        <v>17444071.906222794</v>
      </c>
      <c r="S6" s="71">
        <f t="shared" si="0"/>
        <v>1469849.8133156565</v>
      </c>
      <c r="T6" s="72">
        <f t="shared" si="1"/>
        <v>241728.25985620095</v>
      </c>
      <c r="U6" s="71">
        <f t="shared" si="2"/>
        <v>20849.245620224738</v>
      </c>
      <c r="V6" s="71">
        <f t="shared" si="3"/>
        <v>468464.66720218147</v>
      </c>
      <c r="W6" s="71">
        <f t="shared" si="4"/>
        <v>1182801.3518534293</v>
      </c>
      <c r="X6" s="73">
        <f t="shared" si="5"/>
        <v>0</v>
      </c>
      <c r="Y6" s="71">
        <f t="shared" si="6"/>
        <v>87068.009506111193</v>
      </c>
      <c r="Z6" s="74">
        <f t="shared" ref="Z6:Z25" si="7">SUM(S6:Y6)</f>
        <v>3470761.3473538039</v>
      </c>
      <c r="AA6" s="24">
        <f t="shared" ref="AA6:AA25" si="8">Z6/R6</f>
        <v>0.19896509060569081</v>
      </c>
    </row>
    <row r="7" spans="1:27">
      <c r="A7" s="69">
        <v>1902</v>
      </c>
      <c r="B7" s="75">
        <v>8.9961700070856326E-2</v>
      </c>
      <c r="C7" s="75">
        <v>1.9737210842855533E-2</v>
      </c>
      <c r="D7" s="75">
        <v>0.10162050617769387</v>
      </c>
      <c r="E7" s="75">
        <v>6.1444011284377452E-2</v>
      </c>
      <c r="F7" s="75">
        <v>1.3988128414113529E-2</v>
      </c>
      <c r="G7" s="75">
        <v>1.2546012974890493E-2</v>
      </c>
      <c r="H7" s="76">
        <v>0.70070243023521273</v>
      </c>
      <c r="I7" s="69">
        <v>1902</v>
      </c>
      <c r="J7" s="87">
        <v>3.1617934829326934E-2</v>
      </c>
      <c r="K7" s="91">
        <v>5.42561322510779E-2</v>
      </c>
      <c r="L7" s="87">
        <v>2.9455097311482385E-2</v>
      </c>
      <c r="M7" s="87">
        <v>2.7762222744851291E-2</v>
      </c>
      <c r="N7" s="87">
        <v>8.3532780102436047E-2</v>
      </c>
      <c r="O7" s="87">
        <v>0</v>
      </c>
      <c r="P7" s="87">
        <v>4.5388989442756572E-2</v>
      </c>
      <c r="Q7" s="69">
        <v>1982</v>
      </c>
      <c r="R7" s="70">
        <v>16948942.261573009</v>
      </c>
      <c r="S7" s="71">
        <f t="shared" si="0"/>
        <v>1362929.2533615474</v>
      </c>
      <c r="T7" s="72">
        <f t="shared" si="1"/>
        <v>222180.70432379781</v>
      </c>
      <c r="U7" s="71">
        <f t="shared" si="2"/>
        <v>21191.166487022372</v>
      </c>
      <c r="V7" s="71">
        <f t="shared" si="3"/>
        <v>456943.35979349754</v>
      </c>
      <c r="W7" s="71">
        <f t="shared" si="4"/>
        <v>1160413.6537619922</v>
      </c>
      <c r="X7" s="73">
        <f t="shared" si="5"/>
        <v>0</v>
      </c>
      <c r="Y7" s="71">
        <f t="shared" si="6"/>
        <v>86852.040365279652</v>
      </c>
      <c r="Z7" s="74">
        <f t="shared" si="7"/>
        <v>3310510.1780931368</v>
      </c>
      <c r="AA7" s="24">
        <f t="shared" si="8"/>
        <v>0.19532252378951068</v>
      </c>
    </row>
    <row r="8" spans="1:27">
      <c r="A8" s="69">
        <v>1903</v>
      </c>
      <c r="B8" s="75">
        <v>9.1963099872962195E-2</v>
      </c>
      <c r="C8" s="75">
        <v>2.0290341501404456E-2</v>
      </c>
      <c r="D8" s="75">
        <v>0.1035112404012625</v>
      </c>
      <c r="E8" s="75">
        <v>6.6194265561800136E-2</v>
      </c>
      <c r="F8" s="75">
        <v>1.4569206540111341E-2</v>
      </c>
      <c r="G8" s="75">
        <v>1.0256568105905577E-2</v>
      </c>
      <c r="H8" s="76">
        <v>0.69321527801655392</v>
      </c>
      <c r="I8" s="69">
        <v>1903</v>
      </c>
      <c r="J8" s="87">
        <v>3.2017301203747656E-2</v>
      </c>
      <c r="K8" s="91">
        <v>5.4884723186697147E-2</v>
      </c>
      <c r="L8" s="87">
        <v>2.9734133607859863E-2</v>
      </c>
      <c r="M8" s="87">
        <v>2.7860550127568003E-2</v>
      </c>
      <c r="N8" s="87">
        <v>8.6627981915549671E-2</v>
      </c>
      <c r="O8" s="87">
        <v>0</v>
      </c>
      <c r="P8" s="87">
        <v>4.5104720191983243E-2</v>
      </c>
      <c r="Q8" s="69">
        <v>1983</v>
      </c>
      <c r="R8" s="70">
        <v>16624833.777449325</v>
      </c>
      <c r="S8" s="71">
        <f t="shared" si="0"/>
        <v>1375488.7754680796</v>
      </c>
      <c r="T8" s="72">
        <f t="shared" si="1"/>
        <v>212562.49902839481</v>
      </c>
      <c r="U8" s="71">
        <f t="shared" si="2"/>
        <v>22307.309958411475</v>
      </c>
      <c r="V8" s="71">
        <f t="shared" si="3"/>
        <v>450891.0454188158</v>
      </c>
      <c r="W8" s="71">
        <f t="shared" si="4"/>
        <v>1146257.8958911698</v>
      </c>
      <c r="X8" s="73">
        <f t="shared" si="5"/>
        <v>0</v>
      </c>
      <c r="Y8" s="71">
        <f t="shared" si="6"/>
        <v>81163.572348168644</v>
      </c>
      <c r="Z8" s="74">
        <f t="shared" si="7"/>
        <v>3288671.09811304</v>
      </c>
      <c r="AA8" s="24">
        <f t="shared" si="8"/>
        <v>0.19781678073521203</v>
      </c>
    </row>
    <row r="9" spans="1:27">
      <c r="A9" s="69">
        <v>1904</v>
      </c>
      <c r="B9" s="75">
        <v>9.0075379605029815E-2</v>
      </c>
      <c r="C9" s="75">
        <v>2.1733267840444735E-2</v>
      </c>
      <c r="D9" s="75">
        <v>0.10616694277655055</v>
      </c>
      <c r="E9" s="75">
        <v>7.7025147636801405E-2</v>
      </c>
      <c r="F9" s="75">
        <v>1.4953708968655261E-2</v>
      </c>
      <c r="G9" s="75">
        <v>1.2667154078030861E-2</v>
      </c>
      <c r="H9" s="76">
        <v>0.67737839909448749</v>
      </c>
      <c r="I9" s="69">
        <v>1904</v>
      </c>
      <c r="J9" s="87">
        <v>3.2438900568994684E-2</v>
      </c>
      <c r="K9" s="91">
        <v>5.5576295311249302E-2</v>
      </c>
      <c r="L9" s="87">
        <v>3.0007794189754428E-2</v>
      </c>
      <c r="M9" s="87">
        <v>2.797192944971701E-2</v>
      </c>
      <c r="N9" s="87">
        <v>8.9595246911892482E-2</v>
      </c>
      <c r="O9" s="87">
        <v>0</v>
      </c>
      <c r="P9" s="87">
        <v>4.4821338589143632E-2</v>
      </c>
      <c r="Q9" s="69">
        <v>1984</v>
      </c>
      <c r="R9" s="70">
        <v>18144967.840121165</v>
      </c>
      <c r="S9" s="71">
        <f t="shared" si="0"/>
        <v>1458485.6189130563</v>
      </c>
      <c r="T9" s="72">
        <f t="shared" si="1"/>
        <v>219731.57662925156</v>
      </c>
      <c r="U9" s="71">
        <f t="shared" si="2"/>
        <v>25439.213467929625</v>
      </c>
      <c r="V9" s="71">
        <f t="shared" si="3"/>
        <v>477284.76200499147</v>
      </c>
      <c r="W9" s="71">
        <f t="shared" si="4"/>
        <v>1303353.3441902271</v>
      </c>
      <c r="X9" s="73">
        <f t="shared" si="5"/>
        <v>0</v>
      </c>
      <c r="Y9" s="71">
        <f t="shared" si="6"/>
        <v>85968.08257548837</v>
      </c>
      <c r="Z9" s="74">
        <f t="shared" si="7"/>
        <v>3570262.5977809443</v>
      </c>
      <c r="AA9" s="24">
        <f t="shared" si="8"/>
        <v>0.19676323646529559</v>
      </c>
    </row>
    <row r="10" spans="1:27">
      <c r="A10" s="69">
        <v>1905</v>
      </c>
      <c r="B10" s="75">
        <v>8.7627526047711665E-2</v>
      </c>
      <c r="C10" s="75">
        <v>2.205512886710688E-2</v>
      </c>
      <c r="D10" s="75">
        <v>0.13683423757645255</v>
      </c>
      <c r="E10" s="75">
        <v>7.0795316455990034E-2</v>
      </c>
      <c r="F10" s="75">
        <v>1.5193020992362404E-2</v>
      </c>
      <c r="G10" s="75">
        <v>9.526116472263391E-3</v>
      </c>
      <c r="H10" s="76">
        <v>0.65796865358811307</v>
      </c>
      <c r="I10" s="69">
        <v>1905</v>
      </c>
      <c r="J10" s="87">
        <v>3.2881591590933894E-2</v>
      </c>
      <c r="K10" s="91">
        <v>5.689985662378521E-2</v>
      </c>
      <c r="L10" s="87">
        <v>3.2119220774852839E-2</v>
      </c>
      <c r="M10" s="87">
        <v>2.8116705865327021E-2</v>
      </c>
      <c r="N10" s="87">
        <v>9.2199645923522242E-2</v>
      </c>
      <c r="O10" s="87">
        <v>0</v>
      </c>
      <c r="P10" s="87">
        <v>4.4538844634237774E-2</v>
      </c>
      <c r="Q10" s="69">
        <v>1985</v>
      </c>
      <c r="R10" s="70">
        <v>18202430.479427591</v>
      </c>
      <c r="S10" s="71">
        <f t="shared" si="0"/>
        <v>1476179.4487626299</v>
      </c>
      <c r="T10" s="72">
        <f t="shared" si="1"/>
        <v>199459.31443867946</v>
      </c>
      <c r="U10" s="71">
        <f t="shared" si="2"/>
        <v>25694.299317053876</v>
      </c>
      <c r="V10" s="71">
        <f t="shared" si="3"/>
        <v>482366.08335517475</v>
      </c>
      <c r="W10" s="71">
        <f t="shared" si="4"/>
        <v>1332171.5884546884</v>
      </c>
      <c r="X10" s="73">
        <f t="shared" si="5"/>
        <v>0</v>
      </c>
      <c r="Y10" s="71">
        <f t="shared" si="6"/>
        <v>84954.732352093619</v>
      </c>
      <c r="Z10" s="74">
        <f t="shared" si="7"/>
        <v>3600825.4666803204</v>
      </c>
      <c r="AA10" s="24">
        <f t="shared" si="8"/>
        <v>0.19782113552088429</v>
      </c>
    </row>
    <row r="11" spans="1:27">
      <c r="A11" s="69">
        <v>1906</v>
      </c>
      <c r="B11" s="75">
        <v>8.4889779816959693E-2</v>
      </c>
      <c r="C11" s="75">
        <v>2.264253500915088E-2</v>
      </c>
      <c r="D11" s="75">
        <v>0.15102369936785903</v>
      </c>
      <c r="E11" s="75">
        <v>6.9868753646049664E-2</v>
      </c>
      <c r="F11" s="75">
        <v>1.5583018462913408E-2</v>
      </c>
      <c r="G11" s="75">
        <v>9.5825411525797075E-3</v>
      </c>
      <c r="H11" s="76">
        <v>0.64640967254448756</v>
      </c>
      <c r="I11" s="69">
        <v>1906</v>
      </c>
      <c r="J11" s="87">
        <v>3.3674914163239894E-2</v>
      </c>
      <c r="K11" s="91">
        <v>5.8181904259239449E-2</v>
      </c>
      <c r="L11" s="87">
        <v>3.2444294507466054E-2</v>
      </c>
      <c r="M11" s="87">
        <v>2.831486731293956E-2</v>
      </c>
      <c r="N11" s="87">
        <v>9.4616179060041397E-2</v>
      </c>
      <c r="O11" s="87">
        <v>0</v>
      </c>
      <c r="P11" s="87">
        <v>4.4257238327265615E-2</v>
      </c>
      <c r="Q11" s="69">
        <v>1986</v>
      </c>
      <c r="R11" s="70">
        <v>18246834.990083635</v>
      </c>
      <c r="S11" s="71">
        <f t="shared" si="0"/>
        <v>1472407.0833808593</v>
      </c>
      <c r="T11" s="72">
        <f t="shared" si="1"/>
        <v>203009.9792898304</v>
      </c>
      <c r="U11" s="71">
        <f t="shared" si="2"/>
        <v>27481.877675791256</v>
      </c>
      <c r="V11" s="71">
        <f t="shared" si="3"/>
        <v>489157.02168461605</v>
      </c>
      <c r="W11" s="71">
        <f t="shared" si="4"/>
        <v>1306151.1397764259</v>
      </c>
      <c r="X11" s="73">
        <f t="shared" si="5"/>
        <v>0</v>
      </c>
      <c r="Y11" s="71">
        <f t="shared" si="6"/>
        <v>83800.301144658908</v>
      </c>
      <c r="Z11" s="74">
        <f t="shared" si="7"/>
        <v>3582007.4029521821</v>
      </c>
      <c r="AA11" s="24">
        <f t="shared" si="8"/>
        <v>0.1963084230716641</v>
      </c>
    </row>
    <row r="12" spans="1:27">
      <c r="A12" s="69">
        <v>1907</v>
      </c>
      <c r="B12" s="75">
        <v>9.6607726915995909E-2</v>
      </c>
      <c r="C12" s="75">
        <v>2.3695824596277872E-2</v>
      </c>
      <c r="D12" s="75">
        <v>0.14195490462049515</v>
      </c>
      <c r="E12" s="75">
        <v>7.9462893202160975E-2</v>
      </c>
      <c r="F12" s="75">
        <v>1.5853786971960417E-2</v>
      </c>
      <c r="G12" s="75">
        <v>1.0776437978300614E-2</v>
      </c>
      <c r="H12" s="76">
        <v>0.63164842571480895</v>
      </c>
      <c r="I12" s="69">
        <v>1907</v>
      </c>
      <c r="J12" s="87">
        <v>3.4468958383629573E-2</v>
      </c>
      <c r="K12" s="91">
        <v>5.9494903450333092E-2</v>
      </c>
      <c r="L12" s="87">
        <v>3.2398142094044041E-2</v>
      </c>
      <c r="M12" s="87">
        <v>2.8519150813105208E-2</v>
      </c>
      <c r="N12" s="87">
        <v>9.7091766982564665E-2</v>
      </c>
      <c r="O12" s="87">
        <v>0</v>
      </c>
      <c r="P12" s="87">
        <v>4.3976519668227174E-2</v>
      </c>
      <c r="Q12" s="69">
        <v>1987</v>
      </c>
      <c r="R12" s="70">
        <v>18797088.164432764</v>
      </c>
      <c r="S12" s="71">
        <f t="shared" si="0"/>
        <v>1505708.2818856693</v>
      </c>
      <c r="T12" s="72">
        <f t="shared" si="1"/>
        <v>208690.16413444866</v>
      </c>
      <c r="U12" s="71">
        <f t="shared" si="2"/>
        <v>29403.18362439347</v>
      </c>
      <c r="V12" s="71">
        <f t="shared" si="3"/>
        <v>513137.22010444634</v>
      </c>
      <c r="W12" s="71">
        <f t="shared" si="4"/>
        <v>1339048.396867173</v>
      </c>
      <c r="X12" s="73">
        <f t="shared" si="5"/>
        <v>0</v>
      </c>
      <c r="Y12" s="71">
        <f t="shared" si="6"/>
        <v>84467.462864158719</v>
      </c>
      <c r="Z12" s="74">
        <f t="shared" si="7"/>
        <v>3680454.7094802894</v>
      </c>
      <c r="AA12" s="24">
        <f t="shared" si="8"/>
        <v>0.19579919385835118</v>
      </c>
    </row>
    <row r="13" spans="1:27">
      <c r="A13" s="69">
        <v>1908</v>
      </c>
      <c r="B13" s="75">
        <v>9.2920107008968134E-2</v>
      </c>
      <c r="C13" s="75">
        <v>2.4820673140977592E-2</v>
      </c>
      <c r="D13" s="75">
        <v>0.14209842390068608</v>
      </c>
      <c r="E13" s="75">
        <v>8.0227622722188391E-2</v>
      </c>
      <c r="F13" s="75">
        <v>1.7452263085744331E-2</v>
      </c>
      <c r="G13" s="75">
        <v>1.0926660085871074E-2</v>
      </c>
      <c r="H13" s="76">
        <v>0.63155425005556443</v>
      </c>
      <c r="I13" s="69">
        <v>1908</v>
      </c>
      <c r="J13" s="87">
        <v>3.5235105800168469E-2</v>
      </c>
      <c r="K13" s="91">
        <v>6.0747550960357423E-2</v>
      </c>
      <c r="L13" s="87">
        <v>3.19666539151017E-2</v>
      </c>
      <c r="M13" s="87">
        <v>2.8687108775622316E-2</v>
      </c>
      <c r="N13" s="87">
        <v>9.5939723743564478E-2</v>
      </c>
      <c r="O13" s="87">
        <v>0</v>
      </c>
      <c r="P13" s="87">
        <v>4.369668865712243E-2</v>
      </c>
      <c r="Q13" s="69">
        <v>1988</v>
      </c>
      <c r="R13" s="70">
        <v>19889881.228270378</v>
      </c>
      <c r="S13" s="71">
        <f t="shared" si="0"/>
        <v>1544394.7283243279</v>
      </c>
      <c r="T13" s="72">
        <f t="shared" si="1"/>
        <v>217924.27119006641</v>
      </c>
      <c r="U13" s="71">
        <f t="shared" si="2"/>
        <v>31098.568504100262</v>
      </c>
      <c r="V13" s="71">
        <f t="shared" si="3"/>
        <v>551501.01355504815</v>
      </c>
      <c r="W13" s="71">
        <f t="shared" si="4"/>
        <v>1458804.0111169177</v>
      </c>
      <c r="X13" s="73">
        <f t="shared" si="5"/>
        <v>0</v>
      </c>
      <c r="Y13" s="71">
        <f t="shared" si="6"/>
        <v>87581.499835087743</v>
      </c>
      <c r="Z13" s="74">
        <f t="shared" si="7"/>
        <v>3891304.0925255483</v>
      </c>
      <c r="AA13" s="24">
        <f t="shared" si="8"/>
        <v>0.19564239966373775</v>
      </c>
    </row>
    <row r="14" spans="1:27">
      <c r="A14" s="69">
        <v>1909</v>
      </c>
      <c r="B14" s="75">
        <v>9.0924980954222315E-2</v>
      </c>
      <c r="C14" s="75">
        <v>2.5660866131657353E-2</v>
      </c>
      <c r="D14" s="75">
        <v>0.1506603918018295</v>
      </c>
      <c r="E14" s="75">
        <v>8.0625040814937973E-2</v>
      </c>
      <c r="F14" s="75">
        <v>1.7532777951923352E-2</v>
      </c>
      <c r="G14" s="75">
        <v>9.2224097318188737E-3</v>
      </c>
      <c r="H14" s="76">
        <v>0.62537353261361062</v>
      </c>
      <c r="I14" s="69">
        <v>1909</v>
      </c>
      <c r="J14" s="87">
        <v>3.6017634791984166E-2</v>
      </c>
      <c r="K14" s="91">
        <v>6.2021888523399356E-2</v>
      </c>
      <c r="L14" s="87">
        <v>3.1724084292018111E-2</v>
      </c>
      <c r="M14" s="87">
        <v>2.8900780993046965E-2</v>
      </c>
      <c r="N14" s="87">
        <v>9.7597812445064158E-2</v>
      </c>
      <c r="O14" s="87">
        <v>0</v>
      </c>
      <c r="P14" s="87">
        <v>4.3417745293951419E-2</v>
      </c>
      <c r="Q14" s="69">
        <v>1989</v>
      </c>
      <c r="R14" s="70">
        <v>20579938.572096508</v>
      </c>
      <c r="S14" s="71">
        <f t="shared" si="0"/>
        <v>1541045.2512320823</v>
      </c>
      <c r="T14" s="72">
        <f t="shared" si="1"/>
        <v>218607.67826155931</v>
      </c>
      <c r="U14" s="71">
        <f t="shared" si="2"/>
        <v>32844.257037338248</v>
      </c>
      <c r="V14" s="71">
        <f t="shared" si="3"/>
        <v>578180.07827022439</v>
      </c>
      <c r="W14" s="71">
        <f t="shared" si="4"/>
        <v>1530669.41838584</v>
      </c>
      <c r="X14" s="73">
        <f t="shared" si="5"/>
        <v>0</v>
      </c>
      <c r="Y14" s="71">
        <f t="shared" si="6"/>
        <v>88358.519789009442</v>
      </c>
      <c r="Z14" s="74">
        <f t="shared" si="7"/>
        <v>3989705.2029760536</v>
      </c>
      <c r="AA14" s="24">
        <f t="shared" si="8"/>
        <v>0.193863805229503</v>
      </c>
    </row>
    <row r="15" spans="1:27">
      <c r="A15" s="69">
        <v>1910</v>
      </c>
      <c r="B15" s="75">
        <v>9.9932306064364124E-2</v>
      </c>
      <c r="C15" s="75">
        <v>2.6789985166025314E-2</v>
      </c>
      <c r="D15" s="75">
        <v>0.13858578683694192</v>
      </c>
      <c r="E15" s="75">
        <v>8.1384102755674176E-2</v>
      </c>
      <c r="F15" s="75">
        <v>1.7824418314080753E-2</v>
      </c>
      <c r="G15" s="75">
        <v>9.4122601570400272E-3</v>
      </c>
      <c r="H15" s="76">
        <v>0.62607114070587366</v>
      </c>
      <c r="I15" s="69">
        <v>1910</v>
      </c>
      <c r="J15" s="87">
        <v>3.6764073524856611E-2</v>
      </c>
      <c r="K15" s="91">
        <v>6.3262316470201252E-2</v>
      </c>
      <c r="L15" s="87">
        <v>3.1497102531586149E-2</v>
      </c>
      <c r="M15" s="87">
        <v>2.9101301919460507E-2</v>
      </c>
      <c r="N15" s="87">
        <v>9.9914061408884411E-2</v>
      </c>
      <c r="O15" s="87">
        <v>0</v>
      </c>
      <c r="P15" s="87">
        <v>4.3139689578714148E-2</v>
      </c>
      <c r="Q15" s="69">
        <v>1990</v>
      </c>
      <c r="R15" s="70">
        <v>21768791.577157147</v>
      </c>
      <c r="S15" s="71">
        <f t="shared" si="0"/>
        <v>1552365.2721294442</v>
      </c>
      <c r="T15" s="72">
        <f t="shared" si="1"/>
        <v>222199.98525706652</v>
      </c>
      <c r="U15" s="71">
        <f t="shared" si="2"/>
        <v>36558.240326752471</v>
      </c>
      <c r="V15" s="71">
        <f t="shared" si="3"/>
        <v>609773.00944672094</v>
      </c>
      <c r="W15" s="71">
        <f t="shared" si="4"/>
        <v>1679150.1985981921</v>
      </c>
      <c r="X15" s="73">
        <f t="shared" si="5"/>
        <v>0</v>
      </c>
      <c r="Y15" s="71">
        <f t="shared" si="6"/>
        <v>90904.413128487897</v>
      </c>
      <c r="Z15" s="74">
        <f t="shared" si="7"/>
        <v>4190951.118886664</v>
      </c>
      <c r="AA15" s="24">
        <f t="shared" si="8"/>
        <v>0.19252107330038451</v>
      </c>
    </row>
    <row r="16" spans="1:27">
      <c r="A16" s="69">
        <v>1911</v>
      </c>
      <c r="B16" s="75">
        <v>0.12151674232084785</v>
      </c>
      <c r="C16" s="75">
        <v>2.6829171623181602E-2</v>
      </c>
      <c r="D16" s="75">
        <v>0.14079868931463718</v>
      </c>
      <c r="E16" s="75">
        <v>8.281148995826744E-2</v>
      </c>
      <c r="F16" s="75">
        <v>1.669865133685669E-2</v>
      </c>
      <c r="G16" s="75">
        <v>8.407589234157133E-3</v>
      </c>
      <c r="H16" s="76">
        <v>0.60293766621205214</v>
      </c>
      <c r="I16" s="69">
        <v>1911</v>
      </c>
      <c r="J16" s="87">
        <v>3.7583831735890132E-2</v>
      </c>
      <c r="K16" s="91">
        <v>6.4602302333145081E-2</v>
      </c>
      <c r="L16" s="87">
        <v>3.1574075662120983E-2</v>
      </c>
      <c r="M16" s="87">
        <v>2.9377659583422311E-2</v>
      </c>
      <c r="N16" s="87">
        <v>0.10677180570113928</v>
      </c>
      <c r="O16" s="87">
        <v>0</v>
      </c>
      <c r="P16" s="87">
        <v>4.286252151141056E-2</v>
      </c>
      <c r="Q16" s="69">
        <v>1991</v>
      </c>
      <c r="R16" s="70">
        <v>22400216.258494254</v>
      </c>
      <c r="S16" s="71">
        <f t="shared" si="0"/>
        <v>1535229.5279355124</v>
      </c>
      <c r="T16" s="72">
        <f t="shared" si="1"/>
        <v>218898.69102583497</v>
      </c>
      <c r="U16" s="71">
        <f t="shared" si="2"/>
        <v>39893.397120011854</v>
      </c>
      <c r="V16" s="71">
        <f t="shared" si="3"/>
        <v>633890.34713169246</v>
      </c>
      <c r="W16" s="71">
        <f t="shared" si="4"/>
        <v>1767400.3483391528</v>
      </c>
      <c r="X16" s="73">
        <f t="shared" si="5"/>
        <v>0</v>
      </c>
      <c r="Y16" s="71">
        <f t="shared" si="6"/>
        <v>91839.112096985729</v>
      </c>
      <c r="Z16" s="74">
        <f t="shared" si="7"/>
        <v>4287151.42364919</v>
      </c>
      <c r="AA16" s="24">
        <f t="shared" si="8"/>
        <v>0.19138884081190441</v>
      </c>
    </row>
    <row r="17" spans="1:27">
      <c r="A17" s="69">
        <v>1912</v>
      </c>
      <c r="B17" s="75">
        <v>0.12674110547341658</v>
      </c>
      <c r="C17" s="75">
        <v>2.6807591187094443E-2</v>
      </c>
      <c r="D17" s="75">
        <v>0.14915496800618971</v>
      </c>
      <c r="E17" s="75">
        <v>9.3676918675710735E-2</v>
      </c>
      <c r="F17" s="75">
        <v>1.5239323590509441E-2</v>
      </c>
      <c r="G17" s="75">
        <v>7.7461689802175221E-3</v>
      </c>
      <c r="H17" s="76">
        <v>0.58063392408686154</v>
      </c>
      <c r="I17" s="69">
        <v>1912</v>
      </c>
      <c r="J17" s="87">
        <v>3.8406439362576567E-2</v>
      </c>
      <c r="K17" s="91">
        <v>6.5932008558593408E-2</v>
      </c>
      <c r="L17" s="87">
        <v>3.2097455384728163E-2</v>
      </c>
      <c r="M17" s="87">
        <v>2.9662669712804238E-2</v>
      </c>
      <c r="N17" s="87">
        <v>0.11569591297531119</v>
      </c>
      <c r="O17" s="87">
        <v>0</v>
      </c>
      <c r="P17" s="87">
        <v>4.2586241092040698E-2</v>
      </c>
      <c r="Q17" s="69">
        <v>1992</v>
      </c>
      <c r="R17" s="70">
        <v>22470085.839811381</v>
      </c>
      <c r="S17" s="71">
        <f t="shared" si="0"/>
        <v>1432576.5687072289</v>
      </c>
      <c r="T17" s="72">
        <f t="shared" si="1"/>
        <v>209803.28263740853</v>
      </c>
      <c r="U17" s="71">
        <f t="shared" si="2"/>
        <v>42150.072478346374</v>
      </c>
      <c r="V17" s="71">
        <f t="shared" si="3"/>
        <v>642640.46333081031</v>
      </c>
      <c r="W17" s="71">
        <f t="shared" si="4"/>
        <v>1773308.1443511385</v>
      </c>
      <c r="X17" s="73">
        <f t="shared" si="5"/>
        <v>0</v>
      </c>
      <c r="Y17" s="71">
        <f t="shared" si="6"/>
        <v>91843.656824948048</v>
      </c>
      <c r="Z17" s="74">
        <f t="shared" si="7"/>
        <v>4192322.1883298811</v>
      </c>
      <c r="AA17" s="24">
        <f t="shared" si="8"/>
        <v>0.1865734834400202</v>
      </c>
    </row>
    <row r="18" spans="1:27">
      <c r="A18" s="69">
        <v>1913</v>
      </c>
      <c r="B18" s="75">
        <v>0.14058431272162733</v>
      </c>
      <c r="C18" s="75">
        <v>2.6981932608169182E-2</v>
      </c>
      <c r="D18" s="75">
        <v>0.15213073777305411</v>
      </c>
      <c r="E18" s="75">
        <v>9.5633377471210645E-2</v>
      </c>
      <c r="F18" s="75">
        <v>1.3533241322511481E-2</v>
      </c>
      <c r="G18" s="75">
        <v>7.1764820935410582E-3</v>
      </c>
      <c r="H18" s="76">
        <v>0.56395991600988626</v>
      </c>
      <c r="I18" s="69">
        <v>1913</v>
      </c>
      <c r="J18" s="87">
        <v>3.9208863781436475E-2</v>
      </c>
      <c r="K18" s="91">
        <v>6.7240630267585366E-2</v>
      </c>
      <c r="L18" s="87">
        <v>3.1942326648838455E-2</v>
      </c>
      <c r="M18" s="87">
        <v>2.9941245041478499E-2</v>
      </c>
      <c r="N18" s="87">
        <v>0.13031817308324678</v>
      </c>
      <c r="O18" s="87">
        <v>0</v>
      </c>
      <c r="P18" s="87">
        <v>4.2310848320604597E-2</v>
      </c>
      <c r="Q18" s="69">
        <v>1993</v>
      </c>
      <c r="R18" s="70">
        <v>22755968.712723624</v>
      </c>
      <c r="S18" s="71">
        <f t="shared" si="0"/>
        <v>1402015.9386502369</v>
      </c>
      <c r="T18" s="72">
        <f t="shared" si="1"/>
        <v>205764.25777749074</v>
      </c>
      <c r="U18" s="71">
        <f t="shared" si="2"/>
        <v>44282.848574873431</v>
      </c>
      <c r="V18" s="71">
        <f t="shared" si="3"/>
        <v>654742.71966502408</v>
      </c>
      <c r="W18" s="71">
        <f t="shared" si="4"/>
        <v>1836909.1501262116</v>
      </c>
      <c r="X18" s="73">
        <f t="shared" si="5"/>
        <v>0</v>
      </c>
      <c r="Y18" s="71">
        <f t="shared" si="6"/>
        <v>91686.593102877174</v>
      </c>
      <c r="Z18" s="74">
        <f t="shared" si="7"/>
        <v>4235401.5078967139</v>
      </c>
      <c r="AA18" s="24">
        <f t="shared" si="8"/>
        <v>0.18612266352469359</v>
      </c>
    </row>
    <row r="19" spans="1:27">
      <c r="A19" s="69">
        <v>1914</v>
      </c>
      <c r="B19" s="75">
        <v>0.15104471767455516</v>
      </c>
      <c r="C19" s="75">
        <v>2.7468738967765999E-2</v>
      </c>
      <c r="D19" s="75">
        <v>0.14100808242781696</v>
      </c>
      <c r="E19" s="75">
        <v>0.11033735492740564</v>
      </c>
      <c r="F19" s="75">
        <v>9.5390056563586373E-3</v>
      </c>
      <c r="G19" s="75">
        <v>5.946617906208442E-3</v>
      </c>
      <c r="H19" s="76">
        <v>0.55465548243988916</v>
      </c>
      <c r="I19" s="69">
        <v>1914</v>
      </c>
      <c r="J19" s="87">
        <v>3.9990843546629629E-2</v>
      </c>
      <c r="K19" s="91">
        <v>6.8522326294740629E-2</v>
      </c>
      <c r="L19" s="87">
        <v>3.1795414650634284E-2</v>
      </c>
      <c r="M19" s="87">
        <v>3.0218946347225675E-2</v>
      </c>
      <c r="N19" s="87">
        <v>0.17869837742388675</v>
      </c>
      <c r="O19" s="87">
        <v>0</v>
      </c>
      <c r="P19" s="87">
        <v>4.2036343197102179E-2</v>
      </c>
      <c r="Q19" s="69">
        <v>1994</v>
      </c>
      <c r="R19" s="70">
        <v>23465761.323454663</v>
      </c>
      <c r="S19" s="71">
        <f t="shared" si="0"/>
        <v>1410822.4567092143</v>
      </c>
      <c r="T19" s="72">
        <f t="shared" si="1"/>
        <v>207145.13394750815</v>
      </c>
      <c r="U19" s="71">
        <f t="shared" si="2"/>
        <v>45404.662908333179</v>
      </c>
      <c r="V19" s="71">
        <f t="shared" si="3"/>
        <v>670523.99330822343</v>
      </c>
      <c r="W19" s="71">
        <f t="shared" si="4"/>
        <v>1921524.3075847256</v>
      </c>
      <c r="X19" s="73">
        <f t="shared" si="5"/>
        <v>0</v>
      </c>
      <c r="Y19" s="71">
        <f t="shared" si="6"/>
        <v>91741.371412045686</v>
      </c>
      <c r="Z19" s="74">
        <f t="shared" si="7"/>
        <v>4347161.9258700497</v>
      </c>
      <c r="AA19" s="24">
        <f t="shared" si="8"/>
        <v>0.18525552467479262</v>
      </c>
    </row>
    <row r="20" spans="1:27">
      <c r="A20" s="69">
        <v>1915</v>
      </c>
      <c r="B20" s="75">
        <v>0.14996685270341698</v>
      </c>
      <c r="C20" s="75">
        <v>2.8917243401335262E-2</v>
      </c>
      <c r="D20" s="75">
        <v>0.10392916234466502</v>
      </c>
      <c r="E20" s="75">
        <v>0.12685229522814015</v>
      </c>
      <c r="F20" s="75">
        <v>1.088713564758448E-2</v>
      </c>
      <c r="G20" s="75">
        <v>5.8431095927097953E-3</v>
      </c>
      <c r="H20" s="76">
        <v>0.57360420108214827</v>
      </c>
      <c r="I20" s="69">
        <v>1915</v>
      </c>
      <c r="J20" s="87">
        <v>4.0686880874045532E-2</v>
      </c>
      <c r="K20" s="91">
        <v>6.9686251873516181E-2</v>
      </c>
      <c r="L20" s="87">
        <v>2.9484420106759557E-2</v>
      </c>
      <c r="M20" s="87">
        <v>3.0446522371108162E-2</v>
      </c>
      <c r="N20" s="87">
        <v>0.20070707413053335</v>
      </c>
      <c r="O20" s="87">
        <v>0</v>
      </c>
      <c r="P20" s="87">
        <v>4.1762725721533465E-2</v>
      </c>
      <c r="Q20" s="69">
        <v>1995</v>
      </c>
      <c r="R20" s="70">
        <v>24182234.558562696</v>
      </c>
      <c r="S20" s="71">
        <f t="shared" si="0"/>
        <v>1436613.2971639805</v>
      </c>
      <c r="T20" s="72">
        <f t="shared" si="1"/>
        <v>208934.88771611173</v>
      </c>
      <c r="U20" s="71">
        <f t="shared" si="2"/>
        <v>49120.005297210118</v>
      </c>
      <c r="V20" s="71">
        <f t="shared" si="3"/>
        <v>697846.14547006448</v>
      </c>
      <c r="W20" s="71">
        <f t="shared" si="4"/>
        <v>2000158.1097892374</v>
      </c>
      <c r="X20" s="73">
        <f t="shared" si="5"/>
        <v>0</v>
      </c>
      <c r="Y20" s="71">
        <f t="shared" si="6"/>
        <v>92322.568341023754</v>
      </c>
      <c r="Z20" s="74">
        <f t="shared" si="7"/>
        <v>4484995.0137776285</v>
      </c>
      <c r="AA20" s="24">
        <f t="shared" si="8"/>
        <v>0.18546652514333234</v>
      </c>
    </row>
    <row r="21" spans="1:27">
      <c r="A21" s="69">
        <v>1916</v>
      </c>
      <c r="B21" s="75">
        <v>0.18421444046281193</v>
      </c>
      <c r="C21" s="75">
        <v>2.8470514595858563E-2</v>
      </c>
      <c r="D21" s="75">
        <v>9.6809057054799197E-2</v>
      </c>
      <c r="E21" s="75">
        <v>0.12096564220011601</v>
      </c>
      <c r="F21" s="75">
        <v>1.4573956023110058E-2</v>
      </c>
      <c r="G21" s="75">
        <v>4.4410356718041638E-3</v>
      </c>
      <c r="H21" s="76">
        <v>0.55052535399150004</v>
      </c>
      <c r="I21" s="69">
        <v>1916</v>
      </c>
      <c r="J21" s="87">
        <v>4.1509154719625477E-2</v>
      </c>
      <c r="K21" s="91">
        <v>7.1019749852402558E-2</v>
      </c>
      <c r="L21" s="87">
        <v>2.8576685922264138E-2</v>
      </c>
      <c r="M21" s="87">
        <v>3.0792043429450858E-2</v>
      </c>
      <c r="N21" s="87">
        <v>0.17384299710510293</v>
      </c>
      <c r="O21" s="87">
        <v>0</v>
      </c>
      <c r="P21" s="87">
        <v>4.1489995893898492E-2</v>
      </c>
      <c r="Q21" s="69">
        <v>1996</v>
      </c>
      <c r="R21" s="70">
        <v>24592468.165894438</v>
      </c>
      <c r="S21" s="71">
        <f t="shared" si="0"/>
        <v>1417759.4082710468</v>
      </c>
      <c r="T21" s="72">
        <f t="shared" si="1"/>
        <v>201985.55446945052</v>
      </c>
      <c r="U21" s="71">
        <f t="shared" si="2"/>
        <v>51289.802291372376</v>
      </c>
      <c r="V21" s="71">
        <f t="shared" si="3"/>
        <v>705496.68370954727</v>
      </c>
      <c r="W21" s="71">
        <f t="shared" si="4"/>
        <v>2042802.9603233438</v>
      </c>
      <c r="X21" s="73">
        <f t="shared" si="5"/>
        <v>0</v>
      </c>
      <c r="Y21" s="71">
        <f t="shared" si="6"/>
        <v>93505.571398438464</v>
      </c>
      <c r="Z21" s="74">
        <f t="shared" si="7"/>
        <v>4512839.9804631993</v>
      </c>
      <c r="AA21" s="24">
        <f t="shared" si="8"/>
        <v>0.18350496379707587</v>
      </c>
    </row>
    <row r="22" spans="1:27">
      <c r="A22" s="69">
        <v>1917</v>
      </c>
      <c r="B22" s="75">
        <v>0.20144054799068886</v>
      </c>
      <c r="C22" s="75">
        <v>2.4886261490231504E-2</v>
      </c>
      <c r="D22" s="75">
        <v>0.10463010805463673</v>
      </c>
      <c r="E22" s="75">
        <v>0.12364265821930932</v>
      </c>
      <c r="F22" s="75">
        <v>1.9558383866034559E-2</v>
      </c>
      <c r="G22" s="75">
        <v>3.3604996763373358E-3</v>
      </c>
      <c r="H22" s="76">
        <v>0.52248154070276165</v>
      </c>
      <c r="I22" s="69">
        <v>1917</v>
      </c>
      <c r="J22" s="87">
        <v>4.2345275109628287E-2</v>
      </c>
      <c r="K22" s="91">
        <v>7.22869799518807E-2</v>
      </c>
      <c r="L22" s="87">
        <v>2.8885977813758946E-2</v>
      </c>
      <c r="M22" s="87">
        <v>3.1183185088096088E-2</v>
      </c>
      <c r="N22" s="87">
        <v>0.15306909566727128</v>
      </c>
      <c r="O22" s="87">
        <v>0</v>
      </c>
      <c r="P22" s="87">
        <v>4.1218153714197223E-2</v>
      </c>
      <c r="Q22" s="69">
        <v>1997</v>
      </c>
      <c r="R22" s="70">
        <v>25216979.685114499</v>
      </c>
      <c r="S22" s="71">
        <f t="shared" si="0"/>
        <v>1410160.0796541849</v>
      </c>
      <c r="T22" s="72">
        <f t="shared" si="1"/>
        <v>202240.26487112389</v>
      </c>
      <c r="U22" s="71">
        <f t="shared" si="2"/>
        <v>54351.230846456703</v>
      </c>
      <c r="V22" s="71">
        <f t="shared" si="3"/>
        <v>740974.44004027999</v>
      </c>
      <c r="W22" s="71">
        <f t="shared" si="4"/>
        <v>2173181.415583814</v>
      </c>
      <c r="X22" s="73">
        <f t="shared" si="5"/>
        <v>0</v>
      </c>
      <c r="Y22" s="71">
        <f t="shared" si="6"/>
        <v>94415.182290411438</v>
      </c>
      <c r="Z22" s="74">
        <f t="shared" si="7"/>
        <v>4675322.6132862708</v>
      </c>
      <c r="AA22" s="24">
        <f t="shared" si="8"/>
        <v>0.18540375063418474</v>
      </c>
    </row>
    <row r="23" spans="1:27">
      <c r="A23" s="69">
        <v>1918</v>
      </c>
      <c r="B23" s="75">
        <v>0.22690576329557535</v>
      </c>
      <c r="C23" s="75">
        <v>2.2149566829777721E-2</v>
      </c>
      <c r="D23" s="75">
        <v>8.0574351758429225E-2</v>
      </c>
      <c r="E23" s="75">
        <v>0.13264803096154923</v>
      </c>
      <c r="F23" s="75">
        <v>2.2787085227468213E-2</v>
      </c>
      <c r="G23" s="75">
        <v>3.0785583055036956E-3</v>
      </c>
      <c r="H23" s="76">
        <v>0.51185664362169647</v>
      </c>
      <c r="I23" s="69">
        <v>1918</v>
      </c>
      <c r="J23" s="87">
        <v>4.3131738672334378E-2</v>
      </c>
      <c r="K23" s="91">
        <v>7.3472620804799563E-2</v>
      </c>
      <c r="L23" s="87">
        <v>2.6387669006032642E-2</v>
      </c>
      <c r="M23" s="87">
        <v>3.1556726069386649E-2</v>
      </c>
      <c r="N23" s="87">
        <v>0.15445859848504406</v>
      </c>
      <c r="O23" s="87">
        <v>0</v>
      </c>
      <c r="P23" s="87">
        <v>4.0947199182429679E-2</v>
      </c>
      <c r="Q23" s="69">
        <v>1998</v>
      </c>
      <c r="R23" s="70">
        <v>24790612.026325654</v>
      </c>
      <c r="S23" s="71">
        <f t="shared" si="0"/>
        <v>1290765.3863623447</v>
      </c>
      <c r="T23" s="72">
        <f t="shared" si="1"/>
        <v>194829.00980507262</v>
      </c>
      <c r="U23" s="71">
        <f t="shared" si="2"/>
        <v>53257.158251251254</v>
      </c>
      <c r="V23" s="71">
        <f t="shared" si="3"/>
        <v>755197.11656855687</v>
      </c>
      <c r="W23" s="71">
        <f t="shared" si="4"/>
        <v>2162545.5410780907</v>
      </c>
      <c r="X23" s="73">
        <f t="shared" si="5"/>
        <v>0</v>
      </c>
      <c r="Y23" s="71">
        <f t="shared" si="6"/>
        <v>93271.596766041985</v>
      </c>
      <c r="Z23" s="74">
        <f t="shared" si="7"/>
        <v>4549865.8088313583</v>
      </c>
      <c r="AA23" s="24">
        <f t="shared" si="8"/>
        <v>0.18353180647576442</v>
      </c>
    </row>
    <row r="24" spans="1:27">
      <c r="A24" s="69">
        <v>1919</v>
      </c>
      <c r="B24" s="75">
        <v>0.22259208098678393</v>
      </c>
      <c r="C24" s="75">
        <v>2.0254569679285045E-2</v>
      </c>
      <c r="D24" s="75">
        <v>0.10294447822879006</v>
      </c>
      <c r="E24" s="75">
        <v>0.13512982491728201</v>
      </c>
      <c r="F24" s="75">
        <v>2.6569474339090751E-2</v>
      </c>
      <c r="G24" s="75">
        <v>3.8057418023206475E-3</v>
      </c>
      <c r="H24" s="76">
        <v>0.48870383004644752</v>
      </c>
      <c r="I24" s="69">
        <v>1919</v>
      </c>
      <c r="J24" s="87">
        <v>4.3954284682889158E-2</v>
      </c>
      <c r="K24" s="91">
        <v>7.474626657016023E-2</v>
      </c>
      <c r="L24" s="87">
        <v>2.8887804974185922E-2</v>
      </c>
      <c r="M24" s="87">
        <v>3.1969284754953316E-2</v>
      </c>
      <c r="N24" s="87">
        <v>0.14358226371299387</v>
      </c>
      <c r="O24" s="87">
        <v>0</v>
      </c>
      <c r="P24" s="87">
        <v>4.0677132298595861E-2</v>
      </c>
      <c r="Q24" s="69">
        <v>1999</v>
      </c>
      <c r="R24" s="70">
        <v>25355621.550917588</v>
      </c>
      <c r="S24" s="71">
        <f t="shared" si="0"/>
        <v>1254951.2410811263</v>
      </c>
      <c r="T24" s="72">
        <f t="shared" si="1"/>
        <v>237871.06108481722</v>
      </c>
      <c r="U24" s="71">
        <f t="shared" si="2"/>
        <v>55862.489212924062</v>
      </c>
      <c r="V24" s="71">
        <f t="shared" si="3"/>
        <v>796250.20038221031</v>
      </c>
      <c r="W24" s="71">
        <f t="shared" si="4"/>
        <v>2177880.0122267697</v>
      </c>
      <c r="X24" s="73">
        <f t="shared" si="5"/>
        <v>0</v>
      </c>
      <c r="Y24" s="71">
        <f t="shared" si="6"/>
        <v>93793.839036778576</v>
      </c>
      <c r="Z24" s="74">
        <f t="shared" si="7"/>
        <v>4616608.8430246264</v>
      </c>
      <c r="AA24" s="24">
        <f t="shared" si="8"/>
        <v>0.18207437091430942</v>
      </c>
    </row>
    <row r="25" spans="1:27" ht="15" thickBot="1">
      <c r="A25" s="69">
        <v>1920</v>
      </c>
      <c r="B25" s="75">
        <v>0.22312495252690134</v>
      </c>
      <c r="C25" s="75">
        <v>2.120704825980493E-2</v>
      </c>
      <c r="D25" s="75">
        <v>6.6576722723569112E-2</v>
      </c>
      <c r="E25" s="75">
        <v>0.14824321694881912</v>
      </c>
      <c r="F25" s="75">
        <v>2.5665411676434813E-2</v>
      </c>
      <c r="G25" s="75">
        <v>3.4774206503562183E-3</v>
      </c>
      <c r="H25" s="76">
        <v>0.51170522721411438</v>
      </c>
      <c r="I25" s="69">
        <v>1920</v>
      </c>
      <c r="J25" s="87">
        <v>4.466523579027127E-2</v>
      </c>
      <c r="K25" s="91">
        <v>7.5909943954477144E-2</v>
      </c>
      <c r="L25" s="87">
        <v>2.5451469162578448E-2</v>
      </c>
      <c r="M25" s="87">
        <v>3.2337683021576503E-2</v>
      </c>
      <c r="N25" s="87">
        <v>0.16254234103568879</v>
      </c>
      <c r="O25" s="87">
        <v>0</v>
      </c>
      <c r="P25" s="88">
        <v>4.0407953062695748E-2</v>
      </c>
      <c r="Q25" s="78">
        <v>2000</v>
      </c>
      <c r="R25" s="79">
        <v>25399028.707968451</v>
      </c>
      <c r="S25" s="80">
        <f t="shared" si="0"/>
        <v>1197066.5476227475</v>
      </c>
      <c r="T25" s="81">
        <f t="shared" si="1"/>
        <v>320211.43541606003</v>
      </c>
      <c r="U25" s="80">
        <f t="shared" si="2"/>
        <v>55136.724211338988</v>
      </c>
      <c r="V25" s="80">
        <f t="shared" si="3"/>
        <v>797527.08436740818</v>
      </c>
      <c r="W25" s="80">
        <f t="shared" si="4"/>
        <v>2163085.5859443434</v>
      </c>
      <c r="X25" s="82">
        <f t="shared" si="5"/>
        <v>0</v>
      </c>
      <c r="Y25" s="80">
        <f t="shared" si="6"/>
        <v>91410.814515688791</v>
      </c>
      <c r="Z25" s="83">
        <f t="shared" si="7"/>
        <v>4624438.1920775864</v>
      </c>
      <c r="AA25" s="24">
        <f t="shared" si="8"/>
        <v>0.18207145813519865</v>
      </c>
    </row>
    <row r="26" spans="1:27">
      <c r="A26" s="69">
        <v>1921</v>
      </c>
      <c r="B26" s="75">
        <v>0.21625383991485611</v>
      </c>
      <c r="C26" s="75">
        <v>2.2482923463111391E-2</v>
      </c>
      <c r="D26" s="75">
        <v>3.256146057398588E-2</v>
      </c>
      <c r="E26" s="75">
        <v>0.15701643736378904</v>
      </c>
      <c r="F26" s="75">
        <v>2.7765494496951995E-2</v>
      </c>
      <c r="G26" s="75">
        <v>2.8185496747892415E-3</v>
      </c>
      <c r="H26" s="76">
        <v>0.54110129451251643</v>
      </c>
      <c r="I26" s="69">
        <v>1921</v>
      </c>
      <c r="J26" s="87">
        <v>4.5332252996361733E-2</v>
      </c>
      <c r="K26" s="91">
        <v>7.6991621573384156E-2</v>
      </c>
      <c r="L26" s="87">
        <v>1.8608318017848922E-2</v>
      </c>
      <c r="M26" s="87">
        <v>3.2706885327505902E-2</v>
      </c>
      <c r="N26" s="87">
        <v>0.17642612824820658</v>
      </c>
      <c r="O26" s="87">
        <v>0</v>
      </c>
      <c r="P26" s="88">
        <v>4.0139661474729367E-2</v>
      </c>
      <c r="Q26" s="77"/>
      <c r="R26" s="84"/>
      <c r="S26" s="52"/>
      <c r="T26" s="52"/>
      <c r="U26" s="52"/>
      <c r="V26" s="52"/>
      <c r="W26" s="52"/>
      <c r="X26" s="52"/>
      <c r="Y26" s="52"/>
      <c r="Z26" s="52"/>
      <c r="AA26" s="52"/>
    </row>
    <row r="27" spans="1:27">
      <c r="A27" s="69">
        <v>1922</v>
      </c>
      <c r="B27" s="75">
        <v>0.20342398770500503</v>
      </c>
      <c r="C27" s="75">
        <v>2.2354141015123785E-2</v>
      </c>
      <c r="D27" s="75">
        <v>5.8079367759685391E-2</v>
      </c>
      <c r="E27" s="75">
        <v>0.15346258603222793</v>
      </c>
      <c r="F27" s="75">
        <v>2.8696834702603632E-2</v>
      </c>
      <c r="G27" s="75">
        <v>3.2814495839651532E-3</v>
      </c>
      <c r="H27" s="76">
        <v>0.53070163320138919</v>
      </c>
      <c r="I27" s="69">
        <v>1922</v>
      </c>
      <c r="J27" s="87">
        <v>4.6126654876590553E-2</v>
      </c>
      <c r="K27" s="91">
        <v>7.8282136055506532E-2</v>
      </c>
      <c r="L27" s="87">
        <v>2.4313816763476548E-2</v>
      </c>
      <c r="M27" s="87">
        <v>3.320533652656462E-2</v>
      </c>
      <c r="N27" s="87">
        <v>0.18044785766624077</v>
      </c>
      <c r="O27" s="87">
        <v>0</v>
      </c>
      <c r="P27" s="88">
        <v>3.9872257534696698E-2</v>
      </c>
      <c r="Q27" s="77"/>
      <c r="R27" s="84"/>
      <c r="S27" s="52"/>
      <c r="T27" s="52"/>
      <c r="U27" s="52"/>
      <c r="V27" s="52"/>
      <c r="W27" s="52"/>
      <c r="X27" s="52"/>
      <c r="Y27" s="52"/>
      <c r="Z27" s="52"/>
      <c r="AA27" s="52"/>
    </row>
    <row r="28" spans="1:27">
      <c r="A28" s="69">
        <v>1923</v>
      </c>
      <c r="B28" s="75">
        <v>0.20199084595832653</v>
      </c>
      <c r="C28" s="75">
        <v>2.5316367623497583E-2</v>
      </c>
      <c r="D28" s="75">
        <v>7.0420781304224231E-2</v>
      </c>
      <c r="E28" s="75">
        <v>0.14953046036875045</v>
      </c>
      <c r="F28" s="75">
        <v>2.9512559264345015E-2</v>
      </c>
      <c r="G28" s="75">
        <v>2.9129227075058036E-3</v>
      </c>
      <c r="H28" s="76">
        <v>0.52031606277335041</v>
      </c>
      <c r="I28" s="69">
        <v>1923</v>
      </c>
      <c r="J28" s="87">
        <v>4.6847845550750188E-2</v>
      </c>
      <c r="K28" s="91">
        <v>7.9720018069950077E-2</v>
      </c>
      <c r="L28" s="87">
        <v>2.6220947406386193E-2</v>
      </c>
      <c r="M28" s="87">
        <v>3.3758397380543773E-2</v>
      </c>
      <c r="N28" s="87">
        <v>0.18485765003036808</v>
      </c>
      <c r="O28" s="87">
        <v>0</v>
      </c>
      <c r="P28" s="88">
        <v>3.960574124259774E-2</v>
      </c>
      <c r="Q28" s="77"/>
      <c r="R28" s="84"/>
      <c r="S28" s="52"/>
      <c r="T28" s="52"/>
      <c r="U28" s="52"/>
      <c r="V28" s="52"/>
      <c r="W28" s="52"/>
      <c r="X28" s="52"/>
      <c r="Y28" s="52"/>
      <c r="Z28" s="52"/>
      <c r="AA28" s="52"/>
    </row>
    <row r="29" spans="1:27">
      <c r="A29" s="69">
        <v>1924</v>
      </c>
      <c r="B29" s="75">
        <v>0.19585597278111419</v>
      </c>
      <c r="C29" s="75">
        <v>2.3059631664882202E-2</v>
      </c>
      <c r="D29" s="75">
        <v>8.4315808816135498E-2</v>
      </c>
      <c r="E29" s="75">
        <v>0.15114407158786552</v>
      </c>
      <c r="F29" s="75">
        <v>2.9880358898870051E-2</v>
      </c>
      <c r="G29" s="75">
        <v>2.8397134725896924E-3</v>
      </c>
      <c r="H29" s="76">
        <v>0.51290444277854286</v>
      </c>
      <c r="I29" s="69">
        <v>1924</v>
      </c>
      <c r="J29" s="87">
        <v>4.792553888132612E-2</v>
      </c>
      <c r="K29" s="91">
        <v>8.0883601604852806E-2</v>
      </c>
      <c r="L29" s="87">
        <v>2.7780640561702073E-2</v>
      </c>
      <c r="M29" s="87">
        <v>3.4375596148286655E-2</v>
      </c>
      <c r="N29" s="87">
        <v>0.22884330282133386</v>
      </c>
      <c r="O29" s="87">
        <v>0</v>
      </c>
      <c r="P29" s="88">
        <v>3.9340112598432529E-2</v>
      </c>
      <c r="Q29" s="77"/>
      <c r="R29" s="84"/>
      <c r="S29" s="52"/>
      <c r="T29" s="52"/>
      <c r="U29" s="52"/>
      <c r="V29" s="52"/>
      <c r="W29" s="52"/>
      <c r="X29" s="52"/>
      <c r="Y29" s="52"/>
      <c r="Z29" s="52"/>
      <c r="AA29" s="52"/>
    </row>
    <row r="30" spans="1:27">
      <c r="A30" s="69">
        <v>1925</v>
      </c>
      <c r="B30" s="75">
        <v>0.19355055539501992</v>
      </c>
      <c r="C30" s="75">
        <v>2.3203367642840731E-2</v>
      </c>
      <c r="D30" s="75">
        <v>0.1021060970518337</v>
      </c>
      <c r="E30" s="75">
        <v>0.14631003938915485</v>
      </c>
      <c r="F30" s="75">
        <v>2.9036428736567355E-2</v>
      </c>
      <c r="G30" s="75">
        <v>2.7181706775165635E-3</v>
      </c>
      <c r="H30" s="76">
        <v>0.50307534110706698</v>
      </c>
      <c r="I30" s="69">
        <v>1925</v>
      </c>
      <c r="J30" s="87">
        <v>4.9453991046640146E-2</v>
      </c>
      <c r="K30" s="91">
        <v>8.2198471089439853E-2</v>
      </c>
      <c r="L30" s="87">
        <v>2.9474456731790302E-2</v>
      </c>
      <c r="M30" s="87">
        <v>3.504541268613276E-2</v>
      </c>
      <c r="N30" s="87">
        <v>0.26002059001151945</v>
      </c>
      <c r="O30" s="87">
        <v>0</v>
      </c>
      <c r="P30" s="88">
        <v>3.8470829988102251E-2</v>
      </c>
      <c r="Q30" s="77"/>
      <c r="R30" s="84"/>
      <c r="S30" s="52"/>
      <c r="T30" s="52"/>
      <c r="U30" s="52"/>
      <c r="V30" s="52"/>
      <c r="W30" s="52"/>
      <c r="X30" s="52"/>
      <c r="Y30" s="52"/>
      <c r="Z30" s="52"/>
      <c r="AA30" s="52"/>
    </row>
    <row r="31" spans="1:27">
      <c r="A31" s="69">
        <v>1926</v>
      </c>
      <c r="B31" s="75">
        <v>0.18263066659480584</v>
      </c>
      <c r="C31" s="75">
        <v>2.1385337591012382E-2</v>
      </c>
      <c r="D31" s="75">
        <v>0.13804175910991276</v>
      </c>
      <c r="E31" s="75">
        <v>0.13972789488908807</v>
      </c>
      <c r="F31" s="75">
        <v>3.3836993802193446E-2</v>
      </c>
      <c r="G31" s="75">
        <v>2.3644910434681104E-3</v>
      </c>
      <c r="H31" s="76">
        <v>0.48201285696951945</v>
      </c>
      <c r="I31" s="69">
        <v>1926</v>
      </c>
      <c r="J31" s="87">
        <v>5.1273774036010841E-2</v>
      </c>
      <c r="K31" s="91">
        <v>8.3464467686962682E-2</v>
      </c>
      <c r="L31" s="87">
        <v>3.1969771247181061E-2</v>
      </c>
      <c r="M31" s="87">
        <v>3.577443223086698E-2</v>
      </c>
      <c r="N31" s="87">
        <v>0.27619043428929568</v>
      </c>
      <c r="O31" s="87">
        <v>0</v>
      </c>
      <c r="P31" s="88">
        <v>3.8811518253903221E-2</v>
      </c>
      <c r="Q31" s="77"/>
      <c r="R31" s="84"/>
      <c r="S31" s="52"/>
      <c r="T31" s="52"/>
      <c r="U31" s="52"/>
      <c r="V31" s="52"/>
      <c r="W31" s="52"/>
      <c r="X31" s="52"/>
      <c r="Y31" s="52"/>
      <c r="Z31" s="52"/>
      <c r="AA31" s="52"/>
    </row>
    <row r="32" spans="1:27">
      <c r="A32" s="69">
        <v>1927</v>
      </c>
      <c r="B32" s="75">
        <v>0.18759274240043686</v>
      </c>
      <c r="C32" s="75">
        <v>2.1535420802349402E-2</v>
      </c>
      <c r="D32" s="75">
        <v>0.14059732540396574</v>
      </c>
      <c r="E32" s="75">
        <v>0.13511672402865393</v>
      </c>
      <c r="F32" s="75">
        <v>3.5190113402193558E-2</v>
      </c>
      <c r="G32" s="75">
        <v>2.7077931224315189E-3</v>
      </c>
      <c r="H32" s="76">
        <v>0.47725988083996901</v>
      </c>
      <c r="I32" s="69">
        <v>1927</v>
      </c>
      <c r="J32" s="87">
        <v>5.3419013852190958E-2</v>
      </c>
      <c r="K32" s="91">
        <v>8.4687660725620659E-2</v>
      </c>
      <c r="L32" s="87">
        <v>3.1907503906177061E-2</v>
      </c>
      <c r="M32" s="87">
        <v>3.6483026699678803E-2</v>
      </c>
      <c r="N32" s="87">
        <v>0.29324030774459181</v>
      </c>
      <c r="O32" s="87">
        <v>0</v>
      </c>
      <c r="P32" s="88">
        <v>3.8548552553539124E-2</v>
      </c>
      <c r="Q32" s="77"/>
      <c r="R32" s="84"/>
      <c r="S32" s="52"/>
      <c r="T32" s="52"/>
      <c r="U32" s="52"/>
      <c r="V32" s="52"/>
      <c r="W32" s="52"/>
      <c r="X32" s="52"/>
      <c r="Y32" s="52"/>
      <c r="Z32" s="52"/>
      <c r="AA32" s="52"/>
    </row>
    <row r="33" spans="1:27">
      <c r="A33" s="69">
        <v>1928</v>
      </c>
      <c r="B33" s="75">
        <v>0.19120966825045543</v>
      </c>
      <c r="C33" s="75">
        <v>2.1907499785347249E-2</v>
      </c>
      <c r="D33" s="75">
        <v>0.13476692341725349</v>
      </c>
      <c r="E33" s="75">
        <v>0.13636208836753719</v>
      </c>
      <c r="F33" s="75">
        <v>3.9118176129547842E-2</v>
      </c>
      <c r="G33" s="75">
        <v>2.692334858893326E-3</v>
      </c>
      <c r="H33" s="76">
        <v>0.47394330919096556</v>
      </c>
      <c r="I33" s="69">
        <v>1928</v>
      </c>
      <c r="J33" s="87">
        <v>5.5891640568253638E-2</v>
      </c>
      <c r="K33" s="91">
        <v>8.5882916141164459E-2</v>
      </c>
      <c r="L33" s="87">
        <v>3.1550375866378731E-2</v>
      </c>
      <c r="M33" s="87">
        <v>3.7186389351495264E-2</v>
      </c>
      <c r="N33" s="87">
        <v>0.29606442355717583</v>
      </c>
      <c r="O33" s="87">
        <v>0</v>
      </c>
      <c r="P33" s="88">
        <v>3.8291728219736719E-2</v>
      </c>
      <c r="Q33" s="77"/>
      <c r="R33" s="84"/>
      <c r="S33" s="52"/>
      <c r="T33" s="52"/>
      <c r="U33" s="52"/>
      <c r="V33" s="52"/>
      <c r="W33" s="52"/>
      <c r="X33" s="52"/>
      <c r="Y33" s="52"/>
      <c r="Z33" s="52"/>
      <c r="AA33" s="52"/>
    </row>
    <row r="34" spans="1:27">
      <c r="A34" s="69">
        <v>1929</v>
      </c>
      <c r="B34" s="75">
        <v>0.19278070118246268</v>
      </c>
      <c r="C34" s="75">
        <v>2.1686730327284479E-2</v>
      </c>
      <c r="D34" s="75">
        <v>0.14133708016210023</v>
      </c>
      <c r="E34" s="75">
        <v>0.13708835842005768</v>
      </c>
      <c r="F34" s="75">
        <v>3.8061962573024723E-2</v>
      </c>
      <c r="G34" s="75">
        <v>2.5134880585963768E-3</v>
      </c>
      <c r="H34" s="76">
        <v>0.46653167927647382</v>
      </c>
      <c r="I34" s="69">
        <v>1929</v>
      </c>
      <c r="J34" s="87">
        <v>5.9112147301486909E-2</v>
      </c>
      <c r="K34" s="91">
        <v>8.7239286293012905E-2</v>
      </c>
      <c r="L34" s="87">
        <v>3.2041492196644983E-2</v>
      </c>
      <c r="M34" s="87">
        <v>3.7971851606017598E-2</v>
      </c>
      <c r="N34" s="87">
        <v>0.31045461976737371</v>
      </c>
      <c r="O34" s="87">
        <v>0</v>
      </c>
      <c r="P34" s="88">
        <v>3.8025284096612127E-2</v>
      </c>
      <c r="Q34" s="77"/>
      <c r="R34" s="84"/>
      <c r="S34" s="52"/>
      <c r="T34" s="52"/>
      <c r="U34" s="52"/>
      <c r="V34" s="52"/>
      <c r="W34" s="52"/>
      <c r="X34" s="52"/>
      <c r="Y34" s="52"/>
      <c r="Z34" s="52"/>
      <c r="AA34" s="52"/>
    </row>
    <row r="35" spans="1:27">
      <c r="A35" s="69">
        <v>1930</v>
      </c>
      <c r="B35" s="75">
        <v>0.18962321008380825</v>
      </c>
      <c r="C35" s="75">
        <v>2.4284158402352637E-2</v>
      </c>
      <c r="D35" s="75">
        <v>0.12569095067933253</v>
      </c>
      <c r="E35" s="75">
        <v>0.13029234295782438</v>
      </c>
      <c r="F35" s="75">
        <v>4.4170153231213649E-2</v>
      </c>
      <c r="G35" s="75">
        <v>2.4699871977408526E-3</v>
      </c>
      <c r="H35" s="76">
        <v>0.48346919744772776</v>
      </c>
      <c r="I35" s="69">
        <v>1930</v>
      </c>
      <c r="J35" s="87">
        <v>6.3523114234111763E-2</v>
      </c>
      <c r="K35" s="91">
        <v>8.8760152451523314E-2</v>
      </c>
      <c r="L35" s="87">
        <v>3.15100556557956E-2</v>
      </c>
      <c r="M35" s="87">
        <v>3.875786461728499E-2</v>
      </c>
      <c r="N35" s="87">
        <v>0.29519366547245141</v>
      </c>
      <c r="O35" s="87">
        <v>0</v>
      </c>
      <c r="P35" s="88">
        <v>3.7764981340049207E-2</v>
      </c>
      <c r="Q35" s="77"/>
      <c r="R35" s="84"/>
      <c r="S35" s="52"/>
      <c r="T35" s="52"/>
      <c r="U35" s="52"/>
      <c r="V35" s="52"/>
      <c r="W35" s="52"/>
      <c r="X35" s="52"/>
      <c r="Y35" s="52"/>
      <c r="Z35" s="52"/>
      <c r="AA35" s="52"/>
    </row>
    <row r="36" spans="1:27">
      <c r="A36" s="69">
        <v>1931</v>
      </c>
      <c r="B36" s="75">
        <v>0.18104090802123865</v>
      </c>
      <c r="C36" s="75">
        <v>2.6384399382478767E-2</v>
      </c>
      <c r="D36" s="75">
        <v>0.1255858425134902</v>
      </c>
      <c r="E36" s="75">
        <v>0.12932773666351899</v>
      </c>
      <c r="F36" s="75">
        <v>4.1917201133031511E-2</v>
      </c>
      <c r="G36" s="75">
        <v>2.152139839115063E-3</v>
      </c>
      <c r="H36" s="76">
        <v>0.49359177244712665</v>
      </c>
      <c r="I36" s="69">
        <v>1931</v>
      </c>
      <c r="J36" s="87">
        <v>6.9035680978879826E-2</v>
      </c>
      <c r="K36" s="91">
        <v>9.0005901486267845E-2</v>
      </c>
      <c r="L36" s="87">
        <v>3.0978075906262403E-2</v>
      </c>
      <c r="M36" s="87">
        <v>3.9536754027242223E-2</v>
      </c>
      <c r="N36" s="87">
        <v>0.32643491288474147</v>
      </c>
      <c r="O36" s="87">
        <v>0</v>
      </c>
      <c r="P36" s="88">
        <v>3.7505566231420005E-2</v>
      </c>
      <c r="Q36" s="77"/>
      <c r="R36" s="52"/>
      <c r="S36" s="52"/>
      <c r="T36" s="52"/>
      <c r="U36" s="52"/>
      <c r="V36" s="52"/>
      <c r="W36" s="52"/>
      <c r="X36" s="52"/>
      <c r="Y36" s="52"/>
      <c r="Z36" s="52"/>
      <c r="AA36" s="52"/>
    </row>
    <row r="37" spans="1:27">
      <c r="A37" s="69">
        <v>1932</v>
      </c>
      <c r="B37" s="75">
        <v>0.1909479897120816</v>
      </c>
      <c r="C37" s="75">
        <v>2.7949631408139886E-2</v>
      </c>
      <c r="D37" s="75">
        <v>0.1198556097848545</v>
      </c>
      <c r="E37" s="75">
        <v>0.12705444996818263</v>
      </c>
      <c r="F37" s="75">
        <v>4.4248521170955069E-2</v>
      </c>
      <c r="G37" s="75">
        <v>2.424825313103438E-3</v>
      </c>
      <c r="H37" s="76">
        <v>0.4875189726426829</v>
      </c>
      <c r="I37" s="69">
        <v>1932</v>
      </c>
      <c r="J37" s="87">
        <v>7.5266255023711051E-2</v>
      </c>
      <c r="K37" s="91">
        <v>9.131568777676527E-2</v>
      </c>
      <c r="L37" s="87">
        <v>3.0690518982282929E-2</v>
      </c>
      <c r="M37" s="87">
        <v>4.0757395343393718E-2</v>
      </c>
      <c r="N37" s="87">
        <v>0.32504900920426638</v>
      </c>
      <c r="O37" s="87">
        <v>0</v>
      </c>
      <c r="P37" s="88">
        <v>3.7247038770724522E-2</v>
      </c>
      <c r="Q37" s="77"/>
      <c r="R37" s="52"/>
      <c r="S37" s="52"/>
      <c r="T37" s="52"/>
      <c r="U37" s="52"/>
      <c r="V37" s="52"/>
      <c r="W37" s="52"/>
      <c r="X37" s="52"/>
      <c r="Y37" s="52"/>
      <c r="Z37" s="52"/>
      <c r="AA37" s="52"/>
    </row>
    <row r="38" spans="1:27">
      <c r="A38" s="69">
        <v>1933</v>
      </c>
      <c r="B38" s="75">
        <v>0.21975399973292248</v>
      </c>
      <c r="C38" s="75">
        <v>2.8178186135875794E-2</v>
      </c>
      <c r="D38" s="75">
        <v>0.12352778409811831</v>
      </c>
      <c r="E38" s="75">
        <v>0.11849308407704688</v>
      </c>
      <c r="F38" s="75">
        <v>4.8644168308163309E-2</v>
      </c>
      <c r="G38" s="75">
        <v>2.0977425065467534E-3</v>
      </c>
      <c r="H38" s="76">
        <v>0.45930503514132637</v>
      </c>
      <c r="I38" s="69">
        <v>1933</v>
      </c>
      <c r="J38" s="87">
        <v>8.1779216171043431E-2</v>
      </c>
      <c r="K38" s="91">
        <v>9.2723973898803325E-2</v>
      </c>
      <c r="L38" s="87">
        <v>3.1199033371358521E-2</v>
      </c>
      <c r="M38" s="87">
        <v>4.2019134088428785E-2</v>
      </c>
      <c r="N38" s="87">
        <v>0.30406304754210162</v>
      </c>
      <c r="O38" s="87">
        <v>0</v>
      </c>
      <c r="P38" s="88">
        <v>3.6989398957962757E-2</v>
      </c>
      <c r="Q38" s="77"/>
      <c r="R38" s="52"/>
      <c r="S38" s="52"/>
      <c r="T38" s="52"/>
      <c r="U38" s="52"/>
      <c r="V38" s="52"/>
      <c r="W38" s="52"/>
      <c r="X38" s="52"/>
      <c r="Y38" s="52"/>
      <c r="Z38" s="52"/>
      <c r="AA38" s="52"/>
    </row>
    <row r="39" spans="1:27">
      <c r="A39" s="69">
        <v>1934</v>
      </c>
      <c r="B39" s="75">
        <v>0.23699783908439342</v>
      </c>
      <c r="C39" s="75">
        <v>3.008436812417294E-2</v>
      </c>
      <c r="D39" s="75">
        <v>0.10766937633416951</v>
      </c>
      <c r="E39" s="75">
        <v>0.11433633901267071</v>
      </c>
      <c r="F39" s="75">
        <v>5.8539341461155865E-2</v>
      </c>
      <c r="G39" s="75">
        <v>2.6108743460271822E-3</v>
      </c>
      <c r="H39" s="76">
        <v>0.44976186163741028</v>
      </c>
      <c r="I39" s="69">
        <v>1934</v>
      </c>
      <c r="J39" s="87">
        <v>8.7277721535075847E-2</v>
      </c>
      <c r="K39" s="91">
        <v>9.4045153447039273E-2</v>
      </c>
      <c r="L39" s="87">
        <v>3.0184740509010329E-2</v>
      </c>
      <c r="M39" s="87">
        <v>4.3260310711833901E-2</v>
      </c>
      <c r="N39" s="87">
        <v>0.25457576134750631</v>
      </c>
      <c r="O39" s="87">
        <v>0</v>
      </c>
      <c r="P39" s="88">
        <v>3.6732646793134718E-2</v>
      </c>
      <c r="Q39" s="77"/>
      <c r="R39" s="52"/>
      <c r="S39" s="52"/>
      <c r="T39" s="52"/>
      <c r="U39" s="52"/>
      <c r="V39" s="52"/>
      <c r="W39" s="52"/>
      <c r="X39" s="52"/>
      <c r="Y39" s="52"/>
      <c r="Z39" s="52"/>
      <c r="AA39" s="52"/>
    </row>
    <row r="40" spans="1:27">
      <c r="A40" s="69">
        <v>1935</v>
      </c>
      <c r="B40" s="75">
        <v>0.26157341859832978</v>
      </c>
      <c r="C40" s="75">
        <v>3.388773894644817E-2</v>
      </c>
      <c r="D40" s="75">
        <v>4.4574252737385835E-2</v>
      </c>
      <c r="E40" s="75">
        <v>0.1146153591679164</v>
      </c>
      <c r="F40" s="75">
        <v>6.4734283584253358E-2</v>
      </c>
      <c r="G40" s="75">
        <v>2.1145491271188435E-3</v>
      </c>
      <c r="H40" s="76">
        <v>0.47850039783854764</v>
      </c>
      <c r="I40" s="69">
        <v>1935</v>
      </c>
      <c r="J40" s="87">
        <v>9.1076034380252524E-2</v>
      </c>
      <c r="K40" s="91">
        <v>9.5198312022921255E-2</v>
      </c>
      <c r="L40" s="87">
        <v>2.2715183991096517E-2</v>
      </c>
      <c r="M40" s="87">
        <v>4.4333589180936932E-2</v>
      </c>
      <c r="N40" s="87">
        <v>0.27023255243973754</v>
      </c>
      <c r="O40" s="87">
        <v>0</v>
      </c>
      <c r="P40" s="88">
        <v>3.6476782276240384E-2</v>
      </c>
      <c r="Q40" s="77"/>
      <c r="R40" s="52"/>
      <c r="S40" s="52"/>
      <c r="T40" s="52"/>
      <c r="U40" s="52"/>
      <c r="V40" s="52"/>
      <c r="W40" s="52"/>
      <c r="X40" s="52"/>
      <c r="Y40" s="52"/>
      <c r="Z40" s="52"/>
      <c r="AA40" s="52"/>
    </row>
    <row r="41" spans="1:27">
      <c r="A41" s="69">
        <v>1936</v>
      </c>
      <c r="B41" s="75">
        <v>0.28543864616576659</v>
      </c>
      <c r="C41" s="75">
        <v>3.2757638492890241E-2</v>
      </c>
      <c r="D41" s="75">
        <v>4.553139155402209E-2</v>
      </c>
      <c r="E41" s="75">
        <v>0.1107153366862843</v>
      </c>
      <c r="F41" s="75">
        <v>7.1327729751687122E-2</v>
      </c>
      <c r="G41" s="75">
        <v>1.9868839856726156E-3</v>
      </c>
      <c r="H41" s="76">
        <v>0.4522423733636769</v>
      </c>
      <c r="I41" s="69">
        <v>1936</v>
      </c>
      <c r="J41" s="87">
        <v>9.409946444275176E-2</v>
      </c>
      <c r="K41" s="91">
        <v>9.6442434488401577E-2</v>
      </c>
      <c r="L41" s="87">
        <v>2.3479789846955611E-2</v>
      </c>
      <c r="M41" s="87">
        <v>4.5528443352682121E-2</v>
      </c>
      <c r="N41" s="87">
        <v>0.25093835933008679</v>
      </c>
      <c r="O41" s="87">
        <v>0</v>
      </c>
      <c r="P41" s="88">
        <v>3.6221805407279789E-2</v>
      </c>
      <c r="Q41" s="77"/>
      <c r="R41" s="52"/>
      <c r="S41" s="52"/>
      <c r="T41" s="52"/>
      <c r="U41" s="52"/>
      <c r="V41" s="52"/>
      <c r="W41" s="52"/>
      <c r="X41" s="52"/>
      <c r="Y41" s="52"/>
      <c r="Z41" s="52"/>
      <c r="AA41" s="52"/>
    </row>
    <row r="42" spans="1:27">
      <c r="A42" s="69">
        <v>1937</v>
      </c>
      <c r="B42" s="75">
        <v>0.29764412811355523</v>
      </c>
      <c r="C42" s="75">
        <v>3.6679180076160195E-2</v>
      </c>
      <c r="D42" s="75">
        <v>4.3547855810769649E-2</v>
      </c>
      <c r="E42" s="75">
        <v>0.1147759615595208</v>
      </c>
      <c r="F42" s="75">
        <v>7.1115354729303804E-2</v>
      </c>
      <c r="G42" s="75">
        <v>2.5106687474946866E-3</v>
      </c>
      <c r="H42" s="76">
        <v>0.43372685096319558</v>
      </c>
      <c r="I42" s="69">
        <v>1937</v>
      </c>
      <c r="J42" s="87">
        <v>9.6098516754492672E-2</v>
      </c>
      <c r="K42" s="91">
        <v>9.7822732195588027E-2</v>
      </c>
      <c r="L42" s="87">
        <v>2.3073143671241202E-2</v>
      </c>
      <c r="M42" s="87">
        <v>4.6774578460988009E-2</v>
      </c>
      <c r="N42" s="87">
        <v>0.26035431763891803</v>
      </c>
      <c r="O42" s="87">
        <v>0</v>
      </c>
      <c r="P42" s="88">
        <v>3.5967716186252892E-2</v>
      </c>
      <c r="Q42" s="77"/>
      <c r="R42" s="52"/>
      <c r="S42" s="52"/>
      <c r="T42" s="52"/>
      <c r="U42" s="52"/>
      <c r="V42" s="52"/>
      <c r="W42" s="52"/>
      <c r="X42" s="52"/>
      <c r="Y42" s="52"/>
      <c r="Z42" s="52"/>
      <c r="AA42" s="52"/>
    </row>
    <row r="43" spans="1:27">
      <c r="A43" s="69">
        <v>1938</v>
      </c>
      <c r="B43" s="75">
        <v>0.3119610071867579</v>
      </c>
      <c r="C43" s="75">
        <v>3.5482078508821221E-2</v>
      </c>
      <c r="D43" s="75">
        <v>3.7759319566371657E-2</v>
      </c>
      <c r="E43" s="75">
        <v>0.10760166880355941</v>
      </c>
      <c r="F43" s="75">
        <v>7.8519188051854788E-2</v>
      </c>
      <c r="G43" s="75">
        <v>2.0112556636582104E-3</v>
      </c>
      <c r="H43" s="76">
        <v>0.42666548221897682</v>
      </c>
      <c r="I43" s="69">
        <v>1938</v>
      </c>
      <c r="J43" s="87">
        <v>9.7334453662701367E-2</v>
      </c>
      <c r="K43" s="91">
        <v>9.8774401980500748E-2</v>
      </c>
      <c r="L43" s="87">
        <v>2.1938469618003643E-2</v>
      </c>
      <c r="M43" s="87">
        <v>4.7903886797997182E-2</v>
      </c>
      <c r="N43" s="87">
        <v>0.24375544528686699</v>
      </c>
      <c r="O43" s="87">
        <v>0</v>
      </c>
      <c r="P43" s="88">
        <v>3.5714514613159713E-2</v>
      </c>
      <c r="Q43" s="77"/>
      <c r="R43" s="52"/>
      <c r="S43" s="52"/>
      <c r="T43" s="52"/>
      <c r="U43" s="52"/>
      <c r="V43" s="52"/>
      <c r="W43" s="52"/>
      <c r="X43" s="52"/>
      <c r="Y43" s="52"/>
      <c r="Z43" s="52"/>
      <c r="AA43" s="52"/>
    </row>
    <row r="44" spans="1:27">
      <c r="A44" s="69">
        <v>1939</v>
      </c>
      <c r="B44" s="75">
        <v>0.33305666100994108</v>
      </c>
      <c r="C44" s="75">
        <v>3.4476945687710578E-2</v>
      </c>
      <c r="D44" s="75">
        <v>3.0624034042533915E-2</v>
      </c>
      <c r="E44" s="75">
        <v>9.5038105783242663E-2</v>
      </c>
      <c r="F44" s="75">
        <v>9.1288723569956376E-2</v>
      </c>
      <c r="G44" s="75">
        <v>1.9677325663208125E-3</v>
      </c>
      <c r="H44" s="76">
        <v>0.41354779734029451</v>
      </c>
      <c r="I44" s="69">
        <v>1939</v>
      </c>
      <c r="J44" s="87">
        <v>9.8033113153233875E-2</v>
      </c>
      <c r="K44" s="91">
        <v>9.9768255292704278E-2</v>
      </c>
      <c r="L44" s="87">
        <v>1.9927049204853449E-2</v>
      </c>
      <c r="M44" s="87">
        <v>4.9042751438538104E-2</v>
      </c>
      <c r="N44" s="87">
        <v>0.20823067795203809</v>
      </c>
      <c r="O44" s="87">
        <v>0</v>
      </c>
      <c r="P44" s="88">
        <v>3.5462200688000246E-2</v>
      </c>
      <c r="Q44" s="77"/>
      <c r="R44" s="52"/>
      <c r="S44" s="52"/>
      <c r="T44" s="52"/>
      <c r="U44" s="52"/>
      <c r="V44" s="52"/>
      <c r="W44" s="52"/>
      <c r="X44" s="52"/>
      <c r="Y44" s="52"/>
      <c r="Z44" s="52"/>
      <c r="AA44" s="52"/>
    </row>
    <row r="45" spans="1:27">
      <c r="A45" s="69">
        <v>1940</v>
      </c>
      <c r="B45" s="75">
        <v>0.35463022678309408</v>
      </c>
      <c r="C45" s="75">
        <v>3.4867518692660797E-2</v>
      </c>
      <c r="D45" s="75">
        <v>3.0133026340341276E-2</v>
      </c>
      <c r="E45" s="75">
        <v>9.4386861136915523E-2</v>
      </c>
      <c r="F45" s="75">
        <v>8.2326571351490949E-2</v>
      </c>
      <c r="G45" s="75">
        <v>1.5180531695774319E-3</v>
      </c>
      <c r="H45" s="76">
        <v>0.40213774252591988</v>
      </c>
      <c r="I45" s="69">
        <v>1940</v>
      </c>
      <c r="J45" s="87">
        <v>9.6785983699150924E-2</v>
      </c>
      <c r="K45" s="91">
        <v>0.10100281895972595</v>
      </c>
      <c r="L45" s="87">
        <v>1.884521752901756E-2</v>
      </c>
      <c r="M45" s="87">
        <v>5.0160984591649797E-2</v>
      </c>
      <c r="N45" s="87">
        <v>0.22630904874756499</v>
      </c>
      <c r="O45" s="87">
        <v>0</v>
      </c>
      <c r="P45" s="88">
        <v>3.5210774410774505E-2</v>
      </c>
      <c r="Q45" s="77"/>
      <c r="R45" s="52"/>
      <c r="S45" s="52"/>
      <c r="T45" s="52"/>
      <c r="U45" s="52"/>
      <c r="V45" s="52"/>
      <c r="W45" s="52"/>
      <c r="X45" s="52"/>
      <c r="Y45" s="52"/>
      <c r="Z45" s="52"/>
      <c r="AA45" s="52"/>
    </row>
    <row r="46" spans="1:27">
      <c r="A46" s="69">
        <v>1941</v>
      </c>
      <c r="B46" s="75">
        <v>0.34265882674591996</v>
      </c>
      <c r="C46" s="75">
        <v>3.6097413312128082E-2</v>
      </c>
      <c r="D46" s="75">
        <v>3.4073321049286842E-2</v>
      </c>
      <c r="E46" s="75">
        <v>8.7862843318053871E-2</v>
      </c>
      <c r="F46" s="75">
        <v>8.0302591565579978E-2</v>
      </c>
      <c r="G46" s="75">
        <v>1.3221893009859596E-3</v>
      </c>
      <c r="H46" s="76">
        <v>0.41768281470804525</v>
      </c>
      <c r="I46" s="69">
        <v>1941</v>
      </c>
      <c r="J46" s="87">
        <v>9.3343138092434871E-2</v>
      </c>
      <c r="K46" s="91">
        <v>0.10187396184737954</v>
      </c>
      <c r="L46" s="87">
        <v>1.9777624787270461E-2</v>
      </c>
      <c r="M46" s="87">
        <v>5.0887950988173669E-2</v>
      </c>
      <c r="N46" s="87">
        <v>0.27631882056935619</v>
      </c>
      <c r="O46" s="87">
        <v>0</v>
      </c>
      <c r="P46" s="88">
        <v>3.4960235781482489E-2</v>
      </c>
      <c r="Q46" s="77"/>
      <c r="R46" s="52"/>
      <c r="S46" s="52"/>
      <c r="T46" s="52"/>
      <c r="U46" s="52"/>
      <c r="V46" s="52"/>
      <c r="W46" s="52"/>
      <c r="X46" s="52"/>
      <c r="Y46" s="52"/>
      <c r="Z46" s="52"/>
      <c r="AA46" s="52"/>
    </row>
    <row r="47" spans="1:27">
      <c r="A47" s="69">
        <v>1942</v>
      </c>
      <c r="B47" s="75">
        <v>0.31935560517186817</v>
      </c>
      <c r="C47" s="75">
        <v>3.5602128346665901E-2</v>
      </c>
      <c r="D47" s="75">
        <v>3.0640285068139303E-2</v>
      </c>
      <c r="E47" s="75">
        <v>8.8212092040594298E-2</v>
      </c>
      <c r="F47" s="75">
        <v>9.3950399518989272E-2</v>
      </c>
      <c r="G47" s="75">
        <v>6.2937124841403803E-4</v>
      </c>
      <c r="H47" s="76">
        <v>0.431610118605329</v>
      </c>
      <c r="I47" s="69">
        <v>1942</v>
      </c>
      <c r="J47" s="87">
        <v>8.9115410309166573E-2</v>
      </c>
      <c r="K47" s="91">
        <v>0.10300713830833158</v>
      </c>
      <c r="L47" s="87">
        <v>1.9156325419126537E-2</v>
      </c>
      <c r="M47" s="87">
        <v>5.1430341650300034E-2</v>
      </c>
      <c r="N47" s="87">
        <v>0.23120343622914749</v>
      </c>
      <c r="O47" s="87">
        <v>0</v>
      </c>
      <c r="P47" s="88">
        <v>3.4710584800124185E-2</v>
      </c>
      <c r="Q47" s="77"/>
      <c r="R47" s="52"/>
      <c r="S47" s="52"/>
      <c r="T47" s="52"/>
      <c r="U47" s="52"/>
      <c r="V47" s="52"/>
      <c r="W47" s="52"/>
      <c r="X47" s="52"/>
      <c r="Y47" s="52"/>
      <c r="Z47" s="52"/>
      <c r="AA47" s="52"/>
    </row>
    <row r="48" spans="1:27">
      <c r="A48" s="69">
        <v>1943</v>
      </c>
      <c r="B48" s="75">
        <v>0.31021423741311471</v>
      </c>
      <c r="C48" s="75">
        <v>3.6032596744079277E-2</v>
      </c>
      <c r="D48" s="75">
        <v>2.4588923316020424E-2</v>
      </c>
      <c r="E48" s="75">
        <v>9.052216899362843E-2</v>
      </c>
      <c r="F48" s="75">
        <v>9.4246412566045559E-2</v>
      </c>
      <c r="G48" s="75">
        <v>9.7897594461810746E-4</v>
      </c>
      <c r="H48" s="76">
        <v>0.44341668502249348</v>
      </c>
      <c r="I48" s="69">
        <v>1943</v>
      </c>
      <c r="J48" s="87">
        <v>8.4883843885624227E-2</v>
      </c>
      <c r="K48" s="91">
        <v>0.10419192025708977</v>
      </c>
      <c r="L48" s="87">
        <v>1.8449022203542071E-2</v>
      </c>
      <c r="M48" s="87">
        <v>5.2049283113630065E-2</v>
      </c>
      <c r="N48" s="87">
        <v>0.24862656137608063</v>
      </c>
      <c r="O48" s="87">
        <v>0</v>
      </c>
      <c r="P48" s="88">
        <v>3.4533653250794938E-2</v>
      </c>
      <c r="Q48" s="77"/>
      <c r="R48" s="52"/>
      <c r="S48" s="52"/>
      <c r="T48" s="52"/>
      <c r="U48" s="52"/>
      <c r="V48" s="52"/>
      <c r="W48" s="52"/>
      <c r="X48" s="52"/>
      <c r="Y48" s="52"/>
      <c r="Z48" s="52"/>
      <c r="AA48" s="52"/>
    </row>
    <row r="49" spans="1:27">
      <c r="A49" s="69">
        <v>1944</v>
      </c>
      <c r="B49" s="75">
        <v>0.27259429918039518</v>
      </c>
      <c r="C49" s="75">
        <v>3.2506984592139243E-2</v>
      </c>
      <c r="D49" s="75">
        <v>2.1416347863467546E-2</v>
      </c>
      <c r="E49" s="75">
        <v>9.2719123438045989E-2</v>
      </c>
      <c r="F49" s="75">
        <v>8.5189093684934741E-2</v>
      </c>
      <c r="G49" s="75">
        <v>9.3877600306933894E-4</v>
      </c>
      <c r="H49" s="76">
        <v>0.49463537523794798</v>
      </c>
      <c r="I49" s="69">
        <v>1944</v>
      </c>
      <c r="J49" s="87">
        <v>8.1825099016538144E-2</v>
      </c>
      <c r="K49" s="91">
        <v>0.10514699689297959</v>
      </c>
      <c r="L49" s="87">
        <v>1.7442847322873465E-2</v>
      </c>
      <c r="M49" s="87">
        <v>5.254738447201425E-2</v>
      </c>
      <c r="N49" s="87">
        <v>0.30252456919336362</v>
      </c>
      <c r="O49" s="87">
        <v>0</v>
      </c>
      <c r="P49" s="88">
        <v>3.4325913711123618E-2</v>
      </c>
      <c r="Q49" s="77"/>
      <c r="R49" s="52"/>
      <c r="S49" s="52"/>
      <c r="T49" s="52"/>
      <c r="U49" s="52"/>
      <c r="V49" s="52"/>
      <c r="W49" s="52"/>
      <c r="X49" s="52"/>
      <c r="Y49" s="52"/>
      <c r="Z49" s="52"/>
      <c r="AA49" s="52"/>
    </row>
    <row r="50" spans="1:27">
      <c r="A50" s="69">
        <v>1945</v>
      </c>
      <c r="B50" s="75">
        <v>0.13396648939727671</v>
      </c>
      <c r="C50" s="75">
        <v>1.904476843514195E-2</v>
      </c>
      <c r="D50" s="75">
        <v>2.4216944304336786E-2</v>
      </c>
      <c r="E50" s="75">
        <v>9.7502932087798588E-2</v>
      </c>
      <c r="F50" s="75">
        <v>5.5118384817956168E-2</v>
      </c>
      <c r="G50" s="75">
        <v>7.2433363173508771E-4</v>
      </c>
      <c r="H50" s="76">
        <v>0.66942614732575467</v>
      </c>
      <c r="I50" s="69">
        <v>1945</v>
      </c>
      <c r="J50" s="87">
        <v>8.2524677741113842E-2</v>
      </c>
      <c r="K50" s="91">
        <v>0.1069328114744868</v>
      </c>
      <c r="L50" s="87">
        <v>2.0086088274153154E-2</v>
      </c>
      <c r="M50" s="87">
        <v>5.3635619994579685E-2</v>
      </c>
      <c r="N50" s="87">
        <v>0.40272416796551669</v>
      </c>
      <c r="O50" s="87">
        <v>0</v>
      </c>
      <c r="P50" s="88">
        <v>3.4280548616094329E-2</v>
      </c>
      <c r="Q50" s="77"/>
      <c r="R50" s="52"/>
      <c r="S50" s="52"/>
      <c r="T50" s="52"/>
      <c r="U50" s="52"/>
      <c r="V50" s="52"/>
      <c r="W50" s="52"/>
      <c r="X50" s="52"/>
      <c r="Y50" s="52"/>
      <c r="Z50" s="52"/>
      <c r="AA50" s="52"/>
    </row>
    <row r="51" spans="1:27">
      <c r="A51" s="69">
        <v>1946</v>
      </c>
      <c r="B51" s="75">
        <v>0.13509147179487613</v>
      </c>
      <c r="C51" s="75">
        <v>1.37961215000965E-2</v>
      </c>
      <c r="D51" s="75">
        <v>2.2535641431182727E-2</v>
      </c>
      <c r="E51" s="75">
        <v>0.10481924482985178</v>
      </c>
      <c r="F51" s="75">
        <v>7.3233818701519446E-2</v>
      </c>
      <c r="G51" s="75">
        <v>7.9472407432917759E-4</v>
      </c>
      <c r="H51" s="76">
        <v>0.64972897766814419</v>
      </c>
      <c r="I51" s="69">
        <v>1946</v>
      </c>
      <c r="J51" s="87">
        <v>8.774978914976346E-2</v>
      </c>
      <c r="K51" s="91">
        <v>0.109357289271397</v>
      </c>
      <c r="L51" s="87">
        <v>1.8297527177487824E-2</v>
      </c>
      <c r="M51" s="87">
        <v>5.5058792119121708E-2</v>
      </c>
      <c r="N51" s="87">
        <v>0.39474901587394834</v>
      </c>
      <c r="O51" s="87">
        <v>0</v>
      </c>
      <c r="P51" s="88">
        <v>3.4192377637582011E-2</v>
      </c>
      <c r="Q51" s="77"/>
      <c r="R51" s="52"/>
      <c r="S51" s="52"/>
      <c r="T51" s="52"/>
      <c r="U51" s="52"/>
      <c r="V51" s="52"/>
      <c r="W51" s="52"/>
      <c r="X51" s="52"/>
      <c r="Y51" s="52"/>
      <c r="Z51" s="52"/>
      <c r="AA51" s="52"/>
    </row>
    <row r="52" spans="1:27">
      <c r="A52" s="69">
        <v>1947</v>
      </c>
      <c r="B52" s="75">
        <v>0.16690549761871776</v>
      </c>
      <c r="C52" s="75">
        <v>1.4441632661311727E-2</v>
      </c>
      <c r="D52" s="75">
        <v>2.0733515978810967E-2</v>
      </c>
      <c r="E52" s="75">
        <v>0.10277074479709025</v>
      </c>
      <c r="F52" s="75">
        <v>8.2830948124410289E-2</v>
      </c>
      <c r="G52" s="75">
        <v>7.647812909071447E-4</v>
      </c>
      <c r="H52" s="76">
        <v>0.6115528795287517</v>
      </c>
      <c r="I52" s="69">
        <v>1947</v>
      </c>
      <c r="J52" s="87">
        <v>9.5629518298502872E-2</v>
      </c>
      <c r="K52" s="91">
        <v>0.11047517312193904</v>
      </c>
      <c r="L52" s="87">
        <v>1.7592491155906841E-2</v>
      </c>
      <c r="M52" s="87">
        <v>5.5637487845745369E-2</v>
      </c>
      <c r="N52" s="87">
        <v>0.33879570559896266</v>
      </c>
      <c r="O52" s="87">
        <v>0</v>
      </c>
      <c r="P52" s="88">
        <v>3.347564461233847E-2</v>
      </c>
      <c r="Q52" s="77"/>
      <c r="R52" s="52"/>
      <c r="S52" s="52"/>
      <c r="T52" s="52"/>
      <c r="U52" s="52"/>
      <c r="V52" s="52"/>
      <c r="W52" s="52"/>
      <c r="X52" s="52"/>
      <c r="Y52" s="52"/>
      <c r="Z52" s="52"/>
      <c r="AA52" s="52"/>
    </row>
    <row r="53" spans="1:27">
      <c r="A53" s="69">
        <v>1948</v>
      </c>
      <c r="B53" s="75">
        <v>0.19529504088976793</v>
      </c>
      <c r="C53" s="75">
        <v>1.7824361277460923E-2</v>
      </c>
      <c r="D53" s="75">
        <v>2.0579542674959886E-2</v>
      </c>
      <c r="E53" s="75">
        <v>0.1017526586557628</v>
      </c>
      <c r="F53" s="75">
        <v>8.8257660407184843E-2</v>
      </c>
      <c r="G53" s="75">
        <v>9.0005338115437309E-4</v>
      </c>
      <c r="H53" s="76">
        <v>0.57539068271370919</v>
      </c>
      <c r="I53" s="69">
        <v>1948</v>
      </c>
      <c r="J53" s="87">
        <v>0.10722079758786357</v>
      </c>
      <c r="K53" s="91">
        <v>0.11160138739048105</v>
      </c>
      <c r="L53" s="87">
        <v>1.6441720835099496E-2</v>
      </c>
      <c r="M53" s="87">
        <v>5.6523670463668033E-2</v>
      </c>
      <c r="N53" s="87">
        <v>0.33404914302552741</v>
      </c>
      <c r="O53" s="87">
        <v>0</v>
      </c>
      <c r="P53" s="88">
        <v>3.3231319518582485E-2</v>
      </c>
      <c r="Q53" s="77"/>
      <c r="R53" s="52"/>
      <c r="S53" s="52"/>
      <c r="T53" s="52"/>
      <c r="U53" s="52"/>
      <c r="V53" s="52"/>
      <c r="W53" s="52"/>
      <c r="X53" s="52"/>
      <c r="Y53" s="52"/>
      <c r="Z53" s="52"/>
      <c r="AA53" s="52"/>
    </row>
    <row r="54" spans="1:27">
      <c r="A54" s="69">
        <v>1949</v>
      </c>
      <c r="B54" s="75">
        <v>0.20316143452643753</v>
      </c>
      <c r="C54" s="75">
        <v>1.9932396190778464E-2</v>
      </c>
      <c r="D54" s="75">
        <v>2.0548891879691937E-2</v>
      </c>
      <c r="E54" s="75">
        <v>8.6245630684605543E-2</v>
      </c>
      <c r="F54" s="75">
        <v>9.0820497966671895E-2</v>
      </c>
      <c r="G54" s="75">
        <v>9.5855730447107776E-4</v>
      </c>
      <c r="H54" s="76">
        <v>0.5783325914473435</v>
      </c>
      <c r="I54" s="69">
        <v>1949</v>
      </c>
      <c r="J54" s="87">
        <v>0.12204259841331981</v>
      </c>
      <c r="K54" s="91">
        <v>0.11249084596109657</v>
      </c>
      <c r="L54" s="87">
        <v>1.8465421941441022E-2</v>
      </c>
      <c r="M54" s="87">
        <v>5.7698388166148085E-2</v>
      </c>
      <c r="N54" s="87">
        <v>0.33608642463486021</v>
      </c>
      <c r="O54" s="87">
        <v>0</v>
      </c>
      <c r="P54" s="88">
        <v>3.2987882072760211E-2</v>
      </c>
      <c r="Q54" s="77"/>
      <c r="R54" s="52"/>
      <c r="S54" s="52"/>
      <c r="T54" s="52"/>
      <c r="U54" s="52"/>
      <c r="V54" s="52"/>
      <c r="W54" s="52"/>
      <c r="X54" s="52"/>
      <c r="Y54" s="52"/>
      <c r="Z54" s="52"/>
      <c r="AA54" s="52"/>
    </row>
    <row r="55" spans="1:27">
      <c r="A55" s="69">
        <v>1950</v>
      </c>
      <c r="B55" s="75">
        <v>0.23567132292790272</v>
      </c>
      <c r="C55" s="75">
        <v>1.7525364384345196E-2</v>
      </c>
      <c r="D55" s="75">
        <v>2.430859985001951E-2</v>
      </c>
      <c r="E55" s="75">
        <v>8.0955276877891558E-2</v>
      </c>
      <c r="F55" s="75">
        <v>0.10792279109317328</v>
      </c>
      <c r="G55" s="75">
        <v>0</v>
      </c>
      <c r="H55" s="76">
        <v>0.53361664486666771</v>
      </c>
      <c r="I55" s="69">
        <v>1950</v>
      </c>
      <c r="J55" s="87">
        <v>0.14144486079038812</v>
      </c>
      <c r="K55" s="91">
        <v>0.11421965240301302</v>
      </c>
      <c r="L55" s="87">
        <v>2.0466989178414063E-2</v>
      </c>
      <c r="M55" s="87">
        <v>5.9343412301721674E-2</v>
      </c>
      <c r="N55" s="87">
        <v>0.27940789497444124</v>
      </c>
      <c r="O55" s="87">
        <v>0</v>
      </c>
      <c r="P55" s="88">
        <v>3.2745332274871662E-2</v>
      </c>
      <c r="Q55" s="77"/>
      <c r="R55" s="52"/>
      <c r="S55" s="52"/>
      <c r="T55" s="52"/>
      <c r="U55" s="52"/>
      <c r="V55" s="52"/>
      <c r="W55" s="52"/>
      <c r="X55" s="52"/>
      <c r="Y55" s="52"/>
      <c r="Z55" s="52"/>
      <c r="AA55" s="52"/>
    </row>
    <row r="56" spans="1:27">
      <c r="A56" s="69">
        <v>1951</v>
      </c>
      <c r="B56" s="75">
        <v>0.25825261349422318</v>
      </c>
      <c r="C56" s="75">
        <v>2.5192988078492268E-2</v>
      </c>
      <c r="D56" s="75">
        <v>2.246633313891306E-2</v>
      </c>
      <c r="E56" s="75">
        <v>8.6950638871291897E-2</v>
      </c>
      <c r="F56" s="75">
        <v>0.11095958590980121</v>
      </c>
      <c r="G56" s="75">
        <v>0</v>
      </c>
      <c r="H56" s="76">
        <v>0.49617784050727842</v>
      </c>
      <c r="I56" s="69">
        <v>1951</v>
      </c>
      <c r="J56" s="87">
        <v>0.16295175697981873</v>
      </c>
      <c r="K56" s="91">
        <v>0.11555959769212268</v>
      </c>
      <c r="L56" s="87">
        <v>2.0021652692489442E-2</v>
      </c>
      <c r="M56" s="87">
        <v>6.0929859294235632E-2</v>
      </c>
      <c r="N56" s="87">
        <v>0.25334840049701768</v>
      </c>
      <c r="O56" s="87">
        <v>0</v>
      </c>
      <c r="P56" s="88">
        <v>3.2503670124916818E-2</v>
      </c>
      <c r="Q56" s="77"/>
      <c r="R56" s="52"/>
      <c r="S56" s="52"/>
      <c r="T56" s="52"/>
      <c r="U56" s="52"/>
      <c r="V56" s="52"/>
      <c r="W56" s="52"/>
      <c r="X56" s="52"/>
      <c r="Y56" s="52"/>
      <c r="Z56" s="52"/>
      <c r="AA56" s="52"/>
    </row>
    <row r="57" spans="1:27">
      <c r="A57" s="69">
        <v>1952</v>
      </c>
      <c r="B57" s="75">
        <v>0.23242219990880311</v>
      </c>
      <c r="C57" s="75">
        <v>2.6467869282502669E-2</v>
      </c>
      <c r="D57" s="75">
        <v>2.3594730746870209E-2</v>
      </c>
      <c r="E57" s="75">
        <v>9.2337801974657657E-2</v>
      </c>
      <c r="F57" s="75">
        <v>0.11746469371514862</v>
      </c>
      <c r="G57" s="75">
        <v>0</v>
      </c>
      <c r="H57" s="76">
        <v>0.50771270437201776</v>
      </c>
      <c r="I57" s="69">
        <v>1952</v>
      </c>
      <c r="J57" s="87">
        <v>0.1861731402268279</v>
      </c>
      <c r="K57" s="91">
        <v>0.11733129667745762</v>
      </c>
      <c r="L57" s="87">
        <v>2.0705863053760789E-2</v>
      </c>
      <c r="M57" s="87">
        <v>6.2611628105000636E-2</v>
      </c>
      <c r="N57" s="87">
        <v>0.25628470956222443</v>
      </c>
      <c r="O57" s="87">
        <v>0</v>
      </c>
      <c r="P57" s="88">
        <v>3.22628956228957E-2</v>
      </c>
      <c r="Q57" s="77"/>
      <c r="R57" s="52"/>
      <c r="S57" s="52"/>
      <c r="T57" s="52"/>
      <c r="U57" s="52"/>
      <c r="V57" s="52"/>
      <c r="W57" s="52"/>
      <c r="X57" s="52"/>
      <c r="Y57" s="52"/>
      <c r="Z57" s="52"/>
      <c r="AA57" s="52"/>
    </row>
    <row r="58" spans="1:27">
      <c r="A58" s="69">
        <v>1953</v>
      </c>
      <c r="B58" s="75">
        <v>0.22769241536500215</v>
      </c>
      <c r="C58" s="75">
        <v>3.2532205361194368E-2</v>
      </c>
      <c r="D58" s="75">
        <v>2.4402093756092799E-2</v>
      </c>
      <c r="E58" s="75">
        <v>9.7408442562699774E-2</v>
      </c>
      <c r="F58" s="75">
        <v>0.11629609207820205</v>
      </c>
      <c r="G58" s="75">
        <v>0</v>
      </c>
      <c r="H58" s="76">
        <v>0.50166875087680884</v>
      </c>
      <c r="I58" s="69">
        <v>1953</v>
      </c>
      <c r="J58" s="87">
        <v>0.20963011405450341</v>
      </c>
      <c r="K58" s="91">
        <v>0.11879220081019264</v>
      </c>
      <c r="L58" s="87">
        <v>2.1116233242884072E-2</v>
      </c>
      <c r="M58" s="87">
        <v>6.433166831057982E-2</v>
      </c>
      <c r="N58" s="87">
        <v>0.26439611420685377</v>
      </c>
      <c r="O58" s="87">
        <v>0</v>
      </c>
      <c r="P58" s="88">
        <v>3.2023008768808307E-2</v>
      </c>
      <c r="Q58" s="77"/>
      <c r="R58" s="52"/>
      <c r="S58" s="52"/>
      <c r="T58" s="52"/>
      <c r="U58" s="52"/>
      <c r="V58" s="52"/>
      <c r="W58" s="52"/>
      <c r="X58" s="52"/>
      <c r="Y58" s="52"/>
      <c r="Z58" s="52"/>
      <c r="AA58" s="52"/>
    </row>
    <row r="59" spans="1:27">
      <c r="A59" s="69">
        <v>1954</v>
      </c>
      <c r="B59" s="75">
        <v>0.2261825669624167</v>
      </c>
      <c r="C59" s="75">
        <v>3.1151732227340769E-2</v>
      </c>
      <c r="D59" s="75">
        <v>2.699466417982601E-2</v>
      </c>
      <c r="E59" s="75">
        <v>9.5472582990447433E-2</v>
      </c>
      <c r="F59" s="75">
        <v>0.11479381322712948</v>
      </c>
      <c r="G59" s="75">
        <v>0</v>
      </c>
      <c r="H59" s="76">
        <v>0.50540464041283972</v>
      </c>
      <c r="I59" s="69">
        <v>1954</v>
      </c>
      <c r="J59" s="87">
        <v>0.23247467180733472</v>
      </c>
      <c r="K59" s="91">
        <v>0.12001742705130847</v>
      </c>
      <c r="L59" s="87">
        <v>2.2535566508642527E-2</v>
      </c>
      <c r="M59" s="87">
        <v>6.6178399503554544E-2</v>
      </c>
      <c r="N59" s="87">
        <v>0.27511342903614627</v>
      </c>
      <c r="O59" s="87">
        <v>0</v>
      </c>
      <c r="P59" s="88">
        <v>3.1784009562654626E-2</v>
      </c>
      <c r="Q59" s="77"/>
      <c r="R59" s="52"/>
      <c r="S59" s="52"/>
      <c r="T59" s="52"/>
      <c r="U59" s="52"/>
      <c r="V59" s="52"/>
      <c r="W59" s="52"/>
      <c r="X59" s="52"/>
      <c r="Y59" s="52"/>
      <c r="Z59" s="52"/>
      <c r="AA59" s="52"/>
    </row>
    <row r="60" spans="1:27">
      <c r="A60" s="69">
        <v>1955</v>
      </c>
      <c r="B60" s="75">
        <v>0.23797967139811413</v>
      </c>
      <c r="C60" s="75">
        <v>3.1243524655022292E-2</v>
      </c>
      <c r="D60" s="75">
        <v>3.4077506602520333E-2</v>
      </c>
      <c r="E60" s="75">
        <v>9.4054172733664274E-2</v>
      </c>
      <c r="F60" s="75">
        <v>0.11626494225929659</v>
      </c>
      <c r="G60" s="75">
        <v>0</v>
      </c>
      <c r="H60" s="76">
        <v>0.48638018235138242</v>
      </c>
      <c r="I60" s="69">
        <v>1955</v>
      </c>
      <c r="J60" s="87">
        <v>0.25375959485409277</v>
      </c>
      <c r="K60" s="91">
        <v>0.12118643398877114</v>
      </c>
      <c r="L60" s="87">
        <v>2.460787412755621E-2</v>
      </c>
      <c r="M60" s="87">
        <v>6.8023454872126715E-2</v>
      </c>
      <c r="N60" s="87">
        <v>0.28172443087287991</v>
      </c>
      <c r="O60" s="87">
        <v>0</v>
      </c>
      <c r="P60" s="88">
        <v>3.1545898004434664E-2</v>
      </c>
      <c r="Q60" s="77"/>
      <c r="R60" s="52"/>
      <c r="S60" s="52"/>
      <c r="T60" s="52"/>
      <c r="U60" s="52"/>
      <c r="V60" s="52"/>
      <c r="W60" s="52"/>
      <c r="X60" s="52"/>
      <c r="Y60" s="52"/>
      <c r="Z60" s="52"/>
      <c r="AA60" s="52"/>
    </row>
    <row r="61" spans="1:27">
      <c r="A61" s="69">
        <v>1956</v>
      </c>
      <c r="B61" s="75">
        <v>0.23754019762578377</v>
      </c>
      <c r="C61" s="75">
        <v>3.7597104159921561E-2</v>
      </c>
      <c r="D61" s="75">
        <v>3.508390016824877E-2</v>
      </c>
      <c r="E61" s="75">
        <v>9.9071620650545172E-2</v>
      </c>
      <c r="F61" s="75">
        <v>0.12654567145642254</v>
      </c>
      <c r="G61" s="75">
        <v>0</v>
      </c>
      <c r="H61" s="76">
        <v>0.46416150593907818</v>
      </c>
      <c r="I61" s="69">
        <v>1956</v>
      </c>
      <c r="J61" s="87">
        <v>0.27360692950902066</v>
      </c>
      <c r="K61" s="91">
        <v>0.12237522408137903</v>
      </c>
      <c r="L61" s="87">
        <v>2.5292142322612805E-2</v>
      </c>
      <c r="M61" s="87">
        <v>7.0396741295149334E-2</v>
      </c>
      <c r="N61" s="87">
        <v>0.27556567354205663</v>
      </c>
      <c r="O61" s="87">
        <v>0</v>
      </c>
      <c r="P61" s="88">
        <v>3.1308674094148413E-2</v>
      </c>
      <c r="Q61" s="77"/>
      <c r="R61" s="52"/>
      <c r="S61" s="52"/>
      <c r="T61" s="52"/>
      <c r="U61" s="52"/>
      <c r="V61" s="52"/>
      <c r="W61" s="52"/>
      <c r="X61" s="52"/>
      <c r="Y61" s="52"/>
      <c r="Z61" s="52"/>
      <c r="AA61" s="52"/>
    </row>
    <row r="62" spans="1:27">
      <c r="A62" s="69">
        <v>1957</v>
      </c>
      <c r="B62" s="75">
        <v>0.22899453039999107</v>
      </c>
      <c r="C62" s="75">
        <v>4.2817423913602104E-2</v>
      </c>
      <c r="D62" s="75">
        <v>3.2987541922982699E-2</v>
      </c>
      <c r="E62" s="75">
        <v>9.6189062496779484E-2</v>
      </c>
      <c r="F62" s="75">
        <v>0.13972275345507626</v>
      </c>
      <c r="G62" s="75">
        <v>0</v>
      </c>
      <c r="H62" s="76">
        <v>0.45928868781156845</v>
      </c>
      <c r="I62" s="69">
        <v>1957</v>
      </c>
      <c r="J62" s="87">
        <v>0.28980777000361346</v>
      </c>
      <c r="K62" s="91">
        <v>0.12350542859010144</v>
      </c>
      <c r="L62" s="87">
        <v>2.6544056309693788E-2</v>
      </c>
      <c r="M62" s="87">
        <v>7.2868361325456849E-2</v>
      </c>
      <c r="N62" s="87">
        <v>0.26992641706998077</v>
      </c>
      <c r="O62" s="87">
        <v>0</v>
      </c>
      <c r="P62" s="88">
        <v>3.1072337831795901E-2</v>
      </c>
      <c r="Q62" s="77"/>
      <c r="R62" s="52"/>
      <c r="S62" s="52"/>
      <c r="T62" s="52"/>
      <c r="U62" s="52"/>
      <c r="V62" s="52"/>
      <c r="W62" s="52"/>
      <c r="X62" s="52"/>
      <c r="Y62" s="52"/>
      <c r="Z62" s="52"/>
      <c r="AA62" s="52"/>
    </row>
    <row r="63" spans="1:27">
      <c r="A63" s="69">
        <v>1958</v>
      </c>
      <c r="B63" s="75">
        <v>0.22670635023069272</v>
      </c>
      <c r="C63" s="75">
        <v>4.5113152550501148E-2</v>
      </c>
      <c r="D63" s="75">
        <v>3.2155655576524708E-2</v>
      </c>
      <c r="E63" s="75">
        <v>0.10344631638931585</v>
      </c>
      <c r="F63" s="75">
        <v>0.13757087690332129</v>
      </c>
      <c r="G63" s="75">
        <v>0</v>
      </c>
      <c r="H63" s="76">
        <v>0.4550076483496443</v>
      </c>
      <c r="I63" s="69">
        <v>1958</v>
      </c>
      <c r="J63" s="87">
        <v>0.30485974991168907</v>
      </c>
      <c r="K63" s="91">
        <v>0.12458625597549643</v>
      </c>
      <c r="L63" s="87">
        <v>2.7577109674241818E-2</v>
      </c>
      <c r="M63" s="87">
        <v>7.5505692899827781E-2</v>
      </c>
      <c r="N63" s="87">
        <v>0.28232763100524705</v>
      </c>
      <c r="O63" s="87">
        <v>0</v>
      </c>
      <c r="P63" s="88">
        <v>3.0836889217377098E-2</v>
      </c>
      <c r="Q63" s="77"/>
      <c r="R63" s="52"/>
      <c r="S63" s="52"/>
      <c r="T63" s="52"/>
      <c r="U63" s="52"/>
      <c r="V63" s="52"/>
      <c r="W63" s="52"/>
      <c r="X63" s="52"/>
      <c r="Y63" s="52"/>
      <c r="Z63" s="52"/>
      <c r="AA63" s="52"/>
    </row>
    <row r="64" spans="1:27">
      <c r="A64" s="69">
        <v>1959</v>
      </c>
      <c r="B64" s="75">
        <v>0.2258672438286288</v>
      </c>
      <c r="C64" s="75">
        <v>5.2519938863915608E-2</v>
      </c>
      <c r="D64" s="75">
        <v>2.928843370659788E-2</v>
      </c>
      <c r="E64" s="75">
        <v>0.10753406865613904</v>
      </c>
      <c r="F64" s="75">
        <v>0.15882545884064395</v>
      </c>
      <c r="G64" s="75">
        <v>0</v>
      </c>
      <c r="H64" s="76">
        <v>0.42596485610407481</v>
      </c>
      <c r="I64" s="69">
        <v>1959</v>
      </c>
      <c r="J64" s="87">
        <v>0.31834686145046515</v>
      </c>
      <c r="K64" s="91">
        <v>0.12593852716307793</v>
      </c>
      <c r="L64" s="87">
        <v>2.7677525898500348E-2</v>
      </c>
      <c r="M64" s="87">
        <v>7.8085663804789221E-2</v>
      </c>
      <c r="N64" s="87">
        <v>0.25915987143759378</v>
      </c>
      <c r="O64" s="87">
        <v>0</v>
      </c>
      <c r="P64" s="88">
        <v>3.0602328250892007E-2</v>
      </c>
      <c r="Q64" s="77"/>
      <c r="R64" s="52"/>
      <c r="S64" s="52"/>
      <c r="T64" s="52"/>
      <c r="U64" s="52"/>
      <c r="V64" s="52"/>
      <c r="W64" s="52"/>
      <c r="X64" s="52"/>
      <c r="Y64" s="52"/>
      <c r="Z64" s="52"/>
      <c r="AA64" s="52"/>
    </row>
    <row r="65" spans="1:27">
      <c r="A65" s="69">
        <v>1960</v>
      </c>
      <c r="B65" s="75">
        <v>0.24654358850851923</v>
      </c>
      <c r="C65" s="75">
        <v>6.1193676086753489E-2</v>
      </c>
      <c r="D65" s="75">
        <v>2.5171509902263332E-2</v>
      </c>
      <c r="E65" s="75">
        <v>0.11061668790461682</v>
      </c>
      <c r="F65" s="75">
        <v>0.17704886419364765</v>
      </c>
      <c r="G65" s="75">
        <v>0</v>
      </c>
      <c r="H65" s="76">
        <v>0.37942567340419936</v>
      </c>
      <c r="I65" s="69">
        <v>1960</v>
      </c>
      <c r="J65" s="87">
        <v>0.32987858022555094</v>
      </c>
      <c r="K65" s="91">
        <v>0.12741016511190609</v>
      </c>
      <c r="L65" s="87">
        <v>2.8277856224139582E-2</v>
      </c>
      <c r="M65" s="87">
        <v>8.0898520033853907E-2</v>
      </c>
      <c r="N65" s="87">
        <v>0.23402997488996358</v>
      </c>
      <c r="O65" s="87">
        <v>0</v>
      </c>
      <c r="P65" s="88">
        <v>3.0368654932340637E-2</v>
      </c>
      <c r="Q65" s="77"/>
      <c r="R65" s="52"/>
      <c r="S65" s="52"/>
      <c r="T65" s="52"/>
      <c r="U65" s="52"/>
      <c r="V65" s="52"/>
      <c r="W65" s="52"/>
      <c r="X65" s="52"/>
      <c r="Y65" s="52"/>
      <c r="Z65" s="52"/>
      <c r="AA65" s="52"/>
    </row>
    <row r="66" spans="1:27">
      <c r="A66" s="69">
        <v>1961</v>
      </c>
      <c r="B66" s="75">
        <v>0.22346307532212567</v>
      </c>
      <c r="C66" s="75">
        <v>7.2681379137296415E-2</v>
      </c>
      <c r="D66" s="75">
        <v>2.3356155855938896E-2</v>
      </c>
      <c r="E66" s="75">
        <v>0.12098044785043895</v>
      </c>
      <c r="F66" s="75">
        <v>0.18764054003021366</v>
      </c>
      <c r="G66" s="75">
        <v>0</v>
      </c>
      <c r="H66" s="76">
        <v>0.37187840180398624</v>
      </c>
      <c r="I66" s="69">
        <v>1961</v>
      </c>
      <c r="J66" s="87">
        <v>0.3387062981588827</v>
      </c>
      <c r="K66" s="91">
        <v>0.12862420084279011</v>
      </c>
      <c r="L66" s="87">
        <v>2.9311236369504584E-2</v>
      </c>
      <c r="M66" s="87">
        <v>8.3860363406718139E-2</v>
      </c>
      <c r="N66" s="87">
        <v>0.24614854431469058</v>
      </c>
      <c r="O66" s="87">
        <v>0</v>
      </c>
      <c r="P66" s="88">
        <v>3.013586926172299E-2</v>
      </c>
      <c r="Q66" s="77"/>
      <c r="R66" s="52"/>
      <c r="S66" s="52"/>
      <c r="T66" s="52"/>
      <c r="U66" s="52"/>
      <c r="V66" s="52"/>
      <c r="W66" s="52"/>
      <c r="X66" s="52"/>
      <c r="Y66" s="52"/>
      <c r="Z66" s="52"/>
      <c r="AA66" s="52"/>
    </row>
    <row r="67" spans="1:27">
      <c r="A67" s="69">
        <v>1962</v>
      </c>
      <c r="B67" s="75">
        <v>0.21248405743705887</v>
      </c>
      <c r="C67" s="75">
        <v>8.0492278852702104E-2</v>
      </c>
      <c r="D67" s="75">
        <v>2.2968919509137955E-2</v>
      </c>
      <c r="E67" s="75">
        <v>0.11941744094409841</v>
      </c>
      <c r="F67" s="75">
        <v>0.19138797524268295</v>
      </c>
      <c r="G67" s="75">
        <v>0</v>
      </c>
      <c r="H67" s="76">
        <v>0.3732493280143197</v>
      </c>
      <c r="I67" s="69">
        <v>1962</v>
      </c>
      <c r="J67" s="87">
        <v>0.34960780222560678</v>
      </c>
      <c r="K67" s="91">
        <v>0.13006179621312566</v>
      </c>
      <c r="L67" s="87">
        <v>3.1045204038430991E-2</v>
      </c>
      <c r="M67" s="87">
        <v>8.7045949008467141E-2</v>
      </c>
      <c r="N67" s="87">
        <v>0.23656986948586389</v>
      </c>
      <c r="O67" s="87">
        <v>0</v>
      </c>
      <c r="P67" s="88">
        <v>2.9213603058589565E-2</v>
      </c>
      <c r="Q67" s="77"/>
      <c r="R67" s="52"/>
      <c r="S67" s="52"/>
      <c r="T67" s="52"/>
      <c r="U67" s="52"/>
      <c r="V67" s="52"/>
      <c r="W67" s="52"/>
      <c r="X67" s="52"/>
      <c r="Y67" s="52"/>
      <c r="Z67" s="52"/>
      <c r="AA67" s="52"/>
    </row>
    <row r="68" spans="1:27">
      <c r="A68" s="69">
        <v>1963</v>
      </c>
      <c r="B68" s="75">
        <v>0.22050565258927751</v>
      </c>
      <c r="C68" s="75">
        <v>8.9407234665298818E-2</v>
      </c>
      <c r="D68" s="75">
        <v>2.5071799017174611E-2</v>
      </c>
      <c r="E68" s="75">
        <v>0.11748117732195326</v>
      </c>
      <c r="F68" s="75">
        <v>0.20222321428872286</v>
      </c>
      <c r="G68" s="75">
        <v>0</v>
      </c>
      <c r="H68" s="76">
        <v>0.34531092211757303</v>
      </c>
      <c r="I68" s="69">
        <v>1963</v>
      </c>
      <c r="J68" s="87">
        <v>0.35944045643993588</v>
      </c>
      <c r="K68" s="91">
        <v>0.13142751530095279</v>
      </c>
      <c r="L68" s="87">
        <v>3.2453724627213874E-2</v>
      </c>
      <c r="M68" s="87">
        <v>8.9986155612122337E-2</v>
      </c>
      <c r="N68" s="87">
        <v>0.24461911617765364</v>
      </c>
      <c r="O68" s="87">
        <v>0</v>
      </c>
      <c r="P68" s="88">
        <v>2.9903971239039047E-2</v>
      </c>
      <c r="Q68" s="77"/>
      <c r="R68" s="52"/>
      <c r="S68" s="52"/>
      <c r="T68" s="52"/>
      <c r="U68" s="52"/>
      <c r="V68" s="52"/>
      <c r="W68" s="52"/>
      <c r="X68" s="52"/>
      <c r="Y68" s="52"/>
      <c r="Z68" s="52"/>
      <c r="AA68" s="52"/>
    </row>
    <row r="69" spans="1:27">
      <c r="A69" s="69">
        <v>1964</v>
      </c>
      <c r="B69" s="75">
        <v>0.2202705365903207</v>
      </c>
      <c r="C69" s="75">
        <v>0.1012826712908366</v>
      </c>
      <c r="D69" s="75">
        <v>2.3620634222975695E-2</v>
      </c>
      <c r="E69" s="75">
        <v>0.141950194314033</v>
      </c>
      <c r="F69" s="75">
        <v>0.20028740597223921</v>
      </c>
      <c r="G69" s="75">
        <v>0</v>
      </c>
      <c r="H69" s="76">
        <v>0.31258855760959475</v>
      </c>
      <c r="I69" s="69">
        <v>1964</v>
      </c>
      <c r="J69" s="87">
        <v>0.36882127841762796</v>
      </c>
      <c r="K69" s="91">
        <v>0.13284965149049718</v>
      </c>
      <c r="L69" s="87">
        <v>3.4080403324886592E-2</v>
      </c>
      <c r="M69" s="87">
        <v>9.2787262827979763E-2</v>
      </c>
      <c r="N69" s="87">
        <v>0.24143007933727076</v>
      </c>
      <c r="O69" s="87">
        <v>0</v>
      </c>
      <c r="P69" s="88">
        <v>2.9442838137472341E-2</v>
      </c>
      <c r="Q69" s="77"/>
      <c r="R69" s="52"/>
      <c r="S69" s="52"/>
      <c r="T69" s="52"/>
      <c r="U69" s="52"/>
      <c r="V69" s="52"/>
      <c r="W69" s="52"/>
      <c r="X69" s="52"/>
      <c r="Y69" s="52"/>
      <c r="Z69" s="52"/>
      <c r="AA69" s="52"/>
    </row>
    <row r="70" spans="1:27">
      <c r="A70" s="69">
        <v>1965</v>
      </c>
      <c r="B70" s="75">
        <v>0.22954725421633526</v>
      </c>
      <c r="C70" s="75">
        <v>9.9211991706241842E-2</v>
      </c>
      <c r="D70" s="75">
        <v>2.5994877427540905E-2</v>
      </c>
      <c r="E70" s="75">
        <v>0.14827635706205877</v>
      </c>
      <c r="F70" s="75">
        <v>0.20081174831537024</v>
      </c>
      <c r="G70" s="75">
        <v>0</v>
      </c>
      <c r="H70" s="76">
        <v>0.29615777127245296</v>
      </c>
      <c r="I70" s="69">
        <v>1965</v>
      </c>
      <c r="J70" s="87">
        <v>0.37683581669152466</v>
      </c>
      <c r="K70" s="91">
        <v>0.13448930120429903</v>
      </c>
      <c r="L70" s="87">
        <v>3.502619050214148E-2</v>
      </c>
      <c r="M70" s="87">
        <v>9.5452401995558656E-2</v>
      </c>
      <c r="N70" s="87">
        <v>0.24956484982070495</v>
      </c>
      <c r="O70" s="87">
        <v>0</v>
      </c>
      <c r="P70" s="88">
        <v>2.9672960864288833E-2</v>
      </c>
      <c r="Q70" s="77"/>
      <c r="R70" s="52"/>
      <c r="S70" s="52"/>
      <c r="T70" s="52"/>
      <c r="U70" s="52"/>
      <c r="V70" s="52"/>
      <c r="W70" s="52"/>
      <c r="X70" s="52"/>
      <c r="Y70" s="52"/>
      <c r="Z70" s="52"/>
      <c r="AA70" s="52"/>
    </row>
    <row r="71" spans="1:27">
      <c r="A71" s="69">
        <v>1966</v>
      </c>
      <c r="B71" s="75">
        <v>0.23058540286859461</v>
      </c>
      <c r="C71" s="75">
        <v>0.10393498802380187</v>
      </c>
      <c r="D71" s="75">
        <v>2.2843851562818894E-2</v>
      </c>
      <c r="E71" s="75">
        <v>0.15637050792270818</v>
      </c>
      <c r="F71" s="75">
        <v>0.19786885076915151</v>
      </c>
      <c r="G71" s="75">
        <v>0</v>
      </c>
      <c r="H71" s="76">
        <v>0.28839639885292512</v>
      </c>
      <c r="I71" s="69">
        <v>1966</v>
      </c>
      <c r="J71" s="87">
        <v>0.38220291704787202</v>
      </c>
      <c r="K71" s="91">
        <v>0.13588924420252937</v>
      </c>
      <c r="L71" s="87">
        <v>3.5452499513953767E-2</v>
      </c>
      <c r="M71" s="87">
        <v>9.7673227969799992E-2</v>
      </c>
      <c r="N71" s="87">
        <v>0.25257207519372216</v>
      </c>
      <c r="O71" s="87">
        <v>0</v>
      </c>
      <c r="P71" s="88">
        <v>2.8985255627640504E-2</v>
      </c>
      <c r="Q71" s="77"/>
      <c r="R71" s="52"/>
      <c r="S71" s="52"/>
      <c r="T71" s="52"/>
      <c r="U71" s="52"/>
      <c r="V71" s="52"/>
      <c r="W71" s="52"/>
      <c r="X71" s="52"/>
      <c r="Y71" s="52"/>
      <c r="Z71" s="52"/>
      <c r="AA71" s="52"/>
    </row>
    <row r="72" spans="1:27">
      <c r="A72" s="69">
        <v>1967</v>
      </c>
      <c r="B72" s="75">
        <v>0.23799240164240518</v>
      </c>
      <c r="C72" s="75">
        <v>0.1097874077546635</v>
      </c>
      <c r="D72" s="75">
        <v>2.0351078226603467E-2</v>
      </c>
      <c r="E72" s="75">
        <v>0.16183463995684141</v>
      </c>
      <c r="F72" s="75">
        <v>0.20771011367947301</v>
      </c>
      <c r="G72" s="75">
        <v>0</v>
      </c>
      <c r="H72" s="76">
        <v>0.26232435874001342</v>
      </c>
      <c r="I72" s="69">
        <v>1967</v>
      </c>
      <c r="J72" s="87">
        <v>0.3873833182747376</v>
      </c>
      <c r="K72" s="91">
        <v>0.13768980529520614</v>
      </c>
      <c r="L72" s="87">
        <v>3.6059527282689081E-2</v>
      </c>
      <c r="M72" s="87">
        <v>9.967128733685722E-2</v>
      </c>
      <c r="N72" s="87">
        <v>0.23960678281582462</v>
      </c>
      <c r="O72" s="87">
        <v>0</v>
      </c>
      <c r="P72" s="88">
        <v>2.8757795844625168E-2</v>
      </c>
      <c r="Q72" s="77"/>
      <c r="R72" s="52"/>
      <c r="S72" s="52"/>
      <c r="T72" s="52"/>
      <c r="U72" s="52"/>
      <c r="V72" s="52"/>
      <c r="W72" s="52"/>
      <c r="X72" s="52"/>
      <c r="Y72" s="52"/>
      <c r="Z72" s="52"/>
      <c r="AA72" s="52"/>
    </row>
    <row r="73" spans="1:27">
      <c r="A73" s="69">
        <v>1968</v>
      </c>
      <c r="B73" s="75">
        <v>0.25427514840732934</v>
      </c>
      <c r="C73" s="75">
        <v>0.1132272690329939</v>
      </c>
      <c r="D73" s="75">
        <v>2.000001559623284E-2</v>
      </c>
      <c r="E73" s="75">
        <v>0.16651469678544895</v>
      </c>
      <c r="F73" s="75">
        <v>0.2031978329797636</v>
      </c>
      <c r="G73" s="75">
        <v>0</v>
      </c>
      <c r="H73" s="76">
        <v>0.24278503719823144</v>
      </c>
      <c r="I73" s="69">
        <v>1968</v>
      </c>
      <c r="J73" s="87">
        <v>0.39098530251941821</v>
      </c>
      <c r="K73" s="91">
        <v>0.13958288593217108</v>
      </c>
      <c r="L73" s="87">
        <v>3.6976429035826715E-2</v>
      </c>
      <c r="M73" s="87">
        <v>0.10164893893930391</v>
      </c>
      <c r="N73" s="87">
        <v>0.24342103725814762</v>
      </c>
      <c r="O73" s="87">
        <v>0</v>
      </c>
      <c r="P73" s="88">
        <v>2.8531223709543529E-2</v>
      </c>
      <c r="Q73" s="77"/>
      <c r="R73" s="52"/>
      <c r="S73" s="52"/>
      <c r="T73" s="52"/>
      <c r="U73" s="52"/>
      <c r="V73" s="52"/>
      <c r="W73" s="52"/>
      <c r="X73" s="52"/>
      <c r="Y73" s="52"/>
      <c r="Z73" s="52"/>
      <c r="AA73" s="52"/>
    </row>
    <row r="74" spans="1:27">
      <c r="A74" s="69">
        <v>1969</v>
      </c>
      <c r="B74" s="75">
        <v>0.26289364970207407</v>
      </c>
      <c r="C74" s="75">
        <v>0.117498574933131</v>
      </c>
      <c r="D74" s="75">
        <v>1.7875286475123035E-2</v>
      </c>
      <c r="E74" s="75">
        <v>0.17407263208430074</v>
      </c>
      <c r="F74" s="75">
        <v>0.20534640227087889</v>
      </c>
      <c r="G74" s="75">
        <v>0</v>
      </c>
      <c r="H74" s="76">
        <v>0.22231345453449228</v>
      </c>
      <c r="I74" s="69">
        <v>1969</v>
      </c>
      <c r="J74" s="87">
        <v>0.39326757905283222</v>
      </c>
      <c r="K74" s="91">
        <v>0.14161121249303915</v>
      </c>
      <c r="L74" s="87">
        <v>3.7577916929481738E-2</v>
      </c>
      <c r="M74" s="87">
        <v>0.10348539152515177</v>
      </c>
      <c r="N74" s="87">
        <v>0.24266244028431558</v>
      </c>
      <c r="O74" s="87">
        <v>0</v>
      </c>
      <c r="P74" s="88">
        <v>2.8080742383181461E-2</v>
      </c>
      <c r="Q74" s="77"/>
      <c r="R74" s="52"/>
      <c r="S74" s="52"/>
      <c r="T74" s="52"/>
      <c r="U74" s="52"/>
      <c r="V74" s="52"/>
      <c r="W74" s="52"/>
      <c r="X74" s="52"/>
      <c r="Y74" s="52"/>
      <c r="Z74" s="52"/>
      <c r="AA74" s="52"/>
    </row>
    <row r="75" spans="1:27">
      <c r="A75" s="69">
        <v>1970</v>
      </c>
      <c r="B75" s="75">
        <v>0.25544140842360458</v>
      </c>
      <c r="C75" s="75">
        <v>0.11637478318430114</v>
      </c>
      <c r="D75" s="75">
        <v>1.790093465606914E-2</v>
      </c>
      <c r="E75" s="75">
        <v>0.18897697251410012</v>
      </c>
      <c r="F75" s="75">
        <v>0.20776633559128088</v>
      </c>
      <c r="G75" s="75">
        <v>0</v>
      </c>
      <c r="H75" s="76">
        <v>0.21353956563064416</v>
      </c>
      <c r="I75" s="69">
        <v>1970</v>
      </c>
      <c r="J75" s="87">
        <v>0.39535197783307519</v>
      </c>
      <c r="K75" s="91">
        <v>0.14385303820301459</v>
      </c>
      <c r="L75" s="87">
        <v>3.7842054462219145E-2</v>
      </c>
      <c r="M75" s="87">
        <v>0.10533176211311508</v>
      </c>
      <c r="N75" s="87">
        <v>0.24479587510203227</v>
      </c>
      <c r="O75" s="87">
        <v>0</v>
      </c>
      <c r="P75" s="88">
        <v>2.7856833191900986E-2</v>
      </c>
      <c r="Q75" s="77"/>
      <c r="R75" s="52"/>
      <c r="S75" s="52"/>
      <c r="T75" s="52"/>
      <c r="U75" s="52"/>
      <c r="V75" s="52"/>
      <c r="W75" s="52"/>
      <c r="X75" s="52"/>
      <c r="Y75" s="52"/>
      <c r="Z75" s="52"/>
      <c r="AA75" s="52"/>
    </row>
    <row r="76" spans="1:27">
      <c r="A76" s="69">
        <v>1971</v>
      </c>
      <c r="B76" s="75">
        <v>0.25335553054713894</v>
      </c>
      <c r="C76" s="75">
        <v>0.12574321322472057</v>
      </c>
      <c r="D76" s="75">
        <v>2.0372611532953284E-2</v>
      </c>
      <c r="E76" s="75">
        <v>0.19534880151645148</v>
      </c>
      <c r="F76" s="75">
        <v>0.20120884663234145</v>
      </c>
      <c r="G76" s="75">
        <v>0</v>
      </c>
      <c r="H76" s="76">
        <v>0.20397099654639417</v>
      </c>
      <c r="I76" s="69">
        <v>1971</v>
      </c>
      <c r="J76" s="87">
        <v>0.39683450470244586</v>
      </c>
      <c r="K76" s="91">
        <v>0.14608087503022843</v>
      </c>
      <c r="L76" s="87">
        <v>3.8445961282377906E-2</v>
      </c>
      <c r="M76" s="87">
        <v>0.10687886502859657</v>
      </c>
      <c r="N76" s="87">
        <v>0.25179914161527339</v>
      </c>
      <c r="O76" s="87">
        <v>0</v>
      </c>
      <c r="P76" s="88">
        <v>2.8305539222395638E-2</v>
      </c>
      <c r="Q76" s="77"/>
      <c r="R76" s="52"/>
      <c r="S76" s="52"/>
      <c r="T76" s="52"/>
      <c r="U76" s="52"/>
      <c r="V76" s="52"/>
      <c r="W76" s="52"/>
      <c r="X76" s="52"/>
      <c r="Y76" s="52"/>
      <c r="Z76" s="52"/>
      <c r="AA76" s="52"/>
    </row>
    <row r="77" spans="1:27">
      <c r="A77" s="69">
        <v>1972</v>
      </c>
      <c r="B77" s="75">
        <v>0.26809165921311851</v>
      </c>
      <c r="C77" s="75">
        <v>0.12328888153090947</v>
      </c>
      <c r="D77" s="75">
        <v>1.9680254178966742E-2</v>
      </c>
      <c r="E77" s="75">
        <v>0.20123690778874509</v>
      </c>
      <c r="F77" s="75">
        <v>0.19040740857941121</v>
      </c>
      <c r="G77" s="75">
        <v>0</v>
      </c>
      <c r="H77" s="76">
        <v>0.19729488870884895</v>
      </c>
      <c r="I77" s="69">
        <v>1972</v>
      </c>
      <c r="J77" s="87">
        <v>0.39818999177094327</v>
      </c>
      <c r="K77" s="91">
        <v>0.14855333689259448</v>
      </c>
      <c r="L77" s="87">
        <v>3.8950188154154464E-2</v>
      </c>
      <c r="M77" s="87">
        <v>0.10818991224422492</v>
      </c>
      <c r="N77" s="87">
        <v>0.25590153079315442</v>
      </c>
      <c r="O77" s="87">
        <v>0</v>
      </c>
      <c r="P77" s="88">
        <v>2.7633811648554243E-2</v>
      </c>
      <c r="Q77" s="77"/>
      <c r="R77" s="52"/>
      <c r="S77" s="52"/>
      <c r="T77" s="52"/>
      <c r="U77" s="52"/>
      <c r="V77" s="52"/>
      <c r="W77" s="52"/>
      <c r="X77" s="52"/>
      <c r="Y77" s="52"/>
      <c r="Z77" s="52"/>
      <c r="AA77" s="52"/>
    </row>
    <row r="78" spans="1:27">
      <c r="A78" s="69">
        <v>1973</v>
      </c>
      <c r="B78" s="75">
        <v>0.25965855308347247</v>
      </c>
      <c r="C78" s="75">
        <v>0.12107316206507225</v>
      </c>
      <c r="D78" s="75">
        <v>2.0301632939328202E-2</v>
      </c>
      <c r="E78" s="75">
        <v>0.21679371441937878</v>
      </c>
      <c r="F78" s="75">
        <v>0.18971162368382016</v>
      </c>
      <c r="G78" s="75">
        <v>0</v>
      </c>
      <c r="H78" s="76">
        <v>0.19246131380892814</v>
      </c>
      <c r="I78" s="69">
        <v>1973</v>
      </c>
      <c r="J78" s="87">
        <v>0.40003459469891794</v>
      </c>
      <c r="K78" s="91">
        <v>0.15124135769710947</v>
      </c>
      <c r="L78" s="87">
        <v>3.9322518786947272E-2</v>
      </c>
      <c r="M78" s="87">
        <v>0.10939614563096521</v>
      </c>
      <c r="N78" s="87">
        <v>0.25054816624232484</v>
      </c>
      <c r="O78" s="87">
        <v>0</v>
      </c>
      <c r="P78" s="88">
        <v>2.7516322447751408E-2</v>
      </c>
      <c r="Q78" s="77"/>
      <c r="R78" s="52"/>
      <c r="S78" s="52"/>
      <c r="T78" s="52"/>
      <c r="U78" s="52"/>
      <c r="V78" s="52"/>
      <c r="W78" s="52"/>
      <c r="X78" s="52"/>
      <c r="Y78" s="52"/>
      <c r="Z78" s="52"/>
      <c r="AA78" s="52"/>
    </row>
    <row r="79" spans="1:27">
      <c r="A79" s="69">
        <v>1974</v>
      </c>
      <c r="B79" s="75">
        <v>0.25779145800130704</v>
      </c>
      <c r="C79" s="75">
        <v>0.11698013683445899</v>
      </c>
      <c r="D79" s="75">
        <v>2.423155069086667E-2</v>
      </c>
      <c r="E79" s="75">
        <v>0.22050410207668975</v>
      </c>
      <c r="F79" s="75">
        <v>0.18424908943120188</v>
      </c>
      <c r="G79" s="75">
        <v>0</v>
      </c>
      <c r="H79" s="76">
        <v>0.19624366296547574</v>
      </c>
      <c r="I79" s="69">
        <v>1974</v>
      </c>
      <c r="J79" s="87">
        <v>0.4021482895816656</v>
      </c>
      <c r="K79" s="91">
        <v>0.15392014015331404</v>
      </c>
      <c r="L79" s="87">
        <v>3.9710797002107195E-2</v>
      </c>
      <c r="M79" s="87">
        <v>0.11050314816866889</v>
      </c>
      <c r="N79" s="87">
        <v>0.2590287272230522</v>
      </c>
      <c r="O79" s="87">
        <v>0</v>
      </c>
      <c r="P79" s="88">
        <v>2.7190431505661899E-2</v>
      </c>
      <c r="Q79" s="77"/>
      <c r="R79" s="52"/>
      <c r="S79" s="52"/>
      <c r="T79" s="52"/>
      <c r="U79" s="52"/>
      <c r="V79" s="52"/>
      <c r="W79" s="52"/>
      <c r="X79" s="52"/>
      <c r="Y79" s="52"/>
      <c r="Z79" s="52"/>
      <c r="AA79" s="52"/>
    </row>
    <row r="80" spans="1:27">
      <c r="A80" s="69">
        <v>1975</v>
      </c>
      <c r="B80" s="75">
        <v>0.2397495943992877</v>
      </c>
      <c r="C80" s="75">
        <v>0.11179440579967481</v>
      </c>
      <c r="D80" s="75">
        <v>2.18406255214957E-2</v>
      </c>
      <c r="E80" s="75">
        <v>0.23378434789057675</v>
      </c>
      <c r="F80" s="75">
        <v>0.19544668511311994</v>
      </c>
      <c r="G80" s="75">
        <v>0</v>
      </c>
      <c r="H80" s="76">
        <v>0.19738434127584506</v>
      </c>
      <c r="I80" s="69">
        <v>1975</v>
      </c>
      <c r="J80" s="87">
        <v>0.40469164989904965</v>
      </c>
      <c r="K80" s="91">
        <v>0.15663205978155367</v>
      </c>
      <c r="L80" s="87">
        <v>4.0117416379416064E-2</v>
      </c>
      <c r="M80" s="87">
        <v>0.11138805530895675</v>
      </c>
      <c r="N80" s="87">
        <v>0.2606969740721139</v>
      </c>
      <c r="O80" s="87">
        <v>0</v>
      </c>
      <c r="P80" s="88">
        <v>2.6970072906116319E-2</v>
      </c>
      <c r="Q80" s="77"/>
      <c r="R80" s="52"/>
      <c r="S80" s="52"/>
      <c r="T80" s="52"/>
      <c r="U80" s="52"/>
      <c r="V80" s="52"/>
      <c r="W80" s="52"/>
      <c r="X80" s="52"/>
      <c r="Y80" s="52"/>
      <c r="Z80" s="52"/>
      <c r="AA80" s="52"/>
    </row>
    <row r="81" spans="1:27">
      <c r="A81" s="69">
        <v>1976</v>
      </c>
      <c r="B81" s="75">
        <v>0.23576250281223374</v>
      </c>
      <c r="C81" s="75">
        <v>0.11069098805933925</v>
      </c>
      <c r="D81" s="75">
        <v>2.4753970443699296E-2</v>
      </c>
      <c r="E81" s="75">
        <v>0.24281753010774904</v>
      </c>
      <c r="F81" s="75">
        <v>0.19078486135619735</v>
      </c>
      <c r="G81" s="75">
        <v>0</v>
      </c>
      <c r="H81" s="76">
        <v>0.19519014722078135</v>
      </c>
      <c r="I81" s="69">
        <v>1976</v>
      </c>
      <c r="J81" s="87">
        <v>0.41087143144206528</v>
      </c>
      <c r="K81" s="91">
        <v>0.15990198237590988</v>
      </c>
      <c r="L81" s="87">
        <v>4.05830121887472E-2</v>
      </c>
      <c r="M81" s="87">
        <v>0.11217135924094999</v>
      </c>
      <c r="N81" s="87">
        <v>0.26369493411306644</v>
      </c>
      <c r="O81" s="87">
        <v>0</v>
      </c>
      <c r="P81" s="88">
        <v>2.6750601954504436E-2</v>
      </c>
      <c r="Q81" s="77"/>
      <c r="R81" s="52"/>
      <c r="S81" s="52"/>
      <c r="T81" s="52"/>
      <c r="U81" s="52"/>
      <c r="V81" s="52"/>
      <c r="W81" s="52"/>
      <c r="X81" s="52"/>
      <c r="Y81" s="52"/>
      <c r="Z81" s="52"/>
      <c r="AA81" s="52"/>
    </row>
    <row r="82" spans="1:27">
      <c r="A82" s="69">
        <v>1977</v>
      </c>
      <c r="B82" s="75">
        <v>0.21185245619750812</v>
      </c>
      <c r="C82" s="75">
        <v>0.10618582869463918</v>
      </c>
      <c r="D82" s="75">
        <v>2.5519808458883832E-2</v>
      </c>
      <c r="E82" s="75">
        <v>0.2408320431939325</v>
      </c>
      <c r="F82" s="75">
        <v>0.22056154710172901</v>
      </c>
      <c r="G82" s="75">
        <v>0</v>
      </c>
      <c r="H82" s="76">
        <v>0.19504831635330744</v>
      </c>
      <c r="I82" s="69">
        <v>1977</v>
      </c>
      <c r="J82" s="87">
        <v>0.41560412166702254</v>
      </c>
      <c r="K82" s="91">
        <v>0.1628796256181114</v>
      </c>
      <c r="L82" s="87">
        <v>4.0985875568530568E-2</v>
      </c>
      <c r="M82" s="87">
        <v>0.11289344928276375</v>
      </c>
      <c r="N82" s="87">
        <v>0.25778280340576415</v>
      </c>
      <c r="O82" s="87">
        <v>0</v>
      </c>
      <c r="P82" s="88">
        <v>2.6532018650826279E-2</v>
      </c>
      <c r="Q82" s="77"/>
      <c r="R82" s="52"/>
      <c r="S82" s="52"/>
      <c r="T82" s="52"/>
      <c r="U82" s="52"/>
      <c r="V82" s="52"/>
      <c r="W82" s="52"/>
      <c r="X82" s="52"/>
      <c r="Y82" s="52"/>
      <c r="Z82" s="52"/>
      <c r="AA82" s="52"/>
    </row>
    <row r="83" spans="1:27">
      <c r="A83" s="69">
        <v>1978</v>
      </c>
      <c r="B83" s="75">
        <v>0.20875144515411659</v>
      </c>
      <c r="C83" s="75">
        <v>0.10031319738576669</v>
      </c>
      <c r="D83" s="75">
        <v>2.6584251817077419E-2</v>
      </c>
      <c r="E83" s="75">
        <v>0.24107414729347051</v>
      </c>
      <c r="F83" s="75">
        <v>0.23597080951968294</v>
      </c>
      <c r="G83" s="75">
        <v>0</v>
      </c>
      <c r="H83" s="76">
        <v>0.18730614882988578</v>
      </c>
      <c r="I83" s="69">
        <v>1978</v>
      </c>
      <c r="J83" s="87">
        <v>0.41981997664907017</v>
      </c>
      <c r="K83" s="91">
        <v>0.16583691572921228</v>
      </c>
      <c r="L83" s="87">
        <v>4.1345566975706217E-2</v>
      </c>
      <c r="M83" s="87">
        <v>0.1133262513402654</v>
      </c>
      <c r="N83" s="87">
        <v>0.25253718942611114</v>
      </c>
      <c r="O83" s="87">
        <v>0</v>
      </c>
      <c r="P83" s="88">
        <v>2.6314322995081827E-2</v>
      </c>
      <c r="Q83" s="77"/>
      <c r="R83" s="52"/>
      <c r="S83" s="52"/>
      <c r="T83" s="52"/>
      <c r="U83" s="52"/>
      <c r="V83" s="52"/>
      <c r="W83" s="52"/>
      <c r="X83" s="52"/>
      <c r="Y83" s="52"/>
      <c r="Z83" s="52"/>
      <c r="AA83" s="52"/>
    </row>
    <row r="84" spans="1:27">
      <c r="A84" s="69">
        <v>1979</v>
      </c>
      <c r="B84" s="75">
        <v>0.20553312106184343</v>
      </c>
      <c r="C84" s="75">
        <v>9.5009798887203553E-2</v>
      </c>
      <c r="D84" s="75">
        <v>2.5852374025717943E-2</v>
      </c>
      <c r="E84" s="75">
        <v>0.23566076052905668</v>
      </c>
      <c r="F84" s="75">
        <v>0.25227603027261847</v>
      </c>
      <c r="G84" s="75">
        <v>0</v>
      </c>
      <c r="H84" s="76">
        <v>0.18566791522355991</v>
      </c>
      <c r="I84" s="69">
        <v>1979</v>
      </c>
      <c r="J84" s="87">
        <v>0.42455964345423408</v>
      </c>
      <c r="K84" s="91">
        <v>0.16882029717689537</v>
      </c>
      <c r="L84" s="87">
        <v>4.1632378174581375E-2</v>
      </c>
      <c r="M84" s="87">
        <v>0.11365753441996135</v>
      </c>
      <c r="N84" s="87">
        <v>0.25442933938283241</v>
      </c>
      <c r="O84" s="87">
        <v>0</v>
      </c>
      <c r="P84" s="88">
        <v>2.6097514987271118E-2</v>
      </c>
      <c r="Q84" s="77"/>
      <c r="R84" s="52"/>
      <c r="S84" s="52"/>
      <c r="T84" s="52"/>
      <c r="U84" s="52"/>
      <c r="V84" s="52"/>
      <c r="W84" s="52"/>
      <c r="X84" s="52"/>
      <c r="Y84" s="52"/>
      <c r="Z84" s="52"/>
      <c r="AA84" s="52"/>
    </row>
    <row r="85" spans="1:27">
      <c r="A85" s="69">
        <v>1980</v>
      </c>
      <c r="B85" s="75">
        <v>0.22046725450164587</v>
      </c>
      <c r="C85" s="75">
        <v>0.10020880677410372</v>
      </c>
      <c r="D85" s="75">
        <v>2.302619943120511E-2</v>
      </c>
      <c r="E85" s="75">
        <v>0.22350813402987599</v>
      </c>
      <c r="F85" s="75">
        <v>0.25085898166387111</v>
      </c>
      <c r="G85" s="75">
        <v>0</v>
      </c>
      <c r="H85" s="76">
        <v>0.18193062359929829</v>
      </c>
      <c r="I85" s="69">
        <v>1980</v>
      </c>
      <c r="J85" s="87">
        <v>0.42912710887320182</v>
      </c>
      <c r="K85" s="91">
        <v>0.17175752140885253</v>
      </c>
      <c r="L85" s="87">
        <v>4.1872050470667985E-2</v>
      </c>
      <c r="M85" s="87">
        <v>0.11376296180632722</v>
      </c>
      <c r="N85" s="87">
        <v>0.25423068638635671</v>
      </c>
      <c r="O85" s="87">
        <v>0</v>
      </c>
      <c r="P85" s="88">
        <v>2.5881594627394113E-2</v>
      </c>
      <c r="Q85" s="77"/>
      <c r="R85" s="52"/>
      <c r="S85" s="52"/>
      <c r="T85" s="52"/>
      <c r="U85" s="52"/>
      <c r="V85" s="52"/>
      <c r="W85" s="52"/>
      <c r="X85" s="52"/>
      <c r="Y85" s="52"/>
      <c r="Z85" s="52"/>
      <c r="AA85" s="52"/>
    </row>
    <row r="86" spans="1:27">
      <c r="A86" s="69">
        <v>1981</v>
      </c>
      <c r="B86" s="75">
        <v>0.1948817299631225</v>
      </c>
      <c r="C86" s="75">
        <v>7.9385702625946367E-2</v>
      </c>
      <c r="D86" s="75">
        <v>2.8353345479188028E-2</v>
      </c>
      <c r="E86" s="75">
        <v>0.23580605764348095</v>
      </c>
      <c r="F86" s="75">
        <v>0.26710744702525235</v>
      </c>
      <c r="G86" s="75">
        <v>0</v>
      </c>
      <c r="H86" s="76">
        <v>0.19446571726300979</v>
      </c>
      <c r="I86" s="69">
        <v>1981</v>
      </c>
      <c r="J86" s="87">
        <v>0.43236842138880194</v>
      </c>
      <c r="K86" s="91">
        <v>0.17455699803641378</v>
      </c>
      <c r="L86" s="87">
        <v>4.215393949014324E-2</v>
      </c>
      <c r="M86" s="87">
        <v>0.11388696385353753</v>
      </c>
      <c r="N86" s="87">
        <v>0.25385045582306465</v>
      </c>
      <c r="O86" s="87">
        <v>0</v>
      </c>
      <c r="P86" s="88">
        <v>2.5666561915450831E-2</v>
      </c>
      <c r="Q86" s="77"/>
      <c r="R86" s="52"/>
      <c r="S86" s="52"/>
      <c r="T86" s="52"/>
      <c r="U86" s="52"/>
      <c r="V86" s="52"/>
      <c r="W86" s="52"/>
      <c r="X86" s="52"/>
      <c r="Y86" s="52"/>
      <c r="Z86" s="52"/>
      <c r="AA86" s="52"/>
    </row>
    <row r="87" spans="1:27">
      <c r="A87" s="69">
        <v>1982</v>
      </c>
      <c r="B87" s="75">
        <v>0.18453924745337019</v>
      </c>
      <c r="C87" s="75">
        <v>7.3885719278486583E-2</v>
      </c>
      <c r="D87" s="75">
        <v>2.9520581309589532E-2</v>
      </c>
      <c r="E87" s="75">
        <v>0.23630900496824389</v>
      </c>
      <c r="F87" s="75">
        <v>0.27441549129870002</v>
      </c>
      <c r="G87" s="75">
        <v>0</v>
      </c>
      <c r="H87" s="76">
        <v>0.20132995569160975</v>
      </c>
      <c r="I87" s="69">
        <v>1982</v>
      </c>
      <c r="J87" s="87">
        <v>0.43575458726283278</v>
      </c>
      <c r="K87" s="91">
        <v>0.17742026901305571</v>
      </c>
      <c r="L87" s="87">
        <v>4.2353310101953985E-2</v>
      </c>
      <c r="M87" s="87">
        <v>0.11408787706757256</v>
      </c>
      <c r="N87" s="87">
        <v>0.24949486148440436</v>
      </c>
      <c r="O87" s="87">
        <v>0</v>
      </c>
      <c r="P87" s="88">
        <v>2.5452416851441274E-2</v>
      </c>
      <c r="Q87" s="77"/>
      <c r="R87" s="52"/>
      <c r="S87" s="52"/>
      <c r="T87" s="52"/>
      <c r="U87" s="52"/>
      <c r="V87" s="52"/>
      <c r="W87" s="52"/>
      <c r="X87" s="52"/>
      <c r="Y87" s="52"/>
      <c r="Z87" s="52"/>
      <c r="AA87" s="52"/>
    </row>
    <row r="88" spans="1:27">
      <c r="A88" s="69">
        <v>1983</v>
      </c>
      <c r="B88" s="75">
        <v>0.18821063981573782</v>
      </c>
      <c r="C88" s="75">
        <v>7.0866412320564828E-2</v>
      </c>
      <c r="D88" s="75">
        <v>3.1548934545234643E-2</v>
      </c>
      <c r="E88" s="75">
        <v>0.23752419910174882</v>
      </c>
      <c r="F88" s="75">
        <v>0.27841753234982997</v>
      </c>
      <c r="G88" s="75">
        <v>0</v>
      </c>
      <c r="H88" s="76">
        <v>0.19343228186688391</v>
      </c>
      <c r="I88" s="69">
        <v>1983</v>
      </c>
      <c r="J88" s="87">
        <v>0.43959785833460552</v>
      </c>
      <c r="K88" s="91">
        <v>0.18042174911783468</v>
      </c>
      <c r="L88" s="87">
        <v>4.2530960724865362E-2</v>
      </c>
      <c r="M88" s="87">
        <v>0.11418431116917921</v>
      </c>
      <c r="N88" s="87">
        <v>0.2476443640292334</v>
      </c>
      <c r="O88" s="87">
        <v>0</v>
      </c>
      <c r="P88" s="88">
        <v>2.5239159435365421E-2</v>
      </c>
      <c r="Q88" s="77"/>
      <c r="R88" s="52"/>
      <c r="S88" s="52"/>
      <c r="T88" s="52"/>
      <c r="U88" s="52"/>
      <c r="V88" s="52"/>
      <c r="W88" s="52"/>
      <c r="X88" s="52"/>
      <c r="Y88" s="52"/>
      <c r="Z88" s="52"/>
      <c r="AA88" s="52"/>
    </row>
    <row r="89" spans="1:27">
      <c r="A89" s="69">
        <v>1984</v>
      </c>
      <c r="B89" s="75">
        <v>0.18186186603153404</v>
      </c>
      <c r="C89" s="75">
        <v>6.6047849533819356E-2</v>
      </c>
      <c r="D89" s="75">
        <v>3.2863201222409308E-2</v>
      </c>
      <c r="E89" s="75">
        <v>0.2300355070617886</v>
      </c>
      <c r="F89" s="75">
        <v>0.29698135993406993</v>
      </c>
      <c r="G89" s="75">
        <v>0</v>
      </c>
      <c r="H89" s="76">
        <v>0.19221021621637874</v>
      </c>
      <c r="I89" s="69">
        <v>1984</v>
      </c>
      <c r="J89" s="87">
        <v>0.44198171777037881</v>
      </c>
      <c r="K89" s="91">
        <v>0.18334859537701428</v>
      </c>
      <c r="L89" s="87">
        <v>4.2661646307180945E-2</v>
      </c>
      <c r="M89" s="87">
        <v>0.11434745148634998</v>
      </c>
      <c r="N89" s="87">
        <v>0.24186708816612829</v>
      </c>
      <c r="O89" s="87">
        <v>0</v>
      </c>
      <c r="P89" s="88">
        <v>2.464929885356142E-2</v>
      </c>
      <c r="Q89" s="77"/>
      <c r="R89" s="52"/>
      <c r="S89" s="52"/>
      <c r="T89" s="52"/>
      <c r="U89" s="52"/>
      <c r="V89" s="52"/>
      <c r="W89" s="52"/>
      <c r="X89" s="52"/>
      <c r="Y89" s="52"/>
      <c r="Z89" s="52"/>
      <c r="AA89" s="52"/>
    </row>
    <row r="90" spans="1:27">
      <c r="A90" s="69">
        <v>1985</v>
      </c>
      <c r="B90" s="75">
        <v>0.18305376793424449</v>
      </c>
      <c r="C90" s="75">
        <v>5.8927034614183305E-2</v>
      </c>
      <c r="D90" s="75">
        <v>3.2944711933123663E-2</v>
      </c>
      <c r="E90" s="75">
        <v>0.23136451741174924</v>
      </c>
      <c r="F90" s="75">
        <v>0.30310493353017498</v>
      </c>
      <c r="G90" s="75">
        <v>0</v>
      </c>
      <c r="H90" s="76">
        <v>0.19060503457652433</v>
      </c>
      <c r="I90" s="69">
        <v>1985</v>
      </c>
      <c r="J90" s="87">
        <v>0.44302792446921085</v>
      </c>
      <c r="K90" s="91">
        <v>0.18595606790687527</v>
      </c>
      <c r="L90" s="87">
        <v>4.2847124704213972E-2</v>
      </c>
      <c r="M90" s="87">
        <v>0.11453827212945397</v>
      </c>
      <c r="N90" s="87">
        <v>0.24145587715718542</v>
      </c>
      <c r="O90" s="87">
        <v>0</v>
      </c>
      <c r="P90" s="88">
        <v>2.44863372767797E-2</v>
      </c>
      <c r="Q90" s="77"/>
      <c r="R90" s="52"/>
      <c r="S90" s="52"/>
      <c r="T90" s="52"/>
      <c r="U90" s="52"/>
      <c r="V90" s="52"/>
      <c r="W90" s="52"/>
      <c r="X90" s="52"/>
      <c r="Y90" s="52"/>
      <c r="Z90" s="52"/>
      <c r="AA90" s="52"/>
    </row>
    <row r="91" spans="1:27">
      <c r="A91" s="69">
        <v>1986</v>
      </c>
      <c r="B91" s="75">
        <v>0.18186454395447377</v>
      </c>
      <c r="C91" s="75">
        <v>5.8836627992153785E-2</v>
      </c>
      <c r="D91" s="75">
        <v>3.5116044015848502E-2</v>
      </c>
      <c r="E91" s="75">
        <v>0.23364802326429757</v>
      </c>
      <c r="F91" s="75">
        <v>0.29852733692661559</v>
      </c>
      <c r="G91" s="75">
        <v>0</v>
      </c>
      <c r="H91" s="76">
        <v>0.19200742384661074</v>
      </c>
      <c r="I91" s="69">
        <v>1986</v>
      </c>
      <c r="J91" s="87">
        <v>0.4437029493220907</v>
      </c>
      <c r="K91" s="91">
        <v>0.18909588039222383</v>
      </c>
      <c r="L91" s="87">
        <v>4.2889726105088101E-2</v>
      </c>
      <c r="M91" s="87">
        <v>0.11473571761859307</v>
      </c>
      <c r="N91" s="87">
        <v>0.23978487325746034</v>
      </c>
      <c r="O91" s="87">
        <v>0</v>
      </c>
      <c r="P91" s="88">
        <v>2.391883450384371E-2</v>
      </c>
      <c r="Q91" s="77"/>
      <c r="R91" s="52"/>
      <c r="S91" s="52"/>
      <c r="T91" s="52"/>
      <c r="U91" s="52"/>
      <c r="V91" s="52"/>
      <c r="W91" s="52"/>
      <c r="X91" s="52"/>
      <c r="Y91" s="52"/>
      <c r="Z91" s="52"/>
      <c r="AA91" s="52"/>
    </row>
    <row r="92" spans="1:27">
      <c r="A92" s="69">
        <v>1987</v>
      </c>
      <c r="B92" s="75">
        <v>0.18025480825038279</v>
      </c>
      <c r="C92" s="75">
        <v>5.7736051820387123E-2</v>
      </c>
      <c r="D92" s="75">
        <v>3.6400761305272721E-2</v>
      </c>
      <c r="E92" s="75">
        <v>0.23765436473139098</v>
      </c>
      <c r="F92" s="75">
        <v>0.29940330431959122</v>
      </c>
      <c r="G92" s="75">
        <v>0</v>
      </c>
      <c r="H92" s="76">
        <v>0.18855070957297512</v>
      </c>
      <c r="I92" s="69">
        <v>1987</v>
      </c>
      <c r="J92" s="87">
        <v>0.44438910462532405</v>
      </c>
      <c r="K92" s="91">
        <v>0.19229337420100884</v>
      </c>
      <c r="L92" s="87">
        <v>4.2972766233279634E-2</v>
      </c>
      <c r="M92" s="87">
        <v>0.11486749330365383</v>
      </c>
      <c r="N92" s="87">
        <v>0.23792994621102734</v>
      </c>
      <c r="O92" s="87">
        <v>0</v>
      </c>
      <c r="P92" s="88">
        <v>2.383256027160249E-2</v>
      </c>
      <c r="Q92" s="77"/>
      <c r="R92" s="52"/>
      <c r="S92" s="52"/>
      <c r="T92" s="52"/>
      <c r="U92" s="52"/>
      <c r="V92" s="52"/>
      <c r="W92" s="52"/>
      <c r="X92" s="52"/>
      <c r="Y92" s="52"/>
      <c r="Z92" s="52"/>
      <c r="AA92" s="52"/>
    </row>
    <row r="93" spans="1:27">
      <c r="A93" s="69">
        <v>1988</v>
      </c>
      <c r="B93" s="75">
        <v>0.17499239471778016</v>
      </c>
      <c r="C93" s="75">
        <v>5.6088171677656902E-2</v>
      </c>
      <c r="D93" s="75">
        <v>3.6273585951333488E-2</v>
      </c>
      <c r="E93" s="75">
        <v>0.24131541995660716</v>
      </c>
      <c r="F93" s="75">
        <v>0.30504541232532162</v>
      </c>
      <c r="G93" s="75">
        <v>0</v>
      </c>
      <c r="H93" s="76">
        <v>0.18628501537130071</v>
      </c>
      <c r="I93" s="69">
        <v>1988</v>
      </c>
      <c r="J93" s="87">
        <v>0.4437178974112273</v>
      </c>
      <c r="K93" s="91">
        <v>0.19534492328604081</v>
      </c>
      <c r="L93" s="87">
        <v>4.310401422428628E-2</v>
      </c>
      <c r="M93" s="87">
        <v>0.11490238706680285</v>
      </c>
      <c r="N93" s="87">
        <v>0.24043642457068992</v>
      </c>
      <c r="O93" s="87">
        <v>0</v>
      </c>
      <c r="P93" s="88">
        <v>2.3637539440085658E-2</v>
      </c>
      <c r="Q93" s="77"/>
      <c r="R93" s="52"/>
      <c r="S93" s="52"/>
      <c r="T93" s="52"/>
      <c r="U93" s="52"/>
      <c r="V93" s="52"/>
      <c r="W93" s="52"/>
      <c r="X93" s="52"/>
      <c r="Y93" s="52"/>
      <c r="Z93" s="52"/>
      <c r="AA93" s="52"/>
    </row>
    <row r="94" spans="1:27">
      <c r="A94" s="69">
        <v>1989</v>
      </c>
      <c r="B94" s="75">
        <v>0.1691724170898031</v>
      </c>
      <c r="C94" s="75">
        <v>5.3522769613861119E-2</v>
      </c>
      <c r="D94" s="75">
        <v>3.6902758673075318E-2</v>
      </c>
      <c r="E94" s="75">
        <v>0.24443423782903015</v>
      </c>
      <c r="F94" s="75">
        <v>0.30944716228096747</v>
      </c>
      <c r="G94" s="75">
        <v>0</v>
      </c>
      <c r="H94" s="76">
        <v>0.18652065451326277</v>
      </c>
      <c r="I94" s="69">
        <v>1989</v>
      </c>
      <c r="J94" s="87">
        <v>0.44263093493382721</v>
      </c>
      <c r="K94" s="91">
        <v>0.19846446562767067</v>
      </c>
      <c r="L94" s="87">
        <v>4.3247054637743629E-2</v>
      </c>
      <c r="M94" s="87">
        <v>0.11493624701551881</v>
      </c>
      <c r="N94" s="87">
        <v>0.24035370819408355</v>
      </c>
      <c r="O94" s="87">
        <v>0</v>
      </c>
      <c r="P94" s="88">
        <v>2.3018521598864545E-2</v>
      </c>
      <c r="Q94" s="77"/>
      <c r="R94" s="52"/>
      <c r="S94" s="52"/>
      <c r="T94" s="52"/>
      <c r="U94" s="52"/>
      <c r="V94" s="52"/>
      <c r="W94" s="52"/>
      <c r="X94" s="52"/>
      <c r="Y94" s="52"/>
      <c r="Z94" s="52"/>
      <c r="AA94" s="52"/>
    </row>
    <row r="95" spans="1:27">
      <c r="A95" s="69">
        <v>1990</v>
      </c>
      <c r="B95" s="75">
        <v>0.16177167174748014</v>
      </c>
      <c r="C95" s="75">
        <v>5.0582991298304049E-2</v>
      </c>
      <c r="D95" s="75">
        <v>3.8673406873234561E-2</v>
      </c>
      <c r="E95" s="75">
        <v>0.24366177744644252</v>
      </c>
      <c r="F95" s="75">
        <v>0.32307675518671891</v>
      </c>
      <c r="G95" s="75">
        <v>0</v>
      </c>
      <c r="H95" s="76">
        <v>0.18223339744781983</v>
      </c>
      <c r="I95" s="69">
        <v>1990</v>
      </c>
      <c r="J95" s="87">
        <v>0.44081577099620478</v>
      </c>
      <c r="K95" s="91">
        <v>0.20179258144472825</v>
      </c>
      <c r="L95" s="87">
        <v>4.3424870296876354E-2</v>
      </c>
      <c r="M95" s="87">
        <v>0.11495992397778647</v>
      </c>
      <c r="N95" s="87">
        <v>0.23875337061193957</v>
      </c>
      <c r="O95" s="87">
        <v>0</v>
      </c>
      <c r="P95" s="88">
        <v>2.291514840163885E-2</v>
      </c>
      <c r="Q95" s="77"/>
      <c r="R95" s="52"/>
      <c r="S95" s="52"/>
      <c r="T95" s="52"/>
      <c r="U95" s="52"/>
      <c r="V95" s="52"/>
      <c r="W95" s="52"/>
      <c r="X95" s="52"/>
      <c r="Y95" s="52"/>
      <c r="Z95" s="52"/>
      <c r="AA95" s="52"/>
    </row>
    <row r="96" spans="1:27">
      <c r="A96" s="69">
        <v>1991</v>
      </c>
      <c r="B96" s="75">
        <v>0.15654811281133987</v>
      </c>
      <c r="C96" s="75">
        <v>4.7711118851275824E-2</v>
      </c>
      <c r="D96" s="75">
        <v>4.0831868845382265E-2</v>
      </c>
      <c r="E96" s="75">
        <v>0.24623984169810523</v>
      </c>
      <c r="F96" s="75">
        <v>0.32916366654756291</v>
      </c>
      <c r="G96" s="75">
        <v>0</v>
      </c>
      <c r="H96" s="76">
        <v>0.17950539124633394</v>
      </c>
      <c r="I96" s="69">
        <v>1991</v>
      </c>
      <c r="J96" s="87">
        <v>0.43779748978755645</v>
      </c>
      <c r="K96" s="91">
        <v>0.2048195238994516</v>
      </c>
      <c r="L96" s="87">
        <v>4.3616373314503139E-2</v>
      </c>
      <c r="M96" s="87">
        <v>0.11492211338371359</v>
      </c>
      <c r="N96" s="87">
        <v>0.23970154528514906</v>
      </c>
      <c r="O96" s="87">
        <v>0</v>
      </c>
      <c r="P96" s="88">
        <v>2.2840098287539166E-2</v>
      </c>
      <c r="Q96" s="77"/>
      <c r="R96" s="52"/>
      <c r="S96" s="52"/>
      <c r="T96" s="52"/>
      <c r="U96" s="52"/>
      <c r="V96" s="52"/>
      <c r="W96" s="52"/>
      <c r="X96" s="52"/>
      <c r="Y96" s="52"/>
      <c r="Z96" s="52"/>
      <c r="AA96" s="52"/>
    </row>
    <row r="97" spans="1:27">
      <c r="A97" s="69">
        <v>1992</v>
      </c>
      <c r="B97" s="75">
        <v>0.14706844918710529</v>
      </c>
      <c r="C97" s="75">
        <v>4.4919137769626784E-2</v>
      </c>
      <c r="D97" s="75">
        <v>4.2799782128925781E-2</v>
      </c>
      <c r="E97" s="75">
        <v>0.24924637662164675</v>
      </c>
      <c r="F97" s="75">
        <v>0.33324958783633485</v>
      </c>
      <c r="G97" s="75">
        <v>0</v>
      </c>
      <c r="H97" s="76">
        <v>0.18271666645636053</v>
      </c>
      <c r="I97" s="69">
        <v>1992</v>
      </c>
      <c r="J97" s="87">
        <v>0.43350448913678219</v>
      </c>
      <c r="K97" s="91">
        <v>0.20786249514491467</v>
      </c>
      <c r="L97" s="87">
        <v>4.3828038652092345E-2</v>
      </c>
      <c r="M97" s="87">
        <v>0.11474518804695052</v>
      </c>
      <c r="N97" s="87">
        <v>0.23681535380026031</v>
      </c>
      <c r="O97" s="87">
        <v>0</v>
      </c>
      <c r="P97" s="88">
        <v>2.2370014851800835E-2</v>
      </c>
      <c r="Q97" s="77"/>
      <c r="R97" s="52"/>
      <c r="S97" s="52"/>
      <c r="T97" s="52"/>
      <c r="U97" s="52"/>
      <c r="V97" s="52"/>
      <c r="W97" s="52"/>
      <c r="X97" s="52"/>
      <c r="Y97" s="52"/>
      <c r="Z97" s="52"/>
      <c r="AA97" s="52"/>
    </row>
    <row r="98" spans="1:27">
      <c r="A98" s="69">
        <v>1993</v>
      </c>
      <c r="B98" s="75">
        <v>0.14368167342370949</v>
      </c>
      <c r="C98" s="75">
        <v>4.2938155749669631E-2</v>
      </c>
      <c r="D98" s="75">
        <v>4.4161212178116666E-2</v>
      </c>
      <c r="E98" s="75">
        <v>0.25059451408882794</v>
      </c>
      <c r="F98" s="75">
        <v>0.33854896015022179</v>
      </c>
      <c r="G98" s="75">
        <v>0</v>
      </c>
      <c r="H98" s="76">
        <v>0.18007548440945437</v>
      </c>
      <c r="I98" s="69">
        <v>1993</v>
      </c>
      <c r="J98" s="87">
        <v>0.42880145016705778</v>
      </c>
      <c r="K98" s="91">
        <v>0.21058683770222186</v>
      </c>
      <c r="L98" s="87">
        <v>4.4065554160434943E-2</v>
      </c>
      <c r="M98" s="87">
        <v>0.11481636430613698</v>
      </c>
      <c r="N98" s="87">
        <v>0.23843547173969723</v>
      </c>
      <c r="O98" s="87">
        <v>0</v>
      </c>
      <c r="P98" s="88">
        <v>2.2374632755439161E-2</v>
      </c>
      <c r="Q98" s="77"/>
      <c r="R98" s="52"/>
      <c r="S98" s="52"/>
      <c r="T98" s="52"/>
      <c r="U98" s="52"/>
      <c r="V98" s="52"/>
      <c r="W98" s="52"/>
      <c r="X98" s="52"/>
      <c r="Y98" s="52"/>
      <c r="Z98" s="52"/>
      <c r="AA98" s="52"/>
    </row>
    <row r="99" spans="1:27">
      <c r="A99" s="69">
        <v>1994</v>
      </c>
      <c r="B99" s="75">
        <v>0.14115105298181935</v>
      </c>
      <c r="C99" s="75">
        <v>4.141488992797205E-2</v>
      </c>
      <c r="D99" s="75">
        <v>4.3641896598673485E-2</v>
      </c>
      <c r="E99" s="75">
        <v>0.24880549866003623</v>
      </c>
      <c r="F99" s="75">
        <v>0.35028828882985219</v>
      </c>
      <c r="G99" s="75">
        <v>0</v>
      </c>
      <c r="H99" s="76">
        <v>0.17469837300164676</v>
      </c>
      <c r="I99" s="69">
        <v>1994</v>
      </c>
      <c r="J99" s="87">
        <v>0.42594506666050924</v>
      </c>
      <c r="K99" s="91">
        <v>0.21314913535670774</v>
      </c>
      <c r="L99" s="87">
        <v>4.4336580094384063E-2</v>
      </c>
      <c r="M99" s="87">
        <v>0.11484701175695827</v>
      </c>
      <c r="N99" s="87">
        <v>0.23376829853903025</v>
      </c>
      <c r="O99" s="87">
        <v>0</v>
      </c>
      <c r="P99" s="88">
        <v>2.2379053710175754E-2</v>
      </c>
      <c r="Q99" s="77"/>
      <c r="R99" s="52"/>
      <c r="S99" s="52"/>
      <c r="T99" s="52"/>
      <c r="U99" s="52"/>
      <c r="V99" s="52"/>
      <c r="W99" s="52"/>
      <c r="X99" s="52"/>
      <c r="Y99" s="52"/>
      <c r="Z99" s="52"/>
      <c r="AA99" s="52"/>
    </row>
    <row r="100" spans="1:27">
      <c r="A100" s="69">
        <v>1995</v>
      </c>
      <c r="B100" s="75">
        <v>0.14030536487493156</v>
      </c>
      <c r="C100" s="75">
        <v>4.0256283433902584E-2</v>
      </c>
      <c r="D100" s="75">
        <v>4.5479756671508595E-2</v>
      </c>
      <c r="E100" s="75">
        <v>0.25131046903480192</v>
      </c>
      <c r="F100" s="75">
        <v>0.35182329348501457</v>
      </c>
      <c r="G100" s="75">
        <v>0</v>
      </c>
      <c r="H100" s="76">
        <v>0.17082483249984062</v>
      </c>
      <c r="I100" s="69">
        <v>1995</v>
      </c>
      <c r="J100" s="87">
        <v>0.42341786213254307</v>
      </c>
      <c r="K100" s="91">
        <v>0.21462527147930116</v>
      </c>
      <c r="L100" s="87">
        <v>4.4662583708952416E-2</v>
      </c>
      <c r="M100" s="87">
        <v>0.11482928852510352</v>
      </c>
      <c r="N100" s="87">
        <v>0.2350949543192298</v>
      </c>
      <c r="O100" s="87">
        <v>0</v>
      </c>
      <c r="P100" s="88">
        <v>2.2349120896319546E-2</v>
      </c>
      <c r="Q100" s="77"/>
      <c r="R100" s="52"/>
      <c r="S100" s="52"/>
      <c r="T100" s="52"/>
      <c r="U100" s="52"/>
      <c r="V100" s="52"/>
      <c r="W100" s="52"/>
      <c r="X100" s="52"/>
      <c r="Y100" s="52"/>
      <c r="Z100" s="52"/>
      <c r="AA100" s="52"/>
    </row>
    <row r="101" spans="1:27">
      <c r="A101" s="69">
        <v>1996</v>
      </c>
      <c r="B101" s="75">
        <v>0.13670447177587169</v>
      </c>
      <c r="C101" s="75">
        <v>3.8011415244824077E-2</v>
      </c>
      <c r="D101" s="75">
        <v>4.6387566260574324E-2</v>
      </c>
      <c r="E101" s="75">
        <v>0.2513285494766952</v>
      </c>
      <c r="F101" s="75">
        <v>0.35341945872725378</v>
      </c>
      <c r="G101" s="75">
        <v>0</v>
      </c>
      <c r="H101" s="76">
        <v>0.17414853851478082</v>
      </c>
      <c r="I101" s="69">
        <v>1996</v>
      </c>
      <c r="J101" s="87">
        <v>0.42171368931776948</v>
      </c>
      <c r="K101" s="91">
        <v>0.21607481675238127</v>
      </c>
      <c r="L101" s="87">
        <v>4.4960105266302702E-2</v>
      </c>
      <c r="M101" s="87">
        <v>0.11414346024590269</v>
      </c>
      <c r="N101" s="87">
        <v>0.23503573798511324</v>
      </c>
      <c r="O101" s="87">
        <v>0</v>
      </c>
      <c r="P101" s="88">
        <v>2.1833106662295876E-2</v>
      </c>
      <c r="Q101" s="77"/>
      <c r="R101" s="52"/>
      <c r="S101" s="52"/>
      <c r="T101" s="52"/>
      <c r="U101" s="52"/>
      <c r="V101" s="52"/>
      <c r="W101" s="52"/>
      <c r="X101" s="52"/>
      <c r="Y101" s="52"/>
      <c r="Z101" s="52"/>
      <c r="AA101" s="52"/>
    </row>
    <row r="102" spans="1:27">
      <c r="A102" s="69">
        <v>1997</v>
      </c>
      <c r="B102" s="75">
        <v>0.13568920522606337</v>
      </c>
      <c r="C102" s="75">
        <v>3.6864415478206222E-2</v>
      </c>
      <c r="D102" s="75">
        <v>4.7677719997396104E-2</v>
      </c>
      <c r="E102" s="75">
        <v>0.24763737851292073</v>
      </c>
      <c r="F102" s="75">
        <v>0.36439879871085396</v>
      </c>
      <c r="G102" s="75">
        <v>0</v>
      </c>
      <c r="H102" s="76">
        <v>0.16773248207455957</v>
      </c>
      <c r="I102" s="69">
        <v>1997</v>
      </c>
      <c r="J102" s="87">
        <v>0.41212603306591267</v>
      </c>
      <c r="K102" s="91">
        <v>0.21755406609888395</v>
      </c>
      <c r="L102" s="87">
        <v>4.5206495015501016E-2</v>
      </c>
      <c r="M102" s="87">
        <v>0.11865716306525985</v>
      </c>
      <c r="N102" s="87">
        <v>0.23649718582047205</v>
      </c>
      <c r="O102" s="87">
        <v>0</v>
      </c>
      <c r="P102" s="88">
        <v>2.2321922387355735E-2</v>
      </c>
      <c r="Q102" s="77"/>
      <c r="R102" s="52"/>
      <c r="S102" s="52"/>
      <c r="T102" s="52"/>
      <c r="U102" s="52"/>
      <c r="V102" s="52"/>
      <c r="W102" s="52"/>
      <c r="X102" s="52"/>
      <c r="Y102" s="52"/>
      <c r="Z102" s="52"/>
      <c r="AA102" s="52"/>
    </row>
    <row r="103" spans="1:27">
      <c r="A103" s="69">
        <v>1998</v>
      </c>
      <c r="B103" s="75">
        <v>0.12894428331149119</v>
      </c>
      <c r="C103" s="75">
        <v>3.5862336907057105E-2</v>
      </c>
      <c r="D103" s="75">
        <v>4.7300416002037868E-2</v>
      </c>
      <c r="E103" s="75">
        <v>0.24722853619865753</v>
      </c>
      <c r="F103" s="75">
        <v>0.36774247666125276</v>
      </c>
      <c r="G103" s="75">
        <v>0</v>
      </c>
      <c r="H103" s="76">
        <v>0.17292195091950346</v>
      </c>
      <c r="I103" s="69">
        <v>1998</v>
      </c>
      <c r="J103" s="87">
        <v>0.40379224079482678</v>
      </c>
      <c r="K103" s="91">
        <v>0.21914309369797028</v>
      </c>
      <c r="L103" s="87">
        <v>4.5417767230697396E-2</v>
      </c>
      <c r="M103" s="87">
        <v>0.12321809125325023</v>
      </c>
      <c r="N103" s="87">
        <v>0.23721066812099567</v>
      </c>
      <c r="O103" s="87">
        <v>0</v>
      </c>
      <c r="P103" s="88">
        <v>2.1757652511795032E-2</v>
      </c>
      <c r="Q103" s="77"/>
      <c r="R103" s="52"/>
      <c r="S103" s="52"/>
      <c r="T103" s="52"/>
      <c r="U103" s="52"/>
      <c r="V103" s="52"/>
      <c r="W103" s="52"/>
      <c r="X103" s="52"/>
      <c r="Y103" s="52"/>
      <c r="Z103" s="52"/>
      <c r="AA103" s="52"/>
    </row>
    <row r="104" spans="1:27">
      <c r="A104" s="69">
        <v>1999</v>
      </c>
      <c r="B104" s="75">
        <v>0.12683342695291419</v>
      </c>
      <c r="C104" s="75">
        <v>4.2858870256164694E-2</v>
      </c>
      <c r="D104" s="75">
        <v>4.831345694485667E-2</v>
      </c>
      <c r="E104" s="75">
        <v>0.24582642713607222</v>
      </c>
      <c r="F104" s="75">
        <v>0.36291205374096136</v>
      </c>
      <c r="G104" s="75">
        <v>0</v>
      </c>
      <c r="H104" s="76">
        <v>0.17325576496903083</v>
      </c>
      <c r="I104" s="69">
        <v>1999</v>
      </c>
      <c r="J104" s="87">
        <v>0.39022839207335058</v>
      </c>
      <c r="K104" s="91">
        <v>0.21889035712470553</v>
      </c>
      <c r="L104" s="87">
        <v>4.5601371996381271E-2</v>
      </c>
      <c r="M104" s="87">
        <v>0.12774582767793385</v>
      </c>
      <c r="N104" s="87">
        <v>0.23667822034899041</v>
      </c>
      <c r="O104" s="87">
        <v>0</v>
      </c>
      <c r="P104" s="88">
        <v>2.1350711722986689E-2</v>
      </c>
      <c r="Q104" s="77"/>
      <c r="R104" s="52"/>
      <c r="S104" s="52"/>
      <c r="T104" s="52"/>
      <c r="U104" s="52"/>
      <c r="V104" s="52"/>
      <c r="W104" s="52"/>
      <c r="X104" s="52"/>
      <c r="Y104" s="52"/>
      <c r="Z104" s="52"/>
      <c r="AA104" s="52"/>
    </row>
    <row r="105" spans="1:27" ht="15" thickBot="1">
      <c r="A105" s="78">
        <v>2000</v>
      </c>
      <c r="B105" s="85">
        <v>0.12471694245319045</v>
      </c>
      <c r="C105" s="85">
        <v>5.7888969623912316E-2</v>
      </c>
      <c r="D105" s="85">
        <v>4.7444286686336448E-2</v>
      </c>
      <c r="E105" s="85">
        <v>0.23743742376321572</v>
      </c>
      <c r="F105" s="85">
        <v>0.3607162835991447</v>
      </c>
      <c r="G105" s="85">
        <v>0</v>
      </c>
      <c r="H105" s="86">
        <v>0.17179609387420031</v>
      </c>
      <c r="I105" s="78">
        <v>2000</v>
      </c>
      <c r="J105" s="89">
        <v>0.37789898925870619</v>
      </c>
      <c r="K105" s="92">
        <v>0.21778296636299432</v>
      </c>
      <c r="L105" s="89">
        <v>4.5755144341218842E-2</v>
      </c>
      <c r="M105" s="89">
        <v>0.13224496938495123</v>
      </c>
      <c r="N105" s="89">
        <v>0.23609720540671808</v>
      </c>
      <c r="O105" s="89">
        <v>0</v>
      </c>
      <c r="P105" s="90">
        <v>2.094918754428363E-2</v>
      </c>
      <c r="Q105" s="77"/>
      <c r="R105" s="52"/>
      <c r="S105" s="52"/>
      <c r="T105" s="52"/>
      <c r="U105" s="52"/>
      <c r="V105" s="52"/>
      <c r="W105" s="52"/>
      <c r="X105" s="52"/>
      <c r="Y105" s="52"/>
      <c r="Z105" s="52"/>
      <c r="AA105" s="52"/>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9"/>
  <sheetViews>
    <sheetView workbookViewId="0">
      <selection activeCell="C6" sqref="C6:C7"/>
    </sheetView>
  </sheetViews>
  <sheetFormatPr baseColWidth="10" defaultColWidth="8.83203125" defaultRowHeight="14" x14ac:dyDescent="0"/>
  <cols>
    <col min="2" max="2" width="11.5" customWidth="1"/>
    <col min="3" max="3" width="16.83203125" customWidth="1"/>
    <col min="4" max="4" width="10.5" customWidth="1"/>
    <col min="6" max="6" width="9.6640625" customWidth="1"/>
  </cols>
  <sheetData>
    <row r="1" spans="1:8">
      <c r="A1" s="7" t="s">
        <v>12</v>
      </c>
      <c r="B1" s="7"/>
      <c r="C1" s="7"/>
      <c r="D1" s="7"/>
      <c r="E1" s="7"/>
      <c r="F1" s="7"/>
      <c r="G1" s="7"/>
      <c r="H1" s="7"/>
    </row>
    <row r="2" spans="1:8">
      <c r="A2" s="119" t="s">
        <v>124</v>
      </c>
      <c r="B2" s="7"/>
      <c r="C2" s="7"/>
      <c r="D2" s="7"/>
      <c r="E2" s="7"/>
      <c r="F2" s="7"/>
      <c r="G2" s="7"/>
      <c r="H2" s="7"/>
    </row>
    <row r="3" spans="1:8">
      <c r="A3" s="7"/>
      <c r="B3" s="7"/>
      <c r="C3" s="7"/>
      <c r="D3" s="7"/>
      <c r="E3" s="7"/>
      <c r="F3" s="7"/>
      <c r="G3" s="7"/>
      <c r="H3" s="7"/>
    </row>
    <row r="4" spans="1:8">
      <c r="A4" s="7"/>
      <c r="B4" s="158" t="s">
        <v>6</v>
      </c>
      <c r="C4" s="158" t="s">
        <v>7</v>
      </c>
      <c r="D4" s="158" t="s">
        <v>8</v>
      </c>
      <c r="E4" s="158"/>
      <c r="F4" s="158"/>
      <c r="G4" s="158"/>
      <c r="H4" s="7"/>
    </row>
    <row r="5" spans="1:8" ht="22.5" customHeight="1">
      <c r="A5" s="7"/>
      <c r="B5" s="158"/>
      <c r="C5" s="158"/>
      <c r="D5" s="158"/>
      <c r="E5" s="158"/>
      <c r="F5" s="158"/>
      <c r="G5" s="158"/>
      <c r="H5" s="7"/>
    </row>
    <row r="6" spans="1:8" ht="42.75" customHeight="1">
      <c r="A6" s="7"/>
      <c r="B6" s="159" t="s">
        <v>2</v>
      </c>
      <c r="C6" s="159" t="s">
        <v>119</v>
      </c>
      <c r="D6" s="159" t="s">
        <v>9</v>
      </c>
      <c r="E6" s="159" t="s">
        <v>10</v>
      </c>
      <c r="F6" s="159"/>
      <c r="G6" s="159"/>
      <c r="H6" s="157"/>
    </row>
    <row r="7" spans="1:8">
      <c r="A7" s="12" t="s">
        <v>5</v>
      </c>
      <c r="B7" s="159"/>
      <c r="C7" s="159"/>
      <c r="D7" s="159"/>
      <c r="E7" s="159"/>
      <c r="F7" s="159"/>
      <c r="G7" s="159"/>
      <c r="H7" s="157"/>
    </row>
    <row r="8" spans="1:8">
      <c r="A8" s="7">
        <v>1900</v>
      </c>
      <c r="B8" s="2">
        <v>37968</v>
      </c>
      <c r="C8" s="7"/>
      <c r="D8" s="7">
        <f>B8/$B$98</f>
        <v>5.9409389180787898E-3</v>
      </c>
      <c r="E8" s="7"/>
      <c r="F8" s="7"/>
      <c r="G8" s="7"/>
      <c r="H8" s="7"/>
    </row>
    <row r="9" spans="1:8">
      <c r="A9" s="7">
        <v>1901</v>
      </c>
      <c r="B9" s="2">
        <v>38850</v>
      </c>
      <c r="C9" s="7"/>
      <c r="D9" s="7">
        <f t="shared" ref="D9:D72" si="0">B9/$B$98</f>
        <v>6.0789474548925667E-3</v>
      </c>
      <c r="E9" s="7"/>
      <c r="F9" s="7"/>
      <c r="G9" s="7"/>
      <c r="H9" s="7"/>
    </row>
    <row r="10" spans="1:8">
      <c r="A10" s="7">
        <v>1902</v>
      </c>
      <c r="B10" s="2">
        <v>39705</v>
      </c>
      <c r="C10" s="7"/>
      <c r="D10" s="7">
        <f t="shared" si="0"/>
        <v>6.2127312405793915E-3</v>
      </c>
      <c r="E10" s="7"/>
      <c r="F10" s="7"/>
      <c r="G10" s="7"/>
      <c r="H10" s="7"/>
    </row>
    <row r="11" spans="1:8">
      <c r="A11" s="7">
        <v>1903</v>
      </c>
      <c r="B11" s="2">
        <v>40385</v>
      </c>
      <c r="C11" s="7"/>
      <c r="D11" s="7">
        <f t="shared" si="0"/>
        <v>6.3191323800730068E-3</v>
      </c>
      <c r="E11" s="7"/>
      <c r="F11" s="7"/>
      <c r="G11" s="7"/>
      <c r="H11" s="7"/>
    </row>
    <row r="12" spans="1:8">
      <c r="A12" s="7">
        <v>1904</v>
      </c>
      <c r="B12" s="2">
        <v>41102</v>
      </c>
      <c r="C12" s="7"/>
      <c r="D12" s="7">
        <f t="shared" si="0"/>
        <v>6.4313229933331863E-3</v>
      </c>
      <c r="E12" s="7"/>
      <c r="F12" s="7"/>
      <c r="G12" s="7"/>
      <c r="H12" s="7"/>
    </row>
    <row r="13" spans="1:8">
      <c r="A13" s="7">
        <v>1905</v>
      </c>
      <c r="B13" s="2">
        <v>42410</v>
      </c>
      <c r="C13" s="7"/>
      <c r="D13" s="7">
        <f t="shared" si="0"/>
        <v>6.6359887145944338E-3</v>
      </c>
      <c r="E13" s="7"/>
      <c r="F13" s="7"/>
      <c r="G13" s="7"/>
      <c r="H13" s="7"/>
    </row>
    <row r="14" spans="1:8">
      <c r="A14" s="7">
        <v>1906</v>
      </c>
      <c r="B14" s="2">
        <v>44242</v>
      </c>
      <c r="C14" s="7"/>
      <c r="D14" s="7">
        <f t="shared" si="0"/>
        <v>6.9226459021713496E-3</v>
      </c>
      <c r="E14" s="7"/>
      <c r="F14" s="7"/>
      <c r="G14" s="7"/>
      <c r="H14" s="7"/>
    </row>
    <row r="15" spans="1:8">
      <c r="A15" s="7">
        <v>1907</v>
      </c>
      <c r="B15" s="2">
        <v>46427</v>
      </c>
      <c r="C15" s="7"/>
      <c r="D15" s="7">
        <f t="shared" si="0"/>
        <v>7.2645377989265687E-3</v>
      </c>
      <c r="E15" s="7"/>
      <c r="F15" s="7"/>
      <c r="G15" s="7"/>
      <c r="H15" s="7"/>
    </row>
    <row r="16" spans="1:8">
      <c r="A16" s="7">
        <v>1908</v>
      </c>
      <c r="B16" s="2">
        <v>48450</v>
      </c>
      <c r="C16" s="7"/>
      <c r="D16" s="7">
        <f t="shared" si="0"/>
        <v>7.581081188920074E-3</v>
      </c>
      <c r="E16" s="7"/>
      <c r="F16" s="7"/>
      <c r="G16" s="7"/>
      <c r="H16" s="7"/>
    </row>
    <row r="17" spans="1:8">
      <c r="A17" s="7">
        <v>1909</v>
      </c>
      <c r="B17" s="2">
        <v>50634</v>
      </c>
      <c r="C17" s="7"/>
      <c r="D17" s="7">
        <f t="shared" si="0"/>
        <v>7.9228166134113313E-3</v>
      </c>
      <c r="E17" s="7"/>
      <c r="F17" s="7"/>
      <c r="G17" s="7"/>
      <c r="H17" s="7"/>
    </row>
    <row r="18" spans="1:8">
      <c r="A18" s="7">
        <v>1910</v>
      </c>
      <c r="B18" s="2">
        <v>52705</v>
      </c>
      <c r="C18" s="7"/>
      <c r="D18" s="7">
        <f t="shared" si="0"/>
        <v>8.2468706720749737E-3</v>
      </c>
      <c r="E18" s="7"/>
      <c r="F18" s="7"/>
      <c r="G18" s="7"/>
      <c r="H18" s="7"/>
    </row>
    <row r="19" spans="1:8">
      <c r="A19" s="7">
        <v>1911</v>
      </c>
      <c r="B19" s="2">
        <v>55184</v>
      </c>
      <c r="C19" s="7"/>
      <c r="D19" s="7">
        <f t="shared" si="0"/>
        <v>8.6347654144347859E-3</v>
      </c>
      <c r="E19" s="7"/>
      <c r="F19" s="7"/>
      <c r="G19" s="7"/>
      <c r="H19" s="7"/>
    </row>
    <row r="20" spans="1:8">
      <c r="A20" s="7">
        <v>1912</v>
      </c>
      <c r="B20" s="2">
        <v>58061</v>
      </c>
      <c r="C20" s="7"/>
      <c r="D20" s="7">
        <f t="shared" si="0"/>
        <v>9.0849361178511542E-3</v>
      </c>
      <c r="E20" s="7"/>
      <c r="F20" s="7"/>
      <c r="G20" s="7"/>
      <c r="H20" s="7"/>
    </row>
    <row r="21" spans="1:8">
      <c r="A21" s="7">
        <v>1913</v>
      </c>
      <c r="B21" s="2">
        <v>60989</v>
      </c>
      <c r="C21" s="7"/>
      <c r="D21" s="7">
        <f t="shared" si="0"/>
        <v>9.5430869067295431E-3</v>
      </c>
      <c r="E21" s="7"/>
      <c r="F21" s="7"/>
      <c r="G21" s="7"/>
      <c r="H21" s="7"/>
    </row>
    <row r="22" spans="1:8">
      <c r="A22" s="7">
        <v>1914</v>
      </c>
      <c r="B22" s="2">
        <v>63888</v>
      </c>
      <c r="C22" s="7"/>
      <c r="D22" s="7">
        <f t="shared" si="0"/>
        <v>9.9966999999530591E-3</v>
      </c>
      <c r="E22" s="7"/>
      <c r="F22" s="7"/>
      <c r="G22" s="7"/>
      <c r="H22" s="7"/>
    </row>
    <row r="23" spans="1:8">
      <c r="A23" s="7">
        <v>1915</v>
      </c>
      <c r="B23" s="2">
        <v>66556</v>
      </c>
      <c r="C23" s="7"/>
      <c r="D23" s="7">
        <f t="shared" si="0"/>
        <v>1.0414168000201536E-2</v>
      </c>
      <c r="E23" s="7"/>
      <c r="F23" s="7"/>
      <c r="G23" s="7"/>
      <c r="H23" s="7"/>
    </row>
    <row r="24" spans="1:8">
      <c r="A24" s="7">
        <v>1916</v>
      </c>
      <c r="B24" s="2">
        <v>69308</v>
      </c>
      <c r="C24" s="7"/>
      <c r="D24" s="7">
        <f t="shared" si="0"/>
        <v>1.0844779670622754E-2</v>
      </c>
      <c r="E24" s="7"/>
      <c r="F24" s="7"/>
      <c r="G24" s="7"/>
      <c r="H24" s="7"/>
    </row>
    <row r="25" spans="1:8">
      <c r="A25" s="7">
        <v>1917</v>
      </c>
      <c r="B25" s="2">
        <v>73409</v>
      </c>
      <c r="C25" s="7"/>
      <c r="D25" s="7">
        <f t="shared" si="0"/>
        <v>1.148647242512763E-2</v>
      </c>
      <c r="E25" s="7"/>
      <c r="F25" s="7"/>
      <c r="G25" s="7"/>
      <c r="H25" s="7"/>
    </row>
    <row r="26" spans="1:8">
      <c r="A26" s="7">
        <v>1918</v>
      </c>
      <c r="B26" s="2">
        <v>78861</v>
      </c>
      <c r="C26" s="7"/>
      <c r="D26" s="7">
        <f t="shared" si="0"/>
        <v>1.2339559208244085E-2</v>
      </c>
      <c r="E26" s="7"/>
      <c r="F26" s="7"/>
      <c r="G26" s="7"/>
      <c r="H26" s="7"/>
    </row>
    <row r="27" spans="1:8">
      <c r="A27" s="7">
        <v>1919</v>
      </c>
      <c r="B27" s="2">
        <v>85443</v>
      </c>
      <c r="C27" s="7"/>
      <c r="D27" s="7">
        <f t="shared" si="0"/>
        <v>1.3369459649636695E-2</v>
      </c>
      <c r="E27" s="7"/>
      <c r="F27" s="7"/>
      <c r="G27" s="7"/>
      <c r="H27" s="7"/>
    </row>
    <row r="28" spans="1:8">
      <c r="A28" s="7">
        <v>1920</v>
      </c>
      <c r="B28" s="2">
        <v>92781</v>
      </c>
      <c r="C28" s="7"/>
      <c r="D28" s="7">
        <f t="shared" si="0"/>
        <v>1.4517653122583971E-2</v>
      </c>
      <c r="E28" s="7"/>
      <c r="F28" s="7"/>
      <c r="G28" s="7"/>
      <c r="H28" s="7"/>
    </row>
    <row r="29" spans="1:8">
      <c r="A29" s="7">
        <v>1921</v>
      </c>
      <c r="B29" s="2">
        <v>99121</v>
      </c>
      <c r="C29" s="7"/>
      <c r="D29" s="7">
        <f t="shared" si="0"/>
        <v>1.550968727609797E-2</v>
      </c>
      <c r="E29" s="7"/>
      <c r="F29" s="7"/>
      <c r="G29" s="7"/>
      <c r="H29" s="7"/>
    </row>
    <row r="30" spans="1:8">
      <c r="A30" s="7">
        <v>1922</v>
      </c>
      <c r="B30" s="2">
        <v>104635</v>
      </c>
      <c r="C30" s="7"/>
      <c r="D30" s="7">
        <f t="shared" si="0"/>
        <v>1.6372475339580018E-2</v>
      </c>
      <c r="E30" s="7"/>
      <c r="F30" s="7"/>
      <c r="G30" s="7"/>
      <c r="H30" s="7"/>
    </row>
    <row r="31" spans="1:8">
      <c r="A31" s="7">
        <v>1923</v>
      </c>
      <c r="B31" s="2">
        <v>108892</v>
      </c>
      <c r="C31" s="7"/>
      <c r="D31" s="7">
        <f t="shared" si="0"/>
        <v>1.7038577767262843E-2</v>
      </c>
      <c r="E31" s="7"/>
      <c r="F31" s="7"/>
      <c r="G31" s="7"/>
      <c r="H31" s="7"/>
    </row>
    <row r="32" spans="1:8">
      <c r="A32" s="7">
        <v>1924</v>
      </c>
      <c r="B32" s="2">
        <v>112905</v>
      </c>
      <c r="C32" s="7"/>
      <c r="D32" s="7">
        <f t="shared" si="0"/>
        <v>1.7666500962539133E-2</v>
      </c>
      <c r="E32" s="7"/>
      <c r="F32" s="7"/>
      <c r="G32" s="7"/>
      <c r="H32" s="7"/>
    </row>
    <row r="33" spans="1:8">
      <c r="A33" s="7">
        <v>1925</v>
      </c>
      <c r="B33" s="2">
        <v>117492</v>
      </c>
      <c r="C33" s="7"/>
      <c r="D33" s="7">
        <f t="shared" si="0"/>
        <v>1.838423923732915E-2</v>
      </c>
      <c r="E33" s="7"/>
      <c r="F33" s="7"/>
      <c r="G33" s="7"/>
      <c r="H33" s="7"/>
    </row>
    <row r="34" spans="1:8">
      <c r="A34" s="7">
        <v>1926</v>
      </c>
      <c r="B34" s="2">
        <v>123609</v>
      </c>
      <c r="C34" s="7"/>
      <c r="D34" s="7">
        <f t="shared" si="0"/>
        <v>1.9341380075979801E-2</v>
      </c>
      <c r="E34" s="7"/>
      <c r="F34" s="7"/>
      <c r="G34" s="7"/>
      <c r="H34" s="7"/>
    </row>
    <row r="35" spans="1:8">
      <c r="A35" s="7">
        <v>1927</v>
      </c>
      <c r="B35" s="2">
        <v>130217</v>
      </c>
      <c r="C35" s="7"/>
      <c r="D35" s="7">
        <f t="shared" si="0"/>
        <v>2.0375348796235402E-2</v>
      </c>
      <c r="E35" s="7"/>
      <c r="F35" s="7"/>
      <c r="G35" s="7"/>
      <c r="H35" s="7"/>
    </row>
    <row r="36" spans="1:8">
      <c r="A36" s="7">
        <v>1928</v>
      </c>
      <c r="B36" s="2">
        <v>136842</v>
      </c>
      <c r="C36" s="7"/>
      <c r="D36" s="7">
        <f t="shared" si="0"/>
        <v>2.1411977544978342E-2</v>
      </c>
      <c r="E36" s="7"/>
      <c r="F36" s="7"/>
      <c r="G36" s="7"/>
      <c r="H36" s="7"/>
    </row>
    <row r="37" spans="1:8">
      <c r="A37" s="7">
        <v>1929</v>
      </c>
      <c r="B37" s="2">
        <v>143760</v>
      </c>
      <c r="C37" s="7"/>
      <c r="D37" s="7">
        <f t="shared" si="0"/>
        <v>2.2494452667061914E-2</v>
      </c>
      <c r="E37" s="7"/>
      <c r="F37" s="7"/>
      <c r="G37" s="7"/>
      <c r="H37" s="7"/>
    </row>
    <row r="38" spans="1:8">
      <c r="A38" s="7">
        <v>1930</v>
      </c>
      <c r="B38" s="2">
        <v>150662</v>
      </c>
      <c r="C38" s="7"/>
      <c r="D38" s="7">
        <f t="shared" si="0"/>
        <v>2.3574424232922109E-2</v>
      </c>
      <c r="E38" s="7"/>
      <c r="F38" s="7"/>
      <c r="G38" s="7"/>
      <c r="H38" s="7"/>
    </row>
    <row r="39" spans="1:8">
      <c r="A39" s="7">
        <v>1931</v>
      </c>
      <c r="B39" s="2">
        <v>155767</v>
      </c>
      <c r="C39" s="7"/>
      <c r="D39" s="7">
        <f t="shared" si="0"/>
        <v>2.4373215140444028E-2</v>
      </c>
      <c r="E39" s="7"/>
      <c r="F39" s="7"/>
      <c r="G39" s="7"/>
      <c r="H39" s="7"/>
    </row>
    <row r="40" spans="1:8">
      <c r="A40" s="7">
        <v>1932</v>
      </c>
      <c r="B40" s="2">
        <v>158439</v>
      </c>
      <c r="C40" s="7"/>
      <c r="D40" s="7">
        <f t="shared" si="0"/>
        <v>2.4791309029748351E-2</v>
      </c>
      <c r="E40" s="7"/>
      <c r="F40" s="7"/>
      <c r="G40" s="7"/>
      <c r="H40" s="7"/>
    </row>
    <row r="41" spans="1:8">
      <c r="A41" s="7">
        <v>1933</v>
      </c>
      <c r="B41" s="2">
        <v>160389</v>
      </c>
      <c r="C41" s="7"/>
      <c r="D41" s="7">
        <f t="shared" si="0"/>
        <v>2.5096429944472688E-2</v>
      </c>
      <c r="E41" s="7"/>
      <c r="F41" s="7"/>
      <c r="G41" s="7"/>
      <c r="H41" s="7"/>
    </row>
    <row r="42" spans="1:8">
      <c r="A42" s="7">
        <v>1934</v>
      </c>
      <c r="B42" s="2">
        <v>163600</v>
      </c>
      <c r="C42" s="7"/>
      <c r="D42" s="7">
        <f t="shared" si="0"/>
        <v>2.5598862384052096E-2</v>
      </c>
      <c r="E42" s="7"/>
      <c r="F42" s="7"/>
      <c r="G42" s="7"/>
      <c r="H42" s="7"/>
    </row>
    <row r="43" spans="1:8">
      <c r="A43" s="7">
        <v>1935</v>
      </c>
      <c r="B43" s="2">
        <v>169337</v>
      </c>
      <c r="C43" s="7"/>
      <c r="D43" s="7">
        <f t="shared" si="0"/>
        <v>2.6496543762397493E-2</v>
      </c>
      <c r="E43" s="7"/>
      <c r="F43" s="7"/>
      <c r="G43" s="7"/>
      <c r="H43" s="7"/>
    </row>
    <row r="44" spans="1:8">
      <c r="A44" s="7">
        <v>1936</v>
      </c>
      <c r="B44" s="2">
        <v>177417</v>
      </c>
      <c r="C44" s="7"/>
      <c r="D44" s="7">
        <f t="shared" si="0"/>
        <v>2.7760839655203977E-2</v>
      </c>
      <c r="E44" s="7"/>
      <c r="F44" s="7"/>
      <c r="G44" s="7"/>
      <c r="H44" s="7"/>
    </row>
    <row r="45" spans="1:8">
      <c r="A45" s="7">
        <v>1937</v>
      </c>
      <c r="B45" s="2">
        <v>186789</v>
      </c>
      <c r="C45" s="7"/>
      <c r="D45" s="7">
        <f t="shared" si="0"/>
        <v>2.9227297713048331E-2</v>
      </c>
      <c r="E45" s="7"/>
      <c r="F45" s="7"/>
      <c r="G45" s="7"/>
      <c r="H45" s="7"/>
    </row>
    <row r="46" spans="1:8">
      <c r="A46" s="7">
        <v>1938</v>
      </c>
      <c r="B46" s="2">
        <v>198052</v>
      </c>
      <c r="C46" s="7"/>
      <c r="D46" s="7">
        <f t="shared" si="0"/>
        <v>3.0989644822043312E-2</v>
      </c>
      <c r="E46" s="7"/>
      <c r="F46" s="7"/>
      <c r="G46" s="7"/>
      <c r="H46" s="7"/>
    </row>
    <row r="47" spans="1:8">
      <c r="A47" s="7">
        <v>1939</v>
      </c>
      <c r="B47" s="2">
        <v>213102</v>
      </c>
      <c r="C47" s="7"/>
      <c r="D47" s="7">
        <f t="shared" si="0"/>
        <v>3.3344552394659353E-2</v>
      </c>
      <c r="E47" s="7"/>
      <c r="F47" s="7"/>
      <c r="G47" s="7"/>
      <c r="H47" s="7"/>
    </row>
    <row r="48" spans="1:8">
      <c r="A48" s="7">
        <v>1940</v>
      </c>
      <c r="B48" s="2">
        <v>230111</v>
      </c>
      <c r="C48" s="7"/>
      <c r="D48" s="7">
        <f t="shared" si="0"/>
        <v>3.6005989132375377E-2</v>
      </c>
      <c r="E48" s="7"/>
      <c r="F48" s="7"/>
      <c r="G48" s="7"/>
      <c r="H48" s="7"/>
    </row>
    <row r="49" spans="1:8">
      <c r="A49" s="7">
        <v>1941</v>
      </c>
      <c r="B49" s="2">
        <v>247086</v>
      </c>
      <c r="C49" s="7"/>
      <c r="D49" s="7">
        <f t="shared" si="0"/>
        <v>3.8662105813116729E-2</v>
      </c>
      <c r="E49" s="7"/>
      <c r="F49" s="7"/>
      <c r="G49" s="7"/>
      <c r="H49" s="7"/>
    </row>
    <row r="50" spans="1:8">
      <c r="A50" s="7">
        <v>1942</v>
      </c>
      <c r="B50" s="2">
        <v>263144</v>
      </c>
      <c r="C50" s="7"/>
      <c r="D50" s="7">
        <f t="shared" si="0"/>
        <v>4.1174737427805655E-2</v>
      </c>
      <c r="E50" s="7"/>
      <c r="F50" s="7"/>
      <c r="G50" s="7"/>
      <c r="H50" s="7"/>
    </row>
    <row r="51" spans="1:8">
      <c r="A51" s="7">
        <v>1943</v>
      </c>
      <c r="B51" s="2">
        <v>279771</v>
      </c>
      <c r="C51" s="7"/>
      <c r="D51" s="7">
        <f t="shared" si="0"/>
        <v>4.3776401760688505E-2</v>
      </c>
      <c r="E51" s="7"/>
      <c r="F51" s="7"/>
      <c r="G51" s="7"/>
      <c r="H51" s="7"/>
    </row>
    <row r="52" spans="1:8">
      <c r="A52" s="7">
        <v>1944</v>
      </c>
      <c r="B52" s="2">
        <v>298518</v>
      </c>
      <c r="C52" s="7"/>
      <c r="D52" s="7">
        <f t="shared" si="0"/>
        <v>4.6709787293169096E-2</v>
      </c>
      <c r="E52" s="7"/>
      <c r="F52" s="7"/>
      <c r="G52" s="7"/>
      <c r="H52" s="7"/>
    </row>
    <row r="53" spans="1:8">
      <c r="A53" s="7">
        <v>1945</v>
      </c>
      <c r="B53" s="2">
        <v>271214</v>
      </c>
      <c r="C53" s="7"/>
      <c r="D53" s="7">
        <f t="shared" si="0"/>
        <v>4.2437468597972525E-2</v>
      </c>
      <c r="E53" s="7"/>
      <c r="F53" s="7"/>
      <c r="G53" s="7"/>
      <c r="H53" s="7"/>
    </row>
    <row r="54" spans="1:8">
      <c r="A54" s="7">
        <v>1946</v>
      </c>
      <c r="B54" s="2">
        <v>238686</v>
      </c>
      <c r="C54" s="7"/>
      <c r="D54" s="7">
        <f t="shared" si="0"/>
        <v>3.7347738795842654E-2</v>
      </c>
      <c r="E54" s="7"/>
      <c r="F54" s="7"/>
      <c r="G54" s="7"/>
      <c r="H54" s="7"/>
    </row>
    <row r="55" spans="1:8">
      <c r="A55" s="7">
        <v>1947</v>
      </c>
      <c r="B55" s="2">
        <v>248613</v>
      </c>
      <c r="C55" s="7"/>
      <c r="D55" s="7">
        <f t="shared" si="0"/>
        <v>3.8901038960185479E-2</v>
      </c>
      <c r="E55" s="7"/>
      <c r="F55" s="7"/>
      <c r="G55" s="7"/>
      <c r="H55" s="7"/>
    </row>
    <row r="56" spans="1:8">
      <c r="A56" s="7">
        <v>1948</v>
      </c>
      <c r="B56" s="2">
        <v>259846</v>
      </c>
      <c r="C56" s="7"/>
      <c r="D56" s="7">
        <f t="shared" si="0"/>
        <v>4.0658691901261618E-2</v>
      </c>
      <c r="E56" s="7"/>
      <c r="F56" s="7"/>
      <c r="G56" s="7"/>
      <c r="H56" s="7"/>
    </row>
    <row r="57" spans="1:8">
      <c r="A57" s="7">
        <v>1949</v>
      </c>
      <c r="B57" s="2">
        <v>269779</v>
      </c>
      <c r="C57" s="7"/>
      <c r="D57" s="7">
        <f t="shared" si="0"/>
        <v>4.2212930899188206E-2</v>
      </c>
      <c r="E57" s="7"/>
      <c r="F57" s="7"/>
      <c r="G57" s="7"/>
      <c r="H57" s="7"/>
    </row>
    <row r="58" spans="1:8">
      <c r="A58" s="7">
        <v>1950</v>
      </c>
      <c r="B58" s="2">
        <v>276632</v>
      </c>
      <c r="C58" s="7"/>
      <c r="D58" s="7">
        <f t="shared" si="0"/>
        <v>4.3285235324114303E-2</v>
      </c>
      <c r="E58" s="7"/>
      <c r="F58" s="7"/>
      <c r="G58" s="7"/>
      <c r="H58" s="7"/>
    </row>
    <row r="59" spans="1:8">
      <c r="A59" s="7">
        <v>1951</v>
      </c>
      <c r="B59" s="2">
        <v>282714</v>
      </c>
      <c r="C59" s="7"/>
      <c r="D59" s="7">
        <f t="shared" si="0"/>
        <v>4.4236899633526311E-2</v>
      </c>
      <c r="E59" s="7"/>
      <c r="F59" s="7"/>
      <c r="G59" s="7"/>
      <c r="H59" s="7"/>
    </row>
    <row r="60" spans="1:8">
      <c r="A60" s="7">
        <v>1952</v>
      </c>
      <c r="B60" s="2">
        <v>290340</v>
      </c>
      <c r="C60" s="7"/>
      <c r="D60" s="7">
        <f t="shared" si="0"/>
        <v>4.5430157118494414E-2</v>
      </c>
      <c r="E60" s="7"/>
      <c r="F60" s="7"/>
      <c r="G60" s="7"/>
      <c r="H60" s="7"/>
    </row>
    <row r="61" spans="1:8">
      <c r="A61" s="7">
        <v>1953</v>
      </c>
      <c r="B61" s="2">
        <v>299164</v>
      </c>
      <c r="C61" s="7"/>
      <c r="D61" s="7">
        <f t="shared" si="0"/>
        <v>4.6810868375688028E-2</v>
      </c>
      <c r="E61" s="7"/>
      <c r="F61" s="7"/>
      <c r="G61" s="7"/>
      <c r="H61" s="7"/>
    </row>
    <row r="62" spans="1:8">
      <c r="A62" s="7">
        <v>1954</v>
      </c>
      <c r="B62" s="2">
        <v>308630</v>
      </c>
      <c r="C62" s="7"/>
      <c r="D62" s="7">
        <f t="shared" si="0"/>
        <v>4.8292034826344733E-2</v>
      </c>
      <c r="E62" s="7"/>
      <c r="F62" s="7"/>
      <c r="G62" s="7"/>
      <c r="H62" s="7"/>
    </row>
    <row r="63" spans="1:8">
      <c r="A63" s="7">
        <v>1955</v>
      </c>
      <c r="B63" s="2">
        <v>318209</v>
      </c>
      <c r="C63" s="7"/>
      <c r="D63" s="7">
        <f t="shared" si="0"/>
        <v>4.9790882642829055E-2</v>
      </c>
      <c r="E63" s="7"/>
      <c r="F63" s="7"/>
      <c r="G63" s="7"/>
      <c r="H63" s="7"/>
    </row>
    <row r="64" spans="1:8">
      <c r="A64" s="7">
        <v>1956</v>
      </c>
      <c r="B64" s="2">
        <v>330972</v>
      </c>
      <c r="C64" s="7"/>
      <c r="D64" s="7">
        <f t="shared" si="0"/>
        <v>5.1787938147765833E-2</v>
      </c>
      <c r="E64" s="7"/>
      <c r="F64" s="7"/>
      <c r="G64" s="7"/>
      <c r="H64" s="7"/>
    </row>
    <row r="65" spans="1:8">
      <c r="A65" s="7">
        <v>1957</v>
      </c>
      <c r="B65" s="2">
        <v>347702</v>
      </c>
      <c r="C65" s="7"/>
      <c r="D65" s="7">
        <f t="shared" si="0"/>
        <v>5.4405719123836689E-2</v>
      </c>
      <c r="E65" s="7"/>
      <c r="F65" s="7"/>
      <c r="G65" s="7"/>
      <c r="H65" s="7"/>
    </row>
    <row r="66" spans="1:8">
      <c r="A66" s="7">
        <v>1958</v>
      </c>
      <c r="B66" s="2">
        <v>366508</v>
      </c>
      <c r="C66" s="7"/>
      <c r="D66" s="7">
        <f t="shared" si="0"/>
        <v>5.7348336519890991E-2</v>
      </c>
      <c r="E66" s="7"/>
      <c r="F66" s="7"/>
      <c r="G66" s="7"/>
      <c r="H66" s="7"/>
    </row>
    <row r="67" spans="1:8">
      <c r="A67" s="7">
        <v>1959</v>
      </c>
      <c r="B67" s="2">
        <v>392418</v>
      </c>
      <c r="C67" s="7"/>
      <c r="D67" s="7">
        <f t="shared" si="0"/>
        <v>6.1402532879125643E-2</v>
      </c>
      <c r="E67" s="7"/>
      <c r="F67" s="7"/>
      <c r="G67" s="7"/>
      <c r="H67" s="7"/>
    </row>
    <row r="68" spans="1:8">
      <c r="A68" s="7">
        <v>1960</v>
      </c>
      <c r="B68" s="2">
        <v>431786</v>
      </c>
      <c r="C68" s="7"/>
      <c r="D68" s="7">
        <f t="shared" si="0"/>
        <v>6.7562532966750119E-2</v>
      </c>
      <c r="E68" s="7"/>
      <c r="F68" s="7"/>
      <c r="G68" s="7"/>
      <c r="H68" s="7"/>
    </row>
    <row r="69" spans="1:8">
      <c r="A69" s="7">
        <v>1961</v>
      </c>
      <c r="B69" s="2">
        <v>485427</v>
      </c>
      <c r="C69" s="5"/>
      <c r="D69" s="7">
        <f t="shared" si="0"/>
        <v>7.5955861677892769E-2</v>
      </c>
      <c r="E69" s="7"/>
      <c r="F69" s="7"/>
      <c r="G69" s="7"/>
      <c r="H69" s="7"/>
    </row>
    <row r="70" spans="1:8">
      <c r="A70" s="7">
        <v>1962</v>
      </c>
      <c r="B70" s="2">
        <v>550160</v>
      </c>
      <c r="C70" s="18"/>
      <c r="D70" s="7">
        <f t="shared" si="0"/>
        <v>8.6084780740893041E-2</v>
      </c>
      <c r="E70" s="7"/>
      <c r="F70" s="7"/>
      <c r="G70" s="7"/>
      <c r="H70" s="7"/>
    </row>
    <row r="71" spans="1:8">
      <c r="A71" s="7">
        <v>1963</v>
      </c>
      <c r="B71" s="2">
        <v>622871</v>
      </c>
      <c r="C71" s="18"/>
      <c r="D71" s="7">
        <f t="shared" si="0"/>
        <v>9.7462035525775759E-2</v>
      </c>
      <c r="E71" s="7"/>
      <c r="F71" s="7"/>
      <c r="G71" s="7"/>
      <c r="H71" s="7"/>
    </row>
    <row r="72" spans="1:8">
      <c r="A72" s="7">
        <v>1964</v>
      </c>
      <c r="B72" s="2">
        <v>704342</v>
      </c>
      <c r="C72" s="18"/>
      <c r="D72" s="7">
        <f t="shared" si="0"/>
        <v>0.11020998734295857</v>
      </c>
      <c r="E72" s="7"/>
      <c r="F72" s="7"/>
      <c r="G72" s="7"/>
      <c r="H72" s="7"/>
    </row>
    <row r="73" spans="1:8">
      <c r="A73" s="7">
        <v>1965</v>
      </c>
      <c r="B73" s="2">
        <v>790772</v>
      </c>
      <c r="C73" s="18"/>
      <c r="D73" s="7">
        <f t="shared" ref="D73:D99" si="1">B73/$B$98</f>
        <v>0.12373388511712496</v>
      </c>
      <c r="E73" s="7"/>
      <c r="F73" s="7"/>
      <c r="G73" s="7"/>
      <c r="H73" s="7"/>
    </row>
    <row r="74" spans="1:8">
      <c r="A74" s="7">
        <v>1966</v>
      </c>
      <c r="B74" s="2">
        <v>881614</v>
      </c>
      <c r="C74" s="18"/>
      <c r="D74" s="7">
        <f t="shared" si="1"/>
        <v>0.13794813851988819</v>
      </c>
      <c r="E74" s="7"/>
      <c r="F74" s="7"/>
      <c r="G74" s="7"/>
      <c r="H74" s="7"/>
    </row>
    <row r="75" spans="1:8">
      <c r="A75" s="7">
        <v>1967</v>
      </c>
      <c r="B75" s="2">
        <v>995398</v>
      </c>
      <c r="C75" s="18"/>
      <c r="D75" s="7">
        <f t="shared" si="1"/>
        <v>0.15575217860244919</v>
      </c>
      <c r="E75" s="7"/>
      <c r="F75" s="7"/>
      <c r="G75" s="7"/>
      <c r="H75" s="7"/>
    </row>
    <row r="76" spans="1:8">
      <c r="A76" s="7">
        <v>1968</v>
      </c>
      <c r="B76" s="2">
        <v>1131661</v>
      </c>
      <c r="C76" s="18"/>
      <c r="D76" s="7">
        <f t="shared" si="1"/>
        <v>0.177073558706594</v>
      </c>
      <c r="E76" s="7"/>
      <c r="F76" s="7"/>
      <c r="G76" s="7"/>
      <c r="H76" s="7"/>
    </row>
    <row r="77" spans="1:8">
      <c r="A77" s="7">
        <v>1969</v>
      </c>
      <c r="B77" s="2">
        <v>1286191</v>
      </c>
      <c r="C77" s="18"/>
      <c r="D77" s="7">
        <f t="shared" si="1"/>
        <v>0.20125321765651802</v>
      </c>
      <c r="E77" s="7"/>
      <c r="F77" s="7"/>
      <c r="G77" s="7"/>
      <c r="H77" s="7"/>
    </row>
    <row r="78" spans="1:8">
      <c r="A78" s="7">
        <v>1970</v>
      </c>
      <c r="B78" s="2">
        <v>1466124</v>
      </c>
      <c r="C78" s="18"/>
      <c r="D78" s="7">
        <f t="shared" si="1"/>
        <v>0.22940774152784837</v>
      </c>
      <c r="E78" s="7"/>
      <c r="F78" s="7"/>
      <c r="G78" s="7"/>
      <c r="H78" s="7"/>
    </row>
    <row r="79" spans="1:8">
      <c r="A79" s="7">
        <v>1971</v>
      </c>
      <c r="B79" s="2">
        <v>1660155</v>
      </c>
      <c r="C79" s="18"/>
      <c r="D79" s="7">
        <f t="shared" si="1"/>
        <v>0.25976821137650374</v>
      </c>
      <c r="E79" s="7"/>
      <c r="F79" s="7"/>
      <c r="G79" s="7"/>
      <c r="H79" s="7"/>
    </row>
    <row r="80" spans="1:8">
      <c r="A80" s="7">
        <v>1972</v>
      </c>
      <c r="B80" s="2">
        <v>1864415</v>
      </c>
      <c r="C80" s="18"/>
      <c r="D80" s="7">
        <f t="shared" si="1"/>
        <v>0.29172923601321815</v>
      </c>
      <c r="E80" s="7"/>
      <c r="F80" s="7"/>
      <c r="G80" s="7"/>
      <c r="H80" s="7"/>
    </row>
    <row r="81" spans="1:8">
      <c r="A81" s="7">
        <v>1973</v>
      </c>
      <c r="B81" s="2">
        <v>2087259</v>
      </c>
      <c r="C81" s="18"/>
      <c r="D81" s="7">
        <f t="shared" si="1"/>
        <v>0.32659814120338748</v>
      </c>
      <c r="E81" s="7"/>
      <c r="F81" s="7"/>
      <c r="G81" s="7"/>
      <c r="H81" s="7"/>
    </row>
    <row r="82" spans="1:8">
      <c r="A82" s="7">
        <v>1974</v>
      </c>
      <c r="B82" s="2">
        <v>2309054</v>
      </c>
      <c r="C82" s="18"/>
      <c r="D82" s="7">
        <f t="shared" si="1"/>
        <v>0.36130290698866158</v>
      </c>
      <c r="E82" s="7"/>
      <c r="F82" s="7"/>
      <c r="G82" s="7"/>
      <c r="H82" s="7"/>
    </row>
    <row r="83" spans="1:8">
      <c r="A83" s="7">
        <v>1975</v>
      </c>
      <c r="B83" s="2">
        <v>2513597</v>
      </c>
      <c r="C83" s="18"/>
      <c r="D83" s="7">
        <f t="shared" si="1"/>
        <v>0.39330821327607701</v>
      </c>
      <c r="E83" s="7"/>
      <c r="F83" s="7"/>
      <c r="G83" s="7"/>
      <c r="H83" s="7"/>
    </row>
    <row r="84" spans="1:8">
      <c r="A84" s="7">
        <v>1976</v>
      </c>
      <c r="B84" s="2">
        <v>2713056</v>
      </c>
      <c r="C84" s="18"/>
      <c r="D84" s="7">
        <f t="shared" si="1"/>
        <v>0.42451801457351374</v>
      </c>
      <c r="E84" s="7"/>
      <c r="F84" s="7"/>
      <c r="G84" s="7"/>
      <c r="H84" s="7"/>
    </row>
    <row r="85" spans="1:8">
      <c r="A85" s="7">
        <v>1977</v>
      </c>
      <c r="B85" s="2">
        <v>2914941</v>
      </c>
      <c r="C85" s="18"/>
      <c r="D85" s="7">
        <f t="shared" si="1"/>
        <v>0.4561074175833203</v>
      </c>
      <c r="E85" s="7"/>
      <c r="F85" s="7"/>
      <c r="G85" s="7"/>
      <c r="H85" s="7"/>
    </row>
    <row r="86" spans="1:8">
      <c r="A86" s="7">
        <v>1978</v>
      </c>
      <c r="B86" s="2">
        <v>3127130</v>
      </c>
      <c r="C86" s="18"/>
      <c r="D86" s="7">
        <f t="shared" si="1"/>
        <v>0.4893091108009831</v>
      </c>
      <c r="E86" s="7"/>
      <c r="F86" s="7"/>
      <c r="G86" s="7"/>
      <c r="H86" s="7"/>
    </row>
    <row r="87" spans="1:8">
      <c r="A87" s="7">
        <v>1979</v>
      </c>
      <c r="B87" s="2">
        <v>3359322</v>
      </c>
      <c r="C87" s="18"/>
      <c r="D87" s="7">
        <f t="shared" si="1"/>
        <v>0.52564071871466167</v>
      </c>
      <c r="E87" s="7"/>
      <c r="F87" s="7"/>
      <c r="G87" s="95"/>
      <c r="H87" s="7"/>
    </row>
    <row r="88" spans="1:8">
      <c r="A88" s="7">
        <v>1980</v>
      </c>
      <c r="B88" s="2">
        <v>3606127</v>
      </c>
      <c r="C88" s="18">
        <v>5488428</v>
      </c>
      <c r="D88" s="7">
        <f t="shared" si="1"/>
        <v>0.5642588558216054</v>
      </c>
      <c r="E88" s="7">
        <f t="shared" ref="E88:E119" si="2">C88/$C$98</f>
        <v>0.60705708557233617</v>
      </c>
      <c r="F88" s="7"/>
      <c r="G88" s="99"/>
      <c r="H88" s="7"/>
    </row>
    <row r="89" spans="1:8">
      <c r="A89" s="7">
        <v>1981</v>
      </c>
      <c r="B89" s="2">
        <v>3856766</v>
      </c>
      <c r="C89" s="18">
        <v>5782738</v>
      </c>
      <c r="D89" s="7">
        <f t="shared" si="1"/>
        <v>0.60347690758857619</v>
      </c>
      <c r="E89" s="7">
        <f t="shared" si="2"/>
        <v>0.63960975290345434</v>
      </c>
      <c r="F89" s="7"/>
      <c r="G89" s="99"/>
      <c r="H89" s="94"/>
    </row>
    <row r="90" spans="1:8">
      <c r="A90" s="7">
        <v>1982</v>
      </c>
      <c r="B90" s="2">
        <v>4102061</v>
      </c>
      <c r="C90" s="18">
        <v>6056132</v>
      </c>
      <c r="D90" s="7">
        <f t="shared" si="1"/>
        <v>0.64185877157693838</v>
      </c>
      <c r="E90" s="7">
        <f t="shared" si="2"/>
        <v>0.66984896982548803</v>
      </c>
      <c r="F90" s="7"/>
      <c r="G90" s="99"/>
      <c r="H90" s="94"/>
    </row>
    <row r="91" spans="1:8">
      <c r="A91" s="7">
        <v>1983</v>
      </c>
      <c r="B91" s="2">
        <v>4334008</v>
      </c>
      <c r="C91" s="18">
        <v>6301191</v>
      </c>
      <c r="D91" s="7">
        <f t="shared" si="1"/>
        <v>0.67815204378594662</v>
      </c>
      <c r="E91" s="7">
        <f t="shared" si="2"/>
        <v>0.6969541449928166</v>
      </c>
      <c r="F91" s="7"/>
      <c r="G91" s="99"/>
      <c r="H91" s="94"/>
    </row>
    <row r="92" spans="1:8">
      <c r="A92" s="7">
        <v>1984</v>
      </c>
      <c r="B92" s="2">
        <v>4566656</v>
      </c>
      <c r="C92" s="18">
        <v>6557973</v>
      </c>
      <c r="D92" s="7">
        <f t="shared" si="1"/>
        <v>0.71455500305199149</v>
      </c>
      <c r="E92" s="7">
        <f t="shared" si="2"/>
        <v>0.72535596288082316</v>
      </c>
      <c r="F92" s="7"/>
      <c r="G92" s="99"/>
      <c r="H92" s="94"/>
    </row>
    <row r="93" spans="1:8">
      <c r="A93" s="7">
        <v>1985</v>
      </c>
      <c r="B93" s="2">
        <v>4812631</v>
      </c>
      <c r="C93" s="18">
        <v>6854423</v>
      </c>
      <c r="D93" s="7">
        <f t="shared" si="1"/>
        <v>0.75304326817984735</v>
      </c>
      <c r="E93" s="7">
        <f t="shared" si="2"/>
        <v>0.75814532861868456</v>
      </c>
      <c r="F93" s="7"/>
      <c r="G93" s="99"/>
      <c r="H93" s="94"/>
    </row>
    <row r="94" spans="1:8">
      <c r="A94" s="7">
        <v>1986</v>
      </c>
      <c r="B94" s="2">
        <v>5067987</v>
      </c>
      <c r="C94" s="18">
        <v>7172168</v>
      </c>
      <c r="D94" s="7">
        <f t="shared" si="1"/>
        <v>0.79299939961592314</v>
      </c>
      <c r="E94" s="7">
        <f t="shared" si="2"/>
        <v>0.79329006471710506</v>
      </c>
      <c r="F94" s="7"/>
      <c r="G94" s="99"/>
      <c r="H94" s="94"/>
    </row>
    <row r="95" spans="1:8">
      <c r="A95" s="7">
        <v>1987</v>
      </c>
      <c r="B95" s="2">
        <v>5332066</v>
      </c>
      <c r="C95" s="18">
        <v>7531071</v>
      </c>
      <c r="D95" s="7">
        <f t="shared" si="1"/>
        <v>0.83432043861053251</v>
      </c>
      <c r="E95" s="7">
        <f t="shared" si="2"/>
        <v>0.83298715269624368</v>
      </c>
      <c r="F95" s="7"/>
      <c r="G95" s="99"/>
      <c r="H95" s="94"/>
    </row>
    <row r="96" spans="1:8">
      <c r="A96" s="7">
        <v>1988</v>
      </c>
      <c r="B96" s="2">
        <v>5630441</v>
      </c>
      <c r="C96" s="18">
        <v>7979483</v>
      </c>
      <c r="D96" s="7">
        <f t="shared" si="1"/>
        <v>0.88100785036995521</v>
      </c>
      <c r="E96" s="7">
        <f t="shared" si="2"/>
        <v>0.88258453866097941</v>
      </c>
      <c r="F96" s="7"/>
      <c r="G96" s="99"/>
      <c r="H96" s="94"/>
    </row>
    <row r="97" spans="1:8">
      <c r="A97" s="7">
        <v>1989</v>
      </c>
      <c r="B97" s="2">
        <v>5986053</v>
      </c>
      <c r="C97" s="18">
        <v>8486149</v>
      </c>
      <c r="D97" s="7">
        <f t="shared" si="1"/>
        <v>0.93665126510172492</v>
      </c>
      <c r="E97" s="7">
        <f t="shared" si="2"/>
        <v>0.93862520919880799</v>
      </c>
      <c r="F97" s="7"/>
      <c r="G97" s="99"/>
      <c r="H97" s="94"/>
    </row>
    <row r="98" spans="1:8">
      <c r="A98" s="7">
        <v>1990</v>
      </c>
      <c r="B98" s="2">
        <v>6390909</v>
      </c>
      <c r="C98" s="18">
        <v>9041041</v>
      </c>
      <c r="D98" s="7">
        <f t="shared" si="1"/>
        <v>1</v>
      </c>
      <c r="E98" s="7">
        <f t="shared" si="2"/>
        <v>1</v>
      </c>
      <c r="F98" s="7"/>
      <c r="G98" s="99"/>
      <c r="H98" s="94"/>
    </row>
    <row r="99" spans="1:8">
      <c r="A99" s="7">
        <v>1991</v>
      </c>
      <c r="B99" s="2">
        <v>6827654</v>
      </c>
      <c r="C99" s="18">
        <v>9586242</v>
      </c>
      <c r="D99" s="7">
        <f t="shared" si="1"/>
        <v>1.0683384789237338</v>
      </c>
      <c r="E99" s="7">
        <f t="shared" si="2"/>
        <v>1.0603029009601881</v>
      </c>
      <c r="F99" s="7"/>
      <c r="G99" s="99"/>
      <c r="H99" s="94"/>
    </row>
    <row r="100" spans="1:8">
      <c r="A100" s="7">
        <v>1992</v>
      </c>
      <c r="B100" s="7"/>
      <c r="C100" s="18">
        <v>10067018</v>
      </c>
      <c r="D100" s="7"/>
      <c r="E100" s="7">
        <f t="shared" si="2"/>
        <v>1.1134799632033523</v>
      </c>
      <c r="F100" s="7"/>
      <c r="G100" s="99"/>
      <c r="H100" s="94"/>
    </row>
    <row r="101" spans="1:8">
      <c r="A101" s="7">
        <v>1993</v>
      </c>
      <c r="B101" s="7"/>
      <c r="C101" s="18">
        <v>10483176</v>
      </c>
      <c r="D101" s="7"/>
      <c r="E101" s="7">
        <f t="shared" si="2"/>
        <v>1.1595098396301931</v>
      </c>
      <c r="F101" s="7"/>
      <c r="G101" s="99"/>
      <c r="H101" s="94"/>
    </row>
    <row r="102" spans="1:8">
      <c r="A102" s="7">
        <v>1994</v>
      </c>
      <c r="B102" s="7"/>
      <c r="C102" s="18">
        <v>10853446</v>
      </c>
      <c r="D102" s="7"/>
      <c r="E102" s="7">
        <f t="shared" si="2"/>
        <v>1.2004641943333738</v>
      </c>
      <c r="F102" s="7"/>
      <c r="G102" s="99"/>
      <c r="H102" s="94"/>
    </row>
    <row r="103" spans="1:8">
      <c r="A103" s="7">
        <v>1995</v>
      </c>
      <c r="B103" s="7"/>
      <c r="C103" s="18">
        <v>11205740</v>
      </c>
      <c r="D103" s="7"/>
      <c r="E103" s="7">
        <f t="shared" si="2"/>
        <v>1.2394302824199117</v>
      </c>
      <c r="F103" s="7"/>
      <c r="G103" s="99"/>
      <c r="H103" s="94"/>
    </row>
    <row r="104" spans="1:8">
      <c r="A104" s="7">
        <v>1996</v>
      </c>
      <c r="B104" s="7"/>
      <c r="C104" s="18">
        <v>11586454</v>
      </c>
      <c r="D104" s="7"/>
      <c r="E104" s="7">
        <f t="shared" si="2"/>
        <v>1.2815398138333849</v>
      </c>
      <c r="F104" s="7"/>
      <c r="G104" s="99"/>
      <c r="H104" s="94"/>
    </row>
    <row r="105" spans="1:8">
      <c r="A105" s="7">
        <v>1997</v>
      </c>
      <c r="B105" s="7"/>
      <c r="C105" s="18">
        <v>11939414</v>
      </c>
      <c r="D105" s="7"/>
      <c r="E105" s="7">
        <f t="shared" si="2"/>
        <v>1.3205795660035167</v>
      </c>
      <c r="F105" s="7"/>
      <c r="G105" s="99"/>
      <c r="H105" s="94"/>
    </row>
    <row r="106" spans="1:8">
      <c r="A106" s="7">
        <v>1998</v>
      </c>
      <c r="B106" s="7"/>
      <c r="C106" s="18">
        <v>12182446</v>
      </c>
      <c r="D106" s="7"/>
      <c r="E106" s="7">
        <f t="shared" si="2"/>
        <v>1.347460541324832</v>
      </c>
      <c r="F106" s="7"/>
      <c r="G106" s="99"/>
      <c r="H106" s="94"/>
    </row>
    <row r="107" spans="1:8">
      <c r="A107" s="7">
        <v>1999</v>
      </c>
      <c r="B107" s="7"/>
      <c r="C107" s="18">
        <v>12405380</v>
      </c>
      <c r="D107" s="7"/>
      <c r="E107" s="7">
        <f t="shared" si="2"/>
        <v>1.3721185425439393</v>
      </c>
      <c r="F107" s="7"/>
      <c r="G107" s="99"/>
      <c r="H107" s="94"/>
    </row>
    <row r="108" spans="1:8">
      <c r="A108" s="7">
        <v>2000</v>
      </c>
      <c r="B108" s="7"/>
      <c r="C108" s="18">
        <v>12619849</v>
      </c>
      <c r="D108" s="7"/>
      <c r="E108" s="7">
        <f t="shared" si="2"/>
        <v>1.3958402577756257</v>
      </c>
      <c r="F108" s="7"/>
      <c r="G108" s="99"/>
      <c r="H108" s="94"/>
    </row>
    <row r="109" spans="1:8">
      <c r="A109" s="7">
        <v>2001</v>
      </c>
      <c r="B109" s="7"/>
      <c r="C109" s="18">
        <v>12795228</v>
      </c>
      <c r="D109" s="7"/>
      <c r="E109" s="7">
        <f t="shared" si="2"/>
        <v>1.4152383558486241</v>
      </c>
      <c r="F109" s="7"/>
      <c r="G109" s="99"/>
      <c r="H109" s="94"/>
    </row>
    <row r="110" spans="1:8">
      <c r="A110" s="7">
        <v>2002</v>
      </c>
      <c r="B110" s="7"/>
      <c r="C110" s="18">
        <v>12907273</v>
      </c>
      <c r="D110" s="7"/>
      <c r="E110" s="7">
        <f t="shared" si="2"/>
        <v>1.4276312871493448</v>
      </c>
      <c r="F110" s="7"/>
      <c r="G110" s="99"/>
      <c r="H110" s="94"/>
    </row>
    <row r="111" spans="1:8">
      <c r="A111" s="7">
        <v>2003</v>
      </c>
      <c r="B111" s="7"/>
      <c r="C111" s="18">
        <v>13014487</v>
      </c>
      <c r="D111" s="7"/>
      <c r="E111" s="7">
        <f t="shared" si="2"/>
        <v>1.4394898773271794</v>
      </c>
      <c r="F111" s="7"/>
      <c r="G111" s="99"/>
      <c r="H111" s="94"/>
    </row>
    <row r="112" spans="1:8">
      <c r="A112" s="7">
        <v>2004</v>
      </c>
      <c r="B112" s="7"/>
      <c r="C112" s="18">
        <v>13117272</v>
      </c>
      <c r="D112" s="7"/>
      <c r="E112" s="7">
        <f t="shared" si="2"/>
        <v>1.4508585902884414</v>
      </c>
      <c r="F112" s="7"/>
      <c r="G112" s="99"/>
      <c r="H112" s="94"/>
    </row>
    <row r="113" spans="1:8">
      <c r="A113" s="7">
        <v>2005</v>
      </c>
      <c r="B113" s="7"/>
      <c r="C113" s="18">
        <v>13221339</v>
      </c>
      <c r="D113" s="7"/>
      <c r="E113" s="7">
        <f t="shared" si="2"/>
        <v>1.4623691010802848</v>
      </c>
      <c r="F113" s="7"/>
      <c r="G113" s="99"/>
      <c r="H113" s="94"/>
    </row>
    <row r="114" spans="1:8">
      <c r="A114" s="7">
        <v>2006</v>
      </c>
      <c r="B114" s="7"/>
      <c r="C114" s="18">
        <v>13333656</v>
      </c>
      <c r="D114" s="7"/>
      <c r="E114" s="7">
        <f t="shared" si="2"/>
        <v>1.4747921174121432</v>
      </c>
      <c r="F114" s="7"/>
      <c r="G114" s="99"/>
      <c r="H114" s="94"/>
    </row>
    <row r="115" spans="1:8">
      <c r="A115" s="7">
        <v>2007</v>
      </c>
      <c r="B115" s="7"/>
      <c r="C115" s="18">
        <v>13440535</v>
      </c>
      <c r="D115" s="7"/>
      <c r="E115" s="7">
        <f t="shared" si="2"/>
        <v>1.4866136543347166</v>
      </c>
      <c r="F115" s="7"/>
      <c r="G115" s="99"/>
      <c r="H115" s="94"/>
    </row>
    <row r="116" spans="1:8">
      <c r="A116" s="7">
        <v>2008</v>
      </c>
      <c r="B116" s="7"/>
      <c r="C116" s="18">
        <v>13494170</v>
      </c>
      <c r="D116" s="7"/>
      <c r="E116" s="7">
        <f t="shared" si="2"/>
        <v>1.4925460464121334</v>
      </c>
      <c r="F116" s="7"/>
      <c r="G116" s="99"/>
      <c r="H116" s="94"/>
    </row>
    <row r="117" spans="1:8">
      <c r="A117" s="7">
        <v>2009</v>
      </c>
      <c r="B117" s="7"/>
      <c r="C117" s="18">
        <v>13440882</v>
      </c>
      <c r="D117" s="7"/>
      <c r="E117" s="7">
        <f t="shared" si="2"/>
        <v>1.4866520348707633</v>
      </c>
      <c r="F117" s="7"/>
      <c r="G117" s="99"/>
      <c r="H117" s="94"/>
    </row>
    <row r="118" spans="1:8">
      <c r="A118" s="7">
        <v>2010</v>
      </c>
      <c r="B118" s="7"/>
      <c r="C118" s="18">
        <v>13390068</v>
      </c>
      <c r="D118" s="7"/>
      <c r="E118" s="7">
        <f t="shared" si="2"/>
        <v>1.4810316643846655</v>
      </c>
      <c r="F118" s="7"/>
      <c r="G118" s="99"/>
      <c r="H118" s="94"/>
    </row>
    <row r="119" spans="1:8">
      <c r="A119" s="7">
        <v>2011</v>
      </c>
      <c r="B119" s="7"/>
      <c r="C119" s="18">
        <v>13347801</v>
      </c>
      <c r="D119" s="7"/>
      <c r="E119" s="7">
        <f t="shared" si="2"/>
        <v>1.4763566496380229</v>
      </c>
      <c r="F119" s="7"/>
      <c r="G119" s="99"/>
      <c r="H119" s="94"/>
    </row>
  </sheetData>
  <mergeCells count="11">
    <mergeCell ref="H6:H7"/>
    <mergeCell ref="F4:G5"/>
    <mergeCell ref="F6:F7"/>
    <mergeCell ref="G6:G7"/>
    <mergeCell ref="B4:B5"/>
    <mergeCell ref="C4:C5"/>
    <mergeCell ref="D4:E5"/>
    <mergeCell ref="B6:B7"/>
    <mergeCell ref="D6:D7"/>
    <mergeCell ref="E6:E7"/>
    <mergeCell ref="C6:C7"/>
  </mergeCells>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118"/>
  <sheetViews>
    <sheetView workbookViewId="0">
      <selection activeCell="D16" sqref="D16"/>
    </sheetView>
  </sheetViews>
  <sheetFormatPr baseColWidth="10" defaultColWidth="8.83203125" defaultRowHeight="14" x14ac:dyDescent="0"/>
  <cols>
    <col min="2" max="2" width="14.5" customWidth="1"/>
    <col min="3" max="3" width="16.5" bestFit="1" customWidth="1"/>
    <col min="5" max="5" width="10.1640625" customWidth="1"/>
  </cols>
  <sheetData>
    <row r="1" spans="1:58">
      <c r="A1" s="19" t="s">
        <v>13</v>
      </c>
      <c r="B1" s="7"/>
      <c r="C1" s="7"/>
      <c r="D1" s="7"/>
      <c r="E1" s="7"/>
    </row>
    <row r="2" spans="1:58">
      <c r="A2" s="118" t="s">
        <v>123</v>
      </c>
      <c r="B2" s="7"/>
      <c r="C2" s="7"/>
      <c r="D2" s="7"/>
      <c r="E2" s="7"/>
    </row>
    <row r="3" spans="1:58">
      <c r="A3" s="7"/>
      <c r="B3" s="158" t="s">
        <v>6</v>
      </c>
      <c r="C3" s="160" t="s">
        <v>11</v>
      </c>
      <c r="D3" s="158" t="s">
        <v>8</v>
      </c>
      <c r="E3" s="158"/>
    </row>
    <row r="4" spans="1:58" ht="30" customHeight="1">
      <c r="A4" s="7"/>
      <c r="B4" s="158"/>
      <c r="C4" s="160"/>
      <c r="D4" s="158"/>
      <c r="E4" s="158"/>
    </row>
    <row r="5" spans="1:58" ht="15" customHeight="1">
      <c r="A5" s="7"/>
      <c r="B5" s="159" t="s">
        <v>0</v>
      </c>
      <c r="C5" s="159" t="s">
        <v>118</v>
      </c>
      <c r="D5" s="159" t="s">
        <v>9</v>
      </c>
      <c r="E5" s="159" t="s">
        <v>10</v>
      </c>
      <c r="F5" s="1"/>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row>
    <row r="6" spans="1:58">
      <c r="A6" s="12" t="s">
        <v>5</v>
      </c>
      <c r="B6" s="159"/>
      <c r="C6" s="159"/>
      <c r="D6" s="159"/>
      <c r="E6" s="159"/>
    </row>
    <row r="7" spans="1:58" ht="15" customHeight="1">
      <c r="A7" s="13">
        <v>1900</v>
      </c>
      <c r="B7" s="17">
        <v>52020.078000000001</v>
      </c>
      <c r="C7" s="7"/>
      <c r="D7" s="7">
        <f>B7/$B$97</f>
        <v>2.2411309379433413E-2</v>
      </c>
      <c r="E7" s="7"/>
    </row>
    <row r="8" spans="1:58">
      <c r="A8" s="13">
        <v>1901</v>
      </c>
      <c r="B8" s="17">
        <v>53883.056000000004</v>
      </c>
      <c r="C8" s="7"/>
      <c r="D8" s="7">
        <f t="shared" ref="D8:D71" si="0">B8/$B$97</f>
        <v>2.321391825528089E-2</v>
      </c>
      <c r="E8" s="7"/>
    </row>
    <row r="9" spans="1:58">
      <c r="A9" s="13">
        <v>1902</v>
      </c>
      <c r="B9" s="17">
        <v>51088.588999999993</v>
      </c>
      <c r="C9" s="7"/>
      <c r="D9" s="7">
        <f t="shared" si="0"/>
        <v>2.2010004941509669E-2</v>
      </c>
      <c r="E9" s="7"/>
    </row>
    <row r="10" spans="1:58">
      <c r="A10" s="13">
        <v>1903</v>
      </c>
      <c r="B10" s="17">
        <v>54671.238999999994</v>
      </c>
      <c r="C10" s="7"/>
      <c r="D10" s="7">
        <f t="shared" si="0"/>
        <v>2.3553483548908665E-2</v>
      </c>
      <c r="E10" s="7"/>
    </row>
    <row r="11" spans="1:58">
      <c r="A11" s="13">
        <v>1904</v>
      </c>
      <c r="B11" s="17">
        <v>55101.156999999999</v>
      </c>
      <c r="C11" s="7"/>
      <c r="D11" s="7">
        <f t="shared" si="0"/>
        <v>2.3738700981796545E-2</v>
      </c>
      <c r="E11" s="7"/>
    </row>
    <row r="12" spans="1:58">
      <c r="A12" s="13">
        <v>1905</v>
      </c>
      <c r="B12" s="17">
        <v>54169.667999999998</v>
      </c>
      <c r="C12" s="7"/>
      <c r="D12" s="7">
        <f t="shared" si="0"/>
        <v>2.3337396543872808E-2</v>
      </c>
      <c r="E12" s="7"/>
    </row>
    <row r="13" spans="1:58">
      <c r="A13" s="13">
        <v>1906</v>
      </c>
      <c r="B13" s="17">
        <v>61263.315000000002</v>
      </c>
      <c r="C13" s="7"/>
      <c r="D13" s="7">
        <f t="shared" si="0"/>
        <v>2.639348418652282E-2</v>
      </c>
      <c r="E13" s="7"/>
    </row>
    <row r="14" spans="1:58">
      <c r="A14" s="13">
        <v>1907</v>
      </c>
      <c r="B14" s="17">
        <v>63197.946000000004</v>
      </c>
      <c r="C14" s="7"/>
      <c r="D14" s="7">
        <f t="shared" si="0"/>
        <v>2.7226962634518279E-2</v>
      </c>
      <c r="E14" s="7"/>
    </row>
    <row r="15" spans="1:58">
      <c r="A15" s="13">
        <v>1908</v>
      </c>
      <c r="B15" s="17">
        <v>63627.863999999994</v>
      </c>
      <c r="C15" s="7"/>
      <c r="D15" s="7">
        <f t="shared" si="0"/>
        <v>2.7412180067406151E-2</v>
      </c>
      <c r="E15" s="7"/>
    </row>
    <row r="16" spans="1:58">
      <c r="A16" s="13">
        <v>1909</v>
      </c>
      <c r="B16" s="17">
        <v>63556.211000000003</v>
      </c>
      <c r="C16" s="7"/>
      <c r="D16" s="7">
        <f t="shared" si="0"/>
        <v>2.7381310495258177E-2</v>
      </c>
      <c r="E16" s="7"/>
    </row>
    <row r="17" spans="1:5">
      <c r="A17" s="13">
        <v>1910</v>
      </c>
      <c r="B17" s="17">
        <v>64559.352999999996</v>
      </c>
      <c r="C17" s="7"/>
      <c r="D17" s="7">
        <f t="shared" si="0"/>
        <v>2.7813484505329892E-2</v>
      </c>
      <c r="E17" s="7"/>
    </row>
    <row r="18" spans="1:5">
      <c r="A18" s="13">
        <v>1911</v>
      </c>
      <c r="B18" s="17">
        <v>68070.350000000006</v>
      </c>
      <c r="C18" s="7"/>
      <c r="D18" s="7">
        <f t="shared" si="0"/>
        <v>2.9326093540580911E-2</v>
      </c>
      <c r="E18" s="7"/>
    </row>
    <row r="19" spans="1:5">
      <c r="A19" s="13">
        <v>1912</v>
      </c>
      <c r="B19" s="17">
        <v>70506.551999999996</v>
      </c>
      <c r="C19" s="7"/>
      <c r="D19" s="7">
        <f t="shared" si="0"/>
        <v>3.0375658993612224E-2</v>
      </c>
      <c r="E19" s="7"/>
    </row>
    <row r="20" spans="1:5">
      <c r="A20" s="13">
        <v>1913</v>
      </c>
      <c r="B20" s="17">
        <v>71653</v>
      </c>
      <c r="C20" s="7"/>
      <c r="D20" s="7">
        <f t="shared" si="0"/>
        <v>3.0869572147979904E-2</v>
      </c>
      <c r="E20" s="7"/>
    </row>
    <row r="21" spans="1:5">
      <c r="A21" s="13">
        <v>1914</v>
      </c>
      <c r="B21" s="17">
        <v>69503.41</v>
      </c>
      <c r="C21" s="7"/>
      <c r="D21" s="7">
        <f t="shared" si="0"/>
        <v>2.9943484983540509E-2</v>
      </c>
      <c r="E21" s="7"/>
    </row>
    <row r="22" spans="1:5">
      <c r="A22" s="13">
        <v>1915</v>
      </c>
      <c r="B22" s="17">
        <v>75952.179999999993</v>
      </c>
      <c r="C22" s="7"/>
      <c r="D22" s="7">
        <f t="shared" si="0"/>
        <v>3.2721746476858694E-2</v>
      </c>
      <c r="E22" s="7"/>
    </row>
    <row r="23" spans="1:5">
      <c r="A23" s="13">
        <v>1916</v>
      </c>
      <c r="B23" s="17">
        <v>87703.272000000012</v>
      </c>
      <c r="C23" s="7"/>
      <c r="D23" s="7">
        <f t="shared" si="0"/>
        <v>3.7784356309127409E-2</v>
      </c>
      <c r="E23" s="7"/>
    </row>
    <row r="24" spans="1:5">
      <c r="A24" s="13">
        <v>1917</v>
      </c>
      <c r="B24" s="17">
        <v>90641.044999999998</v>
      </c>
      <c r="C24" s="7"/>
      <c r="D24" s="7">
        <f t="shared" si="0"/>
        <v>3.9050008767194576E-2</v>
      </c>
      <c r="E24" s="7"/>
    </row>
    <row r="25" spans="1:5">
      <c r="A25" s="13">
        <v>1918</v>
      </c>
      <c r="B25" s="17">
        <v>91572.534</v>
      </c>
      <c r="C25" s="7"/>
      <c r="D25" s="7">
        <f t="shared" si="0"/>
        <v>3.945131320511832E-2</v>
      </c>
      <c r="E25" s="7"/>
    </row>
    <row r="26" spans="1:5">
      <c r="A26" s="13">
        <v>1919</v>
      </c>
      <c r="B26" s="17">
        <v>100959.077</v>
      </c>
      <c r="C26" s="7"/>
      <c r="D26" s="7">
        <f t="shared" si="0"/>
        <v>4.3495227156503689E-2</v>
      </c>
      <c r="E26" s="7"/>
    </row>
    <row r="27" spans="1:5">
      <c r="A27" s="13">
        <v>1920</v>
      </c>
      <c r="B27" s="17">
        <v>94653.612999999983</v>
      </c>
      <c r="C27" s="7"/>
      <c r="D27" s="7">
        <f t="shared" si="0"/>
        <v>4.0778704807481449E-2</v>
      </c>
      <c r="E27" s="7"/>
    </row>
    <row r="28" spans="1:5">
      <c r="A28" s="13">
        <v>1921</v>
      </c>
      <c r="B28" s="17">
        <v>105043.298</v>
      </c>
      <c r="C28" s="7"/>
      <c r="D28" s="7">
        <f t="shared" si="0"/>
        <v>4.525479276893854E-2</v>
      </c>
      <c r="E28" s="7"/>
    </row>
    <row r="29" spans="1:5">
      <c r="A29" s="13">
        <v>1922</v>
      </c>
      <c r="B29" s="17">
        <v>104756.686</v>
      </c>
      <c r="C29" s="7"/>
      <c r="D29" s="7">
        <f t="shared" si="0"/>
        <v>4.5131314480346622E-2</v>
      </c>
      <c r="E29" s="7"/>
    </row>
    <row r="30" spans="1:5">
      <c r="A30" s="13">
        <v>1923</v>
      </c>
      <c r="B30" s="17">
        <v>104828.33900000001</v>
      </c>
      <c r="C30" s="7"/>
      <c r="D30" s="7">
        <f t="shared" si="0"/>
        <v>4.5162184052494607E-2</v>
      </c>
      <c r="E30" s="7"/>
    </row>
    <row r="31" spans="1:5">
      <c r="A31" s="13">
        <v>1924</v>
      </c>
      <c r="B31" s="17">
        <v>107766.11200000001</v>
      </c>
      <c r="C31" s="7"/>
      <c r="D31" s="7">
        <f t="shared" si="0"/>
        <v>4.642783651056178E-2</v>
      </c>
      <c r="E31" s="7"/>
    </row>
    <row r="32" spans="1:5">
      <c r="A32" s="14">
        <v>1925</v>
      </c>
      <c r="B32" s="17">
        <v>112208.59799999998</v>
      </c>
      <c r="C32" s="7"/>
      <c r="D32" s="7">
        <f t="shared" si="0"/>
        <v>4.8341749983736526E-2</v>
      </c>
      <c r="E32" s="7"/>
    </row>
    <row r="33" spans="1:5">
      <c r="A33" s="14">
        <v>1926</v>
      </c>
      <c r="B33" s="17">
        <v>113211.74</v>
      </c>
      <c r="C33" s="7"/>
      <c r="D33" s="7">
        <f t="shared" si="0"/>
        <v>4.8773923993808255E-2</v>
      </c>
      <c r="E33" s="7"/>
    </row>
    <row r="34" spans="1:5">
      <c r="A34" s="13">
        <v>1927</v>
      </c>
      <c r="B34" s="17">
        <v>114859.75900000001</v>
      </c>
      <c r="C34" s="7"/>
      <c r="D34" s="7">
        <f t="shared" si="0"/>
        <v>4.9483924153211789E-2</v>
      </c>
      <c r="E34" s="7"/>
    </row>
    <row r="35" spans="1:5">
      <c r="A35" s="13">
        <v>1928</v>
      </c>
      <c r="B35" s="17">
        <v>124246.30200000001</v>
      </c>
      <c r="C35" s="7"/>
      <c r="D35" s="7">
        <f t="shared" si="0"/>
        <v>5.3527838104597159E-2</v>
      </c>
      <c r="E35" s="7"/>
    </row>
    <row r="36" spans="1:5">
      <c r="A36" s="13">
        <v>1929</v>
      </c>
      <c r="B36" s="17">
        <v>128115.564</v>
      </c>
      <c r="C36" s="7"/>
      <c r="D36" s="7">
        <f t="shared" si="0"/>
        <v>5.5194795000588069E-2</v>
      </c>
      <c r="E36" s="7"/>
    </row>
    <row r="37" spans="1:5">
      <c r="A37" s="13">
        <v>1930</v>
      </c>
      <c r="B37" s="17">
        <v>118800.674</v>
      </c>
      <c r="C37" s="7"/>
      <c r="D37" s="7">
        <f t="shared" si="0"/>
        <v>5.1181750621350684E-2</v>
      </c>
      <c r="E37" s="7"/>
    </row>
    <row r="38" spans="1:5">
      <c r="A38" s="13">
        <v>1931</v>
      </c>
      <c r="B38" s="17">
        <v>119803.81599999999</v>
      </c>
      <c r="C38" s="7"/>
      <c r="D38" s="7">
        <f t="shared" si="0"/>
        <v>5.1613924631422399E-2</v>
      </c>
      <c r="E38" s="7"/>
    </row>
    <row r="39" spans="1:5">
      <c r="A39" s="13">
        <v>1932</v>
      </c>
      <c r="B39" s="17">
        <v>129835.23599999999</v>
      </c>
      <c r="C39" s="7"/>
      <c r="D39" s="7">
        <f t="shared" si="0"/>
        <v>5.5935664732139581E-2</v>
      </c>
      <c r="E39" s="7"/>
    </row>
    <row r="40" spans="1:5">
      <c r="A40" s="13">
        <v>1933</v>
      </c>
      <c r="B40" s="17">
        <v>142589.47</v>
      </c>
      <c r="C40" s="7"/>
      <c r="D40" s="7">
        <f t="shared" si="0"/>
        <v>6.1430448574480011E-2</v>
      </c>
      <c r="E40" s="7"/>
    </row>
    <row r="41" spans="1:5">
      <c r="A41" s="13">
        <v>1934</v>
      </c>
      <c r="B41" s="17">
        <v>142876.08200000002</v>
      </c>
      <c r="C41" s="7"/>
      <c r="D41" s="7">
        <f t="shared" si="0"/>
        <v>6.1553926863071942E-2</v>
      </c>
      <c r="E41" s="7"/>
    </row>
    <row r="42" spans="1:5">
      <c r="A42" s="13">
        <v>1935</v>
      </c>
      <c r="B42" s="17">
        <v>146816.997</v>
      </c>
      <c r="C42" s="7"/>
      <c r="D42" s="7">
        <f t="shared" si="0"/>
        <v>6.325175333121083E-2</v>
      </c>
      <c r="E42" s="7"/>
    </row>
    <row r="43" spans="1:5">
      <c r="A43" s="13">
        <v>1936</v>
      </c>
      <c r="B43" s="17">
        <v>157493.29399999999</v>
      </c>
      <c r="C43" s="7"/>
      <c r="D43" s="7">
        <f t="shared" si="0"/>
        <v>6.7851319581259825E-2</v>
      </c>
      <c r="E43" s="7"/>
    </row>
    <row r="44" spans="1:5">
      <c r="A44" s="13">
        <v>1937</v>
      </c>
      <c r="B44" s="17">
        <v>165016.859</v>
      </c>
      <c r="C44" s="7"/>
      <c r="D44" s="7">
        <f t="shared" si="0"/>
        <v>7.109262465679772E-2</v>
      </c>
      <c r="E44" s="7"/>
    </row>
    <row r="45" spans="1:5">
      <c r="A45" s="13">
        <v>1938</v>
      </c>
      <c r="B45" s="17">
        <v>176051.42099999997</v>
      </c>
      <c r="C45" s="7"/>
      <c r="D45" s="7">
        <f t="shared" si="0"/>
        <v>7.584653876758661E-2</v>
      </c>
      <c r="E45" s="7"/>
    </row>
    <row r="46" spans="1:5">
      <c r="A46" s="13">
        <v>1939</v>
      </c>
      <c r="B46" s="17">
        <v>203781.13199999998</v>
      </c>
      <c r="C46" s="7"/>
      <c r="D46" s="7">
        <f t="shared" si="0"/>
        <v>8.7793063188854839E-2</v>
      </c>
      <c r="E46" s="7"/>
    </row>
    <row r="47" spans="1:5">
      <c r="A47" s="13">
        <v>1940</v>
      </c>
      <c r="B47" s="17">
        <v>209728.33099999998</v>
      </c>
      <c r="C47" s="7"/>
      <c r="D47" s="7">
        <f t="shared" si="0"/>
        <v>9.0355237677137171E-2</v>
      </c>
      <c r="E47" s="7"/>
    </row>
    <row r="48" spans="1:5">
      <c r="A48" s="13">
        <v>1941</v>
      </c>
      <c r="B48" s="17">
        <v>212594.45099999997</v>
      </c>
      <c r="C48" s="7"/>
      <c r="D48" s="7">
        <f t="shared" si="0"/>
        <v>9.159002056305636E-2</v>
      </c>
      <c r="E48" s="7"/>
    </row>
    <row r="49" spans="1:5">
      <c r="A49" s="13">
        <v>1942</v>
      </c>
      <c r="B49" s="17">
        <v>211448.003</v>
      </c>
      <c r="C49" s="7"/>
      <c r="D49" s="7">
        <f t="shared" si="0"/>
        <v>9.1096107408688703E-2</v>
      </c>
      <c r="E49" s="7"/>
    </row>
    <row r="50" spans="1:5">
      <c r="A50" s="13">
        <v>1943</v>
      </c>
      <c r="B50" s="17">
        <v>214457.42900000003</v>
      </c>
      <c r="C50" s="7"/>
      <c r="D50" s="7">
        <f t="shared" si="0"/>
        <v>9.2392629438903875E-2</v>
      </c>
      <c r="E50" s="7"/>
    </row>
    <row r="51" spans="1:5">
      <c r="A51" s="13">
        <v>1944</v>
      </c>
      <c r="B51" s="17">
        <v>205214.19199999998</v>
      </c>
      <c r="C51" s="7"/>
      <c r="D51" s="7">
        <f t="shared" si="0"/>
        <v>8.8410454631814434E-2</v>
      </c>
      <c r="E51" s="7"/>
    </row>
    <row r="52" spans="1:5">
      <c r="A52" s="13">
        <v>1945</v>
      </c>
      <c r="B52" s="17">
        <v>102607.09599999999</v>
      </c>
      <c r="C52" s="7"/>
      <c r="D52" s="7">
        <f t="shared" si="0"/>
        <v>4.4205227315907217E-2</v>
      </c>
      <c r="E52" s="7"/>
    </row>
    <row r="53" spans="1:5">
      <c r="A53" s="13">
        <v>1946</v>
      </c>
      <c r="B53" s="17">
        <v>111492.06799999998</v>
      </c>
      <c r="C53" s="7"/>
      <c r="D53" s="7">
        <f t="shared" si="0"/>
        <v>4.8033054262256722E-2</v>
      </c>
      <c r="E53" s="7"/>
    </row>
    <row r="54" spans="1:5">
      <c r="A54" s="13">
        <v>1947</v>
      </c>
      <c r="B54" s="17">
        <v>120377.04</v>
      </c>
      <c r="C54" s="7"/>
      <c r="D54" s="7">
        <f t="shared" si="0"/>
        <v>5.1860881208606234E-2</v>
      </c>
      <c r="E54" s="7"/>
    </row>
    <row r="55" spans="1:5">
      <c r="A55" s="13">
        <v>1948</v>
      </c>
      <c r="B55" s="17">
        <v>138290.29</v>
      </c>
      <c r="C55" s="7"/>
      <c r="D55" s="7">
        <f t="shared" si="0"/>
        <v>5.957827424560122E-2</v>
      </c>
      <c r="E55" s="7"/>
    </row>
    <row r="56" spans="1:5">
      <c r="A56" s="13">
        <v>1949</v>
      </c>
      <c r="B56" s="17">
        <v>147533.527</v>
      </c>
      <c r="C56" s="7"/>
      <c r="D56" s="7">
        <f t="shared" si="0"/>
        <v>6.3560449052690621E-2</v>
      </c>
      <c r="E56" s="7"/>
    </row>
    <row r="57" spans="1:5">
      <c r="A57" s="13">
        <v>1950</v>
      </c>
      <c r="B57" s="17">
        <v>160966</v>
      </c>
      <c r="C57" s="7"/>
      <c r="D57" s="7">
        <f t="shared" si="0"/>
        <v>6.9347432073628923E-2</v>
      </c>
      <c r="E57" s="7"/>
    </row>
    <row r="58" spans="1:5">
      <c r="A58" s="13">
        <v>1951</v>
      </c>
      <c r="B58" s="17">
        <v>181025</v>
      </c>
      <c r="C58" s="7"/>
      <c r="D58" s="7">
        <f t="shared" si="0"/>
        <v>7.798925792483305E-2</v>
      </c>
      <c r="E58" s="7"/>
    </row>
    <row r="59" spans="1:5">
      <c r="A59" s="13">
        <v>1952</v>
      </c>
      <c r="B59" s="17">
        <v>202005</v>
      </c>
      <c r="C59" s="7"/>
      <c r="D59" s="7">
        <f t="shared" si="0"/>
        <v>8.7027869339074165E-2</v>
      </c>
      <c r="E59" s="7"/>
    </row>
    <row r="60" spans="1:5">
      <c r="A60" s="13">
        <v>1953</v>
      </c>
      <c r="B60" s="17">
        <v>216889</v>
      </c>
      <c r="C60" s="7"/>
      <c r="D60" s="7">
        <f t="shared" si="0"/>
        <v>9.3440199762790305E-2</v>
      </c>
      <c r="E60" s="7"/>
    </row>
    <row r="61" spans="1:5">
      <c r="A61" s="13">
        <v>1954</v>
      </c>
      <c r="B61" s="17">
        <v>229151</v>
      </c>
      <c r="C61" s="7"/>
      <c r="D61" s="7">
        <f t="shared" si="0"/>
        <v>9.8722919169912535E-2</v>
      </c>
      <c r="E61" s="7"/>
    </row>
    <row r="62" spans="1:5">
      <c r="A62" s="13">
        <v>1955</v>
      </c>
      <c r="B62" s="17">
        <v>248855</v>
      </c>
      <c r="C62" s="7"/>
      <c r="D62" s="7">
        <f t="shared" si="0"/>
        <v>0.10721180378889285</v>
      </c>
      <c r="E62" s="7"/>
    </row>
    <row r="63" spans="1:5">
      <c r="A63" s="13">
        <v>1956</v>
      </c>
      <c r="B63" s="17">
        <v>267567</v>
      </c>
      <c r="C63" s="7"/>
      <c r="D63" s="7">
        <f t="shared" si="0"/>
        <v>0.11527331459839141</v>
      </c>
      <c r="E63" s="7"/>
    </row>
    <row r="64" spans="1:5">
      <c r="A64" s="13">
        <v>1957</v>
      </c>
      <c r="B64" s="17">
        <v>287130</v>
      </c>
      <c r="C64" s="7"/>
      <c r="D64" s="7">
        <f t="shared" si="0"/>
        <v>0.12370145354485465</v>
      </c>
      <c r="E64" s="7"/>
    </row>
    <row r="65" spans="1:5">
      <c r="A65" s="13">
        <v>1958</v>
      </c>
      <c r="B65" s="17">
        <v>303857</v>
      </c>
      <c r="C65" s="7"/>
      <c r="D65" s="7">
        <f t="shared" si="0"/>
        <v>0.13090778591501723</v>
      </c>
      <c r="E65" s="7"/>
    </row>
    <row r="66" spans="1:5">
      <c r="A66" s="13">
        <v>1959</v>
      </c>
      <c r="B66" s="17">
        <v>331570</v>
      </c>
      <c r="C66" s="7"/>
      <c r="D66" s="7">
        <f t="shared" si="0"/>
        <v>0.14284711089704125</v>
      </c>
      <c r="E66" s="7"/>
    </row>
    <row r="67" spans="1:5">
      <c r="A67" s="13">
        <v>1960</v>
      </c>
      <c r="B67" s="17">
        <v>375090</v>
      </c>
      <c r="C67" s="8"/>
      <c r="D67" s="7">
        <f t="shared" si="0"/>
        <v>0.16159641350656334</v>
      </c>
      <c r="E67" s="7"/>
    </row>
    <row r="68" spans="1:5">
      <c r="A68" s="13">
        <v>1961</v>
      </c>
      <c r="B68" s="17">
        <v>420246</v>
      </c>
      <c r="C68" s="8"/>
      <c r="D68" s="7">
        <f t="shared" si="0"/>
        <v>0.18105053824543232</v>
      </c>
      <c r="E68" s="7"/>
    </row>
    <row r="69" spans="1:5">
      <c r="A69" s="13">
        <v>1962</v>
      </c>
      <c r="B69" s="17">
        <v>457742</v>
      </c>
      <c r="C69" s="8"/>
      <c r="D69" s="7">
        <f t="shared" si="0"/>
        <v>0.19720457893124668</v>
      </c>
      <c r="E69" s="7"/>
    </row>
    <row r="70" spans="1:5">
      <c r="A70" s="13">
        <v>1963</v>
      </c>
      <c r="B70" s="17">
        <v>496514</v>
      </c>
      <c r="C70" s="8"/>
      <c r="D70" s="7">
        <f t="shared" si="0"/>
        <v>0.21390834641232181</v>
      </c>
      <c r="E70" s="7"/>
    </row>
    <row r="71" spans="1:5">
      <c r="A71" s="13">
        <v>1964</v>
      </c>
      <c r="B71" s="17">
        <v>554449</v>
      </c>
      <c r="C71" s="8"/>
      <c r="D71" s="7">
        <f t="shared" si="0"/>
        <v>0.23886792469087562</v>
      </c>
      <c r="E71" s="7"/>
    </row>
    <row r="72" spans="1:5">
      <c r="A72" s="13">
        <v>1965</v>
      </c>
      <c r="B72" s="17">
        <v>586744</v>
      </c>
      <c r="C72" s="8"/>
      <c r="D72" s="7">
        <f t="shared" ref="D72:D115" si="1">B72/$B$97</f>
        <v>0.252781268619518</v>
      </c>
      <c r="E72" s="7"/>
    </row>
    <row r="73" spans="1:5">
      <c r="A73" s="13">
        <v>1966</v>
      </c>
      <c r="B73" s="17">
        <v>649189</v>
      </c>
      <c r="C73" s="8"/>
      <c r="D73" s="7">
        <f t="shared" si="1"/>
        <v>0.27968384677787289</v>
      </c>
      <c r="E73" s="7"/>
    </row>
    <row r="74" spans="1:5">
      <c r="A74" s="13">
        <v>1967</v>
      </c>
      <c r="B74" s="17">
        <v>721132</v>
      </c>
      <c r="C74" s="8"/>
      <c r="D74" s="7">
        <f t="shared" si="1"/>
        <v>0.31067835683386663</v>
      </c>
      <c r="E74" s="7"/>
    </row>
    <row r="75" spans="1:5">
      <c r="A75" s="13">
        <v>1968</v>
      </c>
      <c r="B75" s="17">
        <v>813984</v>
      </c>
      <c r="C75" s="8"/>
      <c r="D75" s="7">
        <f t="shared" si="1"/>
        <v>0.35068089005765668</v>
      </c>
      <c r="E75" s="7"/>
    </row>
    <row r="76" spans="1:5">
      <c r="A76" s="13">
        <v>1969</v>
      </c>
      <c r="B76" s="17">
        <v>915556</v>
      </c>
      <c r="C76" s="8"/>
      <c r="D76" s="7">
        <f t="shared" si="1"/>
        <v>0.39444017692931055</v>
      </c>
      <c r="E76" s="7"/>
    </row>
    <row r="77" spans="1:5">
      <c r="A77" s="13">
        <v>1970</v>
      </c>
      <c r="B77" s="17">
        <v>1013602</v>
      </c>
      <c r="C77" s="8"/>
      <c r="D77" s="7">
        <f t="shared" si="1"/>
        <v>0.43668039116766538</v>
      </c>
      <c r="E77" s="7"/>
    </row>
    <row r="78" spans="1:5">
      <c r="A78" s="13">
        <v>1971</v>
      </c>
      <c r="B78" s="17">
        <v>1061230</v>
      </c>
      <c r="C78" s="8"/>
      <c r="D78" s="7">
        <f t="shared" si="1"/>
        <v>0.45719950386725905</v>
      </c>
      <c r="E78" s="7"/>
    </row>
    <row r="79" spans="1:5">
      <c r="A79" s="13">
        <v>1972</v>
      </c>
      <c r="B79" s="17">
        <v>1150516</v>
      </c>
      <c r="C79" s="8"/>
      <c r="D79" s="7">
        <f t="shared" si="1"/>
        <v>0.49566573164285166</v>
      </c>
      <c r="E79" s="7"/>
    </row>
    <row r="80" spans="1:5">
      <c r="A80" s="13">
        <v>1973</v>
      </c>
      <c r="B80" s="17">
        <v>1242932</v>
      </c>
      <c r="C80" s="8"/>
      <c r="D80" s="7">
        <f t="shared" si="1"/>
        <v>0.53548042718424849</v>
      </c>
      <c r="E80" s="7"/>
    </row>
    <row r="81" spans="1:6">
      <c r="A81" s="13">
        <v>1974</v>
      </c>
      <c r="B81" s="17">
        <v>1227706</v>
      </c>
      <c r="C81" s="8"/>
      <c r="D81" s="7">
        <f t="shared" si="1"/>
        <v>0.5289207561931506</v>
      </c>
      <c r="E81" s="7"/>
    </row>
    <row r="82" spans="1:6">
      <c r="A82" s="13">
        <v>1975</v>
      </c>
      <c r="B82" s="17">
        <v>1265661</v>
      </c>
      <c r="C82" s="8"/>
      <c r="D82" s="7">
        <f t="shared" si="1"/>
        <v>0.54527254342992471</v>
      </c>
      <c r="E82" s="7"/>
    </row>
    <row r="83" spans="1:6">
      <c r="A83" s="13">
        <v>1976</v>
      </c>
      <c r="B83" s="17">
        <v>1315966</v>
      </c>
      <c r="C83" s="8"/>
      <c r="D83" s="7">
        <f t="shared" si="1"/>
        <v>0.56694496226659763</v>
      </c>
      <c r="E83" s="7"/>
    </row>
    <row r="84" spans="1:6">
      <c r="A84" s="13">
        <v>1977</v>
      </c>
      <c r="B84" s="17">
        <v>1373741</v>
      </c>
      <c r="C84" s="8"/>
      <c r="D84" s="7">
        <f t="shared" si="1"/>
        <v>0.59183560928555767</v>
      </c>
      <c r="E84" s="7"/>
    </row>
    <row r="85" spans="1:6">
      <c r="A85" s="13">
        <v>1978</v>
      </c>
      <c r="B85" s="17">
        <v>1446165</v>
      </c>
      <c r="C85" s="8"/>
      <c r="D85" s="7">
        <f t="shared" si="1"/>
        <v>0.62303734394070531</v>
      </c>
      <c r="E85" s="7"/>
    </row>
    <row r="86" spans="1:6">
      <c r="A86" s="13">
        <v>1979</v>
      </c>
      <c r="B86" s="17">
        <v>1525477</v>
      </c>
      <c r="C86" s="8"/>
      <c r="D86" s="7">
        <f t="shared" si="1"/>
        <v>0.65720656932136745</v>
      </c>
      <c r="E86" s="7"/>
      <c r="F86" s="114"/>
    </row>
    <row r="87" spans="1:6">
      <c r="A87" s="13">
        <v>1980</v>
      </c>
      <c r="B87" s="17">
        <v>1568457</v>
      </c>
      <c r="C87" s="116">
        <v>2616360</v>
      </c>
      <c r="D87" s="7">
        <f t="shared" si="1"/>
        <v>0.67572322892976033</v>
      </c>
      <c r="E87" s="7">
        <f>C87/$C$97</f>
        <v>0.67937303743126387</v>
      </c>
      <c r="F87" s="117"/>
    </row>
    <row r="88" spans="1:6">
      <c r="A88" s="13">
        <v>1981</v>
      </c>
      <c r="B88" s="17">
        <v>1618185</v>
      </c>
      <c r="C88" s="116">
        <v>2693109</v>
      </c>
      <c r="D88" s="7">
        <f t="shared" si="1"/>
        <v>0.69714706441152308</v>
      </c>
      <c r="E88" s="7">
        <f t="shared" ref="E88:E118" si="2">C88/$C$97</f>
        <v>0.69930194677470747</v>
      </c>
      <c r="F88" s="117"/>
    </row>
    <row r="89" spans="1:6">
      <c r="A89" s="13">
        <v>1982</v>
      </c>
      <c r="B89" s="17">
        <v>1667653</v>
      </c>
      <c r="C89" s="116">
        <v>2767556</v>
      </c>
      <c r="D89" s="7">
        <f t="shared" si="1"/>
        <v>0.71845888659644586</v>
      </c>
      <c r="E89" s="7">
        <f t="shared" si="2"/>
        <v>0.71863311087966442</v>
      </c>
      <c r="F89" s="117"/>
    </row>
    <row r="90" spans="1:6">
      <c r="A90" s="13">
        <v>1983</v>
      </c>
      <c r="B90" s="17">
        <v>1706380</v>
      </c>
      <c r="C90" s="116">
        <v>2812164</v>
      </c>
      <c r="D90" s="7">
        <f t="shared" si="1"/>
        <v>0.73514326716076017</v>
      </c>
      <c r="E90" s="7">
        <f t="shared" si="2"/>
        <v>0.73021617760356095</v>
      </c>
      <c r="F90" s="117"/>
    </row>
    <row r="91" spans="1:6">
      <c r="A91" s="13">
        <v>1984</v>
      </c>
      <c r="B91" s="17">
        <v>1773223</v>
      </c>
      <c r="C91" s="116">
        <v>2899873</v>
      </c>
      <c r="D91" s="7">
        <f t="shared" si="1"/>
        <v>0.76394059331720054</v>
      </c>
      <c r="E91" s="7">
        <f t="shared" si="2"/>
        <v>0.75299099824753146</v>
      </c>
      <c r="F91" s="117"/>
    </row>
    <row r="92" spans="1:6">
      <c r="A92" s="13">
        <v>1985</v>
      </c>
      <c r="B92" s="17">
        <v>1851315</v>
      </c>
      <c r="C92" s="116">
        <v>3047257</v>
      </c>
      <c r="D92" s="7">
        <f t="shared" si="1"/>
        <v>0.79758421784345968</v>
      </c>
      <c r="E92" s="7">
        <f t="shared" si="2"/>
        <v>0.79126123466330356</v>
      </c>
      <c r="F92" s="117"/>
    </row>
    <row r="93" spans="1:6">
      <c r="A93" s="13">
        <v>1986</v>
      </c>
      <c r="B93" s="17">
        <v>1904918</v>
      </c>
      <c r="C93" s="116">
        <v>3137416</v>
      </c>
      <c r="D93" s="7">
        <f t="shared" si="1"/>
        <v>0.82067748226851056</v>
      </c>
      <c r="E93" s="7">
        <f t="shared" si="2"/>
        <v>0.81467223073485528</v>
      </c>
      <c r="F93" s="117"/>
    </row>
    <row r="94" spans="1:6">
      <c r="A94" s="13">
        <v>1987</v>
      </c>
      <c r="B94" s="17">
        <v>1984142</v>
      </c>
      <c r="C94" s="116">
        <v>3256480</v>
      </c>
      <c r="D94" s="7">
        <f t="shared" si="1"/>
        <v>0.85480879545639599</v>
      </c>
      <c r="E94" s="7">
        <f t="shared" si="2"/>
        <v>0.84558879853466729</v>
      </c>
      <c r="F94" s="117"/>
    </row>
    <row r="95" spans="1:6">
      <c r="A95" s="13">
        <v>1988</v>
      </c>
      <c r="B95" s="17">
        <v>2107060</v>
      </c>
      <c r="C95" s="116">
        <v>3476774</v>
      </c>
      <c r="D95" s="7">
        <f t="shared" si="1"/>
        <v>0.90776437399861187</v>
      </c>
      <c r="E95" s="7">
        <f t="shared" si="2"/>
        <v>0.90279109634837906</v>
      </c>
      <c r="F95" s="117"/>
    </row>
    <row r="96" spans="1:6">
      <c r="A96" s="13">
        <v>1989</v>
      </c>
      <c r="B96" s="17">
        <v>2208858</v>
      </c>
      <c r="C96" s="116">
        <v>3660728</v>
      </c>
      <c r="D96" s="7">
        <f t="shared" si="1"/>
        <v>0.95162102627444201</v>
      </c>
      <c r="E96" s="7">
        <f t="shared" si="2"/>
        <v>0.9505572247587013</v>
      </c>
      <c r="F96" s="117"/>
    </row>
    <row r="97" spans="1:6">
      <c r="A97" s="13">
        <v>1990</v>
      </c>
      <c r="B97" s="17">
        <v>2321153</v>
      </c>
      <c r="C97" s="116">
        <v>3851139</v>
      </c>
      <c r="D97" s="7">
        <f t="shared" si="1"/>
        <v>1</v>
      </c>
      <c r="E97" s="7">
        <f t="shared" si="2"/>
        <v>1</v>
      </c>
      <c r="F97" s="117"/>
    </row>
    <row r="98" spans="1:6">
      <c r="A98" s="13">
        <v>1991</v>
      </c>
      <c r="B98" s="16">
        <v>2398927.7694869144</v>
      </c>
      <c r="C98" s="116">
        <v>3979164</v>
      </c>
      <c r="D98" s="7">
        <f t="shared" si="1"/>
        <v>1.0335069551584555</v>
      </c>
      <c r="E98" s="7">
        <f t="shared" si="2"/>
        <v>1.0332434118841205</v>
      </c>
      <c r="F98" s="117"/>
    </row>
    <row r="99" spans="1:6">
      <c r="A99" s="13">
        <v>1992</v>
      </c>
      <c r="B99" s="16">
        <v>2422244.7903669062</v>
      </c>
      <c r="C99" s="116">
        <v>4011755</v>
      </c>
      <c r="D99" s="7">
        <f t="shared" si="1"/>
        <v>1.0435524027786649</v>
      </c>
      <c r="E99" s="7">
        <f t="shared" si="2"/>
        <v>1.0417061030515906</v>
      </c>
      <c r="F99" s="117"/>
    </row>
    <row r="100" spans="1:6">
      <c r="A100" s="13">
        <v>1993</v>
      </c>
      <c r="B100" s="16">
        <v>2428241.9917259626</v>
      </c>
      <c r="C100" s="116">
        <v>4018618</v>
      </c>
      <c r="D100" s="7">
        <f t="shared" si="1"/>
        <v>1.0461361193018999</v>
      </c>
      <c r="E100" s="7">
        <f t="shared" si="2"/>
        <v>1.0434881732391379</v>
      </c>
      <c r="F100" s="117"/>
    </row>
    <row r="101" spans="1:6">
      <c r="A101" s="13">
        <v>1994</v>
      </c>
      <c r="B101" s="16">
        <v>2454919.4393224693</v>
      </c>
      <c r="C101" s="116">
        <v>4053321</v>
      </c>
      <c r="D101" s="7">
        <f t="shared" si="1"/>
        <v>1.0576293072117475</v>
      </c>
      <c r="E101" s="7">
        <f t="shared" si="2"/>
        <v>1.0524992735915271</v>
      </c>
      <c r="F101" s="117"/>
    </row>
    <row r="102" spans="1:6">
      <c r="A102" s="13">
        <v>1995</v>
      </c>
      <c r="B102" s="16">
        <v>2504246.4577470971</v>
      </c>
      <c r="C102" s="116">
        <v>4131414</v>
      </c>
      <c r="D102" s="7">
        <f t="shared" si="1"/>
        <v>1.0788803916618581</v>
      </c>
      <c r="E102" s="7">
        <f t="shared" si="2"/>
        <v>1.0727771705981011</v>
      </c>
      <c r="F102" s="117"/>
    </row>
    <row r="103" spans="1:6">
      <c r="A103" s="13">
        <v>1996</v>
      </c>
      <c r="B103" s="16">
        <v>2590265.1744998498</v>
      </c>
      <c r="C103" s="116">
        <v>4241484</v>
      </c>
      <c r="D103" s="7">
        <f t="shared" si="1"/>
        <v>1.1159390072519346</v>
      </c>
      <c r="E103" s="7">
        <f t="shared" si="2"/>
        <v>1.10135832542009</v>
      </c>
      <c r="F103" s="117"/>
    </row>
    <row r="104" spans="1:6">
      <c r="A104" s="13">
        <v>1997</v>
      </c>
      <c r="B104" s="16">
        <v>2636147.5234052306</v>
      </c>
      <c r="C104" s="116">
        <v>4309545</v>
      </c>
      <c r="D104" s="7">
        <f t="shared" si="1"/>
        <v>1.1357060578967568</v>
      </c>
      <c r="E104" s="7">
        <f t="shared" si="2"/>
        <v>1.1190312787982983</v>
      </c>
      <c r="F104" s="117"/>
    </row>
    <row r="105" spans="1:6">
      <c r="A105" s="13">
        <v>1998</v>
      </c>
      <c r="B105" s="16">
        <v>2558595</v>
      </c>
      <c r="C105" s="116">
        <v>4218791</v>
      </c>
      <c r="D105" s="7">
        <f t="shared" si="1"/>
        <v>1.1022948508779904</v>
      </c>
      <c r="E105" s="7">
        <f t="shared" si="2"/>
        <v>1.0954657829800483</v>
      </c>
      <c r="F105" s="117"/>
    </row>
    <row r="106" spans="1:6">
      <c r="A106" s="13">
        <v>1999</v>
      </c>
      <c r="B106" s="16">
        <v>2554893</v>
      </c>
      <c r="C106" s="116">
        <v>4215415</v>
      </c>
      <c r="D106" s="7">
        <f t="shared" si="1"/>
        <v>1.1006999538591382</v>
      </c>
      <c r="E106" s="7">
        <f t="shared" si="2"/>
        <v>1.0945891592071852</v>
      </c>
      <c r="F106" s="117"/>
    </row>
    <row r="107" spans="1:6">
      <c r="A107" s="13">
        <v>2000</v>
      </c>
      <c r="B107" s="16">
        <v>2628056</v>
      </c>
      <c r="C107" s="116">
        <v>4309586</v>
      </c>
      <c r="D107" s="7">
        <f t="shared" si="1"/>
        <v>1.1322200647695349</v>
      </c>
      <c r="E107" s="7">
        <f t="shared" si="2"/>
        <v>1.1190419249993313</v>
      </c>
      <c r="F107" s="117"/>
    </row>
    <row r="108" spans="1:6">
      <c r="A108" s="13">
        <v>2001</v>
      </c>
      <c r="B108" s="16">
        <v>2632907</v>
      </c>
      <c r="C108" s="116">
        <v>4324855</v>
      </c>
      <c r="D108" s="7">
        <f t="shared" si="1"/>
        <v>1.1343099743963452</v>
      </c>
      <c r="E108" s="7">
        <f t="shared" si="2"/>
        <v>1.123006726062082</v>
      </c>
      <c r="F108" s="117"/>
    </row>
    <row r="109" spans="1:6">
      <c r="A109" s="13">
        <v>2002</v>
      </c>
      <c r="B109" s="16">
        <v>2639801</v>
      </c>
      <c r="C109" s="116">
        <v>4337027</v>
      </c>
      <c r="D109" s="7">
        <f t="shared" si="1"/>
        <v>1.1372800500440945</v>
      </c>
      <c r="E109" s="7">
        <f t="shared" si="2"/>
        <v>1.1261673494516817</v>
      </c>
      <c r="F109" s="117"/>
    </row>
    <row r="110" spans="1:6">
      <c r="A110" s="13">
        <v>2003</v>
      </c>
      <c r="B110" s="17">
        <v>2686224</v>
      </c>
      <c r="C110" s="116">
        <v>4411735</v>
      </c>
      <c r="D110" s="7">
        <f t="shared" si="1"/>
        <v>1.1572800241948722</v>
      </c>
      <c r="E110" s="7">
        <f t="shared" si="2"/>
        <v>1.1455662857144342</v>
      </c>
      <c r="F110" s="117"/>
    </row>
    <row r="111" spans="1:6">
      <c r="A111" s="13">
        <v>2004</v>
      </c>
      <c r="B111" s="16">
        <v>2750543</v>
      </c>
      <c r="C111" s="116">
        <v>4514834</v>
      </c>
      <c r="D111" s="7">
        <f t="shared" si="1"/>
        <v>1.1849899597312197</v>
      </c>
      <c r="E111" s="7">
        <f t="shared" si="2"/>
        <v>1.1723373266973744</v>
      </c>
      <c r="F111" s="117"/>
    </row>
    <row r="112" spans="1:6">
      <c r="A112" s="13">
        <v>2005</v>
      </c>
      <c r="B112" s="16">
        <v>2802803</v>
      </c>
      <c r="C112" s="116">
        <v>4572932</v>
      </c>
      <c r="D112" s="7">
        <f t="shared" si="1"/>
        <v>1.207504632396055</v>
      </c>
      <c r="E112" s="7">
        <f t="shared" si="2"/>
        <v>1.1874232532245654</v>
      </c>
      <c r="F112" s="117"/>
    </row>
    <row r="113" spans="1:6">
      <c r="A113" s="13">
        <v>2006</v>
      </c>
      <c r="B113" s="16">
        <v>2858859</v>
      </c>
      <c r="C113" s="116">
        <v>4649778</v>
      </c>
      <c r="D113" s="7">
        <f t="shared" si="1"/>
        <v>1.2316546991947537</v>
      </c>
      <c r="E113" s="7">
        <f t="shared" si="2"/>
        <v>1.2073773499216724</v>
      </c>
      <c r="F113" s="117"/>
    </row>
    <row r="114" spans="1:6">
      <c r="A114" s="13">
        <v>2007</v>
      </c>
      <c r="B114" s="16">
        <v>2924613</v>
      </c>
      <c r="C114" s="116">
        <v>4750480</v>
      </c>
      <c r="D114" s="7">
        <f t="shared" si="1"/>
        <v>1.2599828619655835</v>
      </c>
      <c r="E114" s="7">
        <f t="shared" si="2"/>
        <v>1.2335259776393426</v>
      </c>
      <c r="F114" s="117"/>
    </row>
    <row r="115" spans="1:6">
      <c r="A115" s="13">
        <v>2008</v>
      </c>
      <c r="B115" s="16">
        <v>2904141</v>
      </c>
      <c r="C115" s="116">
        <v>4699456</v>
      </c>
      <c r="D115" s="7">
        <f t="shared" si="1"/>
        <v>1.2511631073005527</v>
      </c>
      <c r="E115" s="7">
        <f t="shared" si="2"/>
        <v>1.2202769102855024</v>
      </c>
      <c r="F115" s="117"/>
    </row>
    <row r="116" spans="1:6">
      <c r="A116" s="13">
        <v>2009</v>
      </c>
      <c r="B116" s="9"/>
      <c r="C116" s="116">
        <v>4439679</v>
      </c>
      <c r="D116" s="7"/>
      <c r="E116" s="7">
        <f t="shared" si="2"/>
        <v>1.1528223208770185</v>
      </c>
      <c r="F116" s="117"/>
    </row>
    <row r="117" spans="1:6">
      <c r="A117" s="13">
        <v>2010</v>
      </c>
      <c r="B117" s="9"/>
      <c r="C117" s="116">
        <v>4637890</v>
      </c>
      <c r="D117" s="7"/>
      <c r="E117" s="7">
        <f t="shared" si="2"/>
        <v>1.2042904709489841</v>
      </c>
      <c r="F117" s="117"/>
    </row>
    <row r="118" spans="1:6">
      <c r="A118" s="13">
        <v>2011</v>
      </c>
      <c r="B118" s="9"/>
      <c r="C118" s="116">
        <v>4604175</v>
      </c>
      <c r="D118" s="7"/>
      <c r="E118" s="7">
        <f t="shared" si="2"/>
        <v>1.1955359180751461</v>
      </c>
      <c r="F118" s="117"/>
    </row>
  </sheetData>
  <mergeCells count="7">
    <mergeCell ref="B5:B6"/>
    <mergeCell ref="B3:B4"/>
    <mergeCell ref="C3:C4"/>
    <mergeCell ref="D3:E4"/>
    <mergeCell ref="D5:D6"/>
    <mergeCell ref="E5:E6"/>
    <mergeCell ref="C5:C6"/>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Charts</vt:lpstr>
      </vt:variant>
      <vt:variant>
        <vt:i4>3</vt:i4>
      </vt:variant>
    </vt:vector>
  </HeadingPairs>
  <TitlesOfParts>
    <vt:vector size="10" baseType="lpstr">
      <vt:lpstr>Japan Workbook</vt:lpstr>
      <vt:lpstr>JPData</vt:lpstr>
      <vt:lpstr>Labor Calculations</vt:lpstr>
      <vt:lpstr>Exergy calcs</vt:lpstr>
      <vt:lpstr>Useful work calcs</vt:lpstr>
      <vt:lpstr>Capital Stock Comparison</vt:lpstr>
      <vt:lpstr>GDP Comparison</vt:lpstr>
      <vt:lpstr>Japan Indices Comparison</vt:lpstr>
      <vt:lpstr>Capital Stock Comparison Graph</vt:lpstr>
      <vt:lpstr>GDP Comparison Graph</vt:lpstr>
    </vt:vector>
  </TitlesOfParts>
  <Company>Calvin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Information Technology</dc:creator>
  <cp:lastModifiedBy>Matt</cp:lastModifiedBy>
  <dcterms:created xsi:type="dcterms:W3CDTF">2012-07-09T19:59:36Z</dcterms:created>
  <dcterms:modified xsi:type="dcterms:W3CDTF">2014-07-11T14:48:08Z</dcterms:modified>
</cp:coreProperties>
</file>