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2700" windowHeight="17540" activeTab="1"/>
  </bookViews>
  <sheets>
    <sheet name="AmecoCurrent" sheetId="1" r:id="rId1"/>
    <sheet name="CostShar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1" i="3" l="1"/>
  <c r="B101" i="3"/>
  <c r="C101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C52" i="3"/>
  <c r="B52" i="3"/>
  <c r="A5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C2" i="3"/>
  <c r="B2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" i="3"/>
  <c r="A2" i="3"/>
  <c r="O52" i="1"/>
  <c r="T52" i="1"/>
  <c r="O51" i="1"/>
  <c r="R51" i="1"/>
  <c r="U51" i="1"/>
  <c r="O50" i="1"/>
  <c r="T50" i="1"/>
  <c r="O49" i="1"/>
  <c r="R49" i="1"/>
  <c r="U49" i="1"/>
  <c r="O48" i="1"/>
  <c r="T48" i="1"/>
  <c r="O47" i="1"/>
  <c r="R47" i="1"/>
  <c r="U47" i="1"/>
  <c r="O46" i="1"/>
  <c r="T46" i="1"/>
  <c r="O45" i="1"/>
  <c r="R45" i="1"/>
  <c r="U45" i="1"/>
  <c r="O44" i="1"/>
  <c r="T44" i="1"/>
  <c r="O43" i="1"/>
  <c r="R43" i="1"/>
  <c r="U43" i="1"/>
  <c r="O42" i="1"/>
  <c r="T42" i="1"/>
  <c r="O41" i="1"/>
  <c r="R41" i="1"/>
  <c r="U41" i="1"/>
  <c r="O40" i="1"/>
  <c r="T40" i="1"/>
  <c r="O39" i="1"/>
  <c r="R39" i="1"/>
  <c r="U39" i="1"/>
  <c r="O38" i="1"/>
  <c r="T38" i="1"/>
  <c r="O37" i="1"/>
  <c r="R37" i="1"/>
  <c r="U37" i="1"/>
  <c r="O36" i="1"/>
  <c r="T36" i="1"/>
  <c r="O35" i="1"/>
  <c r="R35" i="1"/>
  <c r="U35" i="1"/>
  <c r="O34" i="1"/>
  <c r="T34" i="1"/>
  <c r="O33" i="1"/>
  <c r="R33" i="1"/>
  <c r="U33" i="1"/>
  <c r="O32" i="1"/>
  <c r="T32" i="1"/>
  <c r="O31" i="1"/>
  <c r="R31" i="1"/>
  <c r="U31" i="1"/>
  <c r="O30" i="1"/>
  <c r="T30" i="1"/>
  <c r="O29" i="1"/>
  <c r="R29" i="1"/>
  <c r="U29" i="1"/>
  <c r="O28" i="1"/>
  <c r="T28" i="1"/>
  <c r="O27" i="1"/>
  <c r="R27" i="1"/>
  <c r="U27" i="1"/>
  <c r="O26" i="1"/>
  <c r="T26" i="1"/>
  <c r="O25" i="1"/>
  <c r="R25" i="1"/>
  <c r="U25" i="1"/>
  <c r="O24" i="1"/>
  <c r="T24" i="1"/>
  <c r="O23" i="1"/>
  <c r="R23" i="1"/>
  <c r="U23" i="1"/>
  <c r="O22" i="1"/>
  <c r="T22" i="1"/>
  <c r="O21" i="1"/>
  <c r="R21" i="1"/>
  <c r="U21" i="1"/>
  <c r="O20" i="1"/>
  <c r="T20" i="1"/>
  <c r="O19" i="1"/>
  <c r="R19" i="1"/>
  <c r="U19" i="1"/>
  <c r="O18" i="1"/>
  <c r="T18" i="1"/>
  <c r="O17" i="1"/>
  <c r="R17" i="1"/>
  <c r="U17" i="1"/>
  <c r="O16" i="1"/>
  <c r="T16" i="1"/>
  <c r="O15" i="1"/>
  <c r="R15" i="1"/>
  <c r="U15" i="1"/>
  <c r="O14" i="1"/>
  <c r="T14" i="1"/>
  <c r="O13" i="1"/>
  <c r="R13" i="1"/>
  <c r="U13" i="1"/>
  <c r="O12" i="1"/>
  <c r="T12" i="1"/>
  <c r="O11" i="1"/>
  <c r="R11" i="1"/>
  <c r="U11" i="1"/>
  <c r="O10" i="1"/>
  <c r="T10" i="1"/>
  <c r="O9" i="1"/>
  <c r="R9" i="1"/>
  <c r="U9" i="1"/>
  <c r="O8" i="1"/>
  <c r="T8" i="1"/>
  <c r="O7" i="1"/>
  <c r="R7" i="1"/>
  <c r="U7" i="1"/>
  <c r="O6" i="1"/>
  <c r="T6" i="1"/>
  <c r="O5" i="1"/>
  <c r="R5" i="1"/>
  <c r="U5" i="1"/>
  <c r="O4" i="1"/>
  <c r="T4" i="1"/>
  <c r="O3" i="1"/>
  <c r="R3" i="1"/>
  <c r="U3" i="1"/>
  <c r="D24" i="1"/>
  <c r="I24" i="1"/>
  <c r="D52" i="1"/>
  <c r="I52" i="1"/>
  <c r="D51" i="1"/>
  <c r="I51" i="1"/>
  <c r="D50" i="1"/>
  <c r="I50" i="1"/>
  <c r="D49" i="1"/>
  <c r="G49" i="1"/>
  <c r="J49" i="1"/>
  <c r="D48" i="1"/>
  <c r="I48" i="1"/>
  <c r="D47" i="1"/>
  <c r="I47" i="1"/>
  <c r="D46" i="1"/>
  <c r="I46" i="1"/>
  <c r="D45" i="1"/>
  <c r="I45" i="1"/>
  <c r="D44" i="1"/>
  <c r="I44" i="1"/>
  <c r="D43" i="1"/>
  <c r="I43" i="1"/>
  <c r="D42" i="1"/>
  <c r="I42" i="1"/>
  <c r="D41" i="1"/>
  <c r="I41" i="1"/>
  <c r="D40" i="1"/>
  <c r="G40" i="1"/>
  <c r="J40" i="1"/>
  <c r="D39" i="1"/>
  <c r="I39" i="1"/>
  <c r="D38" i="1"/>
  <c r="I38" i="1"/>
  <c r="D37" i="1"/>
  <c r="I37" i="1"/>
  <c r="D36" i="1"/>
  <c r="I36" i="1"/>
  <c r="D35" i="1"/>
  <c r="I35" i="1"/>
  <c r="D34" i="1"/>
  <c r="G34" i="1"/>
  <c r="J34" i="1"/>
  <c r="D33" i="1"/>
  <c r="I33" i="1"/>
  <c r="D32" i="1"/>
  <c r="I32" i="1"/>
  <c r="D31" i="1"/>
  <c r="I31" i="1"/>
  <c r="D30" i="1"/>
  <c r="I30" i="1"/>
  <c r="D29" i="1"/>
  <c r="I29" i="1"/>
  <c r="D28" i="1"/>
  <c r="I28" i="1"/>
  <c r="D27" i="1"/>
  <c r="G27" i="1"/>
  <c r="J27" i="1"/>
  <c r="D26" i="1"/>
  <c r="I26" i="1"/>
  <c r="D25" i="1"/>
  <c r="I25" i="1"/>
  <c r="G24" i="1"/>
  <c r="J24" i="1"/>
  <c r="D23" i="1"/>
  <c r="G23" i="1"/>
  <c r="J23" i="1"/>
  <c r="D22" i="1"/>
  <c r="I22" i="1"/>
  <c r="D21" i="1"/>
  <c r="I21" i="1"/>
  <c r="D20" i="1"/>
  <c r="I20" i="1"/>
  <c r="D19" i="1"/>
  <c r="I19" i="1"/>
  <c r="D18" i="1"/>
  <c r="I18" i="1"/>
  <c r="D17" i="1"/>
  <c r="I17" i="1"/>
  <c r="D16" i="1"/>
  <c r="G16" i="1"/>
  <c r="J16" i="1"/>
  <c r="D15" i="1"/>
  <c r="G15" i="1"/>
  <c r="J15" i="1"/>
  <c r="D14" i="1"/>
  <c r="I14" i="1"/>
  <c r="D13" i="1"/>
  <c r="I13" i="1"/>
  <c r="D12" i="1"/>
  <c r="G12" i="1"/>
  <c r="J12" i="1"/>
  <c r="D11" i="1"/>
  <c r="I11" i="1"/>
  <c r="D10" i="1"/>
  <c r="G10" i="1"/>
  <c r="J10" i="1"/>
  <c r="D9" i="1"/>
  <c r="I9" i="1"/>
  <c r="D8" i="1"/>
  <c r="I8" i="1"/>
  <c r="D7" i="1"/>
  <c r="I7" i="1"/>
  <c r="D6" i="1"/>
  <c r="I6" i="1"/>
  <c r="D5" i="1"/>
  <c r="I5" i="1"/>
  <c r="D4" i="1"/>
  <c r="I4" i="1"/>
  <c r="D3" i="1"/>
  <c r="I3" i="1"/>
  <c r="T5" i="1"/>
  <c r="T13" i="1"/>
  <c r="T17" i="1"/>
  <c r="T25" i="1"/>
  <c r="T31" i="1"/>
  <c r="T37" i="1"/>
  <c r="T39" i="1"/>
  <c r="T41" i="1"/>
  <c r="T43" i="1"/>
  <c r="T51" i="1"/>
  <c r="T3" i="1"/>
  <c r="T9" i="1"/>
  <c r="T19" i="1"/>
  <c r="T27" i="1"/>
  <c r="T33" i="1"/>
  <c r="T45" i="1"/>
  <c r="T7" i="1"/>
  <c r="T15" i="1"/>
  <c r="T21" i="1"/>
  <c r="T29" i="1"/>
  <c r="T35" i="1"/>
  <c r="T47" i="1"/>
  <c r="R4" i="1"/>
  <c r="U4" i="1"/>
  <c r="R6" i="1"/>
  <c r="U6" i="1"/>
  <c r="R8" i="1"/>
  <c r="U8" i="1"/>
  <c r="R10" i="1"/>
  <c r="U10" i="1"/>
  <c r="R12" i="1"/>
  <c r="U12" i="1"/>
  <c r="R14" i="1"/>
  <c r="U14" i="1"/>
  <c r="R16" i="1"/>
  <c r="U16" i="1"/>
  <c r="R18" i="1"/>
  <c r="U18" i="1"/>
  <c r="R20" i="1"/>
  <c r="U20" i="1"/>
  <c r="R22" i="1"/>
  <c r="U22" i="1"/>
  <c r="R24" i="1"/>
  <c r="U24" i="1"/>
  <c r="R26" i="1"/>
  <c r="U26" i="1"/>
  <c r="R28" i="1"/>
  <c r="U28" i="1"/>
  <c r="R30" i="1"/>
  <c r="U30" i="1"/>
  <c r="R32" i="1"/>
  <c r="U32" i="1"/>
  <c r="R34" i="1"/>
  <c r="U34" i="1"/>
  <c r="R36" i="1"/>
  <c r="U36" i="1"/>
  <c r="R38" i="1"/>
  <c r="U38" i="1"/>
  <c r="R40" i="1"/>
  <c r="U40" i="1"/>
  <c r="R42" i="1"/>
  <c r="U42" i="1"/>
  <c r="R44" i="1"/>
  <c r="U44" i="1"/>
  <c r="R46" i="1"/>
  <c r="U46" i="1"/>
  <c r="R48" i="1"/>
  <c r="U48" i="1"/>
  <c r="R50" i="1"/>
  <c r="U50" i="1"/>
  <c r="R52" i="1"/>
  <c r="U52" i="1"/>
  <c r="U54" i="1"/>
  <c r="T11" i="1"/>
  <c r="T23" i="1"/>
  <c r="T49" i="1"/>
  <c r="G31" i="1"/>
  <c r="J31" i="1"/>
  <c r="G13" i="1"/>
  <c r="J13" i="1"/>
  <c r="G38" i="1"/>
  <c r="J38" i="1"/>
  <c r="G14" i="1"/>
  <c r="J14" i="1"/>
  <c r="I15" i="1"/>
  <c r="G39" i="1"/>
  <c r="J39" i="1"/>
  <c r="I16" i="1"/>
  <c r="I23" i="1"/>
  <c r="G47" i="1"/>
  <c r="J47" i="1"/>
  <c r="I49" i="1"/>
  <c r="G6" i="1"/>
  <c r="J6" i="1"/>
  <c r="G17" i="1"/>
  <c r="J17" i="1"/>
  <c r="G30" i="1"/>
  <c r="J30" i="1"/>
  <c r="G46" i="1"/>
  <c r="J46" i="1"/>
  <c r="G5" i="1"/>
  <c r="J5" i="1"/>
  <c r="G28" i="1"/>
  <c r="J28" i="1"/>
  <c r="G20" i="1"/>
  <c r="J20" i="1"/>
  <c r="G9" i="1"/>
  <c r="J9" i="1"/>
  <c r="I12" i="1"/>
  <c r="I27" i="1"/>
  <c r="I34" i="1"/>
  <c r="G42" i="1"/>
  <c r="J42" i="1"/>
  <c r="G50" i="1"/>
  <c r="J50" i="1"/>
  <c r="G35" i="1"/>
  <c r="J35" i="1"/>
  <c r="G21" i="1"/>
  <c r="J21" i="1"/>
  <c r="G25" i="1"/>
  <c r="J25" i="1"/>
  <c r="G32" i="1"/>
  <c r="J32" i="1"/>
  <c r="G43" i="1"/>
  <c r="J43" i="1"/>
  <c r="G36" i="1"/>
  <c r="J36" i="1"/>
  <c r="G51" i="1"/>
  <c r="J51" i="1"/>
  <c r="G3" i="1"/>
  <c r="J3" i="1"/>
  <c r="G7" i="1"/>
  <c r="J7" i="1"/>
  <c r="I10" i="1"/>
  <c r="G18" i="1"/>
  <c r="J18" i="1"/>
  <c r="G22" i="1"/>
  <c r="J22" i="1"/>
  <c r="G29" i="1"/>
  <c r="J29" i="1"/>
  <c r="I40" i="1"/>
  <c r="G44" i="1"/>
  <c r="J44" i="1"/>
  <c r="G48" i="1"/>
  <c r="J48" i="1"/>
  <c r="G4" i="1"/>
  <c r="J4" i="1"/>
  <c r="G11" i="1"/>
  <c r="J11" i="1"/>
  <c r="G26" i="1"/>
  <c r="J26" i="1"/>
  <c r="G33" i="1"/>
  <c r="J33" i="1"/>
  <c r="G37" i="1"/>
  <c r="J37" i="1"/>
  <c r="G41" i="1"/>
  <c r="J41" i="1"/>
  <c r="G52" i="1"/>
  <c r="J52" i="1"/>
  <c r="G8" i="1"/>
  <c r="J8" i="1"/>
  <c r="G19" i="1"/>
  <c r="J19" i="1"/>
  <c r="G45" i="1"/>
  <c r="J45" i="1"/>
  <c r="T54" i="1"/>
  <c r="I54" i="1"/>
  <c r="J54" i="1"/>
</calcChain>
</file>

<file path=xl/sharedStrings.xml><?xml version="1.0" encoding="utf-8"?>
<sst xmlns="http://schemas.openxmlformats.org/spreadsheetml/2006/main" count="123" uniqueCount="16">
  <si>
    <t>CE</t>
  </si>
  <si>
    <t>GOS</t>
  </si>
  <si>
    <t>GVA</t>
  </si>
  <si>
    <t>GOS adj.</t>
  </si>
  <si>
    <t>CE adj.</t>
  </si>
  <si>
    <t>Portugal</t>
  </si>
  <si>
    <t>United Kingdom</t>
  </si>
  <si>
    <t>α (K share)</t>
  </si>
  <si>
    <t>Year</t>
  </si>
  <si>
    <r>
      <rPr>
        <sz val="10"/>
        <color rgb="FFFF0000"/>
        <rFont val="Symbol"/>
        <family val="1"/>
        <charset val="2"/>
      </rPr>
      <t>b</t>
    </r>
    <r>
      <rPr>
        <sz val="10"/>
        <color rgb="FFFF0000"/>
        <rFont val="Calibri"/>
        <family val="2"/>
      </rPr>
      <t xml:space="preserve"> (L share)</t>
    </r>
  </si>
  <si>
    <t>cs_k</t>
  </si>
  <si>
    <t>cs_l</t>
  </si>
  <si>
    <t>cs_e</t>
  </si>
  <si>
    <t>Country</t>
  </si>
  <si>
    <t>PT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</si>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</sst>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7"/>
      <name val="Arial"/>
      <family val="2"/>
    </font>
    <font>
      <sz val="10"/>
      <color theme="0"/>
      <name val="Arial"/>
      <family val="2"/>
    </font>
    <font>
      <sz val="10"/>
      <color rgb="FFFF0000"/>
      <name val="Calibri"/>
      <family val="2"/>
    </font>
    <font>
      <sz val="10"/>
      <color rgb="FFFF0000"/>
      <name val="Symbol"/>
      <family val="1"/>
      <charset val="2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0" borderId="0" xfId="0" applyFont="1" applyAlignment="1">
      <alignment horizontal="center"/>
    </xf>
    <xf numFmtId="9" fontId="22" fillId="0" borderId="0" xfId="1" applyFont="1"/>
    <xf numFmtId="9" fontId="22" fillId="0" borderId="0" xfId="0" applyNumberFormat="1" applyFont="1"/>
    <xf numFmtId="0" fontId="22" fillId="0" borderId="0" xfId="0" applyFont="1"/>
    <xf numFmtId="0" fontId="18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AmecoCurrent!$I$1:$I$2</c:f>
              <c:strCache>
                <c:ptCount val="1"/>
                <c:pt idx="0">
                  <c:v>Portugal α (K share)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AmecoCurrent!$A$3:$A$54</c:f>
              <c:numCache>
                <c:formatCode>General</c:formatCode>
                <c:ptCount val="52"/>
                <c:pt idx="0">
                  <c:v>2009.0</c:v>
                </c:pt>
                <c:pt idx="1">
                  <c:v>2008.0</c:v>
                </c:pt>
                <c:pt idx="2">
                  <c:v>2007.0</c:v>
                </c:pt>
                <c:pt idx="3">
                  <c:v>2006.0</c:v>
                </c:pt>
                <c:pt idx="4">
                  <c:v>2005.0</c:v>
                </c:pt>
                <c:pt idx="5">
                  <c:v>2004.0</c:v>
                </c:pt>
                <c:pt idx="6">
                  <c:v>2003.0</c:v>
                </c:pt>
                <c:pt idx="7">
                  <c:v>2002.0</c:v>
                </c:pt>
                <c:pt idx="8">
                  <c:v>2001.0</c:v>
                </c:pt>
                <c:pt idx="9">
                  <c:v>2000.0</c:v>
                </c:pt>
                <c:pt idx="10">
                  <c:v>1999.0</c:v>
                </c:pt>
                <c:pt idx="11">
                  <c:v>1998.0</c:v>
                </c:pt>
                <c:pt idx="12">
                  <c:v>1997.0</c:v>
                </c:pt>
                <c:pt idx="13">
                  <c:v>1996.0</c:v>
                </c:pt>
                <c:pt idx="14">
                  <c:v>1995.0</c:v>
                </c:pt>
                <c:pt idx="15">
                  <c:v>1994.0</c:v>
                </c:pt>
                <c:pt idx="16">
                  <c:v>1993.0</c:v>
                </c:pt>
                <c:pt idx="17">
                  <c:v>1992.0</c:v>
                </c:pt>
                <c:pt idx="18">
                  <c:v>1991.0</c:v>
                </c:pt>
                <c:pt idx="19">
                  <c:v>1990.0</c:v>
                </c:pt>
                <c:pt idx="20">
                  <c:v>1989.0</c:v>
                </c:pt>
                <c:pt idx="21">
                  <c:v>1988.0</c:v>
                </c:pt>
                <c:pt idx="22">
                  <c:v>1987.0</c:v>
                </c:pt>
                <c:pt idx="23">
                  <c:v>1986.0</c:v>
                </c:pt>
                <c:pt idx="24">
                  <c:v>1985.0</c:v>
                </c:pt>
                <c:pt idx="25">
                  <c:v>1984.0</c:v>
                </c:pt>
                <c:pt idx="26">
                  <c:v>1983.0</c:v>
                </c:pt>
                <c:pt idx="27">
                  <c:v>1982.0</c:v>
                </c:pt>
                <c:pt idx="28">
                  <c:v>1981.0</c:v>
                </c:pt>
                <c:pt idx="29">
                  <c:v>1980.0</c:v>
                </c:pt>
                <c:pt idx="30">
                  <c:v>1979.0</c:v>
                </c:pt>
                <c:pt idx="31">
                  <c:v>1978.0</c:v>
                </c:pt>
                <c:pt idx="32">
                  <c:v>1977.0</c:v>
                </c:pt>
                <c:pt idx="33">
                  <c:v>1976.0</c:v>
                </c:pt>
                <c:pt idx="34">
                  <c:v>1975.0</c:v>
                </c:pt>
                <c:pt idx="35">
                  <c:v>1974.0</c:v>
                </c:pt>
                <c:pt idx="36">
                  <c:v>1973.0</c:v>
                </c:pt>
                <c:pt idx="37">
                  <c:v>1972.0</c:v>
                </c:pt>
                <c:pt idx="38">
                  <c:v>1971.0</c:v>
                </c:pt>
                <c:pt idx="39">
                  <c:v>1970.0</c:v>
                </c:pt>
                <c:pt idx="40">
                  <c:v>1969.0</c:v>
                </c:pt>
                <c:pt idx="41">
                  <c:v>1968.0</c:v>
                </c:pt>
                <c:pt idx="42">
                  <c:v>1967.0</c:v>
                </c:pt>
                <c:pt idx="43">
                  <c:v>1966.0</c:v>
                </c:pt>
                <c:pt idx="44">
                  <c:v>1965.0</c:v>
                </c:pt>
                <c:pt idx="45">
                  <c:v>1964.0</c:v>
                </c:pt>
                <c:pt idx="46">
                  <c:v>1963.0</c:v>
                </c:pt>
                <c:pt idx="47">
                  <c:v>1962.0</c:v>
                </c:pt>
                <c:pt idx="48">
                  <c:v>1961.0</c:v>
                </c:pt>
                <c:pt idx="49">
                  <c:v>1960.0</c:v>
                </c:pt>
              </c:numCache>
            </c:numRef>
          </c:cat>
          <c:val>
            <c:numRef>
              <c:f>AmecoCurrent!$I$3:$I$54</c:f>
              <c:numCache>
                <c:formatCode>0%</c:formatCode>
                <c:ptCount val="52"/>
                <c:pt idx="0">
                  <c:v>0.35206152461614</c:v>
                </c:pt>
                <c:pt idx="1">
                  <c:v>0.351217772597128</c:v>
                </c:pt>
                <c:pt idx="2">
                  <c:v>0.355521584822852</c:v>
                </c:pt>
                <c:pt idx="3">
                  <c:v>0.340455539003825</c:v>
                </c:pt>
                <c:pt idx="4">
                  <c:v>0.328071669058365</c:v>
                </c:pt>
                <c:pt idx="5">
                  <c:v>0.333748280545701</c:v>
                </c:pt>
                <c:pt idx="6">
                  <c:v>0.315654314352351</c:v>
                </c:pt>
                <c:pt idx="7">
                  <c:v>0.319941611656421</c:v>
                </c:pt>
                <c:pt idx="8">
                  <c:v>0.316651706201231</c:v>
                </c:pt>
                <c:pt idx="9">
                  <c:v>0.317242457661233</c:v>
                </c:pt>
                <c:pt idx="10">
                  <c:v>0.32313088913664</c:v>
                </c:pt>
                <c:pt idx="11">
                  <c:v>0.319730802325344</c:v>
                </c:pt>
                <c:pt idx="12">
                  <c:v>0.323076160783448</c:v>
                </c:pt>
                <c:pt idx="13">
                  <c:v>0.322922703643159</c:v>
                </c:pt>
                <c:pt idx="14">
                  <c:v>0.3344701486514</c:v>
                </c:pt>
                <c:pt idx="15">
                  <c:v>0.343066266860083</c:v>
                </c:pt>
                <c:pt idx="16">
                  <c:v>0.319573836168685</c:v>
                </c:pt>
                <c:pt idx="17">
                  <c:v>0.31680901572439</c:v>
                </c:pt>
                <c:pt idx="18">
                  <c:v>0.350348964222662</c:v>
                </c:pt>
                <c:pt idx="19">
                  <c:v>0.379863002295187</c:v>
                </c:pt>
                <c:pt idx="20">
                  <c:v>0.372697630066325</c:v>
                </c:pt>
                <c:pt idx="21">
                  <c:v>0.384884015135774</c:v>
                </c:pt>
                <c:pt idx="22">
                  <c:v>0.371420551941217</c:v>
                </c:pt>
                <c:pt idx="23">
                  <c:v>0.373818996308428</c:v>
                </c:pt>
                <c:pt idx="24">
                  <c:v>0.385655896304784</c:v>
                </c:pt>
                <c:pt idx="25">
                  <c:v>0.397443495057442</c:v>
                </c:pt>
                <c:pt idx="26">
                  <c:v>0.321385810119004</c:v>
                </c:pt>
                <c:pt idx="27">
                  <c:v>0.261447847178751</c:v>
                </c:pt>
                <c:pt idx="28">
                  <c:v>0.288983457454576</c:v>
                </c:pt>
                <c:pt idx="29">
                  <c:v>0.293111690293052</c:v>
                </c:pt>
                <c:pt idx="30">
                  <c:v>0.260700130784909</c:v>
                </c:pt>
                <c:pt idx="31">
                  <c:v>0.200769922922821</c:v>
                </c:pt>
                <c:pt idx="32">
                  <c:v>0.126178628252907</c:v>
                </c:pt>
                <c:pt idx="33">
                  <c:v>0.0614629057001362</c:v>
                </c:pt>
                <c:pt idx="34">
                  <c:v>0.0497622483982942</c:v>
                </c:pt>
                <c:pt idx="35">
                  <c:v>0.160483385956999</c:v>
                </c:pt>
                <c:pt idx="36">
                  <c:v>0.236233147763096</c:v>
                </c:pt>
                <c:pt idx="37">
                  <c:v>0.234408701445184</c:v>
                </c:pt>
                <c:pt idx="38">
                  <c:v>0.226701194970516</c:v>
                </c:pt>
                <c:pt idx="39">
                  <c:v>0.20757328767747</c:v>
                </c:pt>
                <c:pt idx="40">
                  <c:v>0.224992088526833</c:v>
                </c:pt>
                <c:pt idx="41">
                  <c:v>0.257399893393671</c:v>
                </c:pt>
                <c:pt idx="42">
                  <c:v>0.259311545610692</c:v>
                </c:pt>
                <c:pt idx="43">
                  <c:v>0.286572493419166</c:v>
                </c:pt>
                <c:pt idx="44">
                  <c:v>0.316716963371079</c:v>
                </c:pt>
                <c:pt idx="45">
                  <c:v>0.287283433359755</c:v>
                </c:pt>
                <c:pt idx="46">
                  <c:v>0.296970227670753</c:v>
                </c:pt>
                <c:pt idx="47">
                  <c:v>0.338246688890891</c:v>
                </c:pt>
                <c:pt idx="48">
                  <c:v>0.295046968403074</c:v>
                </c:pt>
                <c:pt idx="49">
                  <c:v>0.328935204639045</c:v>
                </c:pt>
                <c:pt idx="51">
                  <c:v>0.295403134026858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AmecoCurrent!$J$1:$J$2</c:f>
              <c:strCache>
                <c:ptCount val="1"/>
                <c:pt idx="0">
                  <c:v>Portugal b (L share)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AmecoCurrent!$A$3:$A$54</c:f>
              <c:numCache>
                <c:formatCode>General</c:formatCode>
                <c:ptCount val="52"/>
                <c:pt idx="0">
                  <c:v>2009.0</c:v>
                </c:pt>
                <c:pt idx="1">
                  <c:v>2008.0</c:v>
                </c:pt>
                <c:pt idx="2">
                  <c:v>2007.0</c:v>
                </c:pt>
                <c:pt idx="3">
                  <c:v>2006.0</c:v>
                </c:pt>
                <c:pt idx="4">
                  <c:v>2005.0</c:v>
                </c:pt>
                <c:pt idx="5">
                  <c:v>2004.0</c:v>
                </c:pt>
                <c:pt idx="6">
                  <c:v>2003.0</c:v>
                </c:pt>
                <c:pt idx="7">
                  <c:v>2002.0</c:v>
                </c:pt>
                <c:pt idx="8">
                  <c:v>2001.0</c:v>
                </c:pt>
                <c:pt idx="9">
                  <c:v>2000.0</c:v>
                </c:pt>
                <c:pt idx="10">
                  <c:v>1999.0</c:v>
                </c:pt>
                <c:pt idx="11">
                  <c:v>1998.0</c:v>
                </c:pt>
                <c:pt idx="12">
                  <c:v>1997.0</c:v>
                </c:pt>
                <c:pt idx="13">
                  <c:v>1996.0</c:v>
                </c:pt>
                <c:pt idx="14">
                  <c:v>1995.0</c:v>
                </c:pt>
                <c:pt idx="15">
                  <c:v>1994.0</c:v>
                </c:pt>
                <c:pt idx="16">
                  <c:v>1993.0</c:v>
                </c:pt>
                <c:pt idx="17">
                  <c:v>1992.0</c:v>
                </c:pt>
                <c:pt idx="18">
                  <c:v>1991.0</c:v>
                </c:pt>
                <c:pt idx="19">
                  <c:v>1990.0</c:v>
                </c:pt>
                <c:pt idx="20">
                  <c:v>1989.0</c:v>
                </c:pt>
                <c:pt idx="21">
                  <c:v>1988.0</c:v>
                </c:pt>
                <c:pt idx="22">
                  <c:v>1987.0</c:v>
                </c:pt>
                <c:pt idx="23">
                  <c:v>1986.0</c:v>
                </c:pt>
                <c:pt idx="24">
                  <c:v>1985.0</c:v>
                </c:pt>
                <c:pt idx="25">
                  <c:v>1984.0</c:v>
                </c:pt>
                <c:pt idx="26">
                  <c:v>1983.0</c:v>
                </c:pt>
                <c:pt idx="27">
                  <c:v>1982.0</c:v>
                </c:pt>
                <c:pt idx="28">
                  <c:v>1981.0</c:v>
                </c:pt>
                <c:pt idx="29">
                  <c:v>1980.0</c:v>
                </c:pt>
                <c:pt idx="30">
                  <c:v>1979.0</c:v>
                </c:pt>
                <c:pt idx="31">
                  <c:v>1978.0</c:v>
                </c:pt>
                <c:pt idx="32">
                  <c:v>1977.0</c:v>
                </c:pt>
                <c:pt idx="33">
                  <c:v>1976.0</c:v>
                </c:pt>
                <c:pt idx="34">
                  <c:v>1975.0</c:v>
                </c:pt>
                <c:pt idx="35">
                  <c:v>1974.0</c:v>
                </c:pt>
                <c:pt idx="36">
                  <c:v>1973.0</c:v>
                </c:pt>
                <c:pt idx="37">
                  <c:v>1972.0</c:v>
                </c:pt>
                <c:pt idx="38">
                  <c:v>1971.0</c:v>
                </c:pt>
                <c:pt idx="39">
                  <c:v>1970.0</c:v>
                </c:pt>
                <c:pt idx="40">
                  <c:v>1969.0</c:v>
                </c:pt>
                <c:pt idx="41">
                  <c:v>1968.0</c:v>
                </c:pt>
                <c:pt idx="42">
                  <c:v>1967.0</c:v>
                </c:pt>
                <c:pt idx="43">
                  <c:v>1966.0</c:v>
                </c:pt>
                <c:pt idx="44">
                  <c:v>1965.0</c:v>
                </c:pt>
                <c:pt idx="45">
                  <c:v>1964.0</c:v>
                </c:pt>
                <c:pt idx="46">
                  <c:v>1963.0</c:v>
                </c:pt>
                <c:pt idx="47">
                  <c:v>1962.0</c:v>
                </c:pt>
                <c:pt idx="48">
                  <c:v>1961.0</c:v>
                </c:pt>
                <c:pt idx="49">
                  <c:v>1960.0</c:v>
                </c:pt>
              </c:numCache>
            </c:numRef>
          </c:cat>
          <c:val>
            <c:numRef>
              <c:f>AmecoCurrent!$J$3:$J$54</c:f>
              <c:numCache>
                <c:formatCode>0%</c:formatCode>
                <c:ptCount val="52"/>
                <c:pt idx="0">
                  <c:v>0.64793847538386</c:v>
                </c:pt>
                <c:pt idx="1">
                  <c:v>0.648782227402872</c:v>
                </c:pt>
                <c:pt idx="2">
                  <c:v>0.644478415177148</c:v>
                </c:pt>
                <c:pt idx="3">
                  <c:v>0.659544460996175</c:v>
                </c:pt>
                <c:pt idx="4">
                  <c:v>0.671928330941635</c:v>
                </c:pt>
                <c:pt idx="5">
                  <c:v>0.666251719454299</c:v>
                </c:pt>
                <c:pt idx="6">
                  <c:v>0.684345685647648</c:v>
                </c:pt>
                <c:pt idx="7">
                  <c:v>0.680058388343578</c:v>
                </c:pt>
                <c:pt idx="8">
                  <c:v>0.683348293798769</c:v>
                </c:pt>
                <c:pt idx="9">
                  <c:v>0.682757542338767</c:v>
                </c:pt>
                <c:pt idx="10">
                  <c:v>0.67686911086336</c:v>
                </c:pt>
                <c:pt idx="11">
                  <c:v>0.680269197674656</c:v>
                </c:pt>
                <c:pt idx="12">
                  <c:v>0.676923839216552</c:v>
                </c:pt>
                <c:pt idx="13">
                  <c:v>0.677077296356841</c:v>
                </c:pt>
                <c:pt idx="14">
                  <c:v>0.6655298513486</c:v>
                </c:pt>
                <c:pt idx="15">
                  <c:v>0.656933733139917</c:v>
                </c:pt>
                <c:pt idx="16">
                  <c:v>0.680426163831315</c:v>
                </c:pt>
                <c:pt idx="17">
                  <c:v>0.68319098427561</c:v>
                </c:pt>
                <c:pt idx="18">
                  <c:v>0.649651035777338</c:v>
                </c:pt>
                <c:pt idx="19">
                  <c:v>0.620136997704813</c:v>
                </c:pt>
                <c:pt idx="20">
                  <c:v>0.627302369933675</c:v>
                </c:pt>
                <c:pt idx="21">
                  <c:v>0.615115984864226</c:v>
                </c:pt>
                <c:pt idx="22">
                  <c:v>0.628579448058783</c:v>
                </c:pt>
                <c:pt idx="23">
                  <c:v>0.626181003691572</c:v>
                </c:pt>
                <c:pt idx="24">
                  <c:v>0.614344103695215</c:v>
                </c:pt>
                <c:pt idx="25">
                  <c:v>0.602556504942558</c:v>
                </c:pt>
                <c:pt idx="26">
                  <c:v>0.678614189880996</c:v>
                </c:pt>
                <c:pt idx="27">
                  <c:v>0.738552152821248</c:v>
                </c:pt>
                <c:pt idx="28">
                  <c:v>0.711016542545424</c:v>
                </c:pt>
                <c:pt idx="29">
                  <c:v>0.706888309706948</c:v>
                </c:pt>
                <c:pt idx="30">
                  <c:v>0.739299869215091</c:v>
                </c:pt>
                <c:pt idx="31">
                  <c:v>0.799230077077179</c:v>
                </c:pt>
                <c:pt idx="32">
                  <c:v>0.873821371747093</c:v>
                </c:pt>
                <c:pt idx="33">
                  <c:v>0.938537094299864</c:v>
                </c:pt>
                <c:pt idx="34">
                  <c:v>0.950237751601706</c:v>
                </c:pt>
                <c:pt idx="35">
                  <c:v>0.839516614043001</c:v>
                </c:pt>
                <c:pt idx="36">
                  <c:v>0.763766852236904</c:v>
                </c:pt>
                <c:pt idx="37">
                  <c:v>0.765591298554816</c:v>
                </c:pt>
                <c:pt idx="38">
                  <c:v>0.773298805029484</c:v>
                </c:pt>
                <c:pt idx="39">
                  <c:v>0.79242671232253</c:v>
                </c:pt>
                <c:pt idx="40">
                  <c:v>0.775007911473167</c:v>
                </c:pt>
                <c:pt idx="41">
                  <c:v>0.742600106606329</c:v>
                </c:pt>
                <c:pt idx="42">
                  <c:v>0.740688454389308</c:v>
                </c:pt>
                <c:pt idx="43">
                  <c:v>0.713427506580833</c:v>
                </c:pt>
                <c:pt idx="44">
                  <c:v>0.683283036628921</c:v>
                </c:pt>
                <c:pt idx="45">
                  <c:v>0.712716566640244</c:v>
                </c:pt>
                <c:pt idx="46">
                  <c:v>0.703029772329247</c:v>
                </c:pt>
                <c:pt idx="47">
                  <c:v>0.661753311109109</c:v>
                </c:pt>
                <c:pt idx="48">
                  <c:v>0.704953031596926</c:v>
                </c:pt>
                <c:pt idx="49">
                  <c:v>0.671064795360955</c:v>
                </c:pt>
                <c:pt idx="51">
                  <c:v>0.704596865973142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141736"/>
        <c:axId val="2130437944"/>
      </c:lineChart>
      <c:dateAx>
        <c:axId val="213014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437944"/>
        <c:crosses val="autoZero"/>
        <c:auto val="0"/>
        <c:lblOffset val="100"/>
        <c:baseTimeUnit val="days"/>
      </c:dateAx>
      <c:valAx>
        <c:axId val="213043794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4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678258967629"/>
          <c:y val="0.0254283318751823"/>
          <c:w val="0.872321741032371"/>
          <c:h val="0.841674686497521"/>
        </c:manualLayout>
      </c:layout>
      <c:lineChart>
        <c:grouping val="standard"/>
        <c:varyColors val="0"/>
        <c:ser>
          <c:idx val="0"/>
          <c:order val="0"/>
          <c:tx>
            <c:strRef>
              <c:f>AmecoCurrent!$T$1:$T$2</c:f>
              <c:strCache>
                <c:ptCount val="1"/>
                <c:pt idx="0">
                  <c:v>United Kingdom α (K share)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AmecoCurrent!$L$3:$L$54</c:f>
              <c:numCache>
                <c:formatCode>General</c:formatCode>
                <c:ptCount val="52"/>
                <c:pt idx="0">
                  <c:v>2009.0</c:v>
                </c:pt>
                <c:pt idx="1">
                  <c:v>2008.0</c:v>
                </c:pt>
                <c:pt idx="2">
                  <c:v>2007.0</c:v>
                </c:pt>
                <c:pt idx="3">
                  <c:v>2006.0</c:v>
                </c:pt>
                <c:pt idx="4">
                  <c:v>2005.0</c:v>
                </c:pt>
                <c:pt idx="5">
                  <c:v>2004.0</c:v>
                </c:pt>
                <c:pt idx="6">
                  <c:v>2003.0</c:v>
                </c:pt>
                <c:pt idx="7">
                  <c:v>2002.0</c:v>
                </c:pt>
                <c:pt idx="8">
                  <c:v>2001.0</c:v>
                </c:pt>
                <c:pt idx="9">
                  <c:v>2000.0</c:v>
                </c:pt>
                <c:pt idx="10">
                  <c:v>1999.0</c:v>
                </c:pt>
                <c:pt idx="11">
                  <c:v>1998.0</c:v>
                </c:pt>
                <c:pt idx="12">
                  <c:v>1997.0</c:v>
                </c:pt>
                <c:pt idx="13">
                  <c:v>1996.0</c:v>
                </c:pt>
                <c:pt idx="14">
                  <c:v>1995.0</c:v>
                </c:pt>
                <c:pt idx="15">
                  <c:v>1994.0</c:v>
                </c:pt>
                <c:pt idx="16">
                  <c:v>1993.0</c:v>
                </c:pt>
                <c:pt idx="17">
                  <c:v>1992.0</c:v>
                </c:pt>
                <c:pt idx="18">
                  <c:v>1991.0</c:v>
                </c:pt>
                <c:pt idx="19">
                  <c:v>1990.0</c:v>
                </c:pt>
                <c:pt idx="20">
                  <c:v>1989.0</c:v>
                </c:pt>
                <c:pt idx="21">
                  <c:v>1988.0</c:v>
                </c:pt>
                <c:pt idx="22">
                  <c:v>1987.0</c:v>
                </c:pt>
                <c:pt idx="23">
                  <c:v>1986.0</c:v>
                </c:pt>
                <c:pt idx="24">
                  <c:v>1985.0</c:v>
                </c:pt>
                <c:pt idx="25">
                  <c:v>1984.0</c:v>
                </c:pt>
                <c:pt idx="26">
                  <c:v>1983.0</c:v>
                </c:pt>
                <c:pt idx="27">
                  <c:v>1982.0</c:v>
                </c:pt>
                <c:pt idx="28">
                  <c:v>1981.0</c:v>
                </c:pt>
                <c:pt idx="29">
                  <c:v>1980.0</c:v>
                </c:pt>
                <c:pt idx="30">
                  <c:v>1979.0</c:v>
                </c:pt>
                <c:pt idx="31">
                  <c:v>1978.0</c:v>
                </c:pt>
                <c:pt idx="32">
                  <c:v>1977.0</c:v>
                </c:pt>
                <c:pt idx="33">
                  <c:v>1976.0</c:v>
                </c:pt>
                <c:pt idx="34">
                  <c:v>1975.0</c:v>
                </c:pt>
                <c:pt idx="35">
                  <c:v>1974.0</c:v>
                </c:pt>
                <c:pt idx="36">
                  <c:v>1973.0</c:v>
                </c:pt>
                <c:pt idx="37">
                  <c:v>1972.0</c:v>
                </c:pt>
                <c:pt idx="38">
                  <c:v>1971.0</c:v>
                </c:pt>
                <c:pt idx="39">
                  <c:v>1970.0</c:v>
                </c:pt>
                <c:pt idx="40">
                  <c:v>1969.0</c:v>
                </c:pt>
                <c:pt idx="41">
                  <c:v>1968.0</c:v>
                </c:pt>
                <c:pt idx="42">
                  <c:v>1967.0</c:v>
                </c:pt>
                <c:pt idx="43">
                  <c:v>1966.0</c:v>
                </c:pt>
                <c:pt idx="44">
                  <c:v>1965.0</c:v>
                </c:pt>
                <c:pt idx="45">
                  <c:v>1964.0</c:v>
                </c:pt>
                <c:pt idx="46">
                  <c:v>1963.0</c:v>
                </c:pt>
                <c:pt idx="47">
                  <c:v>1962.0</c:v>
                </c:pt>
                <c:pt idx="48">
                  <c:v>1961.0</c:v>
                </c:pt>
                <c:pt idx="49">
                  <c:v>1960.0</c:v>
                </c:pt>
              </c:numCache>
            </c:numRef>
          </c:cat>
          <c:val>
            <c:numRef>
              <c:f>AmecoCurrent!$T$3:$T$54</c:f>
              <c:numCache>
                <c:formatCode>0%</c:formatCode>
                <c:ptCount val="52"/>
                <c:pt idx="0">
                  <c:v>0.317485600603009</c:v>
                </c:pt>
                <c:pt idx="1">
                  <c:v>0.3318057456046</c:v>
                </c:pt>
                <c:pt idx="2">
                  <c:v>0.324487040255402</c:v>
                </c:pt>
                <c:pt idx="3">
                  <c:v>0.329312040259527</c:v>
                </c:pt>
                <c:pt idx="4">
                  <c:v>0.335254192299152</c:v>
                </c:pt>
                <c:pt idx="5">
                  <c:v>0.326375201414852</c:v>
                </c:pt>
                <c:pt idx="6">
                  <c:v>0.327489299354198</c:v>
                </c:pt>
                <c:pt idx="7">
                  <c:v>0.321097460146787</c:v>
                </c:pt>
                <c:pt idx="8">
                  <c:v>0.310151012021952</c:v>
                </c:pt>
                <c:pt idx="9">
                  <c:v>0.325035620534861</c:v>
                </c:pt>
                <c:pt idx="10">
                  <c:v>0.328588262545511</c:v>
                </c:pt>
                <c:pt idx="11">
                  <c:v>0.345198238863127</c:v>
                </c:pt>
                <c:pt idx="12">
                  <c:v>0.364334887881248</c:v>
                </c:pt>
                <c:pt idx="13">
                  <c:v>0.371425535687457</c:v>
                </c:pt>
                <c:pt idx="14">
                  <c:v>0.355029289722418</c:v>
                </c:pt>
                <c:pt idx="15">
                  <c:v>0.356476073679226</c:v>
                </c:pt>
                <c:pt idx="16">
                  <c:v>0.328322871385842</c:v>
                </c:pt>
                <c:pt idx="17">
                  <c:v>0.311895749699466</c:v>
                </c:pt>
                <c:pt idx="18">
                  <c:v>0.310340662164595</c:v>
                </c:pt>
                <c:pt idx="19">
                  <c:v>0.323182314470278</c:v>
                </c:pt>
                <c:pt idx="20">
                  <c:v>0.331635995118037</c:v>
                </c:pt>
                <c:pt idx="21">
                  <c:v>0.338197672874107</c:v>
                </c:pt>
                <c:pt idx="22">
                  <c:v>0.335784021167179</c:v>
                </c:pt>
                <c:pt idx="23">
                  <c:v>0.320207354107429</c:v>
                </c:pt>
                <c:pt idx="24">
                  <c:v>0.327603238363793</c:v>
                </c:pt>
                <c:pt idx="25">
                  <c:v>0.319427240295176</c:v>
                </c:pt>
                <c:pt idx="26">
                  <c:v>0.322649988450312</c:v>
                </c:pt>
                <c:pt idx="27">
                  <c:v>0.306455011752174</c:v>
                </c:pt>
                <c:pt idx="28">
                  <c:v>0.288637706606338</c:v>
                </c:pt>
                <c:pt idx="29">
                  <c:v>0.287046478429337</c:v>
                </c:pt>
                <c:pt idx="30">
                  <c:v>0.305388289709728</c:v>
                </c:pt>
                <c:pt idx="31">
                  <c:v>0.303500916453673</c:v>
                </c:pt>
                <c:pt idx="32">
                  <c:v>0.296794453208115</c:v>
                </c:pt>
                <c:pt idx="33">
                  <c:v>0.257448084949563</c:v>
                </c:pt>
                <c:pt idx="34">
                  <c:v>0.238246402877698</c:v>
                </c:pt>
                <c:pt idx="35">
                  <c:v>0.276712874244046</c:v>
                </c:pt>
                <c:pt idx="36">
                  <c:v>0.320005316469864</c:v>
                </c:pt>
                <c:pt idx="37">
                  <c:v>0.31228207511783</c:v>
                </c:pt>
                <c:pt idx="38">
                  <c:v>0.305178823704365</c:v>
                </c:pt>
                <c:pt idx="39">
                  <c:v>0.29581600399268</c:v>
                </c:pt>
                <c:pt idx="40">
                  <c:v>0.295599971914714</c:v>
                </c:pt>
                <c:pt idx="41">
                  <c:v>0.290196524774262</c:v>
                </c:pt>
                <c:pt idx="42">
                  <c:v>0.278895344034803</c:v>
                </c:pt>
                <c:pt idx="43">
                  <c:v>0.277874292970103</c:v>
                </c:pt>
                <c:pt idx="44">
                  <c:v>0.286158968719452</c:v>
                </c:pt>
                <c:pt idx="45">
                  <c:v>0.287536984680124</c:v>
                </c:pt>
                <c:pt idx="46">
                  <c:v>0.286026029595293</c:v>
                </c:pt>
                <c:pt idx="47">
                  <c:v>0.290443914792194</c:v>
                </c:pt>
                <c:pt idx="48">
                  <c:v>0.293889821574981</c:v>
                </c:pt>
                <c:pt idx="49">
                  <c:v>0.306943639824547</c:v>
                </c:pt>
                <c:pt idx="51">
                  <c:v>0.312517410787309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AmecoCurrent!$U$1:$U$2</c:f>
              <c:strCache>
                <c:ptCount val="1"/>
                <c:pt idx="0">
                  <c:v>United Kingdom b (L share)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AmecoCurrent!$L$3:$L$54</c:f>
              <c:numCache>
                <c:formatCode>General</c:formatCode>
                <c:ptCount val="52"/>
                <c:pt idx="0">
                  <c:v>2009.0</c:v>
                </c:pt>
                <c:pt idx="1">
                  <c:v>2008.0</c:v>
                </c:pt>
                <c:pt idx="2">
                  <c:v>2007.0</c:v>
                </c:pt>
                <c:pt idx="3">
                  <c:v>2006.0</c:v>
                </c:pt>
                <c:pt idx="4">
                  <c:v>2005.0</c:v>
                </c:pt>
                <c:pt idx="5">
                  <c:v>2004.0</c:v>
                </c:pt>
                <c:pt idx="6">
                  <c:v>2003.0</c:v>
                </c:pt>
                <c:pt idx="7">
                  <c:v>2002.0</c:v>
                </c:pt>
                <c:pt idx="8">
                  <c:v>2001.0</c:v>
                </c:pt>
                <c:pt idx="9">
                  <c:v>2000.0</c:v>
                </c:pt>
                <c:pt idx="10">
                  <c:v>1999.0</c:v>
                </c:pt>
                <c:pt idx="11">
                  <c:v>1998.0</c:v>
                </c:pt>
                <c:pt idx="12">
                  <c:v>1997.0</c:v>
                </c:pt>
                <c:pt idx="13">
                  <c:v>1996.0</c:v>
                </c:pt>
                <c:pt idx="14">
                  <c:v>1995.0</c:v>
                </c:pt>
                <c:pt idx="15">
                  <c:v>1994.0</c:v>
                </c:pt>
                <c:pt idx="16">
                  <c:v>1993.0</c:v>
                </c:pt>
                <c:pt idx="17">
                  <c:v>1992.0</c:v>
                </c:pt>
                <c:pt idx="18">
                  <c:v>1991.0</c:v>
                </c:pt>
                <c:pt idx="19">
                  <c:v>1990.0</c:v>
                </c:pt>
                <c:pt idx="20">
                  <c:v>1989.0</c:v>
                </c:pt>
                <c:pt idx="21">
                  <c:v>1988.0</c:v>
                </c:pt>
                <c:pt idx="22">
                  <c:v>1987.0</c:v>
                </c:pt>
                <c:pt idx="23">
                  <c:v>1986.0</c:v>
                </c:pt>
                <c:pt idx="24">
                  <c:v>1985.0</c:v>
                </c:pt>
                <c:pt idx="25">
                  <c:v>1984.0</c:v>
                </c:pt>
                <c:pt idx="26">
                  <c:v>1983.0</c:v>
                </c:pt>
                <c:pt idx="27">
                  <c:v>1982.0</c:v>
                </c:pt>
                <c:pt idx="28">
                  <c:v>1981.0</c:v>
                </c:pt>
                <c:pt idx="29">
                  <c:v>1980.0</c:v>
                </c:pt>
                <c:pt idx="30">
                  <c:v>1979.0</c:v>
                </c:pt>
                <c:pt idx="31">
                  <c:v>1978.0</c:v>
                </c:pt>
                <c:pt idx="32">
                  <c:v>1977.0</c:v>
                </c:pt>
                <c:pt idx="33">
                  <c:v>1976.0</c:v>
                </c:pt>
                <c:pt idx="34">
                  <c:v>1975.0</c:v>
                </c:pt>
                <c:pt idx="35">
                  <c:v>1974.0</c:v>
                </c:pt>
                <c:pt idx="36">
                  <c:v>1973.0</c:v>
                </c:pt>
                <c:pt idx="37">
                  <c:v>1972.0</c:v>
                </c:pt>
                <c:pt idx="38">
                  <c:v>1971.0</c:v>
                </c:pt>
                <c:pt idx="39">
                  <c:v>1970.0</c:v>
                </c:pt>
                <c:pt idx="40">
                  <c:v>1969.0</c:v>
                </c:pt>
                <c:pt idx="41">
                  <c:v>1968.0</c:v>
                </c:pt>
                <c:pt idx="42">
                  <c:v>1967.0</c:v>
                </c:pt>
                <c:pt idx="43">
                  <c:v>1966.0</c:v>
                </c:pt>
                <c:pt idx="44">
                  <c:v>1965.0</c:v>
                </c:pt>
                <c:pt idx="45">
                  <c:v>1964.0</c:v>
                </c:pt>
                <c:pt idx="46">
                  <c:v>1963.0</c:v>
                </c:pt>
                <c:pt idx="47">
                  <c:v>1962.0</c:v>
                </c:pt>
                <c:pt idx="48">
                  <c:v>1961.0</c:v>
                </c:pt>
                <c:pt idx="49">
                  <c:v>1960.0</c:v>
                </c:pt>
              </c:numCache>
            </c:numRef>
          </c:cat>
          <c:val>
            <c:numRef>
              <c:f>AmecoCurrent!$U$3:$U$54</c:f>
              <c:numCache>
                <c:formatCode>0%</c:formatCode>
                <c:ptCount val="52"/>
                <c:pt idx="0">
                  <c:v>0.682514399396991</c:v>
                </c:pt>
                <c:pt idx="1">
                  <c:v>0.6681942543954</c:v>
                </c:pt>
                <c:pt idx="2">
                  <c:v>0.675512959744598</c:v>
                </c:pt>
                <c:pt idx="3">
                  <c:v>0.670687959740472</c:v>
                </c:pt>
                <c:pt idx="4">
                  <c:v>0.664745807700848</c:v>
                </c:pt>
                <c:pt idx="5">
                  <c:v>0.673624798585148</c:v>
                </c:pt>
                <c:pt idx="6">
                  <c:v>0.672510700645802</c:v>
                </c:pt>
                <c:pt idx="7">
                  <c:v>0.678902539853213</c:v>
                </c:pt>
                <c:pt idx="8">
                  <c:v>0.689848987978048</c:v>
                </c:pt>
                <c:pt idx="9">
                  <c:v>0.674964379465139</c:v>
                </c:pt>
                <c:pt idx="10">
                  <c:v>0.671411737454489</c:v>
                </c:pt>
                <c:pt idx="11">
                  <c:v>0.654801761136873</c:v>
                </c:pt>
                <c:pt idx="12">
                  <c:v>0.635665112118752</c:v>
                </c:pt>
                <c:pt idx="13">
                  <c:v>0.628574464312543</c:v>
                </c:pt>
                <c:pt idx="14">
                  <c:v>0.644970710277581</c:v>
                </c:pt>
                <c:pt idx="15">
                  <c:v>0.643523926320774</c:v>
                </c:pt>
                <c:pt idx="16">
                  <c:v>0.671677128614157</c:v>
                </c:pt>
                <c:pt idx="17">
                  <c:v>0.688104250300534</c:v>
                </c:pt>
                <c:pt idx="18">
                  <c:v>0.689659337835404</c:v>
                </c:pt>
                <c:pt idx="19">
                  <c:v>0.676817685529722</c:v>
                </c:pt>
                <c:pt idx="20">
                  <c:v>0.668364004881963</c:v>
                </c:pt>
                <c:pt idx="21">
                  <c:v>0.661802327125893</c:v>
                </c:pt>
                <c:pt idx="22">
                  <c:v>0.664215978832821</c:v>
                </c:pt>
                <c:pt idx="23">
                  <c:v>0.67979264589257</c:v>
                </c:pt>
                <c:pt idx="24">
                  <c:v>0.672396761636207</c:v>
                </c:pt>
                <c:pt idx="25">
                  <c:v>0.680572759704823</c:v>
                </c:pt>
                <c:pt idx="26">
                  <c:v>0.677350011549688</c:v>
                </c:pt>
                <c:pt idx="27">
                  <c:v>0.693544988247826</c:v>
                </c:pt>
                <c:pt idx="28">
                  <c:v>0.711362293393662</c:v>
                </c:pt>
                <c:pt idx="29">
                  <c:v>0.712953521570663</c:v>
                </c:pt>
                <c:pt idx="30">
                  <c:v>0.694611710290271</c:v>
                </c:pt>
                <c:pt idx="31">
                  <c:v>0.696499083546327</c:v>
                </c:pt>
                <c:pt idx="32">
                  <c:v>0.703205546791885</c:v>
                </c:pt>
                <c:pt idx="33">
                  <c:v>0.742551915050437</c:v>
                </c:pt>
                <c:pt idx="34">
                  <c:v>0.761753597122302</c:v>
                </c:pt>
                <c:pt idx="35">
                  <c:v>0.723287125755954</c:v>
                </c:pt>
                <c:pt idx="36">
                  <c:v>0.679994683530136</c:v>
                </c:pt>
                <c:pt idx="37">
                  <c:v>0.68771792488217</c:v>
                </c:pt>
                <c:pt idx="38">
                  <c:v>0.694821176295635</c:v>
                </c:pt>
                <c:pt idx="39">
                  <c:v>0.70418399600732</c:v>
                </c:pt>
                <c:pt idx="40">
                  <c:v>0.704400028085286</c:v>
                </c:pt>
                <c:pt idx="41">
                  <c:v>0.709803475225738</c:v>
                </c:pt>
                <c:pt idx="42">
                  <c:v>0.721104655965197</c:v>
                </c:pt>
                <c:pt idx="43">
                  <c:v>0.722125707029897</c:v>
                </c:pt>
                <c:pt idx="44">
                  <c:v>0.713841031280547</c:v>
                </c:pt>
                <c:pt idx="45">
                  <c:v>0.712463015319876</c:v>
                </c:pt>
                <c:pt idx="46">
                  <c:v>0.713973970404707</c:v>
                </c:pt>
                <c:pt idx="47">
                  <c:v>0.709556085207806</c:v>
                </c:pt>
                <c:pt idx="48">
                  <c:v>0.706110178425018</c:v>
                </c:pt>
                <c:pt idx="49">
                  <c:v>0.693056360175453</c:v>
                </c:pt>
                <c:pt idx="51">
                  <c:v>0.687482589212692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109672"/>
        <c:axId val="2130129464"/>
      </c:lineChart>
      <c:dateAx>
        <c:axId val="211710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29464"/>
        <c:crosses val="autoZero"/>
        <c:auto val="0"/>
        <c:lblOffset val="100"/>
        <c:baseTimeUnit val="days"/>
      </c:dateAx>
      <c:valAx>
        <c:axId val="2130129464"/>
        <c:scaling>
          <c:orientation val="minMax"/>
          <c:max val="1.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096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57150</xdr:colOff>
      <xdr:row>20</xdr:row>
      <xdr:rowOff>42862</xdr:rowOff>
    </xdr:from>
    <xdr:to>
      <xdr:col>29</xdr:col>
      <xdr:colOff>361950</xdr:colOff>
      <xdr:row>37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42862</xdr:colOff>
      <xdr:row>1</xdr:row>
      <xdr:rowOff>23812</xdr:rowOff>
    </xdr:from>
    <xdr:to>
      <xdr:col>29</xdr:col>
      <xdr:colOff>347662</xdr:colOff>
      <xdr:row>18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T2" sqref="T1:U1048576"/>
    </sheetView>
  </sheetViews>
  <sheetFormatPr baseColWidth="10" defaultColWidth="8.83203125" defaultRowHeight="12" x14ac:dyDescent="0"/>
  <cols>
    <col min="9" max="10" width="8.83203125" style="5"/>
    <col min="11" max="11" width="10.33203125" style="1" customWidth="1"/>
    <col min="20" max="21" width="8.83203125" style="5"/>
  </cols>
  <sheetData>
    <row r="1" spans="1:2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L1" s="7" t="s">
        <v>6</v>
      </c>
      <c r="M1" s="7"/>
      <c r="N1" s="7"/>
      <c r="O1" s="7"/>
      <c r="P1" s="7"/>
      <c r="Q1" s="7"/>
      <c r="R1" s="7"/>
      <c r="S1" s="7"/>
      <c r="T1" s="7"/>
      <c r="U1" s="7"/>
    </row>
    <row r="2" spans="1:21" ht="14">
      <c r="A2" t="s">
        <v>8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s="2" t="s">
        <v>7</v>
      </c>
      <c r="J2" s="2" t="s">
        <v>9</v>
      </c>
      <c r="L2" t="s">
        <v>8</v>
      </c>
      <c r="M2" t="s">
        <v>0</v>
      </c>
      <c r="N2" t="s">
        <v>1</v>
      </c>
      <c r="O2" t="s">
        <v>2</v>
      </c>
      <c r="Q2" t="s">
        <v>3</v>
      </c>
      <c r="R2" t="s">
        <v>4</v>
      </c>
      <c r="T2" s="2" t="s">
        <v>7</v>
      </c>
      <c r="U2" s="2" t="s">
        <v>9</v>
      </c>
    </row>
    <row r="3" spans="1:21">
      <c r="A3">
        <v>2009</v>
      </c>
      <c r="B3">
        <v>83.624939999999995</v>
      </c>
      <c r="C3">
        <v>72.250230000000002</v>
      </c>
      <c r="D3">
        <f>B3+C3</f>
        <v>155.87517</v>
      </c>
      <c r="F3">
        <v>54.877650000000003</v>
      </c>
      <c r="G3">
        <f>D3-F3</f>
        <v>100.99751999999999</v>
      </c>
      <c r="I3" s="3">
        <f>F3/D3</f>
        <v>0.35206152461613999</v>
      </c>
      <c r="J3" s="3">
        <f>G3/D3</f>
        <v>0.64793847538386007</v>
      </c>
      <c r="L3">
        <v>2009</v>
      </c>
      <c r="M3">
        <v>791.98599999999999</v>
      </c>
      <c r="N3">
        <v>536.02099999999996</v>
      </c>
      <c r="O3">
        <f>M3+N3</f>
        <v>1328.0070000000001</v>
      </c>
      <c r="Q3">
        <v>421.62310000000002</v>
      </c>
      <c r="R3">
        <f>O3-Q3</f>
        <v>906.38390000000004</v>
      </c>
      <c r="T3" s="3">
        <f>Q3/O3</f>
        <v>0.31748560060300884</v>
      </c>
      <c r="U3" s="3">
        <f>R3/O3</f>
        <v>0.6825143993969911</v>
      </c>
    </row>
    <row r="4" spans="1:21">
      <c r="A4">
        <v>2008</v>
      </c>
      <c r="B4">
        <v>83.638909999999996</v>
      </c>
      <c r="C4">
        <v>72.634929999999997</v>
      </c>
      <c r="D4">
        <f t="shared" ref="D4:D52" si="0">B4+C4</f>
        <v>156.27384000000001</v>
      </c>
      <c r="F4">
        <v>54.886150000000001</v>
      </c>
      <c r="G4">
        <f t="shared" ref="G4:G52" si="1">D4-F4</f>
        <v>101.38769000000001</v>
      </c>
      <c r="I4" s="3">
        <f t="shared" ref="I4:I52" si="2">F4/D4</f>
        <v>0.35121777259712822</v>
      </c>
      <c r="J4" s="3">
        <f t="shared" ref="J4:J52" si="3">G4/D4</f>
        <v>0.64878222740287184</v>
      </c>
      <c r="L4">
        <v>2008</v>
      </c>
      <c r="M4">
        <v>792.428</v>
      </c>
      <c r="N4">
        <v>560.29300000000001</v>
      </c>
      <c r="O4">
        <f t="shared" ref="O4:O52" si="4">M4+N4</f>
        <v>1352.721</v>
      </c>
      <c r="Q4">
        <v>448.84059999999999</v>
      </c>
      <c r="R4">
        <f t="shared" ref="R4:R52" si="5">O4-Q4</f>
        <v>903.88040000000001</v>
      </c>
      <c r="T4" s="3">
        <f t="shared" ref="T4:T52" si="6">Q4/O4</f>
        <v>0.33180574560459991</v>
      </c>
      <c r="U4" s="3">
        <f t="shared" ref="U4:U52" si="7">R4/O4</f>
        <v>0.66819425439540014</v>
      </c>
    </row>
    <row r="5" spans="1:21">
      <c r="A5">
        <v>2007</v>
      </c>
      <c r="B5">
        <v>81.027640000000005</v>
      </c>
      <c r="C5">
        <v>71.70514</v>
      </c>
      <c r="D5">
        <f t="shared" si="0"/>
        <v>152.73277999999999</v>
      </c>
      <c r="F5">
        <v>54.299799999999998</v>
      </c>
      <c r="G5">
        <f t="shared" si="1"/>
        <v>98.432979999999986</v>
      </c>
      <c r="I5" s="3">
        <f t="shared" si="2"/>
        <v>0.35552158482285207</v>
      </c>
      <c r="J5" s="3">
        <f t="shared" si="3"/>
        <v>0.64447841517714788</v>
      </c>
      <c r="L5">
        <v>2007</v>
      </c>
      <c r="M5">
        <v>777.59</v>
      </c>
      <c r="N5">
        <v>535.476</v>
      </c>
      <c r="O5">
        <f t="shared" si="4"/>
        <v>1313.066</v>
      </c>
      <c r="Q5">
        <v>426.0729</v>
      </c>
      <c r="R5">
        <f t="shared" si="5"/>
        <v>886.99310000000003</v>
      </c>
      <c r="T5" s="3">
        <f t="shared" si="6"/>
        <v>0.32448704025540226</v>
      </c>
      <c r="U5" s="3">
        <f t="shared" si="7"/>
        <v>0.6755129597445978</v>
      </c>
    </row>
    <row r="6" spans="1:21">
      <c r="A6">
        <v>2006</v>
      </c>
      <c r="B6">
        <v>77.842749999999995</v>
      </c>
      <c r="C6">
        <v>66.378489999999999</v>
      </c>
      <c r="D6">
        <f t="shared" si="0"/>
        <v>144.22123999999999</v>
      </c>
      <c r="F6">
        <v>49.100920000000002</v>
      </c>
      <c r="G6">
        <f t="shared" si="1"/>
        <v>95.120319999999992</v>
      </c>
      <c r="I6" s="3">
        <f t="shared" si="2"/>
        <v>0.34045553900382497</v>
      </c>
      <c r="J6" s="3">
        <f t="shared" si="3"/>
        <v>0.65954446099617503</v>
      </c>
      <c r="L6">
        <v>2006</v>
      </c>
      <c r="M6">
        <v>733.15200000000004</v>
      </c>
      <c r="N6">
        <v>511.572</v>
      </c>
      <c r="O6">
        <f t="shared" si="4"/>
        <v>1244.7240000000002</v>
      </c>
      <c r="Q6">
        <v>409.90260000000001</v>
      </c>
      <c r="R6">
        <f t="shared" si="5"/>
        <v>834.82140000000015</v>
      </c>
      <c r="T6" s="3">
        <f t="shared" si="6"/>
        <v>0.32931204025952737</v>
      </c>
      <c r="U6" s="3">
        <f t="shared" si="7"/>
        <v>0.67068795974047257</v>
      </c>
    </row>
    <row r="7" spans="1:21">
      <c r="A7">
        <v>2005</v>
      </c>
      <c r="B7">
        <v>75.736649999999997</v>
      </c>
      <c r="C7">
        <v>62.735379999999999</v>
      </c>
      <c r="D7">
        <f t="shared" si="0"/>
        <v>138.47202999999999</v>
      </c>
      <c r="F7">
        <v>45.428750000000001</v>
      </c>
      <c r="G7">
        <f t="shared" si="1"/>
        <v>93.043279999999982</v>
      </c>
      <c r="I7" s="3">
        <f t="shared" si="2"/>
        <v>0.3280716690583651</v>
      </c>
      <c r="J7" s="3">
        <f t="shared" si="3"/>
        <v>0.67192833094163484</v>
      </c>
      <c r="L7">
        <v>2005</v>
      </c>
      <c r="M7">
        <v>687.77599999999995</v>
      </c>
      <c r="N7">
        <v>487.65300000000002</v>
      </c>
      <c r="O7">
        <f t="shared" si="4"/>
        <v>1175.4290000000001</v>
      </c>
      <c r="Q7">
        <v>394.0675</v>
      </c>
      <c r="R7">
        <f t="shared" si="5"/>
        <v>781.36150000000009</v>
      </c>
      <c r="T7" s="3">
        <f t="shared" si="6"/>
        <v>0.33525419229915204</v>
      </c>
      <c r="U7" s="3">
        <f t="shared" si="7"/>
        <v>0.66474580770084801</v>
      </c>
    </row>
    <row r="8" spans="1:21">
      <c r="A8">
        <v>2004</v>
      </c>
      <c r="B8">
        <v>72.331919999999997</v>
      </c>
      <c r="C8">
        <v>61.693159999999999</v>
      </c>
      <c r="D8">
        <f t="shared" si="0"/>
        <v>134.02508</v>
      </c>
      <c r="F8">
        <v>44.730640000000001</v>
      </c>
      <c r="G8">
        <f t="shared" si="1"/>
        <v>89.294440000000009</v>
      </c>
      <c r="I8" s="3">
        <f t="shared" si="2"/>
        <v>0.33374828054570083</v>
      </c>
      <c r="J8" s="3">
        <f t="shared" si="3"/>
        <v>0.66625171945429917</v>
      </c>
      <c r="L8">
        <v>2004</v>
      </c>
      <c r="M8">
        <v>655.37900000000002</v>
      </c>
      <c r="N8">
        <v>451.16800000000001</v>
      </c>
      <c r="O8">
        <f t="shared" si="4"/>
        <v>1106.547</v>
      </c>
      <c r="Q8">
        <v>361.14949999999999</v>
      </c>
      <c r="R8">
        <f t="shared" si="5"/>
        <v>745.39750000000004</v>
      </c>
      <c r="T8" s="3">
        <f t="shared" si="6"/>
        <v>0.32637520141485177</v>
      </c>
      <c r="U8" s="3">
        <f t="shared" si="7"/>
        <v>0.67362479858514823</v>
      </c>
    </row>
    <row r="9" spans="1:21">
      <c r="A9">
        <v>2003</v>
      </c>
      <c r="B9">
        <v>70.139030000000005</v>
      </c>
      <c r="C9">
        <v>57.721760000000003</v>
      </c>
      <c r="D9">
        <f t="shared" si="0"/>
        <v>127.86079000000001</v>
      </c>
      <c r="F9">
        <v>40.359810000000003</v>
      </c>
      <c r="G9">
        <f t="shared" si="1"/>
        <v>87.500979999999998</v>
      </c>
      <c r="I9" s="3">
        <f t="shared" si="2"/>
        <v>0.31565431435235147</v>
      </c>
      <c r="J9" s="3">
        <f t="shared" si="3"/>
        <v>0.68434568564764842</v>
      </c>
      <c r="L9">
        <v>2003</v>
      </c>
      <c r="M9">
        <v>620.97500000000002</v>
      </c>
      <c r="N9">
        <v>428.72800000000001</v>
      </c>
      <c r="O9">
        <f t="shared" si="4"/>
        <v>1049.703</v>
      </c>
      <c r="Q9">
        <v>343.76650000000001</v>
      </c>
      <c r="R9">
        <f t="shared" si="5"/>
        <v>705.93650000000002</v>
      </c>
      <c r="T9" s="3">
        <f t="shared" si="6"/>
        <v>0.32748929935419829</v>
      </c>
      <c r="U9" s="3">
        <f t="shared" si="7"/>
        <v>0.67251070064580176</v>
      </c>
    </row>
    <row r="10" spans="1:21">
      <c r="A10">
        <v>2002</v>
      </c>
      <c r="B10">
        <v>68.427570000000003</v>
      </c>
      <c r="C10">
        <v>56.953620000000001</v>
      </c>
      <c r="D10">
        <f t="shared" si="0"/>
        <v>125.38119</v>
      </c>
      <c r="F10">
        <v>40.114660000000001</v>
      </c>
      <c r="G10">
        <f t="shared" si="1"/>
        <v>85.266530000000003</v>
      </c>
      <c r="I10" s="3">
        <f t="shared" si="2"/>
        <v>0.31994161165642149</v>
      </c>
      <c r="J10" s="3">
        <f t="shared" si="3"/>
        <v>0.68005838834357846</v>
      </c>
      <c r="L10">
        <v>2002</v>
      </c>
      <c r="M10">
        <v>590.52700000000004</v>
      </c>
      <c r="N10">
        <v>391.577</v>
      </c>
      <c r="O10">
        <f t="shared" si="4"/>
        <v>982.10400000000004</v>
      </c>
      <c r="Q10">
        <v>315.35109999999997</v>
      </c>
      <c r="R10">
        <f t="shared" si="5"/>
        <v>666.75290000000007</v>
      </c>
      <c r="T10" s="3">
        <f t="shared" si="6"/>
        <v>0.32109746014678686</v>
      </c>
      <c r="U10" s="3">
        <f t="shared" si="7"/>
        <v>0.67890253985321314</v>
      </c>
    </row>
    <row r="11" spans="1:21">
      <c r="A11">
        <v>2001</v>
      </c>
      <c r="B11">
        <v>65.40361</v>
      </c>
      <c r="C11">
        <v>54.623849999999997</v>
      </c>
      <c r="D11">
        <f t="shared" si="0"/>
        <v>120.02745999999999</v>
      </c>
      <c r="F11">
        <v>38.006900000000002</v>
      </c>
      <c r="G11">
        <f t="shared" si="1"/>
        <v>82.020559999999989</v>
      </c>
      <c r="I11" s="3">
        <f t="shared" si="2"/>
        <v>0.31665170620123101</v>
      </c>
      <c r="J11" s="3">
        <f t="shared" si="3"/>
        <v>0.68334829379876905</v>
      </c>
      <c r="L11">
        <v>2001</v>
      </c>
      <c r="M11">
        <v>569.90700000000004</v>
      </c>
      <c r="N11">
        <v>362.13799999999998</v>
      </c>
      <c r="O11">
        <f t="shared" si="4"/>
        <v>932.04500000000007</v>
      </c>
      <c r="Q11">
        <v>289.07470000000001</v>
      </c>
      <c r="R11">
        <f t="shared" si="5"/>
        <v>642.97030000000007</v>
      </c>
      <c r="T11" s="3">
        <f t="shared" si="6"/>
        <v>0.31015101202195172</v>
      </c>
      <c r="U11" s="3">
        <f t="shared" si="7"/>
        <v>0.68984898797804828</v>
      </c>
    </row>
    <row r="12" spans="1:21">
      <c r="A12">
        <v>2000</v>
      </c>
      <c r="B12">
        <v>61.82535</v>
      </c>
      <c r="C12">
        <v>51.502229999999997</v>
      </c>
      <c r="D12">
        <f t="shared" si="0"/>
        <v>113.32758</v>
      </c>
      <c r="F12">
        <v>35.95232</v>
      </c>
      <c r="G12">
        <f t="shared" si="1"/>
        <v>77.375259999999997</v>
      </c>
      <c r="I12" s="3">
        <f t="shared" si="2"/>
        <v>0.31724245766123305</v>
      </c>
      <c r="J12" s="3">
        <f t="shared" si="3"/>
        <v>0.68275754233876695</v>
      </c>
      <c r="L12">
        <v>2000</v>
      </c>
      <c r="M12">
        <v>535.35199999999998</v>
      </c>
      <c r="N12">
        <v>359.49700000000001</v>
      </c>
      <c r="O12">
        <f t="shared" si="4"/>
        <v>894.84899999999993</v>
      </c>
      <c r="Q12">
        <v>290.8578</v>
      </c>
      <c r="R12">
        <f t="shared" si="5"/>
        <v>603.99119999999994</v>
      </c>
      <c r="T12" s="3">
        <f t="shared" si="6"/>
        <v>0.32503562053486124</v>
      </c>
      <c r="U12" s="3">
        <f t="shared" si="7"/>
        <v>0.67496437946513876</v>
      </c>
    </row>
    <row r="13" spans="1:21">
      <c r="A13">
        <v>1999</v>
      </c>
      <c r="B13">
        <v>57.083579999999998</v>
      </c>
      <c r="C13">
        <v>48.461390000000002</v>
      </c>
      <c r="D13">
        <f t="shared" si="0"/>
        <v>105.54497000000001</v>
      </c>
      <c r="F13">
        <v>34.104840000000003</v>
      </c>
      <c r="G13">
        <f t="shared" si="1"/>
        <v>71.440130000000011</v>
      </c>
      <c r="I13" s="3">
        <f t="shared" si="2"/>
        <v>0.32313088913664006</v>
      </c>
      <c r="J13" s="3">
        <f t="shared" si="3"/>
        <v>0.67686911086335999</v>
      </c>
      <c r="L13">
        <v>1999</v>
      </c>
      <c r="M13">
        <v>498.834</v>
      </c>
      <c r="N13">
        <v>343.00099999999998</v>
      </c>
      <c r="O13">
        <f t="shared" si="4"/>
        <v>841.83500000000004</v>
      </c>
      <c r="Q13">
        <v>276.61709999999999</v>
      </c>
      <c r="R13">
        <f t="shared" si="5"/>
        <v>565.2179000000001</v>
      </c>
      <c r="T13" s="3">
        <f t="shared" si="6"/>
        <v>0.32858826254551066</v>
      </c>
      <c r="U13" s="3">
        <f t="shared" si="7"/>
        <v>0.67141173745448934</v>
      </c>
    </row>
    <row r="14" spans="1:21">
      <c r="A14">
        <v>1998</v>
      </c>
      <c r="B14">
        <v>53.109360000000002</v>
      </c>
      <c r="C14">
        <v>45.245130000000003</v>
      </c>
      <c r="D14">
        <f t="shared" si="0"/>
        <v>98.354489999999998</v>
      </c>
      <c r="F14">
        <v>31.446960000000001</v>
      </c>
      <c r="G14">
        <f t="shared" si="1"/>
        <v>66.907529999999994</v>
      </c>
      <c r="I14" s="3">
        <f t="shared" si="2"/>
        <v>0.31973080232534379</v>
      </c>
      <c r="J14" s="3">
        <f t="shared" si="3"/>
        <v>0.68026919767465621</v>
      </c>
      <c r="L14">
        <v>1998</v>
      </c>
      <c r="M14">
        <v>467.10899999999998</v>
      </c>
      <c r="N14">
        <v>343.95800000000003</v>
      </c>
      <c r="O14">
        <f t="shared" si="4"/>
        <v>811.06700000000001</v>
      </c>
      <c r="Q14">
        <v>279.97890000000001</v>
      </c>
      <c r="R14">
        <f t="shared" si="5"/>
        <v>531.08809999999994</v>
      </c>
      <c r="T14" s="3">
        <f t="shared" si="6"/>
        <v>0.34519823886312723</v>
      </c>
      <c r="U14" s="3">
        <f t="shared" si="7"/>
        <v>0.65480176113687272</v>
      </c>
    </row>
    <row r="15" spans="1:21">
      <c r="A15">
        <v>1997</v>
      </c>
      <c r="B15">
        <v>48.595590000000001</v>
      </c>
      <c r="C15">
        <v>42.223460000000003</v>
      </c>
      <c r="D15">
        <f t="shared" si="0"/>
        <v>90.819050000000004</v>
      </c>
      <c r="F15">
        <v>29.341470000000001</v>
      </c>
      <c r="G15">
        <f t="shared" si="1"/>
        <v>61.477580000000003</v>
      </c>
      <c r="I15" s="3">
        <f t="shared" si="2"/>
        <v>0.32307616078344797</v>
      </c>
      <c r="J15" s="3">
        <f t="shared" si="3"/>
        <v>0.67692383921655208</v>
      </c>
      <c r="L15">
        <v>1997</v>
      </c>
      <c r="M15">
        <v>429.78800000000001</v>
      </c>
      <c r="N15">
        <v>343.85599999999999</v>
      </c>
      <c r="O15">
        <f t="shared" si="4"/>
        <v>773.64400000000001</v>
      </c>
      <c r="Q15">
        <v>281.8655</v>
      </c>
      <c r="R15">
        <f t="shared" si="5"/>
        <v>491.77850000000001</v>
      </c>
      <c r="T15" s="3">
        <f t="shared" si="6"/>
        <v>0.36433488788124768</v>
      </c>
      <c r="U15" s="3">
        <f t="shared" si="7"/>
        <v>0.63566511211875232</v>
      </c>
    </row>
    <row r="16" spans="1:21">
      <c r="A16">
        <v>1996</v>
      </c>
      <c r="B16">
        <v>44.758560000000003</v>
      </c>
      <c r="C16">
        <v>38.94435</v>
      </c>
      <c r="D16">
        <f t="shared" si="0"/>
        <v>83.702910000000003</v>
      </c>
      <c r="F16">
        <v>27.02957</v>
      </c>
      <c r="G16">
        <f t="shared" si="1"/>
        <v>56.673340000000003</v>
      </c>
      <c r="I16" s="3">
        <f t="shared" si="2"/>
        <v>0.32292270364315889</v>
      </c>
      <c r="J16" s="3">
        <f t="shared" si="3"/>
        <v>0.67707729635684111</v>
      </c>
      <c r="L16">
        <v>1996</v>
      </c>
      <c r="M16">
        <v>403.80799999999999</v>
      </c>
      <c r="N16">
        <v>335.00900000000001</v>
      </c>
      <c r="O16">
        <f t="shared" si="4"/>
        <v>738.81700000000001</v>
      </c>
      <c r="Q16">
        <v>274.41550000000001</v>
      </c>
      <c r="R16">
        <f t="shared" si="5"/>
        <v>464.4015</v>
      </c>
      <c r="T16" s="3">
        <f t="shared" si="6"/>
        <v>0.37142553568745712</v>
      </c>
      <c r="U16" s="3">
        <f t="shared" si="7"/>
        <v>0.62857446431254294</v>
      </c>
    </row>
    <row r="17" spans="1:21">
      <c r="A17">
        <v>1995</v>
      </c>
      <c r="B17">
        <v>41.662019999999998</v>
      </c>
      <c r="C17">
        <v>37.260210000000001</v>
      </c>
      <c r="D17">
        <f t="shared" si="0"/>
        <v>78.922229999999999</v>
      </c>
      <c r="F17">
        <v>26.397130000000001</v>
      </c>
      <c r="G17">
        <f t="shared" si="1"/>
        <v>52.525099999999995</v>
      </c>
      <c r="I17" s="3">
        <f t="shared" si="2"/>
        <v>0.33447014865140023</v>
      </c>
      <c r="J17" s="3">
        <f t="shared" si="3"/>
        <v>0.66552985134859965</v>
      </c>
      <c r="L17">
        <v>1995</v>
      </c>
      <c r="M17">
        <v>385.36900000000003</v>
      </c>
      <c r="N17">
        <v>304.12200000000001</v>
      </c>
      <c r="O17">
        <f t="shared" si="4"/>
        <v>689.49099999999999</v>
      </c>
      <c r="Q17">
        <v>244.7895</v>
      </c>
      <c r="R17">
        <f t="shared" si="5"/>
        <v>444.70150000000001</v>
      </c>
      <c r="T17" s="3">
        <f t="shared" si="6"/>
        <v>0.35502928972241843</v>
      </c>
      <c r="U17" s="3">
        <f t="shared" si="7"/>
        <v>0.64497071027758157</v>
      </c>
    </row>
    <row r="18" spans="1:21">
      <c r="A18">
        <v>1994</v>
      </c>
      <c r="B18">
        <v>38.209499999999998</v>
      </c>
      <c r="C18">
        <v>34.855829999999997</v>
      </c>
      <c r="D18">
        <f t="shared" si="0"/>
        <v>73.065329999999989</v>
      </c>
      <c r="F18">
        <v>25.06625</v>
      </c>
      <c r="G18">
        <f t="shared" si="1"/>
        <v>47.999079999999992</v>
      </c>
      <c r="I18" s="3">
        <f t="shared" si="2"/>
        <v>0.34306626686008268</v>
      </c>
      <c r="J18" s="3">
        <f t="shared" si="3"/>
        <v>0.65693373313991743</v>
      </c>
      <c r="L18">
        <v>1994</v>
      </c>
      <c r="M18">
        <v>368.81400000000002</v>
      </c>
      <c r="N18">
        <v>290.04199999999997</v>
      </c>
      <c r="O18">
        <f t="shared" si="4"/>
        <v>658.85599999999999</v>
      </c>
      <c r="Q18">
        <v>234.8664</v>
      </c>
      <c r="R18">
        <f t="shared" si="5"/>
        <v>423.9896</v>
      </c>
      <c r="T18" s="3">
        <f t="shared" si="6"/>
        <v>0.35647607367922579</v>
      </c>
      <c r="U18" s="3">
        <f t="shared" si="7"/>
        <v>0.64352392632077415</v>
      </c>
    </row>
    <row r="19" spans="1:21">
      <c r="A19">
        <v>1993</v>
      </c>
      <c r="B19">
        <v>37.031970000000001</v>
      </c>
      <c r="C19">
        <v>30.671569999999999</v>
      </c>
      <c r="D19">
        <f t="shared" si="0"/>
        <v>67.703540000000004</v>
      </c>
      <c r="F19">
        <v>21.636279999999999</v>
      </c>
      <c r="G19">
        <f t="shared" si="1"/>
        <v>46.067260000000005</v>
      </c>
      <c r="I19" s="3">
        <f t="shared" si="2"/>
        <v>0.31957383616868479</v>
      </c>
      <c r="J19" s="3">
        <f t="shared" si="3"/>
        <v>0.68042616383131516</v>
      </c>
      <c r="L19">
        <v>1993</v>
      </c>
      <c r="M19">
        <v>357.00599999999997</v>
      </c>
      <c r="N19">
        <v>269.86900000000003</v>
      </c>
      <c r="O19">
        <f t="shared" si="4"/>
        <v>626.875</v>
      </c>
      <c r="Q19">
        <v>205.81739999999999</v>
      </c>
      <c r="R19">
        <f t="shared" si="5"/>
        <v>421.05759999999998</v>
      </c>
      <c r="T19" s="3">
        <f t="shared" si="6"/>
        <v>0.32832287138584249</v>
      </c>
      <c r="U19" s="3">
        <f t="shared" si="7"/>
        <v>0.67167712861415751</v>
      </c>
    </row>
    <row r="20" spans="1:21">
      <c r="A20">
        <v>1992</v>
      </c>
      <c r="B20">
        <v>34.900030000000001</v>
      </c>
      <c r="C20">
        <v>29.247450000000001</v>
      </c>
      <c r="D20">
        <f t="shared" si="0"/>
        <v>64.147480000000002</v>
      </c>
      <c r="F20">
        <v>20.322500000000002</v>
      </c>
      <c r="G20">
        <f t="shared" si="1"/>
        <v>43.824979999999996</v>
      </c>
      <c r="I20" s="3">
        <f t="shared" si="2"/>
        <v>0.31680901572439013</v>
      </c>
      <c r="J20" s="3">
        <f t="shared" si="3"/>
        <v>0.68319098427560987</v>
      </c>
      <c r="L20">
        <v>1992</v>
      </c>
      <c r="M20">
        <v>346.83499999999998</v>
      </c>
      <c r="N20">
        <v>246.27600000000001</v>
      </c>
      <c r="O20">
        <f t="shared" si="4"/>
        <v>593.11099999999999</v>
      </c>
      <c r="Q20">
        <v>184.9888</v>
      </c>
      <c r="R20">
        <f t="shared" si="5"/>
        <v>408.12220000000002</v>
      </c>
      <c r="T20" s="3">
        <f t="shared" si="6"/>
        <v>0.31189574969946604</v>
      </c>
      <c r="U20" s="3">
        <f t="shared" si="7"/>
        <v>0.68810425030053401</v>
      </c>
    </row>
    <row r="21" spans="1:21">
      <c r="A21">
        <v>1991</v>
      </c>
      <c r="B21">
        <v>29.74718</v>
      </c>
      <c r="C21">
        <v>28.01089</v>
      </c>
      <c r="D21">
        <f t="shared" si="0"/>
        <v>57.758070000000004</v>
      </c>
      <c r="F21">
        <v>20.235479999999999</v>
      </c>
      <c r="G21">
        <f t="shared" si="1"/>
        <v>37.522590000000008</v>
      </c>
      <c r="I21" s="3">
        <f t="shared" si="2"/>
        <v>0.35034896422266182</v>
      </c>
      <c r="J21" s="3">
        <f t="shared" si="3"/>
        <v>0.64965103577733818</v>
      </c>
      <c r="L21">
        <v>1991</v>
      </c>
      <c r="M21">
        <v>334.99900000000002</v>
      </c>
      <c r="N21">
        <v>237.03399999999999</v>
      </c>
      <c r="O21">
        <f t="shared" si="4"/>
        <v>572.03300000000002</v>
      </c>
      <c r="Q21">
        <v>177.52510000000001</v>
      </c>
      <c r="R21">
        <f t="shared" si="5"/>
        <v>394.50790000000001</v>
      </c>
      <c r="T21" s="3">
        <f t="shared" si="6"/>
        <v>0.31034066216459538</v>
      </c>
      <c r="U21" s="3">
        <f t="shared" si="7"/>
        <v>0.68965933783540456</v>
      </c>
    </row>
    <row r="22" spans="1:21">
      <c r="A22">
        <v>1990</v>
      </c>
      <c r="B22">
        <v>24.912099999999999</v>
      </c>
      <c r="C22">
        <v>25.5413</v>
      </c>
      <c r="D22">
        <f t="shared" si="0"/>
        <v>50.453400000000002</v>
      </c>
      <c r="F22">
        <v>19.165379999999999</v>
      </c>
      <c r="G22">
        <f t="shared" si="1"/>
        <v>31.288020000000003</v>
      </c>
      <c r="I22" s="3">
        <f t="shared" si="2"/>
        <v>0.37986300229518721</v>
      </c>
      <c r="J22" s="3">
        <f t="shared" si="3"/>
        <v>0.62013699770481279</v>
      </c>
      <c r="L22">
        <v>1990</v>
      </c>
      <c r="M22">
        <v>314.55099999999999</v>
      </c>
      <c r="N22">
        <v>233.15100000000001</v>
      </c>
      <c r="O22">
        <f t="shared" si="4"/>
        <v>547.702</v>
      </c>
      <c r="Q22">
        <v>177.0076</v>
      </c>
      <c r="R22">
        <f t="shared" si="5"/>
        <v>370.69439999999997</v>
      </c>
      <c r="T22" s="3">
        <f t="shared" si="6"/>
        <v>0.32318231447027762</v>
      </c>
      <c r="U22" s="3">
        <f t="shared" si="7"/>
        <v>0.67681768552972232</v>
      </c>
    </row>
    <row r="23" spans="1:21">
      <c r="A23">
        <v>1989</v>
      </c>
      <c r="B23">
        <v>20.913530000000002</v>
      </c>
      <c r="C23">
        <v>20.939540000000001</v>
      </c>
      <c r="D23">
        <f t="shared" si="0"/>
        <v>41.853070000000002</v>
      </c>
      <c r="F23">
        <v>15.59854</v>
      </c>
      <c r="G23">
        <f t="shared" si="1"/>
        <v>26.254530000000003</v>
      </c>
      <c r="I23" s="3">
        <f t="shared" si="2"/>
        <v>0.37269763006632484</v>
      </c>
      <c r="J23" s="3">
        <f t="shared" si="3"/>
        <v>0.62730236993367516</v>
      </c>
      <c r="L23">
        <v>1989</v>
      </c>
      <c r="M23">
        <v>284.983</v>
      </c>
      <c r="N23">
        <v>217.274</v>
      </c>
      <c r="O23">
        <f t="shared" si="4"/>
        <v>502.25700000000001</v>
      </c>
      <c r="Q23">
        <v>166.56649999999999</v>
      </c>
      <c r="R23">
        <f t="shared" si="5"/>
        <v>335.69050000000004</v>
      </c>
      <c r="T23" s="3">
        <f t="shared" si="6"/>
        <v>0.33163599511803715</v>
      </c>
      <c r="U23" s="3">
        <f t="shared" si="7"/>
        <v>0.6683640048819629</v>
      </c>
    </row>
    <row r="24" spans="1:21">
      <c r="A24">
        <v>1988</v>
      </c>
      <c r="B24">
        <v>17.21735</v>
      </c>
      <c r="C24">
        <v>18.155799999999999</v>
      </c>
      <c r="D24">
        <f t="shared" si="0"/>
        <v>35.373149999999995</v>
      </c>
      <c r="F24">
        <v>13.614560000000001</v>
      </c>
      <c r="G24">
        <f t="shared" si="1"/>
        <v>21.758589999999995</v>
      </c>
      <c r="I24" s="3">
        <f t="shared" si="2"/>
        <v>0.38488401513577397</v>
      </c>
      <c r="J24" s="3">
        <f t="shared" si="3"/>
        <v>0.61511598486422603</v>
      </c>
      <c r="L24">
        <v>1988</v>
      </c>
      <c r="M24">
        <v>255.76499999999999</v>
      </c>
      <c r="N24">
        <v>195.95099999999999</v>
      </c>
      <c r="O24">
        <f t="shared" si="4"/>
        <v>451.71600000000001</v>
      </c>
      <c r="Q24">
        <v>152.76929999999999</v>
      </c>
      <c r="R24">
        <f t="shared" si="5"/>
        <v>298.94670000000002</v>
      </c>
      <c r="T24" s="3">
        <f t="shared" si="6"/>
        <v>0.33819767287410668</v>
      </c>
      <c r="U24" s="3">
        <f t="shared" si="7"/>
        <v>0.66180232712589326</v>
      </c>
    </row>
    <row r="25" spans="1:21">
      <c r="A25">
        <v>1987</v>
      </c>
      <c r="B25">
        <v>14.784140000000001</v>
      </c>
      <c r="C25">
        <v>15.14296</v>
      </c>
      <c r="D25">
        <f t="shared" si="0"/>
        <v>29.927100000000003</v>
      </c>
      <c r="F25">
        <v>11.115539999999999</v>
      </c>
      <c r="G25">
        <f t="shared" si="1"/>
        <v>18.811560000000004</v>
      </c>
      <c r="I25" s="3">
        <f t="shared" si="2"/>
        <v>0.37142055194121709</v>
      </c>
      <c r="J25" s="3">
        <f t="shared" si="3"/>
        <v>0.62857944805878285</v>
      </c>
      <c r="L25">
        <v>1987</v>
      </c>
      <c r="M25">
        <v>229.51400000000001</v>
      </c>
      <c r="N25">
        <v>172.61799999999999</v>
      </c>
      <c r="O25">
        <f t="shared" si="4"/>
        <v>402.13200000000001</v>
      </c>
      <c r="Q25">
        <v>135.02950000000001</v>
      </c>
      <c r="R25">
        <f t="shared" si="5"/>
        <v>267.10249999999996</v>
      </c>
      <c r="T25" s="3">
        <f t="shared" si="6"/>
        <v>0.33578402116717898</v>
      </c>
      <c r="U25" s="3">
        <f t="shared" si="7"/>
        <v>0.66421597883282102</v>
      </c>
    </row>
    <row r="26" spans="1:21">
      <c r="A26">
        <v>1986</v>
      </c>
      <c r="B26">
        <v>12.5671</v>
      </c>
      <c r="C26">
        <v>12.809620000000001</v>
      </c>
      <c r="D26">
        <f t="shared" si="0"/>
        <v>25.376719999999999</v>
      </c>
      <c r="F26">
        <v>9.4863</v>
      </c>
      <c r="G26">
        <f t="shared" si="1"/>
        <v>15.890419999999999</v>
      </c>
      <c r="I26" s="3">
        <f t="shared" si="2"/>
        <v>0.37381899630842758</v>
      </c>
      <c r="J26" s="3">
        <f t="shared" si="3"/>
        <v>0.62618100369157237</v>
      </c>
      <c r="L26">
        <v>1986</v>
      </c>
      <c r="M26">
        <v>212.69399999999999</v>
      </c>
      <c r="N26">
        <v>149.19900000000001</v>
      </c>
      <c r="O26">
        <f t="shared" si="4"/>
        <v>361.89300000000003</v>
      </c>
      <c r="Q26">
        <v>115.88079999999999</v>
      </c>
      <c r="R26">
        <f t="shared" si="5"/>
        <v>246.01220000000004</v>
      </c>
      <c r="T26" s="3">
        <f t="shared" si="6"/>
        <v>0.32020735410742951</v>
      </c>
      <c r="U26" s="3">
        <f t="shared" si="7"/>
        <v>0.67979264589257049</v>
      </c>
    </row>
    <row r="27" spans="1:21">
      <c r="A27">
        <v>1985</v>
      </c>
      <c r="B27">
        <v>10.47649</v>
      </c>
      <c r="C27">
        <v>11.46242</v>
      </c>
      <c r="D27">
        <f t="shared" si="0"/>
        <v>21.93891</v>
      </c>
      <c r="F27">
        <v>8.4608699999999999</v>
      </c>
      <c r="G27">
        <f t="shared" si="1"/>
        <v>13.47804</v>
      </c>
      <c r="I27" s="3">
        <f t="shared" si="2"/>
        <v>0.38565589630478453</v>
      </c>
      <c r="J27" s="3">
        <f t="shared" si="3"/>
        <v>0.61434410369521553</v>
      </c>
      <c r="L27">
        <v>1985</v>
      </c>
      <c r="M27">
        <v>197.36099999999999</v>
      </c>
      <c r="N27">
        <v>140.958</v>
      </c>
      <c r="O27">
        <f t="shared" si="4"/>
        <v>338.31899999999996</v>
      </c>
      <c r="Q27">
        <v>110.8344</v>
      </c>
      <c r="R27">
        <f t="shared" si="5"/>
        <v>227.48459999999994</v>
      </c>
      <c r="T27" s="3">
        <f t="shared" si="6"/>
        <v>0.32760323836379279</v>
      </c>
      <c r="U27" s="3">
        <f t="shared" si="7"/>
        <v>0.67239676163620721</v>
      </c>
    </row>
    <row r="28" spans="1:21">
      <c r="A28">
        <v>1984</v>
      </c>
      <c r="B28">
        <v>8.7010900000000007</v>
      </c>
      <c r="C28">
        <v>9.5738599999999998</v>
      </c>
      <c r="D28">
        <f t="shared" si="0"/>
        <v>18.27495</v>
      </c>
      <c r="F28">
        <v>7.2632599999999998</v>
      </c>
      <c r="G28">
        <f t="shared" si="1"/>
        <v>11.011690000000002</v>
      </c>
      <c r="I28" s="3">
        <f t="shared" si="2"/>
        <v>0.39744349505744198</v>
      </c>
      <c r="J28" s="3">
        <f t="shared" si="3"/>
        <v>0.60255650494255808</v>
      </c>
      <c r="L28">
        <v>1984</v>
      </c>
      <c r="M28">
        <v>181.904</v>
      </c>
      <c r="N28">
        <v>125.03100000000001</v>
      </c>
      <c r="O28">
        <f t="shared" si="4"/>
        <v>306.935</v>
      </c>
      <c r="Q28">
        <v>98.043400000000005</v>
      </c>
      <c r="R28">
        <f t="shared" si="5"/>
        <v>208.89159999999998</v>
      </c>
      <c r="T28" s="3">
        <f t="shared" si="6"/>
        <v>0.3194272402951765</v>
      </c>
      <c r="U28" s="3">
        <f t="shared" si="7"/>
        <v>0.68057275970482345</v>
      </c>
    </row>
    <row r="29" spans="1:21">
      <c r="A29">
        <v>1983</v>
      </c>
      <c r="B29">
        <v>7.7537500000000001</v>
      </c>
      <c r="C29">
        <v>6.5448899999999997</v>
      </c>
      <c r="D29">
        <f t="shared" si="0"/>
        <v>14.298639999999999</v>
      </c>
      <c r="F29">
        <v>4.5953799999999996</v>
      </c>
      <c r="G29">
        <f t="shared" si="1"/>
        <v>9.7032600000000002</v>
      </c>
      <c r="I29" s="3">
        <f t="shared" si="2"/>
        <v>0.3213858101190043</v>
      </c>
      <c r="J29" s="3">
        <f t="shared" si="3"/>
        <v>0.67861418988099576</v>
      </c>
      <c r="L29">
        <v>1983</v>
      </c>
      <c r="M29">
        <v>170.21299999999999</v>
      </c>
      <c r="N29">
        <v>115.509</v>
      </c>
      <c r="O29">
        <f t="shared" si="4"/>
        <v>285.72199999999998</v>
      </c>
      <c r="Q29">
        <v>92.188199999999995</v>
      </c>
      <c r="R29">
        <f t="shared" si="5"/>
        <v>193.53379999999999</v>
      </c>
      <c r="T29" s="3">
        <f t="shared" si="6"/>
        <v>0.32264998845031184</v>
      </c>
      <c r="U29" s="3">
        <f t="shared" si="7"/>
        <v>0.6773500115496881</v>
      </c>
    </row>
    <row r="30" spans="1:21">
      <c r="A30">
        <v>1982</v>
      </c>
      <c r="B30">
        <v>6.5120699999999996</v>
      </c>
      <c r="C30">
        <v>4.6544400000000001</v>
      </c>
      <c r="D30">
        <f t="shared" si="0"/>
        <v>11.166509999999999</v>
      </c>
      <c r="F30">
        <v>2.9194599999999999</v>
      </c>
      <c r="G30">
        <f t="shared" si="1"/>
        <v>8.247049999999998</v>
      </c>
      <c r="I30" s="3">
        <f t="shared" si="2"/>
        <v>0.26144784717875147</v>
      </c>
      <c r="J30" s="3">
        <f t="shared" si="3"/>
        <v>0.73855215282124842</v>
      </c>
      <c r="L30">
        <v>1982</v>
      </c>
      <c r="M30">
        <v>158.94300000000001</v>
      </c>
      <c r="N30">
        <v>100.158</v>
      </c>
      <c r="O30">
        <f t="shared" si="4"/>
        <v>259.101</v>
      </c>
      <c r="Q30">
        <v>79.402799999999999</v>
      </c>
      <c r="R30">
        <f t="shared" si="5"/>
        <v>179.69819999999999</v>
      </c>
      <c r="T30" s="3">
        <f t="shared" si="6"/>
        <v>0.30645501175217388</v>
      </c>
      <c r="U30" s="3">
        <f t="shared" si="7"/>
        <v>0.69354498824782607</v>
      </c>
    </row>
    <row r="31" spans="1:21">
      <c r="A31">
        <v>1981</v>
      </c>
      <c r="B31">
        <v>5.2521599999999999</v>
      </c>
      <c r="C31">
        <v>4.3352399999999998</v>
      </c>
      <c r="D31">
        <f t="shared" si="0"/>
        <v>9.5873999999999988</v>
      </c>
      <c r="F31">
        <v>2.7706</v>
      </c>
      <c r="G31">
        <f t="shared" si="1"/>
        <v>6.8167999999999989</v>
      </c>
      <c r="I31" s="3">
        <f t="shared" si="2"/>
        <v>0.28898345745457582</v>
      </c>
      <c r="J31" s="3">
        <f t="shared" si="3"/>
        <v>0.71101654254542412</v>
      </c>
      <c r="L31">
        <v>1981</v>
      </c>
      <c r="M31">
        <v>149.83699999999999</v>
      </c>
      <c r="N31">
        <v>87.087000000000003</v>
      </c>
      <c r="O31">
        <f t="shared" si="4"/>
        <v>236.92399999999998</v>
      </c>
      <c r="Q31">
        <v>68.385199999999998</v>
      </c>
      <c r="R31">
        <f t="shared" si="5"/>
        <v>168.53879999999998</v>
      </c>
      <c r="T31" s="3">
        <f t="shared" si="6"/>
        <v>0.28863770660633792</v>
      </c>
      <c r="U31" s="3">
        <f t="shared" si="7"/>
        <v>0.71136229339366208</v>
      </c>
    </row>
    <row r="32" spans="1:21">
      <c r="A32">
        <v>1980</v>
      </c>
      <c r="B32">
        <v>4.2696800000000001</v>
      </c>
      <c r="C32">
        <v>3.5958199999999998</v>
      </c>
      <c r="D32">
        <f t="shared" si="0"/>
        <v>7.8654999999999999</v>
      </c>
      <c r="F32">
        <v>2.3054700000000001</v>
      </c>
      <c r="G32">
        <f t="shared" si="1"/>
        <v>5.5600299999999994</v>
      </c>
      <c r="I32" s="3">
        <f t="shared" si="2"/>
        <v>0.29311169029305195</v>
      </c>
      <c r="J32" s="3">
        <f t="shared" si="3"/>
        <v>0.70688830970694794</v>
      </c>
      <c r="L32">
        <v>1980</v>
      </c>
      <c r="M32">
        <v>138.023</v>
      </c>
      <c r="N32">
        <v>77.733000000000004</v>
      </c>
      <c r="O32">
        <f t="shared" si="4"/>
        <v>215.756</v>
      </c>
      <c r="Q32">
        <v>61.932000000000002</v>
      </c>
      <c r="R32">
        <f t="shared" si="5"/>
        <v>153.82400000000001</v>
      </c>
      <c r="T32" s="3">
        <f t="shared" si="6"/>
        <v>0.28704647842933684</v>
      </c>
      <c r="U32" s="3">
        <f t="shared" si="7"/>
        <v>0.71295352157066316</v>
      </c>
    </row>
    <row r="33" spans="1:21">
      <c r="A33">
        <v>1979</v>
      </c>
      <c r="B33">
        <v>3.3548200000000001</v>
      </c>
      <c r="C33">
        <v>2.6703399999999999</v>
      </c>
      <c r="D33">
        <f t="shared" si="0"/>
        <v>6.0251599999999996</v>
      </c>
      <c r="F33">
        <v>1.5707599999999999</v>
      </c>
      <c r="G33">
        <f t="shared" si="1"/>
        <v>4.4543999999999997</v>
      </c>
      <c r="I33" s="3">
        <f t="shared" si="2"/>
        <v>0.26070013078490861</v>
      </c>
      <c r="J33" s="3">
        <f t="shared" si="3"/>
        <v>0.73929986921509139</v>
      </c>
      <c r="L33">
        <v>1979</v>
      </c>
      <c r="M33">
        <v>116.08799999999999</v>
      </c>
      <c r="N33">
        <v>68.98</v>
      </c>
      <c r="O33">
        <f t="shared" si="4"/>
        <v>185.06799999999998</v>
      </c>
      <c r="Q33">
        <v>56.517600000000002</v>
      </c>
      <c r="R33">
        <f t="shared" si="5"/>
        <v>128.55039999999997</v>
      </c>
      <c r="T33" s="3">
        <f t="shared" si="6"/>
        <v>0.30538828970972837</v>
      </c>
      <c r="U33" s="3">
        <f t="shared" si="7"/>
        <v>0.69461171029027158</v>
      </c>
    </row>
    <row r="34" spans="1:21">
      <c r="A34">
        <v>1978</v>
      </c>
      <c r="B34">
        <v>2.83786</v>
      </c>
      <c r="C34">
        <v>1.8743000000000001</v>
      </c>
      <c r="D34">
        <f t="shared" si="0"/>
        <v>4.7121599999999999</v>
      </c>
      <c r="F34">
        <v>0.94606000000000001</v>
      </c>
      <c r="G34">
        <f t="shared" si="1"/>
        <v>3.7660999999999998</v>
      </c>
      <c r="I34" s="3">
        <f t="shared" si="2"/>
        <v>0.20076992292282098</v>
      </c>
      <c r="J34" s="3">
        <f t="shared" si="3"/>
        <v>0.79923007707717897</v>
      </c>
      <c r="L34">
        <v>1978</v>
      </c>
      <c r="M34">
        <v>99.031000000000006</v>
      </c>
      <c r="N34">
        <v>58.642000000000003</v>
      </c>
      <c r="O34">
        <f t="shared" si="4"/>
        <v>157.673</v>
      </c>
      <c r="Q34">
        <v>47.853900000000003</v>
      </c>
      <c r="R34">
        <f t="shared" si="5"/>
        <v>109.81909999999999</v>
      </c>
      <c r="T34" s="3">
        <f t="shared" si="6"/>
        <v>0.30350091645367311</v>
      </c>
      <c r="U34" s="3">
        <f t="shared" si="7"/>
        <v>0.69649908354632684</v>
      </c>
    </row>
    <row r="35" spans="1:21">
      <c r="A35">
        <v>1977</v>
      </c>
      <c r="B35">
        <v>2.4237500000000001</v>
      </c>
      <c r="C35">
        <v>1.32213</v>
      </c>
      <c r="D35">
        <f t="shared" si="0"/>
        <v>3.7458800000000001</v>
      </c>
      <c r="F35">
        <v>0.47265000000000001</v>
      </c>
      <c r="G35">
        <f t="shared" si="1"/>
        <v>3.2732299999999999</v>
      </c>
      <c r="I35" s="3">
        <f t="shared" si="2"/>
        <v>0.12617862825290718</v>
      </c>
      <c r="J35" s="3">
        <f t="shared" si="3"/>
        <v>0.87382137174709273</v>
      </c>
      <c r="L35">
        <v>1977</v>
      </c>
      <c r="M35">
        <v>86.795000000000002</v>
      </c>
      <c r="N35">
        <v>49.5</v>
      </c>
      <c r="O35">
        <f t="shared" si="4"/>
        <v>136.29500000000002</v>
      </c>
      <c r="Q35">
        <v>40.451599999999999</v>
      </c>
      <c r="R35">
        <f t="shared" si="5"/>
        <v>95.843400000000017</v>
      </c>
      <c r="T35" s="3">
        <f t="shared" si="6"/>
        <v>0.29679445320811471</v>
      </c>
      <c r="U35" s="3">
        <f t="shared" si="7"/>
        <v>0.70320554679188529</v>
      </c>
    </row>
    <row r="36" spans="1:21">
      <c r="A36">
        <v>1976</v>
      </c>
      <c r="B36">
        <v>2.0626699999999998</v>
      </c>
      <c r="C36">
        <v>0.85111999999999999</v>
      </c>
      <c r="D36">
        <f t="shared" si="0"/>
        <v>2.9137899999999997</v>
      </c>
      <c r="F36">
        <v>0.17909</v>
      </c>
      <c r="G36">
        <f t="shared" si="1"/>
        <v>2.7346999999999997</v>
      </c>
      <c r="I36" s="3">
        <f t="shared" si="2"/>
        <v>6.1462905700136253E-2</v>
      </c>
      <c r="J36" s="3">
        <f t="shared" si="3"/>
        <v>0.93853709429986376</v>
      </c>
      <c r="L36">
        <v>1976</v>
      </c>
      <c r="M36">
        <v>78.298000000000002</v>
      </c>
      <c r="N36">
        <v>38.383000000000003</v>
      </c>
      <c r="O36">
        <f t="shared" si="4"/>
        <v>116.68100000000001</v>
      </c>
      <c r="Q36">
        <v>30.039300000000001</v>
      </c>
      <c r="R36">
        <f t="shared" si="5"/>
        <v>86.641700000000014</v>
      </c>
      <c r="T36" s="3">
        <f t="shared" si="6"/>
        <v>0.25744808494956334</v>
      </c>
      <c r="U36" s="3">
        <f t="shared" si="7"/>
        <v>0.74255191505043672</v>
      </c>
    </row>
    <row r="37" spans="1:21">
      <c r="A37">
        <v>1975</v>
      </c>
      <c r="B37">
        <v>1.7755799999999999</v>
      </c>
      <c r="C37">
        <v>0.67025000000000001</v>
      </c>
      <c r="D37">
        <f t="shared" si="0"/>
        <v>2.4458299999999999</v>
      </c>
      <c r="F37">
        <v>0.12171</v>
      </c>
      <c r="G37">
        <f t="shared" si="1"/>
        <v>2.3241199999999997</v>
      </c>
      <c r="I37" s="3">
        <f t="shared" si="2"/>
        <v>4.976224839829424E-2</v>
      </c>
      <c r="J37" s="3">
        <f t="shared" si="3"/>
        <v>0.95023775160170565</v>
      </c>
      <c r="L37">
        <v>1975</v>
      </c>
      <c r="M37">
        <v>68.811999999999998</v>
      </c>
      <c r="N37">
        <v>31.268000000000001</v>
      </c>
      <c r="O37">
        <f t="shared" si="4"/>
        <v>100.08</v>
      </c>
      <c r="Q37">
        <v>23.843699999999998</v>
      </c>
      <c r="R37">
        <f t="shared" si="5"/>
        <v>76.2363</v>
      </c>
      <c r="T37" s="3">
        <f t="shared" si="6"/>
        <v>0.23824640287769783</v>
      </c>
      <c r="U37" s="3">
        <f t="shared" si="7"/>
        <v>0.76175359712230217</v>
      </c>
    </row>
    <row r="38" spans="1:21">
      <c r="A38">
        <v>1974</v>
      </c>
      <c r="B38">
        <v>1.3672899999999999</v>
      </c>
      <c r="C38">
        <v>0.76102999999999998</v>
      </c>
      <c r="D38">
        <f t="shared" si="0"/>
        <v>2.12832</v>
      </c>
      <c r="F38">
        <v>0.34155999999999997</v>
      </c>
      <c r="G38">
        <f t="shared" si="1"/>
        <v>1.7867600000000001</v>
      </c>
      <c r="I38" s="3">
        <f t="shared" si="2"/>
        <v>0.16048338595699893</v>
      </c>
      <c r="J38" s="3">
        <f t="shared" si="3"/>
        <v>0.83951661404300115</v>
      </c>
      <c r="L38">
        <v>1974</v>
      </c>
      <c r="M38">
        <v>52.613</v>
      </c>
      <c r="N38">
        <v>27.748999999999999</v>
      </c>
      <c r="O38">
        <f t="shared" si="4"/>
        <v>80.361999999999995</v>
      </c>
      <c r="Q38">
        <v>22.237200000000001</v>
      </c>
      <c r="R38">
        <f t="shared" si="5"/>
        <v>58.124799999999993</v>
      </c>
      <c r="T38" s="3">
        <f t="shared" si="6"/>
        <v>0.27671287424404573</v>
      </c>
      <c r="U38" s="3">
        <f t="shared" si="7"/>
        <v>0.72328712575595422</v>
      </c>
    </row>
    <row r="39" spans="1:21">
      <c r="A39">
        <v>1973</v>
      </c>
      <c r="B39">
        <v>1.04026</v>
      </c>
      <c r="C39">
        <v>0.74882000000000004</v>
      </c>
      <c r="D39">
        <f t="shared" si="0"/>
        <v>1.78908</v>
      </c>
      <c r="F39">
        <v>0.42264000000000002</v>
      </c>
      <c r="G39">
        <f t="shared" si="1"/>
        <v>1.3664399999999999</v>
      </c>
      <c r="I39" s="3">
        <f t="shared" si="2"/>
        <v>0.23623314776309612</v>
      </c>
      <c r="J39" s="3">
        <f t="shared" si="3"/>
        <v>0.76376685223690377</v>
      </c>
      <c r="L39">
        <v>1973</v>
      </c>
      <c r="M39">
        <v>44.021999999999998</v>
      </c>
      <c r="N39">
        <v>27.454000000000001</v>
      </c>
      <c r="O39">
        <f t="shared" si="4"/>
        <v>71.475999999999999</v>
      </c>
      <c r="Q39">
        <v>22.872699999999998</v>
      </c>
      <c r="R39">
        <f t="shared" si="5"/>
        <v>48.603300000000004</v>
      </c>
      <c r="T39" s="3">
        <f t="shared" si="6"/>
        <v>0.32000531646986397</v>
      </c>
      <c r="U39" s="3">
        <f t="shared" si="7"/>
        <v>0.67999468353013603</v>
      </c>
    </row>
    <row r="40" spans="1:21">
      <c r="A40">
        <v>1972</v>
      </c>
      <c r="B40">
        <v>0.87902999999999998</v>
      </c>
      <c r="C40">
        <v>0.63704000000000005</v>
      </c>
      <c r="D40">
        <f t="shared" si="0"/>
        <v>1.51607</v>
      </c>
      <c r="F40">
        <v>0.35537999999999997</v>
      </c>
      <c r="G40">
        <f t="shared" si="1"/>
        <v>1.16069</v>
      </c>
      <c r="I40" s="3">
        <f t="shared" si="2"/>
        <v>0.23440870144518391</v>
      </c>
      <c r="J40" s="3">
        <f t="shared" si="3"/>
        <v>0.765591298554816</v>
      </c>
      <c r="L40">
        <v>1972</v>
      </c>
      <c r="M40">
        <v>37.981000000000002</v>
      </c>
      <c r="N40">
        <v>23.335999999999999</v>
      </c>
      <c r="O40">
        <f t="shared" si="4"/>
        <v>61.317</v>
      </c>
      <c r="Q40">
        <v>19.148199999999999</v>
      </c>
      <c r="R40">
        <f t="shared" si="5"/>
        <v>42.168800000000005</v>
      </c>
      <c r="T40" s="3">
        <f t="shared" si="6"/>
        <v>0.31228207511783029</v>
      </c>
      <c r="U40" s="3">
        <f t="shared" si="7"/>
        <v>0.68771792488216976</v>
      </c>
    </row>
    <row r="41" spans="1:21">
      <c r="A41">
        <v>1971</v>
      </c>
      <c r="B41">
        <v>0.75022999999999995</v>
      </c>
      <c r="C41">
        <v>0.53181</v>
      </c>
      <c r="D41">
        <f t="shared" si="0"/>
        <v>1.2820399999999998</v>
      </c>
      <c r="F41">
        <v>0.29064000000000001</v>
      </c>
      <c r="G41">
        <f t="shared" si="1"/>
        <v>0.99139999999999984</v>
      </c>
      <c r="I41" s="3">
        <f t="shared" si="2"/>
        <v>0.22670119497051577</v>
      </c>
      <c r="J41" s="3">
        <f t="shared" si="3"/>
        <v>0.77329880502948423</v>
      </c>
      <c r="L41">
        <v>1971</v>
      </c>
      <c r="M41">
        <v>33.625</v>
      </c>
      <c r="N41">
        <v>20.170999999999999</v>
      </c>
      <c r="O41">
        <f t="shared" si="4"/>
        <v>53.795999999999999</v>
      </c>
      <c r="Q41">
        <v>16.417400000000001</v>
      </c>
      <c r="R41">
        <f t="shared" si="5"/>
        <v>37.378599999999999</v>
      </c>
      <c r="T41" s="3">
        <f t="shared" si="6"/>
        <v>0.30517882370436467</v>
      </c>
      <c r="U41" s="3">
        <f t="shared" si="7"/>
        <v>0.69482117629563533</v>
      </c>
    </row>
    <row r="42" spans="1:21">
      <c r="A42">
        <v>1970</v>
      </c>
      <c r="B42">
        <v>0.6522</v>
      </c>
      <c r="C42">
        <v>0.44586999999999999</v>
      </c>
      <c r="D42">
        <f t="shared" si="0"/>
        <v>1.0980699999999999</v>
      </c>
      <c r="F42">
        <v>0.22792999999999999</v>
      </c>
      <c r="G42">
        <f t="shared" si="1"/>
        <v>0.87013999999999991</v>
      </c>
      <c r="I42" s="3">
        <f t="shared" si="2"/>
        <v>0.20757328767747049</v>
      </c>
      <c r="J42" s="3">
        <f t="shared" si="3"/>
        <v>0.79242671232252959</v>
      </c>
      <c r="L42">
        <v>1970</v>
      </c>
      <c r="M42">
        <v>30.655999999999999</v>
      </c>
      <c r="N42">
        <v>17.431999999999999</v>
      </c>
      <c r="O42">
        <f t="shared" si="4"/>
        <v>48.087999999999994</v>
      </c>
      <c r="Q42">
        <v>14.225199999999999</v>
      </c>
      <c r="R42">
        <f t="shared" si="5"/>
        <v>33.862799999999993</v>
      </c>
      <c r="T42" s="3">
        <f t="shared" si="6"/>
        <v>0.2958160039926801</v>
      </c>
      <c r="U42" s="3">
        <f t="shared" si="7"/>
        <v>0.70418399600731985</v>
      </c>
    </row>
    <row r="43" spans="1:21">
      <c r="A43">
        <v>1969</v>
      </c>
      <c r="B43">
        <v>0.56257999999999997</v>
      </c>
      <c r="C43">
        <v>0.41700999999999999</v>
      </c>
      <c r="D43">
        <f t="shared" si="0"/>
        <v>0.97958999999999996</v>
      </c>
      <c r="F43">
        <v>0.22040000000000001</v>
      </c>
      <c r="G43">
        <f t="shared" si="1"/>
        <v>0.75918999999999992</v>
      </c>
      <c r="I43" s="3">
        <f t="shared" si="2"/>
        <v>0.22499208852683267</v>
      </c>
      <c r="J43" s="3">
        <f t="shared" si="3"/>
        <v>0.77500791147316728</v>
      </c>
      <c r="L43">
        <v>1969</v>
      </c>
      <c r="M43">
        <v>27.315000000000001</v>
      </c>
      <c r="N43">
        <v>15.412000000000001</v>
      </c>
      <c r="O43">
        <f t="shared" si="4"/>
        <v>42.727000000000004</v>
      </c>
      <c r="Q43">
        <v>12.630100000000001</v>
      </c>
      <c r="R43">
        <f t="shared" si="5"/>
        <v>30.096900000000005</v>
      </c>
      <c r="T43" s="3">
        <f t="shared" si="6"/>
        <v>0.29559997191471432</v>
      </c>
      <c r="U43" s="3">
        <f t="shared" si="7"/>
        <v>0.70440002808528568</v>
      </c>
    </row>
    <row r="44" spans="1:21">
      <c r="A44">
        <v>1968</v>
      </c>
      <c r="B44">
        <v>0.50494000000000006</v>
      </c>
      <c r="C44">
        <v>0.41432999999999998</v>
      </c>
      <c r="D44">
        <f t="shared" si="0"/>
        <v>0.91927000000000003</v>
      </c>
      <c r="F44">
        <v>0.23662</v>
      </c>
      <c r="G44">
        <f t="shared" si="1"/>
        <v>0.68264999999999998</v>
      </c>
      <c r="I44" s="3">
        <f t="shared" si="2"/>
        <v>0.25739989339367103</v>
      </c>
      <c r="J44" s="3">
        <f t="shared" si="3"/>
        <v>0.74260010660632891</v>
      </c>
      <c r="L44">
        <v>1968</v>
      </c>
      <c r="M44">
        <v>25.542000000000002</v>
      </c>
      <c r="N44">
        <v>13.994999999999999</v>
      </c>
      <c r="O44">
        <f t="shared" si="4"/>
        <v>39.536999999999999</v>
      </c>
      <c r="Q44">
        <v>11.4735</v>
      </c>
      <c r="R44">
        <f t="shared" si="5"/>
        <v>28.063499999999998</v>
      </c>
      <c r="T44" s="3">
        <f t="shared" si="6"/>
        <v>0.29019652477426205</v>
      </c>
      <c r="U44" s="3">
        <f t="shared" si="7"/>
        <v>0.70980347522573783</v>
      </c>
    </row>
    <row r="45" spans="1:21">
      <c r="A45">
        <v>1967</v>
      </c>
      <c r="B45">
        <v>0.46487000000000001</v>
      </c>
      <c r="C45">
        <v>0.38514999999999999</v>
      </c>
      <c r="D45">
        <f t="shared" si="0"/>
        <v>0.85002</v>
      </c>
      <c r="F45">
        <v>0.22042</v>
      </c>
      <c r="G45">
        <f t="shared" si="1"/>
        <v>0.62959999999999994</v>
      </c>
      <c r="I45" s="3">
        <f t="shared" si="2"/>
        <v>0.25931154561069153</v>
      </c>
      <c r="J45" s="3">
        <f t="shared" si="3"/>
        <v>0.74068845438930841</v>
      </c>
      <c r="L45">
        <v>1967</v>
      </c>
      <c r="M45">
        <v>23.872</v>
      </c>
      <c r="N45">
        <v>12.446999999999999</v>
      </c>
      <c r="O45">
        <f t="shared" si="4"/>
        <v>36.319000000000003</v>
      </c>
      <c r="Q45">
        <v>10.129200000000001</v>
      </c>
      <c r="R45">
        <f t="shared" si="5"/>
        <v>26.189800000000002</v>
      </c>
      <c r="T45" s="3">
        <f t="shared" si="6"/>
        <v>0.27889534403480271</v>
      </c>
      <c r="U45" s="3">
        <f t="shared" si="7"/>
        <v>0.72110465596519724</v>
      </c>
    </row>
    <row r="46" spans="1:21">
      <c r="A46">
        <v>1966</v>
      </c>
      <c r="B46">
        <v>0.40350999999999998</v>
      </c>
      <c r="C46">
        <v>0.36387000000000003</v>
      </c>
      <c r="D46">
        <f t="shared" si="0"/>
        <v>0.76737999999999995</v>
      </c>
      <c r="F46">
        <v>0.21990999999999999</v>
      </c>
      <c r="G46">
        <f t="shared" si="1"/>
        <v>0.5474699999999999</v>
      </c>
      <c r="I46" s="3">
        <f t="shared" si="2"/>
        <v>0.28657249341916652</v>
      </c>
      <c r="J46" s="3">
        <f t="shared" si="3"/>
        <v>0.71342750658083343</v>
      </c>
      <c r="L46">
        <v>1966</v>
      </c>
      <c r="M46">
        <v>22.914000000000001</v>
      </c>
      <c r="N46">
        <v>11.738</v>
      </c>
      <c r="O46">
        <f t="shared" si="4"/>
        <v>34.652000000000001</v>
      </c>
      <c r="Q46">
        <v>9.6288999999999998</v>
      </c>
      <c r="R46">
        <f t="shared" si="5"/>
        <v>25.023099999999999</v>
      </c>
      <c r="T46" s="3">
        <f t="shared" si="6"/>
        <v>0.27787429297010274</v>
      </c>
      <c r="U46" s="3">
        <f t="shared" si="7"/>
        <v>0.7221257070298972</v>
      </c>
    </row>
    <row r="47" spans="1:21">
      <c r="A47">
        <v>1965</v>
      </c>
      <c r="B47">
        <v>0.36292999999999997</v>
      </c>
      <c r="C47">
        <v>0.35944999999999999</v>
      </c>
      <c r="D47">
        <f t="shared" si="0"/>
        <v>0.72238000000000002</v>
      </c>
      <c r="F47">
        <v>0.22878999999999999</v>
      </c>
      <c r="G47">
        <f t="shared" si="1"/>
        <v>0.49359000000000003</v>
      </c>
      <c r="I47" s="3">
        <f t="shared" si="2"/>
        <v>0.31671696337107891</v>
      </c>
      <c r="J47" s="3">
        <f t="shared" si="3"/>
        <v>0.68328303662892109</v>
      </c>
      <c r="L47">
        <v>1965</v>
      </c>
      <c r="M47">
        <v>21.375</v>
      </c>
      <c r="N47">
        <v>11.361000000000001</v>
      </c>
      <c r="O47">
        <f t="shared" si="4"/>
        <v>32.736000000000004</v>
      </c>
      <c r="Q47">
        <v>9.3676999999999992</v>
      </c>
      <c r="R47">
        <f t="shared" si="5"/>
        <v>23.368300000000005</v>
      </c>
      <c r="T47" s="3">
        <f t="shared" si="6"/>
        <v>0.28615896871945251</v>
      </c>
      <c r="U47" s="3">
        <f t="shared" si="7"/>
        <v>0.71384103128054743</v>
      </c>
    </row>
    <row r="48" spans="1:21">
      <c r="A48">
        <v>1964</v>
      </c>
      <c r="B48">
        <v>0.32351999999999997</v>
      </c>
      <c r="C48">
        <v>0.29465000000000002</v>
      </c>
      <c r="D48">
        <f t="shared" si="0"/>
        <v>0.61817</v>
      </c>
      <c r="F48">
        <v>0.17759</v>
      </c>
      <c r="G48">
        <f t="shared" si="1"/>
        <v>0.44057999999999997</v>
      </c>
      <c r="I48" s="3">
        <f t="shared" si="2"/>
        <v>0.28728343335975542</v>
      </c>
      <c r="J48" s="3">
        <f t="shared" si="3"/>
        <v>0.71271656664024452</v>
      </c>
      <c r="L48">
        <v>1964</v>
      </c>
      <c r="M48">
        <v>19.791</v>
      </c>
      <c r="N48">
        <v>10.627000000000001</v>
      </c>
      <c r="O48">
        <f t="shared" si="4"/>
        <v>30.417999999999999</v>
      </c>
      <c r="Q48">
        <v>8.7462999999999997</v>
      </c>
      <c r="R48">
        <f t="shared" si="5"/>
        <v>21.671700000000001</v>
      </c>
      <c r="T48" s="3">
        <f t="shared" si="6"/>
        <v>0.28753698468012362</v>
      </c>
      <c r="U48" s="3">
        <f t="shared" si="7"/>
        <v>0.71246301531987644</v>
      </c>
    </row>
    <row r="49" spans="1:21">
      <c r="A49">
        <v>1963</v>
      </c>
      <c r="B49">
        <v>0.29465999999999998</v>
      </c>
      <c r="C49">
        <v>0.27633999999999997</v>
      </c>
      <c r="D49">
        <f t="shared" si="0"/>
        <v>0.57099999999999995</v>
      </c>
      <c r="F49">
        <v>0.16957</v>
      </c>
      <c r="G49">
        <f t="shared" si="1"/>
        <v>0.40142999999999995</v>
      </c>
      <c r="I49" s="3">
        <f t="shared" si="2"/>
        <v>0.2969702276707531</v>
      </c>
      <c r="J49" s="3">
        <f t="shared" si="3"/>
        <v>0.7030297723292469</v>
      </c>
      <c r="L49">
        <v>1963</v>
      </c>
      <c r="M49">
        <v>18.257000000000001</v>
      </c>
      <c r="N49">
        <v>9.7880000000000003</v>
      </c>
      <c r="O49">
        <f t="shared" si="4"/>
        <v>28.045000000000002</v>
      </c>
      <c r="Q49">
        <v>8.0215999999999994</v>
      </c>
      <c r="R49">
        <f t="shared" si="5"/>
        <v>20.023400000000002</v>
      </c>
      <c r="T49" s="3">
        <f t="shared" si="6"/>
        <v>0.28602602959529322</v>
      </c>
      <c r="U49" s="3">
        <f t="shared" si="7"/>
        <v>0.71397397040470678</v>
      </c>
    </row>
    <row r="50" spans="1:21">
      <c r="A50">
        <v>1962</v>
      </c>
      <c r="B50">
        <v>0.26912999999999998</v>
      </c>
      <c r="C50">
        <v>0.28582000000000002</v>
      </c>
      <c r="D50">
        <f t="shared" si="0"/>
        <v>0.55495000000000005</v>
      </c>
      <c r="F50">
        <v>0.18770999999999999</v>
      </c>
      <c r="G50">
        <f t="shared" si="1"/>
        <v>0.36724000000000007</v>
      </c>
      <c r="I50" s="3">
        <f t="shared" si="2"/>
        <v>0.33824668889089099</v>
      </c>
      <c r="J50" s="3">
        <f t="shared" si="3"/>
        <v>0.66175331110910895</v>
      </c>
      <c r="L50">
        <v>1962</v>
      </c>
      <c r="M50">
        <v>17.359000000000002</v>
      </c>
      <c r="N50">
        <v>9.4930000000000003</v>
      </c>
      <c r="O50">
        <f t="shared" si="4"/>
        <v>26.852000000000004</v>
      </c>
      <c r="Q50">
        <v>7.7990000000000004</v>
      </c>
      <c r="R50">
        <f t="shared" si="5"/>
        <v>19.053000000000004</v>
      </c>
      <c r="T50" s="3">
        <f t="shared" si="6"/>
        <v>0.29044391479219422</v>
      </c>
      <c r="U50" s="3">
        <f t="shared" si="7"/>
        <v>0.70955608520780578</v>
      </c>
    </row>
    <row r="51" spans="1:21">
      <c r="A51">
        <v>1961</v>
      </c>
      <c r="B51">
        <v>0.25296999999999997</v>
      </c>
      <c r="C51">
        <v>0.23885000000000001</v>
      </c>
      <c r="D51">
        <f t="shared" si="0"/>
        <v>0.49181999999999998</v>
      </c>
      <c r="F51">
        <v>0.14510999999999999</v>
      </c>
      <c r="G51">
        <f t="shared" si="1"/>
        <v>0.34670999999999996</v>
      </c>
      <c r="I51" s="3">
        <f t="shared" si="2"/>
        <v>0.29504696840307426</v>
      </c>
      <c r="J51" s="3">
        <f t="shared" si="3"/>
        <v>0.70495303159692568</v>
      </c>
      <c r="L51">
        <v>1961</v>
      </c>
      <c r="M51">
        <v>16.457000000000001</v>
      </c>
      <c r="N51">
        <v>9.1560000000000006</v>
      </c>
      <c r="O51">
        <f t="shared" si="4"/>
        <v>25.613</v>
      </c>
      <c r="Q51">
        <v>7.5274000000000001</v>
      </c>
      <c r="R51">
        <f t="shared" si="5"/>
        <v>18.085599999999999</v>
      </c>
      <c r="T51" s="3">
        <f t="shared" si="6"/>
        <v>0.29388982157498145</v>
      </c>
      <c r="U51" s="3">
        <f t="shared" si="7"/>
        <v>0.70611017842501855</v>
      </c>
    </row>
    <row r="52" spans="1:21">
      <c r="A52">
        <v>1960</v>
      </c>
      <c r="B52">
        <v>0.23193</v>
      </c>
      <c r="C52">
        <v>0.24403</v>
      </c>
      <c r="D52">
        <f t="shared" si="0"/>
        <v>0.47595999999999999</v>
      </c>
      <c r="F52">
        <v>0.15656</v>
      </c>
      <c r="G52">
        <f t="shared" si="1"/>
        <v>0.31940000000000002</v>
      </c>
      <c r="I52" s="3">
        <f t="shared" si="2"/>
        <v>0.3289352046390453</v>
      </c>
      <c r="J52" s="3">
        <f t="shared" si="3"/>
        <v>0.67106479536095476</v>
      </c>
      <c r="L52">
        <v>1960</v>
      </c>
      <c r="M52">
        <v>15.218</v>
      </c>
      <c r="N52">
        <v>8.9480000000000004</v>
      </c>
      <c r="O52">
        <f t="shared" si="4"/>
        <v>24.166</v>
      </c>
      <c r="Q52">
        <v>7.4176000000000002</v>
      </c>
      <c r="R52">
        <f t="shared" si="5"/>
        <v>16.7484</v>
      </c>
      <c r="T52" s="3">
        <f t="shared" si="6"/>
        <v>0.30694363982454687</v>
      </c>
      <c r="U52" s="3">
        <f t="shared" si="7"/>
        <v>0.69305636017545313</v>
      </c>
    </row>
    <row r="54" spans="1:21">
      <c r="I54" s="4">
        <f>AVERAGE(I3:I52)</f>
        <v>0.29540313402685781</v>
      </c>
      <c r="J54" s="4">
        <f>AVERAGE(J3:J52)</f>
        <v>0.70459686597314219</v>
      </c>
      <c r="T54" s="4">
        <f>AVERAGE(T3:T52)</f>
        <v>0.31251741078730855</v>
      </c>
      <c r="U54" s="4">
        <f>AVERAGE(U3:U52)</f>
        <v>0.68748258921269167</v>
      </c>
    </row>
  </sheetData>
  <mergeCells count="2">
    <mergeCell ref="A1:J1"/>
    <mergeCell ref="L1:U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52" sqref="A52:E101"/>
    </sheetView>
  </sheetViews>
  <sheetFormatPr baseColWidth="10" defaultRowHeight="12" x14ac:dyDescent="0"/>
  <sheetData>
    <row r="1" spans="1:5">
      <c r="A1" t="s">
        <v>8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f>AmecoCurrent!A3</f>
        <v>2009</v>
      </c>
      <c r="B2" s="8">
        <f>AmecoCurrent!I3</f>
        <v>0.35206152461613999</v>
      </c>
      <c r="C2" s="8">
        <f>AmecoCurrent!J3</f>
        <v>0.64793847538386007</v>
      </c>
      <c r="D2">
        <v>0</v>
      </c>
      <c r="E2" t="s">
        <v>14</v>
      </c>
    </row>
    <row r="3" spans="1:5">
      <c r="A3">
        <f>AmecoCurrent!A4</f>
        <v>2008</v>
      </c>
      <c r="B3" s="8">
        <f>AmecoCurrent!I4</f>
        <v>0.35121777259712822</v>
      </c>
      <c r="C3" s="8">
        <f>AmecoCurrent!J4</f>
        <v>0.64878222740287184</v>
      </c>
      <c r="D3">
        <v>0</v>
      </c>
      <c r="E3" t="s">
        <v>14</v>
      </c>
    </row>
    <row r="4" spans="1:5">
      <c r="A4">
        <f>AmecoCurrent!A5</f>
        <v>2007</v>
      </c>
      <c r="B4" s="8">
        <f>AmecoCurrent!I5</f>
        <v>0.35552158482285207</v>
      </c>
      <c r="C4" s="8">
        <f>AmecoCurrent!J5</f>
        <v>0.64447841517714788</v>
      </c>
      <c r="D4">
        <v>0</v>
      </c>
      <c r="E4" t="s">
        <v>14</v>
      </c>
    </row>
    <row r="5" spans="1:5">
      <c r="A5">
        <f>AmecoCurrent!A6</f>
        <v>2006</v>
      </c>
      <c r="B5" s="8">
        <f>AmecoCurrent!I6</f>
        <v>0.34045553900382497</v>
      </c>
      <c r="C5" s="8">
        <f>AmecoCurrent!J6</f>
        <v>0.65954446099617503</v>
      </c>
      <c r="D5">
        <v>0</v>
      </c>
      <c r="E5" t="s">
        <v>14</v>
      </c>
    </row>
    <row r="6" spans="1:5">
      <c r="A6">
        <f>AmecoCurrent!A7</f>
        <v>2005</v>
      </c>
      <c r="B6" s="8">
        <f>AmecoCurrent!I7</f>
        <v>0.3280716690583651</v>
      </c>
      <c r="C6" s="8">
        <f>AmecoCurrent!J7</f>
        <v>0.67192833094163484</v>
      </c>
      <c r="D6">
        <v>0</v>
      </c>
      <c r="E6" t="s">
        <v>14</v>
      </c>
    </row>
    <row r="7" spans="1:5">
      <c r="A7">
        <f>AmecoCurrent!A8</f>
        <v>2004</v>
      </c>
      <c r="B7" s="8">
        <f>AmecoCurrent!I8</f>
        <v>0.33374828054570083</v>
      </c>
      <c r="C7" s="8">
        <f>AmecoCurrent!J8</f>
        <v>0.66625171945429917</v>
      </c>
      <c r="D7">
        <v>0</v>
      </c>
      <c r="E7" t="s">
        <v>14</v>
      </c>
    </row>
    <row r="8" spans="1:5">
      <c r="A8">
        <f>AmecoCurrent!A9</f>
        <v>2003</v>
      </c>
      <c r="B8" s="8">
        <f>AmecoCurrent!I9</f>
        <v>0.31565431435235147</v>
      </c>
      <c r="C8" s="8">
        <f>AmecoCurrent!J9</f>
        <v>0.68434568564764842</v>
      </c>
      <c r="D8">
        <v>0</v>
      </c>
      <c r="E8" t="s">
        <v>14</v>
      </c>
    </row>
    <row r="9" spans="1:5">
      <c r="A9">
        <f>AmecoCurrent!A10</f>
        <v>2002</v>
      </c>
      <c r="B9" s="8">
        <f>AmecoCurrent!I10</f>
        <v>0.31994161165642149</v>
      </c>
      <c r="C9" s="8">
        <f>AmecoCurrent!J10</f>
        <v>0.68005838834357846</v>
      </c>
      <c r="D9">
        <v>0</v>
      </c>
      <c r="E9" t="s">
        <v>14</v>
      </c>
    </row>
    <row r="10" spans="1:5">
      <c r="A10">
        <f>AmecoCurrent!A11</f>
        <v>2001</v>
      </c>
      <c r="B10" s="8">
        <f>AmecoCurrent!I11</f>
        <v>0.31665170620123101</v>
      </c>
      <c r="C10" s="8">
        <f>AmecoCurrent!J11</f>
        <v>0.68334829379876905</v>
      </c>
      <c r="D10">
        <v>0</v>
      </c>
      <c r="E10" t="s">
        <v>14</v>
      </c>
    </row>
    <row r="11" spans="1:5">
      <c r="A11">
        <f>AmecoCurrent!A12</f>
        <v>2000</v>
      </c>
      <c r="B11" s="8">
        <f>AmecoCurrent!I12</f>
        <v>0.31724245766123305</v>
      </c>
      <c r="C11" s="8">
        <f>AmecoCurrent!J12</f>
        <v>0.68275754233876695</v>
      </c>
      <c r="D11">
        <v>0</v>
      </c>
      <c r="E11" t="s">
        <v>14</v>
      </c>
    </row>
    <row r="12" spans="1:5">
      <c r="A12">
        <f>AmecoCurrent!A13</f>
        <v>1999</v>
      </c>
      <c r="B12" s="8">
        <f>AmecoCurrent!I13</f>
        <v>0.32313088913664006</v>
      </c>
      <c r="C12" s="8">
        <f>AmecoCurrent!J13</f>
        <v>0.67686911086335999</v>
      </c>
      <c r="D12">
        <v>0</v>
      </c>
      <c r="E12" t="s">
        <v>14</v>
      </c>
    </row>
    <row r="13" spans="1:5">
      <c r="A13">
        <f>AmecoCurrent!A14</f>
        <v>1998</v>
      </c>
      <c r="B13" s="8">
        <f>AmecoCurrent!I14</f>
        <v>0.31973080232534379</v>
      </c>
      <c r="C13" s="8">
        <f>AmecoCurrent!J14</f>
        <v>0.68026919767465621</v>
      </c>
      <c r="D13">
        <v>0</v>
      </c>
      <c r="E13" t="s">
        <v>14</v>
      </c>
    </row>
    <row r="14" spans="1:5">
      <c r="A14">
        <f>AmecoCurrent!A15</f>
        <v>1997</v>
      </c>
      <c r="B14" s="8">
        <f>AmecoCurrent!I15</f>
        <v>0.32307616078344797</v>
      </c>
      <c r="C14" s="8">
        <f>AmecoCurrent!J15</f>
        <v>0.67692383921655208</v>
      </c>
      <c r="D14">
        <v>0</v>
      </c>
      <c r="E14" t="s">
        <v>14</v>
      </c>
    </row>
    <row r="15" spans="1:5">
      <c r="A15">
        <f>AmecoCurrent!A16</f>
        <v>1996</v>
      </c>
      <c r="B15" s="8">
        <f>AmecoCurrent!I16</f>
        <v>0.32292270364315889</v>
      </c>
      <c r="C15" s="8">
        <f>AmecoCurrent!J16</f>
        <v>0.67707729635684111</v>
      </c>
      <c r="D15">
        <v>0</v>
      </c>
      <c r="E15" t="s">
        <v>14</v>
      </c>
    </row>
    <row r="16" spans="1:5">
      <c r="A16">
        <f>AmecoCurrent!A17</f>
        <v>1995</v>
      </c>
      <c r="B16" s="8">
        <f>AmecoCurrent!I17</f>
        <v>0.33447014865140023</v>
      </c>
      <c r="C16" s="8">
        <f>AmecoCurrent!J17</f>
        <v>0.66552985134859965</v>
      </c>
      <c r="D16">
        <v>0</v>
      </c>
      <c r="E16" t="s">
        <v>14</v>
      </c>
    </row>
    <row r="17" spans="1:5">
      <c r="A17">
        <f>AmecoCurrent!A18</f>
        <v>1994</v>
      </c>
      <c r="B17" s="8">
        <f>AmecoCurrent!I18</f>
        <v>0.34306626686008268</v>
      </c>
      <c r="C17" s="8">
        <f>AmecoCurrent!J18</f>
        <v>0.65693373313991743</v>
      </c>
      <c r="D17">
        <v>0</v>
      </c>
      <c r="E17" t="s">
        <v>14</v>
      </c>
    </row>
    <row r="18" spans="1:5">
      <c r="A18">
        <f>AmecoCurrent!A19</f>
        <v>1993</v>
      </c>
      <c r="B18" s="8">
        <f>AmecoCurrent!I19</f>
        <v>0.31957383616868479</v>
      </c>
      <c r="C18" s="8">
        <f>AmecoCurrent!J19</f>
        <v>0.68042616383131516</v>
      </c>
      <c r="D18">
        <v>0</v>
      </c>
      <c r="E18" t="s">
        <v>14</v>
      </c>
    </row>
    <row r="19" spans="1:5">
      <c r="A19">
        <f>AmecoCurrent!A20</f>
        <v>1992</v>
      </c>
      <c r="B19" s="8">
        <f>AmecoCurrent!I20</f>
        <v>0.31680901572439013</v>
      </c>
      <c r="C19" s="8">
        <f>AmecoCurrent!J20</f>
        <v>0.68319098427560987</v>
      </c>
      <c r="D19">
        <v>0</v>
      </c>
      <c r="E19" t="s">
        <v>14</v>
      </c>
    </row>
    <row r="20" spans="1:5">
      <c r="A20">
        <f>AmecoCurrent!A21</f>
        <v>1991</v>
      </c>
      <c r="B20" s="8">
        <f>AmecoCurrent!I21</f>
        <v>0.35034896422266182</v>
      </c>
      <c r="C20" s="8">
        <f>AmecoCurrent!J21</f>
        <v>0.64965103577733818</v>
      </c>
      <c r="D20">
        <v>0</v>
      </c>
      <c r="E20" t="s">
        <v>14</v>
      </c>
    </row>
    <row r="21" spans="1:5">
      <c r="A21">
        <f>AmecoCurrent!A22</f>
        <v>1990</v>
      </c>
      <c r="B21" s="8">
        <f>AmecoCurrent!I22</f>
        <v>0.37986300229518721</v>
      </c>
      <c r="C21" s="8">
        <f>AmecoCurrent!J22</f>
        <v>0.62013699770481279</v>
      </c>
      <c r="D21">
        <v>0</v>
      </c>
      <c r="E21" t="s">
        <v>14</v>
      </c>
    </row>
    <row r="22" spans="1:5">
      <c r="A22">
        <f>AmecoCurrent!A23</f>
        <v>1989</v>
      </c>
      <c r="B22" s="8">
        <f>AmecoCurrent!I23</f>
        <v>0.37269763006632484</v>
      </c>
      <c r="C22" s="8">
        <f>AmecoCurrent!J23</f>
        <v>0.62730236993367516</v>
      </c>
      <c r="D22">
        <v>0</v>
      </c>
      <c r="E22" t="s">
        <v>14</v>
      </c>
    </row>
    <row r="23" spans="1:5">
      <c r="A23">
        <f>AmecoCurrent!A24</f>
        <v>1988</v>
      </c>
      <c r="B23" s="8">
        <f>AmecoCurrent!I24</f>
        <v>0.38488401513577397</v>
      </c>
      <c r="C23" s="8">
        <f>AmecoCurrent!J24</f>
        <v>0.61511598486422603</v>
      </c>
      <c r="D23">
        <v>0</v>
      </c>
      <c r="E23" t="s">
        <v>14</v>
      </c>
    </row>
    <row r="24" spans="1:5">
      <c r="A24">
        <f>AmecoCurrent!A25</f>
        <v>1987</v>
      </c>
      <c r="B24" s="8">
        <f>AmecoCurrent!I25</f>
        <v>0.37142055194121709</v>
      </c>
      <c r="C24" s="8">
        <f>AmecoCurrent!J25</f>
        <v>0.62857944805878285</v>
      </c>
      <c r="D24">
        <v>0</v>
      </c>
      <c r="E24" t="s">
        <v>14</v>
      </c>
    </row>
    <row r="25" spans="1:5">
      <c r="A25">
        <f>AmecoCurrent!A26</f>
        <v>1986</v>
      </c>
      <c r="B25" s="8">
        <f>AmecoCurrent!I26</f>
        <v>0.37381899630842758</v>
      </c>
      <c r="C25" s="8">
        <f>AmecoCurrent!J26</f>
        <v>0.62618100369157237</v>
      </c>
      <c r="D25">
        <v>0</v>
      </c>
      <c r="E25" t="s">
        <v>14</v>
      </c>
    </row>
    <row r="26" spans="1:5">
      <c r="A26">
        <f>AmecoCurrent!A27</f>
        <v>1985</v>
      </c>
      <c r="B26" s="8">
        <f>AmecoCurrent!I27</f>
        <v>0.38565589630478453</v>
      </c>
      <c r="C26" s="8">
        <f>AmecoCurrent!J27</f>
        <v>0.61434410369521553</v>
      </c>
      <c r="D26">
        <v>0</v>
      </c>
      <c r="E26" t="s">
        <v>14</v>
      </c>
    </row>
    <row r="27" spans="1:5">
      <c r="A27">
        <f>AmecoCurrent!A28</f>
        <v>1984</v>
      </c>
      <c r="B27" s="8">
        <f>AmecoCurrent!I28</f>
        <v>0.39744349505744198</v>
      </c>
      <c r="C27" s="8">
        <f>AmecoCurrent!J28</f>
        <v>0.60255650494255808</v>
      </c>
      <c r="D27">
        <v>0</v>
      </c>
      <c r="E27" t="s">
        <v>14</v>
      </c>
    </row>
    <row r="28" spans="1:5">
      <c r="A28">
        <f>AmecoCurrent!A29</f>
        <v>1983</v>
      </c>
      <c r="B28" s="8">
        <f>AmecoCurrent!I29</f>
        <v>0.3213858101190043</v>
      </c>
      <c r="C28" s="8">
        <f>AmecoCurrent!J29</f>
        <v>0.67861418988099576</v>
      </c>
      <c r="D28">
        <v>0</v>
      </c>
      <c r="E28" t="s">
        <v>14</v>
      </c>
    </row>
    <row r="29" spans="1:5">
      <c r="A29">
        <f>AmecoCurrent!A30</f>
        <v>1982</v>
      </c>
      <c r="B29" s="8">
        <f>AmecoCurrent!I30</f>
        <v>0.26144784717875147</v>
      </c>
      <c r="C29" s="8">
        <f>AmecoCurrent!J30</f>
        <v>0.73855215282124842</v>
      </c>
      <c r="D29">
        <v>0</v>
      </c>
      <c r="E29" t="s">
        <v>14</v>
      </c>
    </row>
    <row r="30" spans="1:5">
      <c r="A30">
        <f>AmecoCurrent!A31</f>
        <v>1981</v>
      </c>
      <c r="B30" s="8">
        <f>AmecoCurrent!I31</f>
        <v>0.28898345745457582</v>
      </c>
      <c r="C30" s="8">
        <f>AmecoCurrent!J31</f>
        <v>0.71101654254542412</v>
      </c>
      <c r="D30">
        <v>0</v>
      </c>
      <c r="E30" t="s">
        <v>14</v>
      </c>
    </row>
    <row r="31" spans="1:5">
      <c r="A31">
        <f>AmecoCurrent!A32</f>
        <v>1980</v>
      </c>
      <c r="B31" s="8">
        <f>AmecoCurrent!I32</f>
        <v>0.29311169029305195</v>
      </c>
      <c r="C31" s="8">
        <f>AmecoCurrent!J32</f>
        <v>0.70688830970694794</v>
      </c>
      <c r="D31">
        <v>0</v>
      </c>
      <c r="E31" t="s">
        <v>14</v>
      </c>
    </row>
    <row r="32" spans="1:5">
      <c r="A32">
        <f>AmecoCurrent!A33</f>
        <v>1979</v>
      </c>
      <c r="B32" s="8">
        <f>AmecoCurrent!I33</f>
        <v>0.26070013078490861</v>
      </c>
      <c r="C32" s="8">
        <f>AmecoCurrent!J33</f>
        <v>0.73929986921509139</v>
      </c>
      <c r="D32">
        <v>0</v>
      </c>
      <c r="E32" t="s">
        <v>14</v>
      </c>
    </row>
    <row r="33" spans="1:5">
      <c r="A33">
        <f>AmecoCurrent!A34</f>
        <v>1978</v>
      </c>
      <c r="B33" s="8">
        <f>AmecoCurrent!I34</f>
        <v>0.20076992292282098</v>
      </c>
      <c r="C33" s="8">
        <f>AmecoCurrent!J34</f>
        <v>0.79923007707717897</v>
      </c>
      <c r="D33">
        <v>0</v>
      </c>
      <c r="E33" t="s">
        <v>14</v>
      </c>
    </row>
    <row r="34" spans="1:5">
      <c r="A34">
        <f>AmecoCurrent!A35</f>
        <v>1977</v>
      </c>
      <c r="B34" s="8">
        <f>AmecoCurrent!I35</f>
        <v>0.12617862825290718</v>
      </c>
      <c r="C34" s="8">
        <f>AmecoCurrent!J35</f>
        <v>0.87382137174709273</v>
      </c>
      <c r="D34">
        <v>0</v>
      </c>
      <c r="E34" t="s">
        <v>14</v>
      </c>
    </row>
    <row r="35" spans="1:5">
      <c r="A35">
        <f>AmecoCurrent!A36</f>
        <v>1976</v>
      </c>
      <c r="B35" s="8">
        <f>AmecoCurrent!I36</f>
        <v>6.1462905700136253E-2</v>
      </c>
      <c r="C35" s="8">
        <f>AmecoCurrent!J36</f>
        <v>0.93853709429986376</v>
      </c>
      <c r="D35">
        <v>0</v>
      </c>
      <c r="E35" t="s">
        <v>14</v>
      </c>
    </row>
    <row r="36" spans="1:5">
      <c r="A36">
        <f>AmecoCurrent!A37</f>
        <v>1975</v>
      </c>
      <c r="B36" s="8">
        <f>AmecoCurrent!I37</f>
        <v>4.976224839829424E-2</v>
      </c>
      <c r="C36" s="8">
        <f>AmecoCurrent!J37</f>
        <v>0.95023775160170565</v>
      </c>
      <c r="D36">
        <v>0</v>
      </c>
      <c r="E36" t="s">
        <v>14</v>
      </c>
    </row>
    <row r="37" spans="1:5">
      <c r="A37">
        <f>AmecoCurrent!A38</f>
        <v>1974</v>
      </c>
      <c r="B37" s="8">
        <f>AmecoCurrent!I38</f>
        <v>0.16048338595699893</v>
      </c>
      <c r="C37" s="8">
        <f>AmecoCurrent!J38</f>
        <v>0.83951661404300115</v>
      </c>
      <c r="D37">
        <v>0</v>
      </c>
      <c r="E37" t="s">
        <v>14</v>
      </c>
    </row>
    <row r="38" spans="1:5">
      <c r="A38">
        <f>AmecoCurrent!A39</f>
        <v>1973</v>
      </c>
      <c r="B38" s="8">
        <f>AmecoCurrent!I39</f>
        <v>0.23623314776309612</v>
      </c>
      <c r="C38" s="8">
        <f>AmecoCurrent!J39</f>
        <v>0.76376685223690377</v>
      </c>
      <c r="D38">
        <v>0</v>
      </c>
      <c r="E38" t="s">
        <v>14</v>
      </c>
    </row>
    <row r="39" spans="1:5">
      <c r="A39">
        <f>AmecoCurrent!A40</f>
        <v>1972</v>
      </c>
      <c r="B39" s="8">
        <f>AmecoCurrent!I40</f>
        <v>0.23440870144518391</v>
      </c>
      <c r="C39" s="8">
        <f>AmecoCurrent!J40</f>
        <v>0.765591298554816</v>
      </c>
      <c r="D39">
        <v>0</v>
      </c>
      <c r="E39" t="s">
        <v>14</v>
      </c>
    </row>
    <row r="40" spans="1:5">
      <c r="A40">
        <f>AmecoCurrent!A41</f>
        <v>1971</v>
      </c>
      <c r="B40" s="8">
        <f>AmecoCurrent!I41</f>
        <v>0.22670119497051577</v>
      </c>
      <c r="C40" s="8">
        <f>AmecoCurrent!J41</f>
        <v>0.77329880502948423</v>
      </c>
      <c r="D40">
        <v>0</v>
      </c>
      <c r="E40" t="s">
        <v>14</v>
      </c>
    </row>
    <row r="41" spans="1:5">
      <c r="A41">
        <f>AmecoCurrent!A42</f>
        <v>1970</v>
      </c>
      <c r="B41" s="8">
        <f>AmecoCurrent!I42</f>
        <v>0.20757328767747049</v>
      </c>
      <c r="C41" s="8">
        <f>AmecoCurrent!J42</f>
        <v>0.79242671232252959</v>
      </c>
      <c r="D41">
        <v>0</v>
      </c>
      <c r="E41" t="s">
        <v>14</v>
      </c>
    </row>
    <row r="42" spans="1:5">
      <c r="A42">
        <f>AmecoCurrent!A43</f>
        <v>1969</v>
      </c>
      <c r="B42" s="8">
        <f>AmecoCurrent!I43</f>
        <v>0.22499208852683267</v>
      </c>
      <c r="C42" s="8">
        <f>AmecoCurrent!J43</f>
        <v>0.77500791147316728</v>
      </c>
      <c r="D42">
        <v>0</v>
      </c>
      <c r="E42" t="s">
        <v>14</v>
      </c>
    </row>
    <row r="43" spans="1:5">
      <c r="A43">
        <f>AmecoCurrent!A44</f>
        <v>1968</v>
      </c>
      <c r="B43" s="8">
        <f>AmecoCurrent!I44</f>
        <v>0.25739989339367103</v>
      </c>
      <c r="C43" s="8">
        <f>AmecoCurrent!J44</f>
        <v>0.74260010660632891</v>
      </c>
      <c r="D43">
        <v>0</v>
      </c>
      <c r="E43" t="s">
        <v>14</v>
      </c>
    </row>
    <row r="44" spans="1:5">
      <c r="A44">
        <f>AmecoCurrent!A45</f>
        <v>1967</v>
      </c>
      <c r="B44" s="8">
        <f>AmecoCurrent!I45</f>
        <v>0.25931154561069153</v>
      </c>
      <c r="C44" s="8">
        <f>AmecoCurrent!J45</f>
        <v>0.74068845438930841</v>
      </c>
      <c r="D44">
        <v>0</v>
      </c>
      <c r="E44" t="s">
        <v>14</v>
      </c>
    </row>
    <row r="45" spans="1:5">
      <c r="A45">
        <f>AmecoCurrent!A46</f>
        <v>1966</v>
      </c>
      <c r="B45" s="8">
        <f>AmecoCurrent!I46</f>
        <v>0.28657249341916652</v>
      </c>
      <c r="C45" s="8">
        <f>AmecoCurrent!J46</f>
        <v>0.71342750658083343</v>
      </c>
      <c r="D45">
        <v>0</v>
      </c>
      <c r="E45" t="s">
        <v>14</v>
      </c>
    </row>
    <row r="46" spans="1:5">
      <c r="A46">
        <f>AmecoCurrent!A47</f>
        <v>1965</v>
      </c>
      <c r="B46" s="8">
        <f>AmecoCurrent!I47</f>
        <v>0.31671696337107891</v>
      </c>
      <c r="C46" s="8">
        <f>AmecoCurrent!J47</f>
        <v>0.68328303662892109</v>
      </c>
      <c r="D46">
        <v>0</v>
      </c>
      <c r="E46" t="s">
        <v>14</v>
      </c>
    </row>
    <row r="47" spans="1:5">
      <c r="A47">
        <f>AmecoCurrent!A48</f>
        <v>1964</v>
      </c>
      <c r="B47" s="8">
        <f>AmecoCurrent!I48</f>
        <v>0.28728343335975542</v>
      </c>
      <c r="C47" s="8">
        <f>AmecoCurrent!J48</f>
        <v>0.71271656664024452</v>
      </c>
      <c r="D47">
        <v>0</v>
      </c>
      <c r="E47" t="s">
        <v>14</v>
      </c>
    </row>
    <row r="48" spans="1:5">
      <c r="A48">
        <f>AmecoCurrent!A49</f>
        <v>1963</v>
      </c>
      <c r="B48" s="8">
        <f>AmecoCurrent!I49</f>
        <v>0.2969702276707531</v>
      </c>
      <c r="C48" s="8">
        <f>AmecoCurrent!J49</f>
        <v>0.7030297723292469</v>
      </c>
      <c r="D48">
        <v>0</v>
      </c>
      <c r="E48" t="s">
        <v>14</v>
      </c>
    </row>
    <row r="49" spans="1:5">
      <c r="A49">
        <f>AmecoCurrent!A50</f>
        <v>1962</v>
      </c>
      <c r="B49" s="8">
        <f>AmecoCurrent!I50</f>
        <v>0.33824668889089099</v>
      </c>
      <c r="C49" s="8">
        <f>AmecoCurrent!J50</f>
        <v>0.66175331110910895</v>
      </c>
      <c r="D49">
        <v>0</v>
      </c>
      <c r="E49" t="s">
        <v>14</v>
      </c>
    </row>
    <row r="50" spans="1:5">
      <c r="A50">
        <f>AmecoCurrent!A51</f>
        <v>1961</v>
      </c>
      <c r="B50" s="8">
        <f>AmecoCurrent!I51</f>
        <v>0.29504696840307426</v>
      </c>
      <c r="C50" s="8">
        <f>AmecoCurrent!J51</f>
        <v>0.70495303159692568</v>
      </c>
      <c r="D50">
        <v>0</v>
      </c>
      <c r="E50" t="s">
        <v>14</v>
      </c>
    </row>
    <row r="51" spans="1:5">
      <c r="A51">
        <f>AmecoCurrent!A52</f>
        <v>1960</v>
      </c>
      <c r="B51" s="8">
        <f>AmecoCurrent!I52</f>
        <v>0.3289352046390453</v>
      </c>
      <c r="C51" s="8">
        <f>AmecoCurrent!J52</f>
        <v>0.67106479536095476</v>
      </c>
      <c r="D51">
        <v>0</v>
      </c>
      <c r="E51" t="s">
        <v>14</v>
      </c>
    </row>
    <row r="52" spans="1:5">
      <c r="A52">
        <f>AmecoCurrent!A3</f>
        <v>2009</v>
      </c>
      <c r="B52" s="8">
        <f>AmecoCurrent!T3</f>
        <v>0.31748560060300884</v>
      </c>
      <c r="C52" s="8">
        <f>AmecoCurrent!U3</f>
        <v>0.6825143993969911</v>
      </c>
      <c r="D52">
        <v>0</v>
      </c>
      <c r="E52" t="s">
        <v>15</v>
      </c>
    </row>
    <row r="53" spans="1:5">
      <c r="A53">
        <f>AmecoCurrent!A4</f>
        <v>2008</v>
      </c>
      <c r="B53" s="8">
        <f>AmecoCurrent!T4</f>
        <v>0.33180574560459991</v>
      </c>
      <c r="C53" s="8">
        <f>AmecoCurrent!U4</f>
        <v>0.66819425439540014</v>
      </c>
      <c r="D53">
        <v>0</v>
      </c>
      <c r="E53" t="s">
        <v>15</v>
      </c>
    </row>
    <row r="54" spans="1:5">
      <c r="A54">
        <f>AmecoCurrent!A5</f>
        <v>2007</v>
      </c>
      <c r="B54" s="8">
        <f>AmecoCurrent!T5</f>
        <v>0.32448704025540226</v>
      </c>
      <c r="C54" s="8">
        <f>AmecoCurrent!U5</f>
        <v>0.6755129597445978</v>
      </c>
      <c r="D54">
        <v>0</v>
      </c>
      <c r="E54" t="s">
        <v>15</v>
      </c>
    </row>
    <row r="55" spans="1:5">
      <c r="A55">
        <f>AmecoCurrent!A6</f>
        <v>2006</v>
      </c>
      <c r="B55" s="8">
        <f>AmecoCurrent!T6</f>
        <v>0.32931204025952737</v>
      </c>
      <c r="C55" s="8">
        <f>AmecoCurrent!U6</f>
        <v>0.67068795974047257</v>
      </c>
      <c r="D55">
        <v>0</v>
      </c>
      <c r="E55" t="s">
        <v>15</v>
      </c>
    </row>
    <row r="56" spans="1:5">
      <c r="A56">
        <f>AmecoCurrent!A7</f>
        <v>2005</v>
      </c>
      <c r="B56" s="8">
        <f>AmecoCurrent!T7</f>
        <v>0.33525419229915204</v>
      </c>
      <c r="C56" s="8">
        <f>AmecoCurrent!U7</f>
        <v>0.66474580770084801</v>
      </c>
      <c r="D56">
        <v>0</v>
      </c>
      <c r="E56" t="s">
        <v>15</v>
      </c>
    </row>
    <row r="57" spans="1:5">
      <c r="A57">
        <f>AmecoCurrent!A8</f>
        <v>2004</v>
      </c>
      <c r="B57" s="8">
        <f>AmecoCurrent!T8</f>
        <v>0.32637520141485177</v>
      </c>
      <c r="C57" s="8">
        <f>AmecoCurrent!U8</f>
        <v>0.67362479858514823</v>
      </c>
      <c r="D57">
        <v>0</v>
      </c>
      <c r="E57" t="s">
        <v>15</v>
      </c>
    </row>
    <row r="58" spans="1:5">
      <c r="A58">
        <f>AmecoCurrent!A9</f>
        <v>2003</v>
      </c>
      <c r="B58" s="8">
        <f>AmecoCurrent!T9</f>
        <v>0.32748929935419829</v>
      </c>
      <c r="C58" s="8">
        <f>AmecoCurrent!U9</f>
        <v>0.67251070064580176</v>
      </c>
      <c r="D58">
        <v>0</v>
      </c>
      <c r="E58" t="s">
        <v>15</v>
      </c>
    </row>
    <row r="59" spans="1:5">
      <c r="A59">
        <f>AmecoCurrent!A10</f>
        <v>2002</v>
      </c>
      <c r="B59" s="8">
        <f>AmecoCurrent!T10</f>
        <v>0.32109746014678686</v>
      </c>
      <c r="C59" s="8">
        <f>AmecoCurrent!U10</f>
        <v>0.67890253985321314</v>
      </c>
      <c r="D59">
        <v>0</v>
      </c>
      <c r="E59" t="s">
        <v>15</v>
      </c>
    </row>
    <row r="60" spans="1:5">
      <c r="A60">
        <f>AmecoCurrent!A11</f>
        <v>2001</v>
      </c>
      <c r="B60" s="8">
        <f>AmecoCurrent!T11</f>
        <v>0.31015101202195172</v>
      </c>
      <c r="C60" s="8">
        <f>AmecoCurrent!U11</f>
        <v>0.68984898797804828</v>
      </c>
      <c r="D60">
        <v>0</v>
      </c>
      <c r="E60" t="s">
        <v>15</v>
      </c>
    </row>
    <row r="61" spans="1:5">
      <c r="A61">
        <f>AmecoCurrent!A12</f>
        <v>2000</v>
      </c>
      <c r="B61" s="8">
        <f>AmecoCurrent!T12</f>
        <v>0.32503562053486124</v>
      </c>
      <c r="C61" s="8">
        <f>AmecoCurrent!U12</f>
        <v>0.67496437946513876</v>
      </c>
      <c r="D61">
        <v>0</v>
      </c>
      <c r="E61" t="s">
        <v>15</v>
      </c>
    </row>
    <row r="62" spans="1:5">
      <c r="A62">
        <f>AmecoCurrent!A13</f>
        <v>1999</v>
      </c>
      <c r="B62" s="8">
        <f>AmecoCurrent!T13</f>
        <v>0.32858826254551066</v>
      </c>
      <c r="C62" s="8">
        <f>AmecoCurrent!U13</f>
        <v>0.67141173745448934</v>
      </c>
      <c r="D62">
        <v>0</v>
      </c>
      <c r="E62" t="s">
        <v>15</v>
      </c>
    </row>
    <row r="63" spans="1:5">
      <c r="A63">
        <f>AmecoCurrent!A14</f>
        <v>1998</v>
      </c>
      <c r="B63" s="8">
        <f>AmecoCurrent!T14</f>
        <v>0.34519823886312723</v>
      </c>
      <c r="C63" s="8">
        <f>AmecoCurrent!U14</f>
        <v>0.65480176113687272</v>
      </c>
      <c r="D63">
        <v>0</v>
      </c>
      <c r="E63" t="s">
        <v>15</v>
      </c>
    </row>
    <row r="64" spans="1:5">
      <c r="A64">
        <f>AmecoCurrent!A15</f>
        <v>1997</v>
      </c>
      <c r="B64" s="8">
        <f>AmecoCurrent!T15</f>
        <v>0.36433488788124768</v>
      </c>
      <c r="C64" s="8">
        <f>AmecoCurrent!U15</f>
        <v>0.63566511211875232</v>
      </c>
      <c r="D64">
        <v>0</v>
      </c>
      <c r="E64" t="s">
        <v>15</v>
      </c>
    </row>
    <row r="65" spans="1:5">
      <c r="A65">
        <f>AmecoCurrent!A16</f>
        <v>1996</v>
      </c>
      <c r="B65" s="8">
        <f>AmecoCurrent!T16</f>
        <v>0.37142553568745712</v>
      </c>
      <c r="C65" s="8">
        <f>AmecoCurrent!U16</f>
        <v>0.62857446431254294</v>
      </c>
      <c r="D65">
        <v>0</v>
      </c>
      <c r="E65" t="s">
        <v>15</v>
      </c>
    </row>
    <row r="66" spans="1:5">
      <c r="A66">
        <f>AmecoCurrent!A17</f>
        <v>1995</v>
      </c>
      <c r="B66" s="8">
        <f>AmecoCurrent!T17</f>
        <v>0.35502928972241843</v>
      </c>
      <c r="C66" s="8">
        <f>AmecoCurrent!U17</f>
        <v>0.64497071027758157</v>
      </c>
      <c r="D66">
        <v>0</v>
      </c>
      <c r="E66" t="s">
        <v>15</v>
      </c>
    </row>
    <row r="67" spans="1:5">
      <c r="A67">
        <f>AmecoCurrent!A18</f>
        <v>1994</v>
      </c>
      <c r="B67" s="8">
        <f>AmecoCurrent!T18</f>
        <v>0.35647607367922579</v>
      </c>
      <c r="C67" s="8">
        <f>AmecoCurrent!U18</f>
        <v>0.64352392632077415</v>
      </c>
      <c r="D67">
        <v>0</v>
      </c>
      <c r="E67" t="s">
        <v>15</v>
      </c>
    </row>
    <row r="68" spans="1:5">
      <c r="A68">
        <f>AmecoCurrent!A19</f>
        <v>1993</v>
      </c>
      <c r="B68" s="8">
        <f>AmecoCurrent!T19</f>
        <v>0.32832287138584249</v>
      </c>
      <c r="C68" s="8">
        <f>AmecoCurrent!U19</f>
        <v>0.67167712861415751</v>
      </c>
      <c r="D68">
        <v>0</v>
      </c>
      <c r="E68" t="s">
        <v>15</v>
      </c>
    </row>
    <row r="69" spans="1:5">
      <c r="A69">
        <f>AmecoCurrent!A20</f>
        <v>1992</v>
      </c>
      <c r="B69" s="8">
        <f>AmecoCurrent!T20</f>
        <v>0.31189574969946604</v>
      </c>
      <c r="C69" s="8">
        <f>AmecoCurrent!U20</f>
        <v>0.68810425030053401</v>
      </c>
      <c r="D69">
        <v>0</v>
      </c>
      <c r="E69" t="s">
        <v>15</v>
      </c>
    </row>
    <row r="70" spans="1:5">
      <c r="A70">
        <f>AmecoCurrent!A21</f>
        <v>1991</v>
      </c>
      <c r="B70" s="8">
        <f>AmecoCurrent!T21</f>
        <v>0.31034066216459538</v>
      </c>
      <c r="C70" s="8">
        <f>AmecoCurrent!U21</f>
        <v>0.68965933783540456</v>
      </c>
      <c r="D70">
        <v>0</v>
      </c>
      <c r="E70" t="s">
        <v>15</v>
      </c>
    </row>
    <row r="71" spans="1:5">
      <c r="A71">
        <f>AmecoCurrent!A22</f>
        <v>1990</v>
      </c>
      <c r="B71" s="8">
        <f>AmecoCurrent!T22</f>
        <v>0.32318231447027762</v>
      </c>
      <c r="C71" s="8">
        <f>AmecoCurrent!U22</f>
        <v>0.67681768552972232</v>
      </c>
      <c r="D71">
        <v>0</v>
      </c>
      <c r="E71" t="s">
        <v>15</v>
      </c>
    </row>
    <row r="72" spans="1:5">
      <c r="A72">
        <f>AmecoCurrent!A23</f>
        <v>1989</v>
      </c>
      <c r="B72" s="8">
        <f>AmecoCurrent!T23</f>
        <v>0.33163599511803715</v>
      </c>
      <c r="C72" s="8">
        <f>AmecoCurrent!U23</f>
        <v>0.6683640048819629</v>
      </c>
      <c r="D72">
        <v>0</v>
      </c>
      <c r="E72" t="s">
        <v>15</v>
      </c>
    </row>
    <row r="73" spans="1:5">
      <c r="A73">
        <f>AmecoCurrent!A24</f>
        <v>1988</v>
      </c>
      <c r="B73" s="8">
        <f>AmecoCurrent!T24</f>
        <v>0.33819767287410668</v>
      </c>
      <c r="C73" s="8">
        <f>AmecoCurrent!U24</f>
        <v>0.66180232712589326</v>
      </c>
      <c r="D73">
        <v>0</v>
      </c>
      <c r="E73" t="s">
        <v>15</v>
      </c>
    </row>
    <row r="74" spans="1:5">
      <c r="A74">
        <f>AmecoCurrent!A25</f>
        <v>1987</v>
      </c>
      <c r="B74" s="8">
        <f>AmecoCurrent!T25</f>
        <v>0.33578402116717898</v>
      </c>
      <c r="C74" s="8">
        <f>AmecoCurrent!U25</f>
        <v>0.66421597883282102</v>
      </c>
      <c r="D74">
        <v>0</v>
      </c>
      <c r="E74" t="s">
        <v>15</v>
      </c>
    </row>
    <row r="75" spans="1:5">
      <c r="A75">
        <f>AmecoCurrent!A26</f>
        <v>1986</v>
      </c>
      <c r="B75" s="8">
        <f>AmecoCurrent!T26</f>
        <v>0.32020735410742951</v>
      </c>
      <c r="C75" s="8">
        <f>AmecoCurrent!U26</f>
        <v>0.67979264589257049</v>
      </c>
      <c r="D75">
        <v>0</v>
      </c>
      <c r="E75" t="s">
        <v>15</v>
      </c>
    </row>
    <row r="76" spans="1:5">
      <c r="A76">
        <f>AmecoCurrent!A27</f>
        <v>1985</v>
      </c>
      <c r="B76" s="8">
        <f>AmecoCurrent!T27</f>
        <v>0.32760323836379279</v>
      </c>
      <c r="C76" s="8">
        <f>AmecoCurrent!U27</f>
        <v>0.67239676163620721</v>
      </c>
      <c r="D76">
        <v>0</v>
      </c>
      <c r="E76" t="s">
        <v>15</v>
      </c>
    </row>
    <row r="77" spans="1:5">
      <c r="A77">
        <f>AmecoCurrent!A28</f>
        <v>1984</v>
      </c>
      <c r="B77" s="8">
        <f>AmecoCurrent!T28</f>
        <v>0.3194272402951765</v>
      </c>
      <c r="C77" s="8">
        <f>AmecoCurrent!U28</f>
        <v>0.68057275970482345</v>
      </c>
      <c r="D77">
        <v>0</v>
      </c>
      <c r="E77" t="s">
        <v>15</v>
      </c>
    </row>
    <row r="78" spans="1:5">
      <c r="A78">
        <f>AmecoCurrent!A29</f>
        <v>1983</v>
      </c>
      <c r="B78" s="8">
        <f>AmecoCurrent!T29</f>
        <v>0.32264998845031184</v>
      </c>
      <c r="C78" s="8">
        <f>AmecoCurrent!U29</f>
        <v>0.6773500115496881</v>
      </c>
      <c r="D78">
        <v>0</v>
      </c>
      <c r="E78" t="s">
        <v>15</v>
      </c>
    </row>
    <row r="79" spans="1:5">
      <c r="A79">
        <f>AmecoCurrent!A30</f>
        <v>1982</v>
      </c>
      <c r="B79" s="8">
        <f>AmecoCurrent!T30</f>
        <v>0.30645501175217388</v>
      </c>
      <c r="C79" s="8">
        <f>AmecoCurrent!U30</f>
        <v>0.69354498824782607</v>
      </c>
      <c r="D79">
        <v>0</v>
      </c>
      <c r="E79" t="s">
        <v>15</v>
      </c>
    </row>
    <row r="80" spans="1:5">
      <c r="A80">
        <f>AmecoCurrent!A31</f>
        <v>1981</v>
      </c>
      <c r="B80" s="8">
        <f>AmecoCurrent!T31</f>
        <v>0.28863770660633792</v>
      </c>
      <c r="C80" s="8">
        <f>AmecoCurrent!U31</f>
        <v>0.71136229339366208</v>
      </c>
      <c r="D80">
        <v>0</v>
      </c>
      <c r="E80" t="s">
        <v>15</v>
      </c>
    </row>
    <row r="81" spans="1:5">
      <c r="A81">
        <f>AmecoCurrent!A32</f>
        <v>1980</v>
      </c>
      <c r="B81" s="8">
        <f>AmecoCurrent!T32</f>
        <v>0.28704647842933684</v>
      </c>
      <c r="C81" s="8">
        <f>AmecoCurrent!U32</f>
        <v>0.71295352157066316</v>
      </c>
      <c r="D81">
        <v>0</v>
      </c>
      <c r="E81" t="s">
        <v>15</v>
      </c>
    </row>
    <row r="82" spans="1:5">
      <c r="A82">
        <f>AmecoCurrent!A33</f>
        <v>1979</v>
      </c>
      <c r="B82" s="8">
        <f>AmecoCurrent!T33</f>
        <v>0.30538828970972837</v>
      </c>
      <c r="C82" s="8">
        <f>AmecoCurrent!U33</f>
        <v>0.69461171029027158</v>
      </c>
      <c r="D82">
        <v>0</v>
      </c>
      <c r="E82" t="s">
        <v>15</v>
      </c>
    </row>
    <row r="83" spans="1:5">
      <c r="A83">
        <f>AmecoCurrent!A34</f>
        <v>1978</v>
      </c>
      <c r="B83" s="8">
        <f>AmecoCurrent!T34</f>
        <v>0.30350091645367311</v>
      </c>
      <c r="C83" s="8">
        <f>AmecoCurrent!U34</f>
        <v>0.69649908354632684</v>
      </c>
      <c r="D83">
        <v>0</v>
      </c>
      <c r="E83" t="s">
        <v>15</v>
      </c>
    </row>
    <row r="84" spans="1:5">
      <c r="A84">
        <f>AmecoCurrent!A35</f>
        <v>1977</v>
      </c>
      <c r="B84" s="8">
        <f>AmecoCurrent!T35</f>
        <v>0.29679445320811471</v>
      </c>
      <c r="C84" s="8">
        <f>AmecoCurrent!U35</f>
        <v>0.70320554679188529</v>
      </c>
      <c r="D84">
        <v>0</v>
      </c>
      <c r="E84" t="s">
        <v>15</v>
      </c>
    </row>
    <row r="85" spans="1:5">
      <c r="A85">
        <f>AmecoCurrent!A36</f>
        <v>1976</v>
      </c>
      <c r="B85" s="8">
        <f>AmecoCurrent!T36</f>
        <v>0.25744808494956334</v>
      </c>
      <c r="C85" s="8">
        <f>AmecoCurrent!U36</f>
        <v>0.74255191505043672</v>
      </c>
      <c r="D85">
        <v>0</v>
      </c>
      <c r="E85" t="s">
        <v>15</v>
      </c>
    </row>
    <row r="86" spans="1:5">
      <c r="A86">
        <f>AmecoCurrent!A37</f>
        <v>1975</v>
      </c>
      <c r="B86" s="8">
        <f>AmecoCurrent!T37</f>
        <v>0.23824640287769783</v>
      </c>
      <c r="C86" s="8">
        <f>AmecoCurrent!U37</f>
        <v>0.76175359712230217</v>
      </c>
      <c r="D86">
        <v>0</v>
      </c>
      <c r="E86" t="s">
        <v>15</v>
      </c>
    </row>
    <row r="87" spans="1:5">
      <c r="A87">
        <f>AmecoCurrent!A38</f>
        <v>1974</v>
      </c>
      <c r="B87" s="8">
        <f>AmecoCurrent!T38</f>
        <v>0.27671287424404573</v>
      </c>
      <c r="C87" s="8">
        <f>AmecoCurrent!U38</f>
        <v>0.72328712575595422</v>
      </c>
      <c r="D87">
        <v>0</v>
      </c>
      <c r="E87" t="s">
        <v>15</v>
      </c>
    </row>
    <row r="88" spans="1:5">
      <c r="A88">
        <f>AmecoCurrent!A39</f>
        <v>1973</v>
      </c>
      <c r="B88" s="8">
        <f>AmecoCurrent!T39</f>
        <v>0.32000531646986397</v>
      </c>
      <c r="C88" s="8">
        <f>AmecoCurrent!U39</f>
        <v>0.67999468353013603</v>
      </c>
      <c r="D88">
        <v>0</v>
      </c>
      <c r="E88" t="s">
        <v>15</v>
      </c>
    </row>
    <row r="89" spans="1:5">
      <c r="A89">
        <f>AmecoCurrent!A40</f>
        <v>1972</v>
      </c>
      <c r="B89" s="8">
        <f>AmecoCurrent!T40</f>
        <v>0.31228207511783029</v>
      </c>
      <c r="C89" s="8">
        <f>AmecoCurrent!U40</f>
        <v>0.68771792488216976</v>
      </c>
      <c r="D89">
        <v>0</v>
      </c>
      <c r="E89" t="s">
        <v>15</v>
      </c>
    </row>
    <row r="90" spans="1:5">
      <c r="A90">
        <f>AmecoCurrent!A41</f>
        <v>1971</v>
      </c>
      <c r="B90" s="8">
        <f>AmecoCurrent!T41</f>
        <v>0.30517882370436467</v>
      </c>
      <c r="C90" s="8">
        <f>AmecoCurrent!U41</f>
        <v>0.69482117629563533</v>
      </c>
      <c r="D90">
        <v>0</v>
      </c>
      <c r="E90" t="s">
        <v>15</v>
      </c>
    </row>
    <row r="91" spans="1:5">
      <c r="A91">
        <f>AmecoCurrent!A42</f>
        <v>1970</v>
      </c>
      <c r="B91" s="8">
        <f>AmecoCurrent!T42</f>
        <v>0.2958160039926801</v>
      </c>
      <c r="C91" s="8">
        <f>AmecoCurrent!U42</f>
        <v>0.70418399600731985</v>
      </c>
      <c r="D91">
        <v>0</v>
      </c>
      <c r="E91" t="s">
        <v>15</v>
      </c>
    </row>
    <row r="92" spans="1:5">
      <c r="A92">
        <f>AmecoCurrent!A43</f>
        <v>1969</v>
      </c>
      <c r="B92" s="8">
        <f>AmecoCurrent!T43</f>
        <v>0.29559997191471432</v>
      </c>
      <c r="C92" s="8">
        <f>AmecoCurrent!U43</f>
        <v>0.70440002808528568</v>
      </c>
      <c r="D92">
        <v>0</v>
      </c>
      <c r="E92" t="s">
        <v>15</v>
      </c>
    </row>
    <row r="93" spans="1:5">
      <c r="A93">
        <f>AmecoCurrent!A44</f>
        <v>1968</v>
      </c>
      <c r="B93" s="8">
        <f>AmecoCurrent!T44</f>
        <v>0.29019652477426205</v>
      </c>
      <c r="C93" s="8">
        <f>AmecoCurrent!U44</f>
        <v>0.70980347522573783</v>
      </c>
      <c r="D93">
        <v>0</v>
      </c>
      <c r="E93" t="s">
        <v>15</v>
      </c>
    </row>
    <row r="94" spans="1:5">
      <c r="A94">
        <f>AmecoCurrent!A45</f>
        <v>1967</v>
      </c>
      <c r="B94" s="8">
        <f>AmecoCurrent!T45</f>
        <v>0.27889534403480271</v>
      </c>
      <c r="C94" s="8">
        <f>AmecoCurrent!U45</f>
        <v>0.72110465596519724</v>
      </c>
      <c r="D94">
        <v>0</v>
      </c>
      <c r="E94" t="s">
        <v>15</v>
      </c>
    </row>
    <row r="95" spans="1:5">
      <c r="A95">
        <f>AmecoCurrent!A46</f>
        <v>1966</v>
      </c>
      <c r="B95" s="8">
        <f>AmecoCurrent!T46</f>
        <v>0.27787429297010274</v>
      </c>
      <c r="C95" s="8">
        <f>AmecoCurrent!U46</f>
        <v>0.7221257070298972</v>
      </c>
      <c r="D95">
        <v>0</v>
      </c>
      <c r="E95" t="s">
        <v>15</v>
      </c>
    </row>
    <row r="96" spans="1:5">
      <c r="A96">
        <f>AmecoCurrent!A47</f>
        <v>1965</v>
      </c>
      <c r="B96" s="8">
        <f>AmecoCurrent!T47</f>
        <v>0.28615896871945251</v>
      </c>
      <c r="C96" s="8">
        <f>AmecoCurrent!U47</f>
        <v>0.71384103128054743</v>
      </c>
      <c r="D96">
        <v>0</v>
      </c>
      <c r="E96" t="s">
        <v>15</v>
      </c>
    </row>
    <row r="97" spans="1:5">
      <c r="A97">
        <f>AmecoCurrent!A48</f>
        <v>1964</v>
      </c>
      <c r="B97" s="8">
        <f>AmecoCurrent!T48</f>
        <v>0.28753698468012362</v>
      </c>
      <c r="C97" s="8">
        <f>AmecoCurrent!U48</f>
        <v>0.71246301531987644</v>
      </c>
      <c r="D97">
        <v>0</v>
      </c>
      <c r="E97" t="s">
        <v>15</v>
      </c>
    </row>
    <row r="98" spans="1:5">
      <c r="A98">
        <f>AmecoCurrent!A49</f>
        <v>1963</v>
      </c>
      <c r="B98" s="8">
        <f>AmecoCurrent!T49</f>
        <v>0.28602602959529322</v>
      </c>
      <c r="C98" s="8">
        <f>AmecoCurrent!U49</f>
        <v>0.71397397040470678</v>
      </c>
      <c r="D98">
        <v>0</v>
      </c>
      <c r="E98" t="s">
        <v>15</v>
      </c>
    </row>
    <row r="99" spans="1:5">
      <c r="A99">
        <f>AmecoCurrent!A50</f>
        <v>1962</v>
      </c>
      <c r="B99" s="8">
        <f>AmecoCurrent!T50</f>
        <v>0.29044391479219422</v>
      </c>
      <c r="C99" s="8">
        <f>AmecoCurrent!U50</f>
        <v>0.70955608520780578</v>
      </c>
      <c r="D99">
        <v>0</v>
      </c>
      <c r="E99" t="s">
        <v>15</v>
      </c>
    </row>
    <row r="100" spans="1:5">
      <c r="A100">
        <f>AmecoCurrent!A51</f>
        <v>1961</v>
      </c>
      <c r="B100" s="8">
        <f>AmecoCurrent!T51</f>
        <v>0.29388982157498145</v>
      </c>
      <c r="C100" s="8">
        <f>AmecoCurrent!U51</f>
        <v>0.70611017842501855</v>
      </c>
      <c r="D100">
        <v>0</v>
      </c>
      <c r="E100" t="s">
        <v>15</v>
      </c>
    </row>
    <row r="101" spans="1:5">
      <c r="A101">
        <f>AmecoCurrent!A52</f>
        <v>1960</v>
      </c>
      <c r="B101" s="8">
        <f>AmecoCurrent!T52</f>
        <v>0.30694363982454687</v>
      </c>
      <c r="C101" s="8">
        <f>AmecoCurrent!U52</f>
        <v>0.69305636017545313</v>
      </c>
      <c r="D101">
        <v>0</v>
      </c>
      <c r="E10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AmecoCurrent</vt:lpstr>
      <vt:lpstr>CostShares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 Ecfin</dc:creator>
  <cp:lastModifiedBy>Matt</cp:lastModifiedBy>
  <dcterms:created xsi:type="dcterms:W3CDTF">2015-06-18T14:50:01Z</dcterms:created>
  <dcterms:modified xsi:type="dcterms:W3CDTF">2015-10-20T00:38:39Z</dcterms:modified>
</cp:coreProperties>
</file>