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120" windowWidth="21840" windowHeight="13740"/>
  </bookViews>
  <sheets>
    <sheet name="Japan Workbook" sheetId="1" r:id="rId1"/>
    <sheet name="JPData" sheetId="15" r:id="rId2"/>
    <sheet name="Japan Indices Comparison" sheetId="11" r:id="rId3"/>
    <sheet name="Labor Calculations" sheetId="3" r:id="rId4"/>
    <sheet name="Exergy calcs" sheetId="13" r:id="rId5"/>
    <sheet name="Useful work calcs" sheetId="14" r:id="rId6"/>
    <sheet name="Capital Stock Comparison Graph" sheetId="6" r:id="rId7"/>
    <sheet name="Capital Stock Comparison" sheetId="5" r:id="rId8"/>
    <sheet name="GDP Comparison Graph" sheetId="8" r:id="rId9"/>
    <sheet name="GDP Comparison" sheetId="7" r:id="rId10"/>
  </sheets>
  <calcPr calcId="145621"/>
</workbook>
</file>

<file path=xl/calcChain.xml><?xml version="1.0" encoding="utf-8"?>
<calcChain xmlns="http://schemas.openxmlformats.org/spreadsheetml/2006/main">
  <c r="H23" i="15" l="1"/>
  <c r="H24" i="15"/>
  <c r="H25" i="15"/>
  <c r="H26" i="15"/>
  <c r="H27" i="15"/>
  <c r="H28" i="15"/>
  <c r="H29" i="15"/>
  <c r="H30" i="15"/>
  <c r="H31" i="15"/>
  <c r="H32" i="15"/>
  <c r="H33" i="15"/>
  <c r="AA33" i="13" l="1"/>
  <c r="AA34" i="13"/>
  <c r="AA35" i="13"/>
  <c r="AA36" i="13"/>
  <c r="AA37" i="13"/>
  <c r="AA38" i="13"/>
  <c r="AA39" i="13"/>
  <c r="AA40" i="13"/>
  <c r="AA41" i="13"/>
  <c r="AA42" i="13"/>
  <c r="AA43" i="13"/>
  <c r="AA44" i="13"/>
  <c r="AA45" i="13"/>
  <c r="AA46" i="13"/>
  <c r="AA47" i="13"/>
  <c r="AA48" i="13"/>
  <c r="AA49" i="13"/>
  <c r="AA50" i="13"/>
  <c r="AA51" i="13"/>
  <c r="AA52" i="13"/>
  <c r="AA53" i="13"/>
  <c r="AA54" i="13"/>
  <c r="AA55" i="13"/>
  <c r="AA56" i="13"/>
  <c r="AA57" i="13"/>
  <c r="AA58" i="13"/>
  <c r="AA59" i="13"/>
  <c r="AA60" i="13"/>
  <c r="AA61" i="13"/>
  <c r="AA62" i="13"/>
  <c r="AA63" i="13"/>
  <c r="AA32" i="13"/>
  <c r="Z33" i="13"/>
  <c r="Z34" i="13"/>
  <c r="Z35" i="13"/>
  <c r="Z36" i="13"/>
  <c r="Z37" i="13"/>
  <c r="Z38" i="13"/>
  <c r="Z39" i="13"/>
  <c r="Z40" i="13"/>
  <c r="Z41" i="13"/>
  <c r="Z42" i="13"/>
  <c r="Z43" i="13"/>
  <c r="Z44" i="13"/>
  <c r="Z45" i="13"/>
  <c r="Z46" i="13"/>
  <c r="Z47" i="13"/>
  <c r="Z48" i="13"/>
  <c r="Z49" i="13"/>
  <c r="Z50" i="13"/>
  <c r="Z51" i="13"/>
  <c r="Z52" i="13"/>
  <c r="Z53" i="13"/>
  <c r="Z54" i="13"/>
  <c r="Z55" i="13"/>
  <c r="Z56" i="13"/>
  <c r="Z57" i="13"/>
  <c r="Z58" i="13"/>
  <c r="Z59" i="13"/>
  <c r="Z60" i="13"/>
  <c r="Z61" i="13"/>
  <c r="Z62" i="13"/>
  <c r="Z63" i="13"/>
  <c r="Z32" i="13"/>
  <c r="AL33" i="13"/>
  <c r="AL34" i="13"/>
  <c r="AL35" i="13"/>
  <c r="AL36" i="13"/>
  <c r="AL37" i="13"/>
  <c r="AL38" i="13"/>
  <c r="AL39" i="13"/>
  <c r="AL40" i="13"/>
  <c r="AL41" i="13"/>
  <c r="AL42" i="13"/>
  <c r="AL43" i="13"/>
  <c r="AL44" i="13"/>
  <c r="AL45" i="13"/>
  <c r="AL46" i="13"/>
  <c r="AL47" i="13"/>
  <c r="AL48" i="13"/>
  <c r="AL49" i="13"/>
  <c r="AL50" i="13"/>
  <c r="AL51" i="13"/>
  <c r="AL52" i="13"/>
  <c r="AL53" i="13"/>
  <c r="AL54" i="13"/>
  <c r="AL55" i="13"/>
  <c r="AL56" i="13"/>
  <c r="AL57" i="13"/>
  <c r="AL58" i="13"/>
  <c r="AL59" i="13"/>
  <c r="AL60" i="13"/>
  <c r="AL61" i="13"/>
  <c r="AL62" i="13"/>
  <c r="AL63" i="13"/>
  <c r="AL32" i="13"/>
  <c r="AK33" i="13"/>
  <c r="AK34" i="13"/>
  <c r="AK35" i="13"/>
  <c r="AK36" i="13"/>
  <c r="AK37" i="13"/>
  <c r="AK38" i="13"/>
  <c r="AK39" i="13"/>
  <c r="AK40" i="13"/>
  <c r="AK41" i="13"/>
  <c r="AK42" i="13"/>
  <c r="AK43" i="13"/>
  <c r="AK44" i="13"/>
  <c r="AK45" i="13"/>
  <c r="AK46" i="13"/>
  <c r="AK47" i="13"/>
  <c r="AK48" i="13"/>
  <c r="AK49" i="13"/>
  <c r="AK50" i="13"/>
  <c r="AK51" i="13"/>
  <c r="AK52" i="13"/>
  <c r="AK53" i="13"/>
  <c r="AK54" i="13"/>
  <c r="AK55" i="13"/>
  <c r="AK56" i="13"/>
  <c r="AK57" i="13"/>
  <c r="AK58" i="13"/>
  <c r="AK59" i="13"/>
  <c r="AK60" i="13"/>
  <c r="AK61" i="13"/>
  <c r="AK62" i="13"/>
  <c r="AK63" i="13"/>
  <c r="AK32" i="13"/>
  <c r="J41" i="1" l="1"/>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1" i="15"/>
  <c r="H11" i="1"/>
  <c r="B3" i="15"/>
  <c r="I11" i="1"/>
  <c r="C3" i="15"/>
  <c r="J11" i="1"/>
  <c r="D3" i="15"/>
  <c r="K11" i="1"/>
  <c r="E3" i="15"/>
  <c r="L11" i="1"/>
  <c r="F3" i="15" s="1"/>
  <c r="M11" i="1"/>
  <c r="G3" i="15" s="1"/>
  <c r="N11" i="1"/>
  <c r="H3" i="15" s="1"/>
  <c r="H12" i="1"/>
  <c r="B4" i="15"/>
  <c r="I12" i="1"/>
  <c r="C4" i="15"/>
  <c r="J12" i="1"/>
  <c r="D4" i="15"/>
  <c r="K12" i="1"/>
  <c r="E4" i="15"/>
  <c r="L12" i="1"/>
  <c r="F4" i="15" s="1"/>
  <c r="M12" i="1"/>
  <c r="G4" i="15" s="1"/>
  <c r="N12" i="1"/>
  <c r="H4" i="15" s="1"/>
  <c r="H13" i="1"/>
  <c r="B5" i="15"/>
  <c r="I13" i="1"/>
  <c r="C5" i="15"/>
  <c r="J13" i="1"/>
  <c r="D5" i="15"/>
  <c r="K13" i="1"/>
  <c r="E5" i="15"/>
  <c r="L13" i="1"/>
  <c r="F5" i="15" s="1"/>
  <c r="M13" i="1"/>
  <c r="G5" i="15" s="1"/>
  <c r="N13" i="1"/>
  <c r="H5" i="15" s="1"/>
  <c r="H14" i="1"/>
  <c r="B6" i="15"/>
  <c r="I14" i="1"/>
  <c r="C6" i="15"/>
  <c r="J14" i="1"/>
  <c r="D6" i="15"/>
  <c r="K14" i="1"/>
  <c r="E6" i="15"/>
  <c r="L14" i="1"/>
  <c r="F6" i="15" s="1"/>
  <c r="M14" i="1"/>
  <c r="G6" i="15" s="1"/>
  <c r="N14" i="1"/>
  <c r="H6" i="15" s="1"/>
  <c r="H15" i="1"/>
  <c r="B7" i="15"/>
  <c r="I15" i="1"/>
  <c r="C7" i="15"/>
  <c r="J15" i="1"/>
  <c r="D7" i="15"/>
  <c r="K15" i="1"/>
  <c r="E7" i="15"/>
  <c r="L15" i="1"/>
  <c r="F7" i="15" s="1"/>
  <c r="M15" i="1"/>
  <c r="G7" i="15" s="1"/>
  <c r="N15" i="1"/>
  <c r="H7" i="15" s="1"/>
  <c r="H16" i="1"/>
  <c r="B8" i="15"/>
  <c r="I16" i="1"/>
  <c r="C8" i="15"/>
  <c r="J16" i="1"/>
  <c r="D8" i="15"/>
  <c r="K16" i="1"/>
  <c r="E8" i="15"/>
  <c r="L16" i="1"/>
  <c r="F8" i="15" s="1"/>
  <c r="M16" i="1"/>
  <c r="G8" i="15" s="1"/>
  <c r="N16" i="1"/>
  <c r="H8" i="15" s="1"/>
  <c r="H17" i="1"/>
  <c r="B9" i="15"/>
  <c r="I17" i="1"/>
  <c r="C9" i="15"/>
  <c r="J17" i="1"/>
  <c r="D9" i="15"/>
  <c r="K17" i="1"/>
  <c r="E9" i="15"/>
  <c r="L17" i="1"/>
  <c r="F9" i="15" s="1"/>
  <c r="M17" i="1"/>
  <c r="G9" i="15" s="1"/>
  <c r="N17" i="1"/>
  <c r="H9" i="15" s="1"/>
  <c r="H18" i="1"/>
  <c r="B10" i="15"/>
  <c r="I18" i="1"/>
  <c r="C10" i="15"/>
  <c r="J18" i="1"/>
  <c r="D10" i="15"/>
  <c r="K18" i="1"/>
  <c r="E10" i="15"/>
  <c r="L18" i="1"/>
  <c r="F10" i="15" s="1"/>
  <c r="M18" i="1"/>
  <c r="G10" i="15" s="1"/>
  <c r="N18" i="1"/>
  <c r="H10" i="15" s="1"/>
  <c r="H19" i="1"/>
  <c r="B11" i="15"/>
  <c r="I19" i="1"/>
  <c r="C11" i="15"/>
  <c r="J19" i="1"/>
  <c r="D11" i="15"/>
  <c r="K19" i="1"/>
  <c r="E11" i="15"/>
  <c r="L19" i="1"/>
  <c r="F11" i="15" s="1"/>
  <c r="M19" i="1"/>
  <c r="G11" i="15" s="1"/>
  <c r="N19" i="1"/>
  <c r="H11" i="15" s="1"/>
  <c r="H20" i="1"/>
  <c r="B12" i="15"/>
  <c r="I20" i="1"/>
  <c r="C12" i="15"/>
  <c r="J20" i="1"/>
  <c r="D12" i="15"/>
  <c r="K20" i="1"/>
  <c r="E12" i="15"/>
  <c r="L20" i="1"/>
  <c r="F12" i="15" s="1"/>
  <c r="M20" i="1"/>
  <c r="G12" i="15" s="1"/>
  <c r="N20" i="1"/>
  <c r="H12" i="15" s="1"/>
  <c r="H21" i="1"/>
  <c r="B13" i="15"/>
  <c r="I21" i="1"/>
  <c r="C13" i="15"/>
  <c r="J21" i="1"/>
  <c r="D13" i="15"/>
  <c r="K21" i="1"/>
  <c r="E13" i="15"/>
  <c r="L21" i="1"/>
  <c r="F13" i="15" s="1"/>
  <c r="M21" i="1"/>
  <c r="G13" i="15" s="1"/>
  <c r="N21" i="1"/>
  <c r="H13" i="15" s="1"/>
  <c r="H22" i="1"/>
  <c r="B14" i="15"/>
  <c r="I22" i="1"/>
  <c r="C14" i="15"/>
  <c r="J22" i="1"/>
  <c r="D14" i="15"/>
  <c r="K22" i="1"/>
  <c r="E14" i="15"/>
  <c r="L22" i="1"/>
  <c r="F14" i="15" s="1"/>
  <c r="M22" i="1"/>
  <c r="G14" i="15" s="1"/>
  <c r="N22" i="1"/>
  <c r="H14" i="15" s="1"/>
  <c r="H23" i="1"/>
  <c r="B15" i="15"/>
  <c r="I23" i="1"/>
  <c r="C15" i="15"/>
  <c r="J23" i="1"/>
  <c r="D15" i="15"/>
  <c r="K23" i="1"/>
  <c r="E15" i="15"/>
  <c r="L23" i="1"/>
  <c r="F15" i="15" s="1"/>
  <c r="M23" i="1"/>
  <c r="G15" i="15" s="1"/>
  <c r="N23" i="1"/>
  <c r="H15" i="15" s="1"/>
  <c r="H24" i="1"/>
  <c r="B16" i="15"/>
  <c r="I24" i="1"/>
  <c r="C16" i="15"/>
  <c r="J24" i="1"/>
  <c r="D16" i="15"/>
  <c r="K24" i="1"/>
  <c r="E16" i="15"/>
  <c r="L24" i="1"/>
  <c r="F16" i="15" s="1"/>
  <c r="M24" i="1"/>
  <c r="G16" i="15" s="1"/>
  <c r="N24" i="1"/>
  <c r="H16" i="15" s="1"/>
  <c r="H25" i="1"/>
  <c r="B17" i="15"/>
  <c r="I25" i="1"/>
  <c r="C17" i="15"/>
  <c r="J25" i="1"/>
  <c r="D17" i="15"/>
  <c r="K25" i="1"/>
  <c r="E17" i="15"/>
  <c r="L25" i="1"/>
  <c r="F17" i="15" s="1"/>
  <c r="M25" i="1"/>
  <c r="G17" i="15" s="1"/>
  <c r="N25" i="1"/>
  <c r="H17" i="15" s="1"/>
  <c r="H26" i="1"/>
  <c r="B18" i="15"/>
  <c r="I26" i="1"/>
  <c r="C18" i="15"/>
  <c r="J26" i="1"/>
  <c r="D18" i="15"/>
  <c r="K26" i="1"/>
  <c r="E18" i="15"/>
  <c r="L26" i="1"/>
  <c r="F18" i="15" s="1"/>
  <c r="M26" i="1"/>
  <c r="G18" i="15" s="1"/>
  <c r="N26" i="1"/>
  <c r="H18" i="15" s="1"/>
  <c r="H27" i="1"/>
  <c r="B19" i="15"/>
  <c r="I27" i="1"/>
  <c r="C19" i="15"/>
  <c r="J27" i="1"/>
  <c r="D19" i="15"/>
  <c r="K27" i="1"/>
  <c r="E19" i="15"/>
  <c r="L27" i="1"/>
  <c r="F19" i="15" s="1"/>
  <c r="M27" i="1"/>
  <c r="G19" i="15" s="1"/>
  <c r="N27" i="1"/>
  <c r="H19" i="15" s="1"/>
  <c r="H28" i="1"/>
  <c r="B20" i="15"/>
  <c r="I28" i="1"/>
  <c r="C20" i="15"/>
  <c r="J28" i="1"/>
  <c r="D20" i="15"/>
  <c r="K28" i="1"/>
  <c r="E20" i="15"/>
  <c r="L28" i="1"/>
  <c r="F20" i="15" s="1"/>
  <c r="M28" i="1"/>
  <c r="G20" i="15" s="1"/>
  <c r="N28" i="1"/>
  <c r="H20" i="15" s="1"/>
  <c r="H29" i="1"/>
  <c r="B21" i="15"/>
  <c r="I29" i="1"/>
  <c r="C21" i="15"/>
  <c r="J29" i="1"/>
  <c r="D21" i="15"/>
  <c r="K29" i="1"/>
  <c r="E21" i="15"/>
  <c r="L29" i="1"/>
  <c r="F21" i="15" s="1"/>
  <c r="M29" i="1"/>
  <c r="G21" i="15" s="1"/>
  <c r="N29" i="1"/>
  <c r="H21" i="15" s="1"/>
  <c r="H30" i="1"/>
  <c r="B22" i="15"/>
  <c r="I30" i="1"/>
  <c r="C22" i="15"/>
  <c r="J30" i="1"/>
  <c r="D22" i="15"/>
  <c r="K30" i="1"/>
  <c r="E22" i="15"/>
  <c r="L30" i="1"/>
  <c r="F22" i="15" s="1"/>
  <c r="M30" i="1"/>
  <c r="G22" i="15" s="1"/>
  <c r="N30" i="1"/>
  <c r="H22" i="15" s="1"/>
  <c r="H31" i="1"/>
  <c r="B23" i="15"/>
  <c r="I31" i="1"/>
  <c r="C23" i="15"/>
  <c r="J31" i="1"/>
  <c r="D23" i="15"/>
  <c r="K31" i="1"/>
  <c r="E23" i="15"/>
  <c r="L31" i="1"/>
  <c r="F23" i="15" s="1"/>
  <c r="M31" i="1"/>
  <c r="G23" i="15" s="1"/>
  <c r="H32" i="1"/>
  <c r="B24" i="15"/>
  <c r="I32" i="1"/>
  <c r="C24" i="15"/>
  <c r="J32" i="1"/>
  <c r="D24" i="15"/>
  <c r="K32" i="1"/>
  <c r="E24" i="15"/>
  <c r="L32" i="1"/>
  <c r="F24" i="15" s="1"/>
  <c r="M32" i="1"/>
  <c r="G24" i="15" s="1"/>
  <c r="H33" i="1"/>
  <c r="B25" i="15"/>
  <c r="I33" i="1"/>
  <c r="C25" i="15"/>
  <c r="J33" i="1"/>
  <c r="D25" i="15"/>
  <c r="K33" i="1"/>
  <c r="E25" i="15"/>
  <c r="L33" i="1"/>
  <c r="F25" i="15" s="1"/>
  <c r="M33" i="1"/>
  <c r="G25" i="15" s="1"/>
  <c r="H34" i="1"/>
  <c r="B26" i="15"/>
  <c r="I34" i="1"/>
  <c r="C26" i="15"/>
  <c r="J34" i="1"/>
  <c r="D26" i="15"/>
  <c r="K34" i="1"/>
  <c r="E26" i="15"/>
  <c r="L34" i="1"/>
  <c r="F26" i="15" s="1"/>
  <c r="M34" i="1"/>
  <c r="G26" i="15" s="1"/>
  <c r="H35" i="1"/>
  <c r="B27" i="15"/>
  <c r="I35" i="1"/>
  <c r="C27" i="15"/>
  <c r="J35" i="1"/>
  <c r="D27" i="15"/>
  <c r="K35" i="1"/>
  <c r="E27" i="15"/>
  <c r="L35" i="1"/>
  <c r="F27" i="15" s="1"/>
  <c r="M35" i="1"/>
  <c r="G27" i="15" s="1"/>
  <c r="H36" i="1"/>
  <c r="B28" i="15"/>
  <c r="I36" i="1"/>
  <c r="C28" i="15"/>
  <c r="J36" i="1"/>
  <c r="D28" i="15"/>
  <c r="K36" i="1"/>
  <c r="E28" i="15"/>
  <c r="L36" i="1"/>
  <c r="F28" i="15" s="1"/>
  <c r="M36" i="1"/>
  <c r="G28" i="15" s="1"/>
  <c r="H37" i="1"/>
  <c r="B29" i="15"/>
  <c r="I37" i="1"/>
  <c r="C29" i="15"/>
  <c r="J37" i="1"/>
  <c r="D29" i="15"/>
  <c r="K37" i="1"/>
  <c r="E29" i="15"/>
  <c r="L37" i="1"/>
  <c r="F29" i="15" s="1"/>
  <c r="M37" i="1"/>
  <c r="G29" i="15" s="1"/>
  <c r="H38" i="1"/>
  <c r="B30" i="15"/>
  <c r="I38" i="1"/>
  <c r="C30" i="15"/>
  <c r="J38" i="1"/>
  <c r="D30" i="15"/>
  <c r="K38" i="1"/>
  <c r="E30" i="15"/>
  <c r="L38" i="1"/>
  <c r="F30" i="15" s="1"/>
  <c r="M38" i="1"/>
  <c r="G30" i="15" s="1"/>
  <c r="H39" i="1"/>
  <c r="B31" i="15"/>
  <c r="I39" i="1"/>
  <c r="C31" i="15"/>
  <c r="J39" i="1"/>
  <c r="D31" i="15"/>
  <c r="K39" i="1"/>
  <c r="E31" i="15"/>
  <c r="L39" i="1"/>
  <c r="F31" i="15" s="1"/>
  <c r="M39" i="1"/>
  <c r="G31" i="15" s="1"/>
  <c r="H40" i="1"/>
  <c r="B32" i="15"/>
  <c r="I40" i="1"/>
  <c r="C32" i="15"/>
  <c r="J40" i="1"/>
  <c r="D32" i="15"/>
  <c r="K40" i="1"/>
  <c r="E32" i="15"/>
  <c r="L40" i="1"/>
  <c r="F32" i="15" s="1"/>
  <c r="M40" i="1"/>
  <c r="G32" i="15" s="1"/>
  <c r="H41" i="1"/>
  <c r="B33" i="15"/>
  <c r="I41" i="1"/>
  <c r="C33" i="15"/>
  <c r="D33" i="15"/>
  <c r="K41" i="1"/>
  <c r="E33" i="15"/>
  <c r="L41" i="1"/>
  <c r="F33" i="15" s="1"/>
  <c r="M41" i="1"/>
  <c r="G33" i="15" s="1"/>
  <c r="I10" i="1"/>
  <c r="C2" i="15"/>
  <c r="J10" i="1"/>
  <c r="D2" i="15"/>
  <c r="K10" i="1"/>
  <c r="E2" i="15"/>
  <c r="L10" i="1"/>
  <c r="F2" i="15" s="1"/>
  <c r="M10" i="1"/>
  <c r="G2" i="15" s="1"/>
  <c r="N10" i="1"/>
  <c r="H2" i="15" s="1"/>
  <c r="H10" i="1"/>
  <c r="B2" i="15"/>
  <c r="C1" i="15"/>
  <c r="D1" i="15"/>
  <c r="E1" i="15"/>
  <c r="F1" i="15"/>
  <c r="G1" i="15"/>
  <c r="H1" i="15"/>
  <c r="B1" i="15"/>
  <c r="D87" i="7"/>
  <c r="E87" i="7"/>
  <c r="D36"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5" i="3"/>
  <c r="S25" i="14"/>
  <c r="T25" i="14"/>
  <c r="U25" i="14"/>
  <c r="V25" i="14"/>
  <c r="W25" i="14"/>
  <c r="X25" i="14"/>
  <c r="Y25" i="14"/>
  <c r="S24" i="14"/>
  <c r="T24" i="14"/>
  <c r="Z24" i="14" s="1"/>
  <c r="AA24" i="14" s="1"/>
  <c r="U24" i="14"/>
  <c r="V24" i="14"/>
  <c r="W24" i="14"/>
  <c r="X24" i="14"/>
  <c r="Y24" i="14"/>
  <c r="S23" i="14"/>
  <c r="T23" i="14"/>
  <c r="U23" i="14"/>
  <c r="V23" i="14"/>
  <c r="W23" i="14"/>
  <c r="X23" i="14"/>
  <c r="Y23" i="14"/>
  <c r="S22" i="14"/>
  <c r="T22" i="14"/>
  <c r="U22" i="14"/>
  <c r="V22" i="14"/>
  <c r="W22" i="14"/>
  <c r="X22" i="14"/>
  <c r="Y22" i="14"/>
  <c r="S21" i="14"/>
  <c r="T21" i="14"/>
  <c r="U21" i="14"/>
  <c r="V21" i="14"/>
  <c r="W21" i="14"/>
  <c r="X21" i="14"/>
  <c r="Y21" i="14"/>
  <c r="S20" i="14"/>
  <c r="T20" i="14"/>
  <c r="U20" i="14"/>
  <c r="V20" i="14"/>
  <c r="W20" i="14"/>
  <c r="X20" i="14"/>
  <c r="Y20" i="14"/>
  <c r="Z20" i="14"/>
  <c r="AA20" i="14" s="1"/>
  <c r="S19" i="14"/>
  <c r="T19" i="14"/>
  <c r="U19" i="14"/>
  <c r="V19" i="14"/>
  <c r="W19" i="14"/>
  <c r="X19" i="14"/>
  <c r="Y19" i="14"/>
  <c r="S18" i="14"/>
  <c r="T18" i="14"/>
  <c r="U18" i="14"/>
  <c r="V18" i="14"/>
  <c r="W18" i="14"/>
  <c r="X18" i="14"/>
  <c r="Y18" i="14"/>
  <c r="S17" i="14"/>
  <c r="T17" i="14"/>
  <c r="U17" i="14"/>
  <c r="V17" i="14"/>
  <c r="W17" i="14"/>
  <c r="X17" i="14"/>
  <c r="Y17" i="14"/>
  <c r="S16" i="14"/>
  <c r="T16" i="14"/>
  <c r="U16" i="14"/>
  <c r="V16" i="14"/>
  <c r="W16" i="14"/>
  <c r="X16" i="14"/>
  <c r="Y16" i="14"/>
  <c r="S15" i="14"/>
  <c r="T15" i="14"/>
  <c r="U15" i="14"/>
  <c r="V15" i="14"/>
  <c r="W15" i="14"/>
  <c r="X15" i="14"/>
  <c r="Y15" i="14"/>
  <c r="S14" i="14"/>
  <c r="T14" i="14"/>
  <c r="U14" i="14"/>
  <c r="V14" i="14"/>
  <c r="W14" i="14"/>
  <c r="X14" i="14"/>
  <c r="Y14" i="14"/>
  <c r="S13" i="14"/>
  <c r="T13" i="14"/>
  <c r="U13" i="14"/>
  <c r="V13" i="14"/>
  <c r="W13" i="14"/>
  <c r="X13" i="14"/>
  <c r="Y13" i="14"/>
  <c r="S12" i="14"/>
  <c r="T12" i="14"/>
  <c r="U12" i="14"/>
  <c r="V12" i="14"/>
  <c r="W12" i="14"/>
  <c r="X12" i="14"/>
  <c r="Y12" i="14"/>
  <c r="Z12" i="14" s="1"/>
  <c r="AA12" i="14" s="1"/>
  <c r="S11" i="14"/>
  <c r="T11" i="14"/>
  <c r="U11" i="14"/>
  <c r="V11" i="14"/>
  <c r="W11" i="14"/>
  <c r="X11" i="14"/>
  <c r="Y11" i="14"/>
  <c r="S10" i="14"/>
  <c r="T10" i="14"/>
  <c r="U10" i="14"/>
  <c r="V10" i="14"/>
  <c r="W10" i="14"/>
  <c r="X10" i="14"/>
  <c r="Y10" i="14"/>
  <c r="S9" i="14"/>
  <c r="T9" i="14"/>
  <c r="U9" i="14"/>
  <c r="V9" i="14"/>
  <c r="W9" i="14"/>
  <c r="X9" i="14"/>
  <c r="Y9" i="14"/>
  <c r="S8" i="14"/>
  <c r="T8" i="14"/>
  <c r="Z8" i="14" s="1"/>
  <c r="AA8" i="14" s="1"/>
  <c r="U8" i="14"/>
  <c r="V8" i="14"/>
  <c r="W8" i="14"/>
  <c r="X8" i="14"/>
  <c r="Y8" i="14"/>
  <c r="S7" i="14"/>
  <c r="T7" i="14"/>
  <c r="U7" i="14"/>
  <c r="V7" i="14"/>
  <c r="W7" i="14"/>
  <c r="X7" i="14"/>
  <c r="Y7" i="14"/>
  <c r="S6" i="14"/>
  <c r="T6" i="14"/>
  <c r="U6" i="14"/>
  <c r="V6" i="14"/>
  <c r="W6" i="14"/>
  <c r="X6" i="14"/>
  <c r="Y6" i="14"/>
  <c r="S5" i="14"/>
  <c r="T5" i="14"/>
  <c r="U5" i="14"/>
  <c r="V5" i="14"/>
  <c r="W5" i="14"/>
  <c r="X5" i="14"/>
  <c r="Y5" i="14"/>
  <c r="C22" i="13"/>
  <c r="AF63" i="13" s="1"/>
  <c r="AE63" i="13"/>
  <c r="AH63" i="13"/>
  <c r="AI63" i="13"/>
  <c r="AJ63" i="13"/>
  <c r="F18" i="13"/>
  <c r="AN63" i="13" s="1"/>
  <c r="AM63" i="13"/>
  <c r="AF62" i="13"/>
  <c r="AG62" i="13"/>
  <c r="AJ62" i="13"/>
  <c r="AM62" i="13"/>
  <c r="AE61" i="13"/>
  <c r="AF61" i="13"/>
  <c r="AG61" i="13"/>
  <c r="AI61" i="13"/>
  <c r="AJ61" i="13"/>
  <c r="AM61" i="13"/>
  <c r="AE60" i="13"/>
  <c r="AF60" i="13"/>
  <c r="AG60" i="13"/>
  <c r="AH60" i="13"/>
  <c r="AI60" i="13"/>
  <c r="AJ60" i="13"/>
  <c r="AM60" i="13"/>
  <c r="AE59" i="13"/>
  <c r="AF59" i="13"/>
  <c r="AG59" i="13"/>
  <c r="AH59" i="13"/>
  <c r="AI59" i="13"/>
  <c r="AJ59" i="13"/>
  <c r="AM59" i="13"/>
  <c r="AE58" i="13"/>
  <c r="AF58" i="13"/>
  <c r="AG58" i="13"/>
  <c r="AH58" i="13"/>
  <c r="AI58" i="13"/>
  <c r="AJ58" i="13"/>
  <c r="AM58" i="13"/>
  <c r="AE57" i="13"/>
  <c r="AF57" i="13"/>
  <c r="AG57" i="13"/>
  <c r="AH57" i="13"/>
  <c r="AI57" i="13"/>
  <c r="AJ57" i="13"/>
  <c r="AM57" i="13"/>
  <c r="AE56" i="13"/>
  <c r="AF56" i="13"/>
  <c r="AG56" i="13"/>
  <c r="AH56" i="13"/>
  <c r="AI56" i="13"/>
  <c r="AJ56" i="13"/>
  <c r="AM56" i="13"/>
  <c r="AN56" i="13"/>
  <c r="AE55" i="13"/>
  <c r="AF55" i="13"/>
  <c r="AG55" i="13"/>
  <c r="AH55" i="13"/>
  <c r="AI55" i="13"/>
  <c r="AJ55" i="13"/>
  <c r="AM55" i="13"/>
  <c r="AN55" i="13"/>
  <c r="AE54" i="13"/>
  <c r="AF54" i="13"/>
  <c r="AG54" i="13"/>
  <c r="AH54" i="13"/>
  <c r="AI54" i="13"/>
  <c r="AJ54" i="13"/>
  <c r="AM54" i="13"/>
  <c r="AN54" i="13"/>
  <c r="AE53" i="13"/>
  <c r="AF53" i="13"/>
  <c r="AG53" i="13"/>
  <c r="AH53" i="13"/>
  <c r="AI53" i="13"/>
  <c r="AJ53" i="13"/>
  <c r="AM53" i="13"/>
  <c r="AN53" i="13"/>
  <c r="AE52" i="13"/>
  <c r="AF52" i="13"/>
  <c r="AG52" i="13"/>
  <c r="AH52" i="13"/>
  <c r="AI52" i="13"/>
  <c r="AJ52" i="13"/>
  <c r="AM52" i="13"/>
  <c r="AN52" i="13"/>
  <c r="AE51" i="13"/>
  <c r="AF51" i="13"/>
  <c r="AG51" i="13"/>
  <c r="AH51" i="13"/>
  <c r="AI51" i="13"/>
  <c r="AJ51" i="13"/>
  <c r="AM51" i="13"/>
  <c r="AN51" i="13"/>
  <c r="AE50" i="13"/>
  <c r="AF50" i="13"/>
  <c r="AG50" i="13"/>
  <c r="AH50" i="13"/>
  <c r="AI50" i="13"/>
  <c r="AJ50" i="13"/>
  <c r="AM50" i="13"/>
  <c r="AN50" i="13"/>
  <c r="AE49" i="13"/>
  <c r="AF49" i="13"/>
  <c r="AG49" i="13"/>
  <c r="AH49" i="13"/>
  <c r="AI49" i="13"/>
  <c r="AJ49" i="13"/>
  <c r="AM49" i="13"/>
  <c r="AN49" i="13"/>
  <c r="AE48" i="13"/>
  <c r="AF48" i="13"/>
  <c r="AG48" i="13"/>
  <c r="AH48" i="13"/>
  <c r="AI48" i="13"/>
  <c r="AJ48" i="13"/>
  <c r="AM48" i="13"/>
  <c r="AN48" i="13"/>
  <c r="AE47" i="13"/>
  <c r="AF47" i="13"/>
  <c r="AG47" i="13"/>
  <c r="AH47" i="13"/>
  <c r="AI47" i="13"/>
  <c r="AJ47" i="13"/>
  <c r="AM47" i="13"/>
  <c r="AN47" i="13"/>
  <c r="AE46" i="13"/>
  <c r="AF46" i="13"/>
  <c r="AG46" i="13"/>
  <c r="AH46" i="13"/>
  <c r="AI46" i="13"/>
  <c r="AJ46" i="13"/>
  <c r="AM46" i="13"/>
  <c r="AN46" i="13"/>
  <c r="AE45" i="13"/>
  <c r="AF45" i="13"/>
  <c r="AG45" i="13"/>
  <c r="AH45" i="13"/>
  <c r="AI45" i="13"/>
  <c r="AJ45" i="13"/>
  <c r="AM45" i="13"/>
  <c r="AN45" i="13"/>
  <c r="AE44" i="13"/>
  <c r="AF44" i="13"/>
  <c r="AG44" i="13"/>
  <c r="AH44" i="13"/>
  <c r="AI44" i="13"/>
  <c r="AJ44" i="13"/>
  <c r="AM44" i="13"/>
  <c r="AN44" i="13"/>
  <c r="AE43" i="13"/>
  <c r="AF43" i="13"/>
  <c r="AG43" i="13"/>
  <c r="AH43" i="13"/>
  <c r="AI43" i="13"/>
  <c r="AJ43" i="13"/>
  <c r="AM43" i="13"/>
  <c r="AN43" i="13"/>
  <c r="AE42" i="13"/>
  <c r="AF42" i="13"/>
  <c r="AG42" i="13"/>
  <c r="AH42" i="13"/>
  <c r="AI42" i="13"/>
  <c r="AJ42" i="13"/>
  <c r="AM42" i="13"/>
  <c r="AN42" i="13"/>
  <c r="AE41" i="13"/>
  <c r="AF41" i="13"/>
  <c r="AG41" i="13"/>
  <c r="AH41" i="13"/>
  <c r="AI41" i="13"/>
  <c r="AJ41" i="13"/>
  <c r="AM41" i="13"/>
  <c r="AN41" i="13"/>
  <c r="AE40" i="13"/>
  <c r="AF40" i="13"/>
  <c r="AG40" i="13"/>
  <c r="AH40" i="13"/>
  <c r="AI40" i="13"/>
  <c r="AJ40" i="13"/>
  <c r="AM40" i="13"/>
  <c r="AN40" i="13"/>
  <c r="AE39" i="13"/>
  <c r="AF39" i="13"/>
  <c r="AG39" i="13"/>
  <c r="AH39" i="13"/>
  <c r="AI39" i="13"/>
  <c r="AJ39" i="13"/>
  <c r="AM39" i="13"/>
  <c r="AN39" i="13"/>
  <c r="AE38" i="13"/>
  <c r="AF38" i="13"/>
  <c r="AG38" i="13"/>
  <c r="AH38" i="13"/>
  <c r="AI38" i="13"/>
  <c r="AJ38" i="13"/>
  <c r="AM38" i="13"/>
  <c r="AN38" i="13"/>
  <c r="AE37" i="13"/>
  <c r="AF37" i="13"/>
  <c r="AG37" i="13"/>
  <c r="AH37" i="13"/>
  <c r="AI37" i="13"/>
  <c r="AJ37" i="13"/>
  <c r="AM37" i="13"/>
  <c r="AN37" i="13"/>
  <c r="AE36" i="13"/>
  <c r="AF36" i="13"/>
  <c r="AG36" i="13"/>
  <c r="AH36" i="13"/>
  <c r="AI36" i="13"/>
  <c r="AJ36" i="13"/>
  <c r="AM36" i="13"/>
  <c r="AN36" i="13"/>
  <c r="AE35" i="13"/>
  <c r="AF35" i="13"/>
  <c r="AG35" i="13"/>
  <c r="AH35" i="13"/>
  <c r="AI35" i="13"/>
  <c r="AJ35" i="13"/>
  <c r="AM35" i="13"/>
  <c r="AN35" i="13"/>
  <c r="AE34" i="13"/>
  <c r="AF34" i="13"/>
  <c r="AG34" i="13"/>
  <c r="AH34" i="13"/>
  <c r="AI34" i="13"/>
  <c r="AJ34" i="13"/>
  <c r="AM34" i="13"/>
  <c r="AN34" i="13"/>
  <c r="AE33" i="13"/>
  <c r="AF33" i="13"/>
  <c r="AG33" i="13"/>
  <c r="AH33" i="13"/>
  <c r="AI33" i="13"/>
  <c r="AJ33" i="13"/>
  <c r="AM33" i="13"/>
  <c r="AN33" i="13"/>
  <c r="F23" i="13"/>
  <c r="AC61" i="13" s="1"/>
  <c r="AC63" i="13"/>
  <c r="AC62" i="13"/>
  <c r="AC60" i="13"/>
  <c r="AC59" i="13"/>
  <c r="AC58" i="13"/>
  <c r="AC57" i="13"/>
  <c r="AC56" i="13"/>
  <c r="AC55" i="13"/>
  <c r="AC54" i="13"/>
  <c r="AC53" i="13"/>
  <c r="AC52" i="13"/>
  <c r="AC51" i="13"/>
  <c r="AC50" i="13"/>
  <c r="AC49" i="13"/>
  <c r="AC48" i="13"/>
  <c r="AC47" i="13"/>
  <c r="AC46" i="13"/>
  <c r="AC45" i="13"/>
  <c r="AC44" i="13"/>
  <c r="AC43" i="13"/>
  <c r="AC42" i="13"/>
  <c r="AC41" i="13"/>
  <c r="AC40" i="13"/>
  <c r="AC39" i="13"/>
  <c r="AC38" i="13"/>
  <c r="AC37" i="13"/>
  <c r="AC36" i="13"/>
  <c r="AC35" i="13"/>
  <c r="AC34" i="13"/>
  <c r="AC33" i="13"/>
  <c r="AB33" i="13"/>
  <c r="T33" i="13"/>
  <c r="U33" i="13"/>
  <c r="V33" i="13"/>
  <c r="W33" i="13"/>
  <c r="X33" i="13"/>
  <c r="Y33" i="13"/>
  <c r="AB34" i="13"/>
  <c r="T34" i="13"/>
  <c r="U34" i="13"/>
  <c r="V34" i="13"/>
  <c r="W34" i="13"/>
  <c r="X34" i="13"/>
  <c r="Y34" i="13"/>
  <c r="AB35" i="13"/>
  <c r="T35" i="13"/>
  <c r="U35" i="13"/>
  <c r="V35" i="13"/>
  <c r="W35" i="13"/>
  <c r="X35" i="13"/>
  <c r="Y35" i="13"/>
  <c r="AB36" i="13"/>
  <c r="T36" i="13"/>
  <c r="U36" i="13"/>
  <c r="V36" i="13"/>
  <c r="W36" i="13"/>
  <c r="X36" i="13"/>
  <c r="Y36" i="13"/>
  <c r="AB37" i="13"/>
  <c r="T37" i="13"/>
  <c r="U37" i="13"/>
  <c r="V37" i="13"/>
  <c r="W37" i="13"/>
  <c r="X37" i="13"/>
  <c r="Y37" i="13"/>
  <c r="AB38" i="13"/>
  <c r="T38" i="13"/>
  <c r="U38" i="13"/>
  <c r="V38" i="13"/>
  <c r="W38" i="13"/>
  <c r="X38" i="13"/>
  <c r="Y38" i="13"/>
  <c r="AB39" i="13"/>
  <c r="T39" i="13"/>
  <c r="U39" i="13"/>
  <c r="V39" i="13"/>
  <c r="W39" i="13"/>
  <c r="X39" i="13"/>
  <c r="Y39" i="13"/>
  <c r="AB40" i="13"/>
  <c r="T40" i="13"/>
  <c r="U40" i="13"/>
  <c r="V40" i="13"/>
  <c r="W40" i="13"/>
  <c r="X40" i="13"/>
  <c r="Y40" i="13"/>
  <c r="AB41" i="13"/>
  <c r="T41" i="13"/>
  <c r="U41" i="13"/>
  <c r="V41" i="13"/>
  <c r="W41" i="13"/>
  <c r="X41" i="13"/>
  <c r="Y41" i="13"/>
  <c r="AB42" i="13"/>
  <c r="T42" i="13"/>
  <c r="U42" i="13"/>
  <c r="V42" i="13"/>
  <c r="W42" i="13"/>
  <c r="X42" i="13"/>
  <c r="Y42" i="13"/>
  <c r="AB43" i="13"/>
  <c r="T43" i="13"/>
  <c r="U43" i="13"/>
  <c r="V43" i="13"/>
  <c r="W43" i="13"/>
  <c r="X43" i="13"/>
  <c r="Y43" i="13"/>
  <c r="AB44" i="13"/>
  <c r="T44" i="13"/>
  <c r="U44" i="13"/>
  <c r="V44" i="13"/>
  <c r="W44" i="13"/>
  <c r="X44" i="13"/>
  <c r="AD44" i="13" s="1"/>
  <c r="Y44" i="13"/>
  <c r="AB45" i="13"/>
  <c r="T45" i="13"/>
  <c r="U45" i="13"/>
  <c r="V45" i="13"/>
  <c r="W45" i="13"/>
  <c r="X45" i="13"/>
  <c r="Y45" i="13"/>
  <c r="AB46" i="13"/>
  <c r="T46" i="13"/>
  <c r="U46" i="13"/>
  <c r="V46" i="13"/>
  <c r="W46" i="13"/>
  <c r="X46" i="13"/>
  <c r="Y46" i="13"/>
  <c r="AB47" i="13"/>
  <c r="T47" i="13"/>
  <c r="U47" i="13"/>
  <c r="V47" i="13"/>
  <c r="W47" i="13"/>
  <c r="X47" i="13"/>
  <c r="Y47" i="13"/>
  <c r="AB48" i="13"/>
  <c r="T48" i="13"/>
  <c r="U48" i="13"/>
  <c r="V48" i="13"/>
  <c r="W48" i="13"/>
  <c r="X48" i="13"/>
  <c r="AD48" i="13" s="1"/>
  <c r="Y48" i="13"/>
  <c r="AB49" i="13"/>
  <c r="T49" i="13"/>
  <c r="U49" i="13"/>
  <c r="V49" i="13"/>
  <c r="W49" i="13"/>
  <c r="X49" i="13"/>
  <c r="Y49" i="13"/>
  <c r="AB50" i="13"/>
  <c r="T50" i="13"/>
  <c r="U50" i="13"/>
  <c r="V50" i="13"/>
  <c r="W50" i="13"/>
  <c r="X50" i="13"/>
  <c r="Y50" i="13"/>
  <c r="AB51" i="13"/>
  <c r="T51" i="13"/>
  <c r="U51" i="13"/>
  <c r="V51" i="13"/>
  <c r="W51" i="13"/>
  <c r="X51" i="13"/>
  <c r="Y51" i="13"/>
  <c r="AB52" i="13"/>
  <c r="T52" i="13"/>
  <c r="U52" i="13"/>
  <c r="V52" i="13"/>
  <c r="W52" i="13"/>
  <c r="X52" i="13"/>
  <c r="AD52" i="13" s="1"/>
  <c r="Y52" i="13"/>
  <c r="AB53" i="13"/>
  <c r="T53" i="13"/>
  <c r="U53" i="13"/>
  <c r="V53" i="13"/>
  <c r="W53" i="13"/>
  <c r="X53" i="13"/>
  <c r="Y53" i="13"/>
  <c r="AB54" i="13"/>
  <c r="T54" i="13"/>
  <c r="U54" i="13"/>
  <c r="V54" i="13"/>
  <c r="W54" i="13"/>
  <c r="X54" i="13"/>
  <c r="Y54" i="13"/>
  <c r="AB55" i="13"/>
  <c r="T55" i="13"/>
  <c r="U55" i="13"/>
  <c r="V55" i="13"/>
  <c r="W55" i="13"/>
  <c r="X55" i="13"/>
  <c r="Y55" i="13"/>
  <c r="AB56" i="13"/>
  <c r="T56" i="13"/>
  <c r="U56" i="13"/>
  <c r="V56" i="13"/>
  <c r="W56" i="13"/>
  <c r="X56" i="13"/>
  <c r="Y56" i="13"/>
  <c r="AB57" i="13"/>
  <c r="T57" i="13"/>
  <c r="U57" i="13"/>
  <c r="V57" i="13"/>
  <c r="W57" i="13"/>
  <c r="X57" i="13"/>
  <c r="Y57" i="13"/>
  <c r="AB58" i="13"/>
  <c r="T58" i="13"/>
  <c r="U58" i="13"/>
  <c r="V58" i="13"/>
  <c r="W58" i="13"/>
  <c r="X58" i="13"/>
  <c r="Y58" i="13"/>
  <c r="AB59" i="13"/>
  <c r="T59" i="13"/>
  <c r="U59" i="13"/>
  <c r="V59" i="13"/>
  <c r="W59" i="13"/>
  <c r="X59" i="13"/>
  <c r="Y59" i="13"/>
  <c r="AB60" i="13"/>
  <c r="T60" i="13"/>
  <c r="U60" i="13"/>
  <c r="V60" i="13"/>
  <c r="W60" i="13"/>
  <c r="X60" i="13"/>
  <c r="Y60" i="13"/>
  <c r="AB61" i="13"/>
  <c r="T61" i="13"/>
  <c r="U61" i="13"/>
  <c r="V61" i="13"/>
  <c r="W61" i="13"/>
  <c r="X61" i="13"/>
  <c r="Y61" i="13"/>
  <c r="AB62" i="13"/>
  <c r="T62" i="13"/>
  <c r="U62" i="13"/>
  <c r="V62" i="13"/>
  <c r="W62" i="13"/>
  <c r="X62" i="13"/>
  <c r="Y62" i="13"/>
  <c r="AB63" i="13"/>
  <c r="T63" i="13"/>
  <c r="U63" i="13"/>
  <c r="V63" i="13"/>
  <c r="W63" i="13"/>
  <c r="X63" i="13"/>
  <c r="Y63" i="13"/>
  <c r="C23" i="13"/>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D7" i="7"/>
  <c r="E118"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8" i="5"/>
  <c r="Z5" i="14" l="1"/>
  <c r="AA5" i="14" s="1"/>
  <c r="Z7" i="14"/>
  <c r="AA7" i="14" s="1"/>
  <c r="Z14" i="14"/>
  <c r="AA14" i="14" s="1"/>
  <c r="Z16" i="14"/>
  <c r="AA16" i="14" s="1"/>
  <c r="Z18" i="14"/>
  <c r="AA18" i="14" s="1"/>
  <c r="Z25" i="14"/>
  <c r="AA25" i="14" s="1"/>
  <c r="Z9" i="14"/>
  <c r="AA9" i="14" s="1"/>
  <c r="Z11" i="14"/>
  <c r="AA11" i="14" s="1"/>
  <c r="Z6" i="14"/>
  <c r="AA6" i="14" s="1"/>
  <c r="Z13" i="14"/>
  <c r="AA13" i="14" s="1"/>
  <c r="Z15" i="14"/>
  <c r="AA15" i="14" s="1"/>
  <c r="Z17" i="14"/>
  <c r="AA17" i="14" s="1"/>
  <c r="Z19" i="14"/>
  <c r="AA19" i="14" s="1"/>
  <c r="Z22" i="14"/>
  <c r="AA22" i="14" s="1"/>
  <c r="Z10" i="14"/>
  <c r="AA10" i="14" s="1"/>
  <c r="Z21" i="14"/>
  <c r="AA21" i="14" s="1"/>
  <c r="Z23" i="14"/>
  <c r="AA23" i="14" s="1"/>
  <c r="AD36" i="13"/>
  <c r="AD53" i="13"/>
  <c r="AD46" i="13"/>
  <c r="AD42" i="13"/>
  <c r="AD38" i="13"/>
  <c r="AI62" i="13"/>
  <c r="AE62" i="13"/>
  <c r="AG63" i="13"/>
  <c r="AD54" i="13"/>
  <c r="AD45" i="13"/>
  <c r="AD41" i="13"/>
  <c r="AD55" i="13"/>
  <c r="AD47" i="13"/>
  <c r="AD43" i="13"/>
  <c r="AD39" i="13"/>
  <c r="AN57" i="13"/>
  <c r="AN58" i="13"/>
  <c r="AN59" i="13"/>
  <c r="AN60" i="13"/>
  <c r="AN61" i="13"/>
  <c r="AH61" i="13"/>
  <c r="AN62" i="13"/>
  <c r="AH62" i="13"/>
  <c r="Y32" i="13"/>
  <c r="AJ32" i="13"/>
  <c r="AD40" i="13"/>
  <c r="AD61" i="13"/>
  <c r="AC32" i="13"/>
  <c r="AN32" i="13"/>
  <c r="AB32" i="13"/>
  <c r="AM32" i="13"/>
  <c r="U32" i="13"/>
  <c r="AF32" i="13"/>
  <c r="X32" i="13"/>
  <c r="AI32" i="13"/>
  <c r="V32" i="13"/>
  <c r="AG32" i="13"/>
  <c r="W32" i="13"/>
  <c r="AH32" i="13"/>
  <c r="T32" i="13"/>
  <c r="AE32" i="13"/>
  <c r="AD34" i="13"/>
  <c r="AD56" i="13"/>
  <c r="AD58" i="13"/>
  <c r="AD57" i="13"/>
  <c r="AD62" i="13"/>
  <c r="AD59" i="13"/>
  <c r="AD50" i="13"/>
  <c r="AO42" i="13"/>
  <c r="AO50" i="13"/>
  <c r="AO44" i="13"/>
  <c r="AO48" i="13"/>
  <c r="AO49" i="13"/>
  <c r="AO51" i="13"/>
  <c r="AD60" i="13"/>
  <c r="AD37" i="13"/>
  <c r="AD49" i="13"/>
  <c r="AO33" i="13"/>
  <c r="AO34" i="13"/>
  <c r="AO35" i="13"/>
  <c r="AO36" i="13"/>
  <c r="AO37" i="13"/>
  <c r="AO38" i="13"/>
  <c r="AO39" i="13"/>
  <c r="AO40" i="13"/>
  <c r="AO41" i="13"/>
  <c r="AO52" i="13"/>
  <c r="AD63" i="13"/>
  <c r="AD35" i="13"/>
  <c r="AD51" i="13"/>
  <c r="AO43" i="13"/>
  <c r="AO53" i="13"/>
  <c r="AO54" i="13"/>
  <c r="AO55" i="13"/>
  <c r="AO56" i="13"/>
  <c r="AO57" i="13"/>
  <c r="AO58" i="13"/>
  <c r="AO59" i="13"/>
  <c r="AO60" i="13"/>
  <c r="AO61" i="13"/>
  <c r="AO62" i="13"/>
  <c r="AO45" i="13"/>
  <c r="AO46" i="13"/>
  <c r="AO47" i="13"/>
  <c r="AD33" i="13"/>
  <c r="AO63" i="13"/>
  <c r="AO32" i="13" l="1"/>
  <c r="AD32" i="13"/>
</calcChain>
</file>

<file path=xl/sharedStrings.xml><?xml version="1.0" encoding="utf-8"?>
<sst xmlns="http://schemas.openxmlformats.org/spreadsheetml/2006/main" count="216" uniqueCount="151">
  <si>
    <t>GDP [Millions of 1990$]</t>
  </si>
  <si>
    <t>Labour [Millions of hours worked]</t>
  </si>
  <si>
    <t>Capital Stock [Millions of 1990$]</t>
  </si>
  <si>
    <t>Exergy [TJ]</t>
  </si>
  <si>
    <t>Useful Work [TJ]</t>
  </si>
  <si>
    <t>Year</t>
  </si>
  <si>
    <t>Angus Maddison</t>
  </si>
  <si>
    <t xml:space="preserve">World Bank </t>
  </si>
  <si>
    <t>Indexed to 1990=1</t>
  </si>
  <si>
    <t>Maddison Index</t>
  </si>
  <si>
    <t>World Bank Index</t>
  </si>
  <si>
    <t>World Bank</t>
  </si>
  <si>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</si>
  <si>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</si>
  <si>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</si>
  <si>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</si>
  <si>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</si>
  <si>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</si>
  <si>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</si>
  <si>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</si>
  <si>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</si>
  <si>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</si>
  <si>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</si>
  <si>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</si>
  <si>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</si>
  <si>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</si>
  <si>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</si>
  <si>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</si>
  <si>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</si>
  <si>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</si>
  <si>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</si>
  <si>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</si>
  <si>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</si>
  <si>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</si>
  <si>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Coal+coke consumption [Thousand short tons]</t>
  </si>
  <si>
    <t>Renewable generation [Quadrillion BTU]</t>
  </si>
  <si>
    <t>[(metric tons/year)/(barrels/day)]</t>
  </si>
  <si>
    <t>Average Annual Hours worked per employed person [Hours]</t>
  </si>
  <si>
    <t>Employment [millions of persons]</t>
  </si>
  <si>
    <t>Total Hours [millions of hours]</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</si>
  <si>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</si>
  <si>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</si>
  <si>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</si>
  <si>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</si>
  <si>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</si>
  <si>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</si>
  <si>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</si>
  <si>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</si>
  <si>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</si>
  <si>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</si>
  <si>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Oil+Petroleum heat content [Thousand BTU/Barrel]</t>
  </si>
  <si>
    <t>Natural gas heat content [BTU/cubic feet]</t>
  </si>
  <si>
    <t>Wood exergy [TJ]</t>
  </si>
  <si>
    <t xml:space="preserve"> - Fuelwood consumption statistics from the FAO Stat Database, Forestry-&gt;ForesSTAT-&gt;Wood Fuel</t>
  </si>
  <si>
    <t>Coal/coke heat content [Thousand BTU/short ton]</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</si>
  <si>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</si>
  <si>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</si>
  <si>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</si>
  <si>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</si>
  <si>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</si>
  <si>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</si>
  <si>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</si>
  <si>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</si>
  <si>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</si>
  <si>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</si>
  <si>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</si>
  <si>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</si>
  <si>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</si>
  <si>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</si>
  <si>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</si>
  <si>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</si>
  <si>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</si>
  <si>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</si>
  <si>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</si>
  <si>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</si>
  <si>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</si>
  <si>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</si>
  <si>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</si>
  <si>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</si>
  <si>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</si>
  <si>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</si>
  <si>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</si>
  <si>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</si>
  <si>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</si>
  <si>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</si>
  <si>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</si>
  <si>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</si>
  <si>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</si>
  <si>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</si>
  <si>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Useful work values [TJ]</t>
  </si>
  <si>
    <r>
      <t>Exergy allocation by type (</t>
    </r>
    <r>
      <rPr>
        <sz val="11"/>
        <color theme="1"/>
        <rFont val="Calibri"/>
        <family val="2"/>
      </rPr>
      <t>φ values)</t>
    </r>
  </si>
  <si>
    <t>Exergy-to-useful work efficiencies (ε values)</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</si>
  <si>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</si>
  <si>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</si>
  <si>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</si>
  <si>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</si>
  <si>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</si>
  <si>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</si>
  <si>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</si>
  <si>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</si>
  <si>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</si>
  <si>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</si>
  <si>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Heat (High Temperature)</t>
  </si>
  <si>
    <t>Heat (Mid Temperature)</t>
  </si>
  <si>
    <t>Heat (Low Temperature)</t>
  </si>
  <si>
    <t>Mechanical Drive</t>
  </si>
  <si>
    <t>Electricity</t>
  </si>
  <si>
    <t>Light</t>
  </si>
  <si>
    <t>Muscle Work</t>
  </si>
  <si>
    <t xml:space="preserve"> - See Exergy tab for detailed notes on exergy sources.</t>
  </si>
  <si>
    <t>Indexed GDP [Indexed to 1980]</t>
  </si>
  <si>
    <t>Indexed Labour [Indexed to 1980]</t>
  </si>
  <si>
    <t>Indexed Capital Stock [Indexed to 1980]</t>
  </si>
  <si>
    <t>Indexed Exergy [Indexed to 1980]</t>
  </si>
  <si>
    <t>Indexed Useful Work [Indexed to 1980]</t>
  </si>
  <si>
    <t>Indexed Thermal Energy [Indexed to 1980]</t>
  </si>
  <si>
    <t>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</si>
  <si>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</si>
  <si>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GDP [Millions of real 2005 US dollars]</t>
  </si>
  <si>
    <t>Capital Stock [Millions of real 2005 US dollars]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</si>
  <si>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</si>
  <si>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</si>
  <si>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t xml:space="preserve"> - Data for 1980-2011 capital stock from World dataBank from World Bank (Global Economic Prospects).</t>
  </si>
  <si>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</si>
  <si>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</si>
  <si>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rPr>
        <b/>
        <sz val="11"/>
        <color theme="1"/>
        <rFont val="Calibri"/>
        <family val="2"/>
        <scheme val="minor"/>
      </rPr>
      <t>Notes</t>
    </r>
    <r>
      <rPr>
        <i/>
        <sz val="11"/>
        <color theme="1"/>
        <rFont val="Calibri"/>
        <family val="2"/>
        <scheme val="minor"/>
      </rPr>
      <t>:</t>
    </r>
  </si>
  <si>
    <t>iYear</t>
  </si>
  <si>
    <t>NA</t>
  </si>
  <si>
    <t>iGDP</t>
  </si>
  <si>
    <t>iLabor</t>
  </si>
  <si>
    <t>iCapStk</t>
  </si>
  <si>
    <t>iQ</t>
  </si>
  <si>
    <t>iX</t>
  </si>
  <si>
    <t>iU</t>
  </si>
  <si>
    <t xml:space="preserve"> - The 'JPData' tab has the indexed data from this page formatted for direct exporting into R (a statistical analysis program).</t>
  </si>
  <si>
    <t>Country</t>
  </si>
  <si>
    <t>JP</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</si>
  <si>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</si>
  <si>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</si>
  <si>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</si>
  <si>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</si>
  <si>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</si>
  <si>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</si>
  <si>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</si>
  <si>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</si>
  <si>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</si>
  <si>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</si>
  <si>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</si>
  <si>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</si>
  <si>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</si>
  <si>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 Heat content for coal from 2002-2011 estimated as an average of the previous 5 years (1997-2001) as data was not available from the EIA for this range.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</si>
</sst>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_(* #,##0.0000_);_(* \(#,##0.0000\);_(* &quot;-&quot;????_);_(@_)"/>
    <numFmt numFmtId="170" formatCode="0.0000"/>
    <numFmt numFmtId="171" formatCode="#,##0.0000"/>
  </numFmts>
  <fonts count="5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8"/>
      <color theme="1"/>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vertAlign val="superscript"/>
      <sz val="11"/>
      <color theme="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u/>
      <sz val="11"/>
      <color theme="11"/>
      <name val="Calibri"/>
      <family val="2"/>
      <scheme val="minor"/>
    </font>
    <font>
      <sz val="10"/>
      <name val="Arial"/>
      <family val="2"/>
    </font>
    <font>
      <u/>
      <sz val="10"/>
      <color indexed="12"/>
      <name val="Arial"/>
      <family val="2"/>
    </font>
    <font>
      <sz val="11"/>
      <color rgb="FF00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theme="0"/>
        <bgColor indexed="64"/>
      </patternFill>
    </fill>
  </fills>
  <borders count="6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style="medium">
        <color auto="1"/>
      </top>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medium">
        <color auto="1"/>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right/>
      <top style="thin">
        <color indexed="56"/>
      </top>
      <bottom style="double">
        <color indexed="56"/>
      </bottom>
      <diagonal/>
    </border>
    <border>
      <left style="medium">
        <color auto="1"/>
      </left>
      <right style="thin">
        <color indexed="64"/>
      </right>
      <top/>
      <bottom style="medium">
        <color indexed="64"/>
      </bottom>
      <diagonal/>
    </border>
    <border>
      <left/>
      <right style="medium">
        <color indexed="64"/>
      </right>
      <top/>
      <bottom style="medium">
        <color indexed="64"/>
      </bottom>
      <diagonal/>
    </border>
    <border>
      <left/>
      <right style="thin">
        <color auto="1"/>
      </right>
      <top/>
      <bottom/>
      <diagonal/>
    </border>
    <border>
      <left/>
      <right style="thin">
        <color auto="1"/>
      </right>
      <top style="medium">
        <color auto="1"/>
      </top>
      <bottom/>
      <diagonal/>
    </border>
    <border>
      <left/>
      <right/>
      <top/>
      <bottom style="medium">
        <color indexed="64"/>
      </bottom>
      <diagonal/>
    </border>
    <border>
      <left/>
      <right style="thin">
        <color auto="1"/>
      </right>
      <top/>
      <bottom style="medium">
        <color auto="1"/>
      </bottom>
      <diagonal/>
    </border>
    <border>
      <left/>
      <right/>
      <top/>
      <bottom style="medium">
        <color indexed="27"/>
      </bottom>
      <diagonal/>
    </border>
    <border>
      <left/>
      <right/>
      <top/>
      <bottom style="medium">
        <color auto="1"/>
      </bottom>
      <diagonal/>
    </border>
    <border>
      <left/>
      <right style="medium">
        <color indexed="64"/>
      </right>
      <top/>
      <bottom style="medium">
        <color indexed="64"/>
      </bottom>
      <diagonal/>
    </border>
  </borders>
  <cellStyleXfs count="40196">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7" fillId="46" borderId="4" applyNumberFormat="0" applyAlignment="0" applyProtection="0"/>
    <xf numFmtId="0" fontId="11" fillId="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8" fillId="0" borderId="10" applyNumberFormat="0" applyFill="0" applyAlignment="0" applyProtection="0"/>
    <xf numFmtId="0" fontId="3" fillId="0" borderId="1"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9" fillId="0" borderId="11" applyNumberFormat="0" applyFill="0" applyAlignment="0" applyProtection="0"/>
    <xf numFmtId="0" fontId="4" fillId="0" borderId="2"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5" fillId="0" borderId="3"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5"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1" fillId="0" borderId="13" applyNumberFormat="0" applyFill="0" applyAlignment="0" applyProtection="0"/>
    <xf numFmtId="0" fontId="12" fillId="0" borderId="6"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4" borderId="0" applyNumberFormat="0" applyBorder="0" applyAlignment="0" applyProtection="0"/>
    <xf numFmtId="0" fontId="8"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6"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3"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35" fillId="0" borderId="0"/>
    <xf numFmtId="43" fontId="35"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7" applyNumberFormat="0" applyFill="0" applyAlignment="0" applyProtection="0"/>
    <xf numFmtId="0" fontId="16" fillId="0" borderId="43" applyNumberFormat="0" applyFill="0" applyAlignment="0" applyProtection="0"/>
    <xf numFmtId="0" fontId="30" fillId="0" borderId="37" applyNumberFormat="0" applyFill="0" applyAlignment="0" applyProtection="0"/>
    <xf numFmtId="0" fontId="16" fillId="0" borderId="38" applyNumberFormat="0" applyFill="0" applyAlignment="0" applyProtection="0"/>
    <xf numFmtId="0" fontId="16" fillId="0" borderId="49"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30" fillId="0" borderId="4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6" fillId="0" borderId="0" applyNumberFormat="0" applyFill="0" applyBorder="0" applyAlignment="0" applyProtection="0"/>
    <xf numFmtId="0" fontId="30" fillId="0" borderId="34" applyNumberFormat="0" applyFill="0" applyAlignment="0" applyProtection="0"/>
    <xf numFmtId="0" fontId="16" fillId="0" borderId="47" applyNumberFormat="0" applyFill="0" applyAlignment="0" applyProtection="0"/>
    <xf numFmtId="0" fontId="30" fillId="0" borderId="46" applyNumberFormat="0" applyFill="0" applyAlignment="0" applyProtection="0"/>
    <xf numFmtId="0" fontId="16" fillId="0" borderId="43"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40" applyNumberFormat="0" applyFill="0" applyAlignment="0" applyProtection="0"/>
    <xf numFmtId="0" fontId="30" fillId="0" borderId="46"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48" fillId="0" borderId="0" applyNumberFormat="0" applyFill="0" applyBorder="0" applyAlignment="0" applyProtection="0">
      <alignment vertical="top"/>
      <protection locked="0"/>
    </xf>
    <xf numFmtId="0" fontId="16" fillId="0" borderId="50" applyNumberFormat="0" applyFill="0" applyAlignment="0" applyProtection="0"/>
    <xf numFmtId="0" fontId="16" fillId="0" borderId="50"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30" fillId="0" borderId="46"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3"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16" fillId="0" borderId="50"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16" fillId="0" borderId="43"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36" fillId="0" borderId="0" applyNumberFormat="0" applyFill="0" applyBorder="0" applyAlignment="0" applyProtection="0"/>
    <xf numFmtId="0" fontId="47" fillId="0" borderId="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35" fillId="0" borderId="0"/>
    <xf numFmtId="43" fontId="35"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16" fillId="0" borderId="4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50" applyNumberFormat="0" applyFill="0" applyAlignment="0" applyProtection="0"/>
    <xf numFmtId="0" fontId="20" fillId="0" borderId="0"/>
    <xf numFmtId="0" fontId="16" fillId="0" borderId="49"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49" applyNumberFormat="0" applyFill="0" applyAlignment="0" applyProtection="0"/>
    <xf numFmtId="0" fontId="16" fillId="0" borderId="49"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44" fontId="1" fillId="0" borderId="0" applyFon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50"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5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16" fillId="0" borderId="5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165" fontId="20"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9" fontId="20" fillId="0" borderId="0" applyFon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46"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43" fontId="20"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20"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164" fontId="20"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20"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9" fontId="20"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165" fontId="20"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18"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4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cellStyleXfs>
  <cellXfs count="165">
    <xf numFmtId="0" fontId="0" fillId="0" borderId="0" xfId="0"/>
    <xf numFmtId="0" fontId="0" fillId="0" borderId="0" xfId="0"/>
    <xf numFmtId="3" fontId="0" fillId="0" borderId="0" xfId="1" applyNumberFormat="1" applyFont="1" applyBorder="1" applyAlignment="1">
      <alignment horizontal="center"/>
    </xf>
    <xf numFmtId="2" fontId="24" fillId="0" borderId="0" xfId="43" applyNumberFormat="1" applyFont="1" applyAlignment="1">
      <alignment horizontal="center"/>
    </xf>
    <xf numFmtId="0" fontId="34" fillId="0" borderId="0" xfId="0" applyFont="1"/>
    <xf numFmtId="167" fontId="0" fillId="47" borderId="0" xfId="1" applyNumberFormat="1" applyFont="1" applyFill="1"/>
    <xf numFmtId="3" fontId="0" fillId="0" borderId="0" xfId="0" applyNumberFormat="1"/>
    <xf numFmtId="0" fontId="0" fillId="0" borderId="0" xfId="0" applyFon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0" fontId="16" fillId="0" borderId="0" xfId="0" applyFont="1"/>
    <xf numFmtId="3" fontId="24" fillId="0" borderId="0" xfId="49" applyNumberFormat="1" applyFont="1" applyFill="1" applyAlignment="1">
      <alignment horizontal="center"/>
    </xf>
    <xf numFmtId="3" fontId="24" fillId="0" borderId="0" xfId="50" applyNumberFormat="1" applyFont="1" applyFill="1" applyAlignment="1">
      <alignment horizontal="center"/>
    </xf>
    <xf numFmtId="167" fontId="0" fillId="0" borderId="0" xfId="1" applyNumberFormat="1" applyFont="1"/>
    <xf numFmtId="0" fontId="0" fillId="0" borderId="0" xfId="0" applyFont="1"/>
    <xf numFmtId="0" fontId="23" fillId="0" borderId="17" xfId="0" applyFont="1" applyBorder="1" applyAlignment="1">
      <alignment horizontal="right"/>
    </xf>
    <xf numFmtId="0" fontId="20" fillId="0" borderId="0" xfId="0" applyFont="1" applyAlignment="1">
      <alignment horizontal="right"/>
    </xf>
    <xf numFmtId="0" fontId="16" fillId="0" borderId="0" xfId="0" applyFont="1" applyAlignment="1">
      <alignment horizontal="center"/>
    </xf>
    <xf numFmtId="2" fontId="0" fillId="0" borderId="0" xfId="0" applyNumberFormat="1" applyFont="1" applyAlignment="1">
      <alignment horizontal="center"/>
    </xf>
    <xf numFmtId="168" fontId="0" fillId="0" borderId="0" xfId="0" applyNumberFormat="1" applyAlignment="1">
      <alignment horizontal="center"/>
    </xf>
    <xf numFmtId="0" fontId="23" fillId="0" borderId="0" xfId="0" applyFont="1" applyBorder="1" applyAlignment="1">
      <alignment horizontal="right"/>
    </xf>
    <xf numFmtId="0" fontId="0" fillId="0" borderId="0" xfId="0" applyBorder="1" applyAlignment="1">
      <alignment horizontal="center"/>
    </xf>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0" xfId="0" applyAlignment="1">
      <alignment horizontal="center"/>
    </xf>
    <xf numFmtId="0" fontId="0" fillId="0" borderId="21" xfId="0" applyBorder="1" applyAlignment="1">
      <alignment horizontal="center"/>
    </xf>
    <xf numFmtId="43" fontId="0" fillId="0" borderId="0" xfId="1" applyFont="1" applyBorder="1" applyAlignment="1">
      <alignment horizontal="center"/>
    </xf>
    <xf numFmtId="43" fontId="0" fillId="0" borderId="0" xfId="1" applyFont="1" applyBorder="1"/>
    <xf numFmtId="43" fontId="24" fillId="0" borderId="21"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1" xfId="1" applyFont="1" applyBorder="1" applyAlignment="1">
      <alignment horizontal="center"/>
    </xf>
    <xf numFmtId="0" fontId="0" fillId="0" borderId="0" xfId="0" applyFont="1" applyBorder="1" applyAlignment="1">
      <alignment horizontal="center" wrapText="1"/>
    </xf>
    <xf numFmtId="0" fontId="0" fillId="0" borderId="0" xfId="0" applyBorder="1" applyAlignment="1">
      <alignment horizontal="center" vertical="center"/>
    </xf>
    <xf numFmtId="2" fontId="24" fillId="0" borderId="24" xfId="50" applyNumberFormat="1" applyFont="1" applyBorder="1" applyAlignment="1">
      <alignment horizontal="center"/>
    </xf>
    <xf numFmtId="2" fontId="24" fillId="0" borderId="24" xfId="505" applyNumberFormat="1" applyFont="1" applyBorder="1" applyAlignment="1">
      <alignment horizontal="center"/>
    </xf>
    <xf numFmtId="0" fontId="0" fillId="0" borderId="23" xfId="0" applyBorder="1" applyAlignment="1">
      <alignment horizontal="center"/>
    </xf>
    <xf numFmtId="2" fontId="24" fillId="0" borderId="0" xfId="50" applyNumberFormat="1" applyFont="1" applyBorder="1" applyAlignment="1">
      <alignment horizontal="center"/>
    </xf>
    <xf numFmtId="2" fontId="24" fillId="0" borderId="0" xfId="505" applyNumberFormat="1" applyFont="1" applyBorder="1" applyAlignment="1">
      <alignment horizontal="center"/>
    </xf>
    <xf numFmtId="0" fontId="0" fillId="0" borderId="0" xfId="0"/>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4" xfId="1" applyFont="1" applyBorder="1"/>
    <xf numFmtId="43" fontId="0" fillId="0" borderId="23" xfId="1" applyFont="1" applyBorder="1" applyAlignment="1">
      <alignment horizontal="center"/>
    </xf>
    <xf numFmtId="43" fontId="0" fillId="0" borderId="25" xfId="1" applyFont="1" applyBorder="1" applyAlignment="1">
      <alignment horizontal="center"/>
    </xf>
    <xf numFmtId="0" fontId="41" fillId="0" borderId="0" xfId="0" applyFont="1"/>
    <xf numFmtId="2" fontId="0" fillId="0" borderId="24" xfId="1" applyNumberFormat="1" applyFont="1" applyBorder="1" applyAlignment="1">
      <alignment horizontal="center"/>
    </xf>
    <xf numFmtId="0" fontId="0" fillId="0" borderId="24"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5" xfId="0" applyBorder="1"/>
    <xf numFmtId="0" fontId="0" fillId="0" borderId="28" xfId="0" applyBorder="1" applyAlignment="1">
      <alignment horizontal="center"/>
    </xf>
    <xf numFmtId="0" fontId="16" fillId="0" borderId="29" xfId="0" applyFont="1" applyBorder="1" applyAlignment="1">
      <alignment horizontal="center"/>
    </xf>
    <xf numFmtId="0" fontId="16" fillId="0" borderId="30" xfId="0" applyFont="1" applyBorder="1" applyAlignment="1">
      <alignment horizontal="center"/>
    </xf>
    <xf numFmtId="0" fontId="16" fillId="0" borderId="31" xfId="0" applyFont="1" applyFill="1" applyBorder="1" applyAlignment="1">
      <alignment horizontal="center"/>
    </xf>
    <xf numFmtId="0" fontId="16" fillId="0" borderId="0" xfId="0" applyFont="1" applyFill="1" applyBorder="1" applyAlignment="1">
      <alignment horizontal="center"/>
    </xf>
    <xf numFmtId="0" fontId="16" fillId="0" borderId="31" xfId="0" applyFont="1" applyBorder="1" applyAlignment="1">
      <alignment horizontal="center"/>
    </xf>
    <xf numFmtId="0" fontId="24" fillId="0" borderId="17" xfId="43" applyFont="1" applyBorder="1" applyAlignment="1">
      <alignment horizontal="center"/>
    </xf>
    <xf numFmtId="167" fontId="0" fillId="0" borderId="0" xfId="1" applyNumberFormat="1" applyFont="1" applyBorder="1" applyAlignment="1">
      <alignment horizontal="center"/>
    </xf>
    <xf numFmtId="43" fontId="0" fillId="0" borderId="0" xfId="0" applyNumberFormat="1" applyBorder="1"/>
    <xf numFmtId="167"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Font="1" applyBorder="1" applyAlignment="1">
      <alignment horizontal="center"/>
    </xf>
    <xf numFmtId="170" fontId="0" fillId="0" borderId="18" xfId="0" applyNumberFormat="1" applyFont="1" applyBorder="1" applyAlignment="1">
      <alignment horizontal="center"/>
    </xf>
    <xf numFmtId="170" fontId="0" fillId="0" borderId="0" xfId="0" applyNumberFormat="1" applyBorder="1"/>
    <xf numFmtId="0" fontId="24" fillId="0" borderId="22" xfId="43" applyFont="1" applyBorder="1" applyAlignment="1">
      <alignment horizontal="center"/>
    </xf>
    <xf numFmtId="167" fontId="0" fillId="0" borderId="32" xfId="1" applyNumberFormat="1" applyFont="1" applyBorder="1" applyAlignment="1">
      <alignment horizontal="center"/>
    </xf>
    <xf numFmtId="43" fontId="0" fillId="0" borderId="32" xfId="0" applyNumberFormat="1" applyBorder="1"/>
    <xf numFmtId="167" fontId="0" fillId="0" borderId="32" xfId="0" applyNumberFormat="1" applyBorder="1"/>
    <xf numFmtId="169" fontId="0" fillId="0" borderId="32" xfId="0" applyNumberFormat="1" applyBorder="1"/>
    <xf numFmtId="43" fontId="0" fillId="0" borderId="25" xfId="0" applyNumberFormat="1" applyBorder="1"/>
    <xf numFmtId="167" fontId="0" fillId="0" borderId="0" xfId="1" applyNumberFormat="1" applyFont="1" applyAlignment="1">
      <alignment horizontal="center"/>
    </xf>
    <xf numFmtId="170" fontId="0" fillId="0" borderId="32" xfId="0" applyNumberFormat="1" applyFont="1" applyBorder="1" applyAlignment="1">
      <alignment horizontal="center"/>
    </xf>
    <xf numFmtId="170" fontId="0" fillId="0" borderId="25" xfId="0" applyNumberFormat="1" applyFont="1" applyBorder="1" applyAlignment="1">
      <alignment horizontal="center"/>
    </xf>
    <xf numFmtId="170" fontId="0" fillId="0" borderId="0" xfId="0" applyNumberFormat="1" applyBorder="1" applyAlignment="1">
      <alignment horizontal="center"/>
    </xf>
    <xf numFmtId="170" fontId="0" fillId="0" borderId="18" xfId="0" applyNumberFormat="1" applyBorder="1" applyAlignment="1">
      <alignment horizontal="center"/>
    </xf>
    <xf numFmtId="170" fontId="0" fillId="0" borderId="32" xfId="0" applyNumberFormat="1" applyBorder="1" applyAlignment="1">
      <alignment horizontal="center"/>
    </xf>
    <xf numFmtId="170" fontId="0" fillId="0" borderId="25" xfId="0" applyNumberFormat="1" applyBorder="1" applyAlignment="1">
      <alignment horizontal="center"/>
    </xf>
    <xf numFmtId="170" fontId="0" fillId="0" borderId="0" xfId="0" applyNumberFormat="1" applyFont="1" applyFill="1" applyBorder="1" applyAlignment="1">
      <alignment horizontal="center"/>
    </xf>
    <xf numFmtId="170" fontId="0" fillId="0" borderId="32" xfId="0" applyNumberFormat="1" applyFont="1" applyFill="1" applyBorder="1" applyAlignment="1">
      <alignment horizontal="center"/>
    </xf>
    <xf numFmtId="0" fontId="16" fillId="0" borderId="0" xfId="0" applyFont="1" applyAlignment="1">
      <alignment horizontal="center" vertical="center"/>
    </xf>
    <xf numFmtId="0" fontId="0" fillId="0" borderId="0" xfId="0" applyFont="1"/>
    <xf numFmtId="0" fontId="0" fillId="0" borderId="0" xfId="0" applyFont="1" applyAlignment="1">
      <alignment vertical="center"/>
    </xf>
    <xf numFmtId="0" fontId="16" fillId="0" borderId="0" xfId="0" applyFont="1" applyBorder="1" applyAlignment="1">
      <alignment horizontal="center" wrapText="1"/>
    </xf>
    <xf numFmtId="43" fontId="24" fillId="0" borderId="0" xfId="1" applyFont="1" applyAlignment="1">
      <alignment horizontal="center"/>
    </xf>
    <xf numFmtId="43" fontId="0" fillId="0" borderId="0" xfId="1" applyFont="1" applyAlignment="1">
      <alignment horizontal="center"/>
    </xf>
    <xf numFmtId="43" fontId="0" fillId="0" borderId="0" xfId="1" applyFont="1"/>
    <xf numFmtId="166" fontId="24" fillId="0" borderId="36" xfId="868" applyNumberFormat="1" applyFont="1" applyFill="1" applyBorder="1" applyAlignment="1">
      <alignment horizontal="center"/>
    </xf>
    <xf numFmtId="2" fontId="0" fillId="0" borderId="0" xfId="0" applyNumberFormat="1" applyFont="1" applyBorder="1" applyAlignment="1">
      <alignment horizontal="center"/>
    </xf>
    <xf numFmtId="167" fontId="1" fillId="0" borderId="41" xfId="1" applyNumberFormat="1" applyFont="1" applyBorder="1" applyAlignment="1">
      <alignment horizontal="center" wrapText="1"/>
    </xf>
    <xf numFmtId="0" fontId="0" fillId="0" borderId="0" xfId="0" applyFont="1" applyBorder="1"/>
    <xf numFmtId="0" fontId="0" fillId="0" borderId="0" xfId="0"/>
    <xf numFmtId="0" fontId="34" fillId="0" borderId="0" xfId="0" applyFont="1"/>
    <xf numFmtId="0" fontId="0" fillId="0" borderId="0" xfId="0" applyFont="1"/>
    <xf numFmtId="2" fontId="24" fillId="0" borderId="36" xfId="868" applyNumberFormat="1" applyFont="1" applyBorder="1" applyAlignment="1">
      <alignment horizontal="center"/>
    </xf>
    <xf numFmtId="167" fontId="0" fillId="0" borderId="0" xfId="1" applyNumberFormat="1" applyFont="1"/>
    <xf numFmtId="0" fontId="0" fillId="0" borderId="0" xfId="0" applyFont="1"/>
    <xf numFmtId="2" fontId="24" fillId="0" borderId="0" xfId="43" applyNumberFormat="1" applyFont="1" applyAlignment="1">
      <alignment horizontal="center"/>
    </xf>
    <xf numFmtId="2" fontId="0" fillId="0" borderId="0" xfId="0" applyNumberFormat="1" applyFont="1" applyAlignment="1">
      <alignment horizontal="center"/>
    </xf>
    <xf numFmtId="0" fontId="0" fillId="0" borderId="0" xfId="0"/>
    <xf numFmtId="166" fontId="24" fillId="0" borderId="0" xfId="50" applyNumberFormat="1" applyFont="1" applyFill="1" applyBorder="1" applyAlignment="1">
      <alignment horizontal="center"/>
    </xf>
    <xf numFmtId="0" fontId="0" fillId="0" borderId="41" xfId="0" applyBorder="1"/>
    <xf numFmtId="0" fontId="0" fillId="0" borderId="0" xfId="0" applyBorder="1"/>
    <xf numFmtId="0" fontId="0" fillId="0" borderId="0" xfId="0" applyFont="1" applyBorder="1" applyAlignment="1">
      <alignment vertical="center"/>
    </xf>
    <xf numFmtId="0" fontId="0" fillId="0" borderId="0" xfId="0"/>
    <xf numFmtId="3" fontId="0" fillId="0" borderId="0" xfId="0" applyNumberFormat="1"/>
    <xf numFmtId="0" fontId="0" fillId="0" borderId="0" xfId="0" applyBorder="1"/>
    <xf numFmtId="0" fontId="0" fillId="0" borderId="0" xfId="0" applyFont="1"/>
    <xf numFmtId="0" fontId="0" fillId="0" borderId="0" xfId="0" applyFont="1"/>
    <xf numFmtId="0" fontId="16" fillId="0" borderId="0" xfId="0" applyFont="1" applyAlignment="1">
      <alignment horizontal="center" vertical="center" wrapText="1"/>
    </xf>
    <xf numFmtId="0" fontId="23" fillId="0" borderId="0" xfId="0" applyFont="1" applyAlignment="1">
      <alignment horizontal="right"/>
    </xf>
    <xf numFmtId="3" fontId="24" fillId="0" borderId="0" xfId="48" applyNumberFormat="1"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xf numFmtId="3" fontId="24" fillId="0" borderId="0" xfId="0" applyNumberFormat="1" applyFont="1" applyAlignment="1">
      <alignment horizontal="center"/>
    </xf>
    <xf numFmtId="3" fontId="49" fillId="0" borderId="0" xfId="0" applyNumberFormat="1" applyFont="1" applyAlignment="1">
      <alignment horizontal="center"/>
    </xf>
    <xf numFmtId="37" fontId="49" fillId="0" borderId="0" xfId="0" applyNumberFormat="1" applyFont="1" applyAlignment="1">
      <alignment horizontal="center" vertical="top" wrapText="1"/>
    </xf>
    <xf numFmtId="0" fontId="23" fillId="0" borderId="17" xfId="0" applyFont="1" applyBorder="1" applyAlignment="1">
      <alignment horizontal="right" wrapText="1"/>
    </xf>
    <xf numFmtId="0" fontId="23" fillId="0" borderId="51" xfId="0" applyFont="1" applyFill="1" applyBorder="1" applyAlignment="1">
      <alignment horizontal="right"/>
    </xf>
    <xf numFmtId="0" fontId="0" fillId="0" borderId="18" xfId="0" applyFill="1" applyBorder="1"/>
    <xf numFmtId="2" fontId="0" fillId="0" borderId="51" xfId="0" applyNumberFormat="1" applyBorder="1" applyAlignment="1">
      <alignment horizontal="center"/>
    </xf>
    <xf numFmtId="0" fontId="0" fillId="0" borderId="52" xfId="0" applyFill="1" applyBorder="1"/>
    <xf numFmtId="0" fontId="0" fillId="0" borderId="19" xfId="0" applyBorder="1" applyAlignment="1">
      <alignment horizontal="center"/>
    </xf>
    <xf numFmtId="0" fontId="0" fillId="0" borderId="55" xfId="0" applyFill="1" applyBorder="1" applyAlignment="1">
      <alignment horizontal="center"/>
    </xf>
    <xf numFmtId="0" fontId="23" fillId="0" borderId="54" xfId="0" applyFont="1" applyBorder="1" applyAlignment="1">
      <alignment horizontal="right"/>
    </xf>
    <xf numFmtId="0" fontId="23" fillId="0" borderId="53" xfId="0" applyFont="1" applyBorder="1" applyAlignment="1">
      <alignment horizontal="right"/>
    </xf>
    <xf numFmtId="0" fontId="23" fillId="0" borderId="56" xfId="0" applyFont="1" applyBorder="1" applyAlignment="1">
      <alignment horizontal="right"/>
    </xf>
    <xf numFmtId="43" fontId="0" fillId="0" borderId="32" xfId="1" applyFont="1" applyBorder="1"/>
    <xf numFmtId="43" fontId="0" fillId="0" borderId="55" xfId="1" applyFont="1" applyBorder="1" applyAlignment="1">
      <alignment horizontal="center"/>
    </xf>
    <xf numFmtId="43" fontId="0" fillId="0" borderId="58" xfId="1" applyFont="1" applyBorder="1" applyAlignment="1">
      <alignment horizontal="center"/>
    </xf>
    <xf numFmtId="43" fontId="24" fillId="0" borderId="58" xfId="1" applyFont="1" applyBorder="1" applyAlignment="1">
      <alignment horizontal="center"/>
    </xf>
    <xf numFmtId="43" fontId="0" fillId="0" borderId="23" xfId="3609" applyNumberFormat="1" applyFont="1" applyBorder="1"/>
    <xf numFmtId="43" fontId="0" fillId="0" borderId="59" xfId="1" applyFont="1" applyBorder="1" applyAlignment="1">
      <alignment horizontal="center" vertical="center"/>
    </xf>
    <xf numFmtId="43" fontId="0" fillId="0" borderId="21" xfId="3609" applyNumberFormat="1" applyFont="1" applyBorder="1"/>
    <xf numFmtId="43" fontId="0" fillId="0" borderId="18" xfId="1" applyFont="1" applyBorder="1" applyAlignment="1">
      <alignment horizontal="center" vertical="center"/>
    </xf>
    <xf numFmtId="0" fontId="0" fillId="0" borderId="0" xfId="0" quotePrefix="1"/>
    <xf numFmtId="0" fontId="16" fillId="0" borderId="0" xfId="0" applyFont="1" applyAlignment="1">
      <alignment horizontal="center" vertical="center" wrapText="1"/>
    </xf>
    <xf numFmtId="0" fontId="16" fillId="0" borderId="44" xfId="0" applyFont="1" applyBorder="1" applyAlignment="1">
      <alignment horizontal="center" wrapText="1"/>
    </xf>
    <xf numFmtId="0" fontId="16" fillId="0" borderId="19"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19"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8" xfId="0" applyFont="1" applyBorder="1" applyAlignment="1">
      <alignment horizontal="center" vertical="center" wrapText="1"/>
    </xf>
    <xf numFmtId="0" fontId="16" fillId="0" borderId="0" xfId="0" applyFont="1" applyBorder="1" applyAlignment="1">
      <alignment horizont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cellXfs>
  <cellStyles count="40196">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2 2" xfId="18769"/>
    <cellStyle name="ANCLAS,REZONES Y SUS PARTES,DE FUNDICION,DE HIERRO O DE ACERO 3" xfId="291"/>
    <cellStyle name="ANCLAS,REZONES Y SUS PARTES,DE FUNDICION,DE HIERRO O DE ACERO 3 2" xfId="456"/>
    <cellStyle name="ANCLAS,REZONES Y SUS PARTES,DE FUNDICION,DE HIERRO O DE ACERO 3 3" xfId="18967"/>
    <cellStyle name="ANCLAS,REZONES Y SUS PARTES,DE FUNDICION,DE HIERRO O DE ACERO 4" xfId="18334"/>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2 2" xfId="18553"/>
    <cellStyle name="Comma 3" xfId="49"/>
    <cellStyle name="Comma 3 2" xfId="21131"/>
    <cellStyle name="Comma 3 2 2" xfId="11612"/>
    <cellStyle name="Comma 4" xfId="459"/>
    <cellStyle name="Comma 4 2" xfId="1022"/>
    <cellStyle name="Comma 4 3" xfId="879"/>
    <cellStyle name="Comma 4 4" xfId="801"/>
    <cellStyle name="Comma 9" xfId="321"/>
    <cellStyle name="Comma 9 2" xfId="17608"/>
    <cellStyle name="Currency" xfId="3609" builtinId="4"/>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507"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8"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853" builtinId="9" hidden="1"/>
    <cellStyle name="Followed Hyperlink" xfId="855" builtinId="9" hidden="1"/>
    <cellStyle name="Followed Hyperlink" xfId="857" builtinId="9" hidden="1"/>
    <cellStyle name="Followed Hyperlink" xfId="792" builtinId="9" hidden="1"/>
    <cellStyle name="Followed Hyperlink" xfId="1020" builtinId="9" hidden="1"/>
    <cellStyle name="Followed Hyperlink" xfId="864" builtinId="9" hidden="1"/>
    <cellStyle name="Followed Hyperlink" xfId="1325" builtinId="9" hidden="1"/>
    <cellStyle name="Followed Hyperlink" xfId="1327"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Followed Hyperlink" xfId="3608"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3872"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212" builtinId="9" hidden="1"/>
    <cellStyle name="Followed Hyperlink" xfId="4213" builtinId="9" hidden="1"/>
    <cellStyle name="Followed Hyperlink" xfId="4214" builtinId="9" hidden="1"/>
    <cellStyle name="Followed Hyperlink" xfId="4215" builtinId="9" hidden="1"/>
    <cellStyle name="Followed Hyperlink" xfId="4216" builtinId="9" hidden="1"/>
    <cellStyle name="Followed Hyperlink" xfId="4217"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2" builtinId="9" hidden="1"/>
    <cellStyle name="Followed Hyperlink" xfId="4553" builtinId="9" hidden="1"/>
    <cellStyle name="Followed Hyperlink" xfId="4554" builtinId="9" hidden="1"/>
    <cellStyle name="Followed Hyperlink" xfId="4555" builtinId="9" hidden="1"/>
    <cellStyle name="Followed Hyperlink" xfId="4556" builtinId="9" hidden="1"/>
    <cellStyle name="Followed Hyperlink" xfId="4557"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197" builtinId="9" hidden="1"/>
    <cellStyle name="Followed Hyperlink" xfId="4199" builtinId="9" hidden="1"/>
    <cellStyle name="Followed Hyperlink" xfId="4201" builtinId="9" hidden="1"/>
    <cellStyle name="Followed Hyperlink" xfId="4145" builtinId="9" hidden="1"/>
    <cellStyle name="Followed Hyperlink" xfId="4343" builtinId="9" hidden="1"/>
    <cellStyle name="Followed Hyperlink" xfId="4207"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1" builtinId="9" hidden="1"/>
    <cellStyle name="Followed Hyperlink" xfId="4762" builtinId="9" hidden="1"/>
    <cellStyle name="Followed Hyperlink" xfId="4763" builtinId="9" hidden="1"/>
    <cellStyle name="Followed Hyperlink" xfId="4764" builtinId="9" hidden="1"/>
    <cellStyle name="Followed Hyperlink" xfId="4765" builtinId="9" hidden="1"/>
    <cellStyle name="Followed Hyperlink" xfId="4766" builtinId="9" hidden="1"/>
    <cellStyle name="Followed Hyperlink" xfId="4767" builtinId="9" hidden="1"/>
    <cellStyle name="Followed Hyperlink" xfId="4768" builtinId="9" hidden="1"/>
    <cellStyle name="Followed Hyperlink" xfId="4769" builtinId="9" hidden="1"/>
    <cellStyle name="Followed Hyperlink" xfId="4770" builtinId="9" hidden="1"/>
    <cellStyle name="Followed Hyperlink" xfId="4771" builtinId="9" hidden="1"/>
    <cellStyle name="Followed Hyperlink" xfId="4772" builtinId="9" hidden="1"/>
    <cellStyle name="Followed Hyperlink" xfId="4773" builtinId="9" hidden="1"/>
    <cellStyle name="Followed Hyperlink" xfId="4774" builtinId="9" hidden="1"/>
    <cellStyle name="Followed Hyperlink" xfId="4775" builtinId="9" hidden="1"/>
    <cellStyle name="Followed Hyperlink" xfId="4776" builtinId="9" hidden="1"/>
    <cellStyle name="Followed Hyperlink" xfId="4777" builtinId="9" hidden="1"/>
    <cellStyle name="Followed Hyperlink" xfId="4778" builtinId="9" hidden="1"/>
    <cellStyle name="Followed Hyperlink" xfId="4779" builtinId="9" hidden="1"/>
    <cellStyle name="Followed Hyperlink" xfId="4780" builtinId="9" hidden="1"/>
    <cellStyle name="Followed Hyperlink" xfId="4781" builtinId="9" hidden="1"/>
    <cellStyle name="Followed Hyperlink" xfId="4782" builtinId="9" hidden="1"/>
    <cellStyle name="Followed Hyperlink" xfId="4783" builtinId="9" hidden="1"/>
    <cellStyle name="Followed Hyperlink" xfId="4784" builtinId="9" hidden="1"/>
    <cellStyle name="Followed Hyperlink" xfId="4785" builtinId="9" hidden="1"/>
    <cellStyle name="Followed Hyperlink" xfId="4786" builtinId="9" hidden="1"/>
    <cellStyle name="Followed Hyperlink" xfId="4787" builtinId="9" hidden="1"/>
    <cellStyle name="Followed Hyperlink" xfId="4788" builtinId="9" hidden="1"/>
    <cellStyle name="Followed Hyperlink" xfId="4789" builtinId="9" hidden="1"/>
    <cellStyle name="Followed Hyperlink" xfId="4790" builtinId="9" hidden="1"/>
    <cellStyle name="Followed Hyperlink" xfId="4791" builtinId="9" hidden="1"/>
    <cellStyle name="Followed Hyperlink" xfId="4792" builtinId="9" hidden="1"/>
    <cellStyle name="Followed Hyperlink" xfId="4793" builtinId="9" hidden="1"/>
    <cellStyle name="Followed Hyperlink" xfId="4794" builtinId="9" hidden="1"/>
    <cellStyle name="Followed Hyperlink" xfId="4795" builtinId="9" hidden="1"/>
    <cellStyle name="Followed Hyperlink" xfId="4796" builtinId="9" hidden="1"/>
    <cellStyle name="Followed Hyperlink" xfId="4797" builtinId="9" hidden="1"/>
    <cellStyle name="Followed Hyperlink" xfId="4798" builtinId="9" hidden="1"/>
    <cellStyle name="Followed Hyperlink" xfId="4799" builtinId="9" hidden="1"/>
    <cellStyle name="Followed Hyperlink" xfId="4800" builtinId="9" hidden="1"/>
    <cellStyle name="Followed Hyperlink" xfId="4801" builtinId="9" hidden="1"/>
    <cellStyle name="Followed Hyperlink" xfId="4802" builtinId="9" hidden="1"/>
    <cellStyle name="Followed Hyperlink" xfId="4803" builtinId="9" hidden="1"/>
    <cellStyle name="Followed Hyperlink" xfId="4804" builtinId="9" hidden="1"/>
    <cellStyle name="Followed Hyperlink" xfId="4805" builtinId="9" hidden="1"/>
    <cellStyle name="Followed Hyperlink" xfId="4806" builtinId="9" hidden="1"/>
    <cellStyle name="Followed Hyperlink" xfId="4807" builtinId="9" hidden="1"/>
    <cellStyle name="Followed Hyperlink" xfId="4808" builtinId="9" hidden="1"/>
    <cellStyle name="Followed Hyperlink" xfId="4809" builtinId="9" hidden="1"/>
    <cellStyle name="Followed Hyperlink" xfId="4810" builtinId="9" hidden="1"/>
    <cellStyle name="Followed Hyperlink" xfId="4811" builtinId="9" hidden="1"/>
    <cellStyle name="Followed Hyperlink" xfId="4812" builtinId="9" hidden="1"/>
    <cellStyle name="Followed Hyperlink" xfId="4813" builtinId="9" hidden="1"/>
    <cellStyle name="Followed Hyperlink" xfId="4814"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83" builtinId="9" hidden="1"/>
    <cellStyle name="Followed Hyperlink" xfId="4984" builtinId="9" hidden="1"/>
    <cellStyle name="Followed Hyperlink" xfId="4985" builtinId="9" hidden="1"/>
    <cellStyle name="Followed Hyperlink" xfId="4986" builtinId="9" hidden="1"/>
    <cellStyle name="Followed Hyperlink" xfId="4987" builtinId="9" hidden="1"/>
    <cellStyle name="Followed Hyperlink" xfId="4988" builtinId="9" hidden="1"/>
    <cellStyle name="Followed Hyperlink" xfId="4989" builtinId="9" hidden="1"/>
    <cellStyle name="Followed Hyperlink" xfId="4990" builtinId="9" hidden="1"/>
    <cellStyle name="Followed Hyperlink" xfId="4991" builtinId="9" hidden="1"/>
    <cellStyle name="Followed Hyperlink" xfId="4992" builtinId="9" hidden="1"/>
    <cellStyle name="Followed Hyperlink" xfId="4993" builtinId="9" hidden="1"/>
    <cellStyle name="Followed Hyperlink" xfId="4994" builtinId="9" hidden="1"/>
    <cellStyle name="Followed Hyperlink" xfId="4995" builtinId="9" hidden="1"/>
    <cellStyle name="Followed Hyperlink" xfId="4996" builtinId="9" hidden="1"/>
    <cellStyle name="Followed Hyperlink" xfId="4997" builtinId="9" hidden="1"/>
    <cellStyle name="Followed Hyperlink" xfId="4998" builtinId="9" hidden="1"/>
    <cellStyle name="Followed Hyperlink" xfId="4999" builtinId="9" hidden="1"/>
    <cellStyle name="Followed Hyperlink" xfId="5000" builtinId="9" hidden="1"/>
    <cellStyle name="Followed Hyperlink" xfId="5001" builtinId="9" hidden="1"/>
    <cellStyle name="Followed Hyperlink" xfId="5002" builtinId="9" hidden="1"/>
    <cellStyle name="Followed Hyperlink" xfId="5003" builtinId="9" hidden="1"/>
    <cellStyle name="Followed Hyperlink" xfId="5004" builtinId="9" hidden="1"/>
    <cellStyle name="Followed Hyperlink" xfId="5005" builtinId="9" hidden="1"/>
    <cellStyle name="Followed Hyperlink" xfId="5006" builtinId="9" hidden="1"/>
    <cellStyle name="Followed Hyperlink" xfId="5007" builtinId="9" hidden="1"/>
    <cellStyle name="Followed Hyperlink" xfId="5008" builtinId="9" hidden="1"/>
    <cellStyle name="Followed Hyperlink" xfId="5009" builtinId="9" hidden="1"/>
    <cellStyle name="Followed Hyperlink" xfId="5010" builtinId="9" hidden="1"/>
    <cellStyle name="Followed Hyperlink" xfId="5011" builtinId="9" hidden="1"/>
    <cellStyle name="Followed Hyperlink" xfId="5012" builtinId="9" hidden="1"/>
    <cellStyle name="Followed Hyperlink" xfId="5013" builtinId="9" hidden="1"/>
    <cellStyle name="Followed Hyperlink" xfId="5014" builtinId="9" hidden="1"/>
    <cellStyle name="Followed Hyperlink" xfId="5015" builtinId="9" hidden="1"/>
    <cellStyle name="Followed Hyperlink" xfId="5016" builtinId="9" hidden="1"/>
    <cellStyle name="Followed Hyperlink" xfId="5017" builtinId="9" hidden="1"/>
    <cellStyle name="Followed Hyperlink" xfId="5018" builtinId="9" hidden="1"/>
    <cellStyle name="Followed Hyperlink" xfId="5019" builtinId="9" hidden="1"/>
    <cellStyle name="Followed Hyperlink" xfId="5020" builtinId="9" hidden="1"/>
    <cellStyle name="Followed Hyperlink" xfId="5021" builtinId="9" hidden="1"/>
    <cellStyle name="Followed Hyperlink" xfId="5022" builtinId="9" hidden="1"/>
    <cellStyle name="Followed Hyperlink" xfId="5023" builtinId="9" hidden="1"/>
    <cellStyle name="Followed Hyperlink" xfId="5024" builtinId="9" hidden="1"/>
    <cellStyle name="Followed Hyperlink" xfId="5025" builtinId="9" hidden="1"/>
    <cellStyle name="Followed Hyperlink" xfId="5026" builtinId="9" hidden="1"/>
    <cellStyle name="Followed Hyperlink" xfId="5027" builtinId="9" hidden="1"/>
    <cellStyle name="Followed Hyperlink" xfId="5028" builtinId="9" hidden="1"/>
    <cellStyle name="Followed Hyperlink" xfId="5029" builtinId="9" hidden="1"/>
    <cellStyle name="Followed Hyperlink" xfId="5030" builtinId="9" hidden="1"/>
    <cellStyle name="Followed Hyperlink" xfId="5031" builtinId="9" hidden="1"/>
    <cellStyle name="Followed Hyperlink" xfId="5032" builtinId="9" hidden="1"/>
    <cellStyle name="Followed Hyperlink" xfId="5033" builtinId="9" hidden="1"/>
    <cellStyle name="Followed Hyperlink" xfId="5034" builtinId="9" hidden="1"/>
    <cellStyle name="Followed Hyperlink" xfId="5035" builtinId="9" hidden="1"/>
    <cellStyle name="Followed Hyperlink" xfId="5036" builtinId="9" hidden="1"/>
    <cellStyle name="Followed Hyperlink" xfId="5037" builtinId="9" hidden="1"/>
    <cellStyle name="Followed Hyperlink" xfId="5038" builtinId="9" hidden="1"/>
    <cellStyle name="Followed Hyperlink" xfId="5039" builtinId="9" hidden="1"/>
    <cellStyle name="Followed Hyperlink" xfId="5040" builtinId="9" hidden="1"/>
    <cellStyle name="Followed Hyperlink" xfId="5041" builtinId="9" hidden="1"/>
    <cellStyle name="Followed Hyperlink" xfId="5042" builtinId="9" hidden="1"/>
    <cellStyle name="Followed Hyperlink" xfId="5043" builtinId="9" hidden="1"/>
    <cellStyle name="Followed Hyperlink" xfId="5044" builtinId="9" hidden="1"/>
    <cellStyle name="Followed Hyperlink" xfId="5045" builtinId="9" hidden="1"/>
    <cellStyle name="Followed Hyperlink" xfId="5046" builtinId="9" hidden="1"/>
    <cellStyle name="Followed Hyperlink" xfId="5047" builtinId="9" hidden="1"/>
    <cellStyle name="Followed Hyperlink" xfId="5048" builtinId="9" hidden="1"/>
    <cellStyle name="Followed Hyperlink" xfId="5049" builtinId="9" hidden="1"/>
    <cellStyle name="Followed Hyperlink" xfId="5050" builtinId="9" hidden="1"/>
    <cellStyle name="Followed Hyperlink" xfId="5051"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31" builtinId="9" hidden="1"/>
    <cellStyle name="Followed Hyperlink" xfId="5232" builtinId="9" hidden="1"/>
    <cellStyle name="Followed Hyperlink" xfId="5233" builtinId="9" hidden="1"/>
    <cellStyle name="Followed Hyperlink" xfId="5234" builtinId="9" hidden="1"/>
    <cellStyle name="Followed Hyperlink" xfId="5235" builtinId="9" hidden="1"/>
    <cellStyle name="Followed Hyperlink" xfId="5236" builtinId="9" hidden="1"/>
    <cellStyle name="Followed Hyperlink" xfId="5237" builtinId="9" hidden="1"/>
    <cellStyle name="Followed Hyperlink" xfId="5238" builtinId="9" hidden="1"/>
    <cellStyle name="Followed Hyperlink" xfId="5239" builtinId="9" hidden="1"/>
    <cellStyle name="Followed Hyperlink" xfId="5240" builtinId="9" hidden="1"/>
    <cellStyle name="Followed Hyperlink" xfId="5241" builtinId="9" hidden="1"/>
    <cellStyle name="Followed Hyperlink" xfId="5242" builtinId="9" hidden="1"/>
    <cellStyle name="Followed Hyperlink" xfId="5243" builtinId="9" hidden="1"/>
    <cellStyle name="Followed Hyperlink" xfId="5244" builtinId="9" hidden="1"/>
    <cellStyle name="Followed Hyperlink" xfId="5245" builtinId="9" hidden="1"/>
    <cellStyle name="Followed Hyperlink" xfId="5246" builtinId="9" hidden="1"/>
    <cellStyle name="Followed Hyperlink" xfId="5247" builtinId="9" hidden="1"/>
    <cellStyle name="Followed Hyperlink" xfId="5248" builtinId="9" hidden="1"/>
    <cellStyle name="Followed Hyperlink" xfId="5249" builtinId="9" hidden="1"/>
    <cellStyle name="Followed Hyperlink" xfId="5250" builtinId="9" hidden="1"/>
    <cellStyle name="Followed Hyperlink" xfId="5251" builtinId="9" hidden="1"/>
    <cellStyle name="Followed Hyperlink" xfId="5252" builtinId="9" hidden="1"/>
    <cellStyle name="Followed Hyperlink" xfId="5253" builtinId="9" hidden="1"/>
    <cellStyle name="Followed Hyperlink" xfId="5254" builtinId="9" hidden="1"/>
    <cellStyle name="Followed Hyperlink" xfId="5255" builtinId="9" hidden="1"/>
    <cellStyle name="Followed Hyperlink" xfId="5256" builtinId="9" hidden="1"/>
    <cellStyle name="Followed Hyperlink" xfId="5257" builtinId="9" hidden="1"/>
    <cellStyle name="Followed Hyperlink" xfId="5258" builtinId="9" hidden="1"/>
    <cellStyle name="Followed Hyperlink" xfId="5259" builtinId="9" hidden="1"/>
    <cellStyle name="Followed Hyperlink" xfId="5260" builtinId="9" hidden="1"/>
    <cellStyle name="Followed Hyperlink" xfId="5261" builtinId="9" hidden="1"/>
    <cellStyle name="Followed Hyperlink" xfId="5262" builtinId="9" hidden="1"/>
    <cellStyle name="Followed Hyperlink" xfId="5263" builtinId="9" hidden="1"/>
    <cellStyle name="Followed Hyperlink" xfId="5264" builtinId="9" hidden="1"/>
    <cellStyle name="Followed Hyperlink" xfId="5265" builtinId="9" hidden="1"/>
    <cellStyle name="Followed Hyperlink" xfId="5266" builtinId="9" hidden="1"/>
    <cellStyle name="Followed Hyperlink" xfId="5267" builtinId="9" hidden="1"/>
    <cellStyle name="Followed Hyperlink" xfId="5268" builtinId="9" hidden="1"/>
    <cellStyle name="Followed Hyperlink" xfId="5269" builtinId="9" hidden="1"/>
    <cellStyle name="Followed Hyperlink" xfId="5270" builtinId="9" hidden="1"/>
    <cellStyle name="Followed Hyperlink" xfId="5271" builtinId="9" hidden="1"/>
    <cellStyle name="Followed Hyperlink" xfId="5272" builtinId="9" hidden="1"/>
    <cellStyle name="Followed Hyperlink" xfId="5273" builtinId="9" hidden="1"/>
    <cellStyle name="Followed Hyperlink" xfId="5274" builtinId="9" hidden="1"/>
    <cellStyle name="Followed Hyperlink" xfId="5275" builtinId="9" hidden="1"/>
    <cellStyle name="Followed Hyperlink" xfId="5276" builtinId="9" hidden="1"/>
    <cellStyle name="Followed Hyperlink" xfId="5277" builtinId="9" hidden="1"/>
    <cellStyle name="Followed Hyperlink" xfId="5278" builtinId="9" hidden="1"/>
    <cellStyle name="Followed Hyperlink" xfId="5279" builtinId="9" hidden="1"/>
    <cellStyle name="Followed Hyperlink" xfId="5280" builtinId="9" hidden="1"/>
    <cellStyle name="Followed Hyperlink" xfId="5281" builtinId="9" hidden="1"/>
    <cellStyle name="Followed Hyperlink" xfId="5282" builtinId="9" hidden="1"/>
    <cellStyle name="Followed Hyperlink" xfId="5283" builtinId="9" hidden="1"/>
    <cellStyle name="Followed Hyperlink" xfId="5284" builtinId="9" hidden="1"/>
    <cellStyle name="Followed Hyperlink" xfId="5285" builtinId="9" hidden="1"/>
    <cellStyle name="Followed Hyperlink" xfId="5286" builtinId="9" hidden="1"/>
    <cellStyle name="Followed Hyperlink" xfId="5287" builtinId="9" hidden="1"/>
    <cellStyle name="Followed Hyperlink" xfId="5288" builtinId="9" hidden="1"/>
    <cellStyle name="Followed Hyperlink" xfId="5289" builtinId="9" hidden="1"/>
    <cellStyle name="Followed Hyperlink" xfId="5290" builtinId="9" hidden="1"/>
    <cellStyle name="Followed Hyperlink" xfId="5291" builtinId="9" hidden="1"/>
    <cellStyle name="Followed Hyperlink" xfId="5292" builtinId="9" hidden="1"/>
    <cellStyle name="Followed Hyperlink" xfId="5293" builtinId="9" hidden="1"/>
    <cellStyle name="Followed Hyperlink" xfId="5294" builtinId="9" hidden="1"/>
    <cellStyle name="Followed Hyperlink" xfId="5295" builtinId="9" hidden="1"/>
    <cellStyle name="Followed Hyperlink" xfId="5296" builtinId="9" hidden="1"/>
    <cellStyle name="Followed Hyperlink" xfId="5297" builtinId="9" hidden="1"/>
    <cellStyle name="Followed Hyperlink" xfId="5298" builtinId="9" hidden="1"/>
    <cellStyle name="Followed Hyperlink" xfId="5299"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77" builtinId="9" hidden="1"/>
    <cellStyle name="Followed Hyperlink" xfId="5478" builtinId="9" hidden="1"/>
    <cellStyle name="Followed Hyperlink" xfId="5479" builtinId="9" hidden="1"/>
    <cellStyle name="Followed Hyperlink" xfId="5480" builtinId="9" hidden="1"/>
    <cellStyle name="Followed Hyperlink" xfId="5481" builtinId="9" hidden="1"/>
    <cellStyle name="Followed Hyperlink" xfId="5482" builtinId="9" hidden="1"/>
    <cellStyle name="Followed Hyperlink" xfId="5483" builtinId="9" hidden="1"/>
    <cellStyle name="Followed Hyperlink" xfId="5484" builtinId="9" hidden="1"/>
    <cellStyle name="Followed Hyperlink" xfId="5485" builtinId="9" hidden="1"/>
    <cellStyle name="Followed Hyperlink" xfId="5486" builtinId="9" hidden="1"/>
    <cellStyle name="Followed Hyperlink" xfId="5487" builtinId="9" hidden="1"/>
    <cellStyle name="Followed Hyperlink" xfId="5488" builtinId="9" hidden="1"/>
    <cellStyle name="Followed Hyperlink" xfId="5489" builtinId="9" hidden="1"/>
    <cellStyle name="Followed Hyperlink" xfId="5490" builtinId="9" hidden="1"/>
    <cellStyle name="Followed Hyperlink" xfId="5491" builtinId="9" hidden="1"/>
    <cellStyle name="Followed Hyperlink" xfId="5492" builtinId="9" hidden="1"/>
    <cellStyle name="Followed Hyperlink" xfId="5493" builtinId="9" hidden="1"/>
    <cellStyle name="Followed Hyperlink" xfId="5494" builtinId="9" hidden="1"/>
    <cellStyle name="Followed Hyperlink" xfId="5495" builtinId="9" hidden="1"/>
    <cellStyle name="Followed Hyperlink" xfId="5496" builtinId="9" hidden="1"/>
    <cellStyle name="Followed Hyperlink" xfId="5497" builtinId="9" hidden="1"/>
    <cellStyle name="Followed Hyperlink" xfId="5498" builtinId="9" hidden="1"/>
    <cellStyle name="Followed Hyperlink" xfId="5499" builtinId="9" hidden="1"/>
    <cellStyle name="Followed Hyperlink" xfId="5500" builtinId="9" hidden="1"/>
    <cellStyle name="Followed Hyperlink" xfId="5501" builtinId="9" hidden="1"/>
    <cellStyle name="Followed Hyperlink" xfId="5502" builtinId="9" hidden="1"/>
    <cellStyle name="Followed Hyperlink" xfId="5503" builtinId="9" hidden="1"/>
    <cellStyle name="Followed Hyperlink" xfId="5504" builtinId="9" hidden="1"/>
    <cellStyle name="Followed Hyperlink" xfId="5505" builtinId="9" hidden="1"/>
    <cellStyle name="Followed Hyperlink" xfId="5506" builtinId="9" hidden="1"/>
    <cellStyle name="Followed Hyperlink" xfId="5507" builtinId="9" hidden="1"/>
    <cellStyle name="Followed Hyperlink" xfId="5508" builtinId="9" hidden="1"/>
    <cellStyle name="Followed Hyperlink" xfId="5509" builtinId="9" hidden="1"/>
    <cellStyle name="Followed Hyperlink" xfId="5510" builtinId="9" hidden="1"/>
    <cellStyle name="Followed Hyperlink" xfId="5511" builtinId="9" hidden="1"/>
    <cellStyle name="Followed Hyperlink" xfId="5512" builtinId="9" hidden="1"/>
    <cellStyle name="Followed Hyperlink" xfId="5513" builtinId="9" hidden="1"/>
    <cellStyle name="Followed Hyperlink" xfId="5514" builtinId="9" hidden="1"/>
    <cellStyle name="Followed Hyperlink" xfId="5515" builtinId="9" hidden="1"/>
    <cellStyle name="Followed Hyperlink" xfId="5516" builtinId="9" hidden="1"/>
    <cellStyle name="Followed Hyperlink" xfId="5517" builtinId="9" hidden="1"/>
    <cellStyle name="Followed Hyperlink" xfId="5518" builtinId="9" hidden="1"/>
    <cellStyle name="Followed Hyperlink" xfId="5519" builtinId="9" hidden="1"/>
    <cellStyle name="Followed Hyperlink" xfId="5520" builtinId="9" hidden="1"/>
    <cellStyle name="Followed Hyperlink" xfId="5521" builtinId="9" hidden="1"/>
    <cellStyle name="Followed Hyperlink" xfId="5522" builtinId="9" hidden="1"/>
    <cellStyle name="Followed Hyperlink" xfId="5523" builtinId="9" hidden="1"/>
    <cellStyle name="Followed Hyperlink" xfId="5524" builtinId="9" hidden="1"/>
    <cellStyle name="Followed Hyperlink" xfId="5525" builtinId="9" hidden="1"/>
    <cellStyle name="Followed Hyperlink" xfId="5526" builtinId="9" hidden="1"/>
    <cellStyle name="Followed Hyperlink" xfId="5527" builtinId="9" hidden="1"/>
    <cellStyle name="Followed Hyperlink" xfId="5528" builtinId="9" hidden="1"/>
    <cellStyle name="Followed Hyperlink" xfId="5529" builtinId="9" hidden="1"/>
    <cellStyle name="Followed Hyperlink" xfId="5530" builtinId="9" hidden="1"/>
    <cellStyle name="Followed Hyperlink" xfId="5531" builtinId="9" hidden="1"/>
    <cellStyle name="Followed Hyperlink" xfId="5532" builtinId="9" hidden="1"/>
    <cellStyle name="Followed Hyperlink" xfId="5533" builtinId="9" hidden="1"/>
    <cellStyle name="Followed Hyperlink" xfId="5534" builtinId="9" hidden="1"/>
    <cellStyle name="Followed Hyperlink" xfId="5535" builtinId="9" hidden="1"/>
    <cellStyle name="Followed Hyperlink" xfId="5536" builtinId="9" hidden="1"/>
    <cellStyle name="Followed Hyperlink" xfId="5537" builtinId="9" hidden="1"/>
    <cellStyle name="Followed Hyperlink" xfId="5538" builtinId="9" hidden="1"/>
    <cellStyle name="Followed Hyperlink" xfId="5539" builtinId="9" hidden="1"/>
    <cellStyle name="Followed Hyperlink" xfId="5540" builtinId="9" hidden="1"/>
    <cellStyle name="Followed Hyperlink" xfId="5541" builtinId="9" hidden="1"/>
    <cellStyle name="Followed Hyperlink" xfId="5542" builtinId="9" hidden="1"/>
    <cellStyle name="Followed Hyperlink" xfId="5543" builtinId="9" hidden="1"/>
    <cellStyle name="Followed Hyperlink" xfId="5544" builtinId="9" hidden="1"/>
    <cellStyle name="Followed Hyperlink" xfId="5545"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715" builtinId="9" hidden="1"/>
    <cellStyle name="Followed Hyperlink" xfId="5716" builtinId="9" hidden="1"/>
    <cellStyle name="Followed Hyperlink" xfId="5717" builtinId="9" hidden="1"/>
    <cellStyle name="Followed Hyperlink" xfId="5718" builtinId="9" hidden="1"/>
    <cellStyle name="Followed Hyperlink" xfId="5719" builtinId="9" hidden="1"/>
    <cellStyle name="Followed Hyperlink" xfId="5720" builtinId="9" hidden="1"/>
    <cellStyle name="Followed Hyperlink" xfId="5721" builtinId="9" hidden="1"/>
    <cellStyle name="Followed Hyperlink" xfId="5722" builtinId="9" hidden="1"/>
    <cellStyle name="Followed Hyperlink" xfId="5723" builtinId="9" hidden="1"/>
    <cellStyle name="Followed Hyperlink" xfId="5724" builtinId="9" hidden="1"/>
    <cellStyle name="Followed Hyperlink" xfId="5725" builtinId="9" hidden="1"/>
    <cellStyle name="Followed Hyperlink" xfId="5726" builtinId="9" hidden="1"/>
    <cellStyle name="Followed Hyperlink" xfId="5727" builtinId="9" hidden="1"/>
    <cellStyle name="Followed Hyperlink" xfId="5728" builtinId="9" hidden="1"/>
    <cellStyle name="Followed Hyperlink" xfId="5729" builtinId="9" hidden="1"/>
    <cellStyle name="Followed Hyperlink" xfId="5730" builtinId="9" hidden="1"/>
    <cellStyle name="Followed Hyperlink" xfId="5731" builtinId="9" hidden="1"/>
    <cellStyle name="Followed Hyperlink" xfId="5732" builtinId="9" hidden="1"/>
    <cellStyle name="Followed Hyperlink" xfId="5733" builtinId="9" hidden="1"/>
    <cellStyle name="Followed Hyperlink" xfId="5734" builtinId="9" hidden="1"/>
    <cellStyle name="Followed Hyperlink" xfId="5735"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13" builtinId="9" hidden="1"/>
    <cellStyle name="Followed Hyperlink" xfId="5815" builtinId="9" hidden="1"/>
    <cellStyle name="Followed Hyperlink" xfId="5817" builtinId="9" hidden="1"/>
    <cellStyle name="Followed Hyperlink" xfId="5819" builtinId="9" hidden="1"/>
    <cellStyle name="Followed Hyperlink" xfId="5821" builtinId="9" hidden="1"/>
    <cellStyle name="Followed Hyperlink" xfId="5823" builtinId="9" hidden="1"/>
    <cellStyle name="Followed Hyperlink" xfId="5825" builtinId="9" hidden="1"/>
    <cellStyle name="Followed Hyperlink" xfId="5827" builtinId="9" hidden="1"/>
    <cellStyle name="Followed Hyperlink" xfId="5829" builtinId="9" hidden="1"/>
    <cellStyle name="Followed Hyperlink" xfId="5831" builtinId="9" hidden="1"/>
    <cellStyle name="Followed Hyperlink" xfId="5833" builtinId="9" hidden="1"/>
    <cellStyle name="Followed Hyperlink" xfId="5835" builtinId="9" hidden="1"/>
    <cellStyle name="Followed Hyperlink" xfId="5837" builtinId="9" hidden="1"/>
    <cellStyle name="Followed Hyperlink" xfId="5839" builtinId="9" hidden="1"/>
    <cellStyle name="Followed Hyperlink" xfId="5841" builtinId="9" hidden="1"/>
    <cellStyle name="Followed Hyperlink" xfId="5843" builtinId="9" hidden="1"/>
    <cellStyle name="Followed Hyperlink" xfId="5845" builtinId="9" hidden="1"/>
    <cellStyle name="Followed Hyperlink" xfId="5847" builtinId="9" hidden="1"/>
    <cellStyle name="Followed Hyperlink" xfId="5849" builtinId="9" hidden="1"/>
    <cellStyle name="Followed Hyperlink" xfId="5851" builtinId="9" hidden="1"/>
    <cellStyle name="Followed Hyperlink" xfId="5853" builtinId="9" hidden="1"/>
    <cellStyle name="Followed Hyperlink" xfId="5855" builtinId="9" hidden="1"/>
    <cellStyle name="Followed Hyperlink" xfId="5857" builtinId="9" hidden="1"/>
    <cellStyle name="Followed Hyperlink" xfId="5859" builtinId="9" hidden="1"/>
    <cellStyle name="Followed Hyperlink" xfId="5861" builtinId="9" hidden="1"/>
    <cellStyle name="Followed Hyperlink" xfId="5863" builtinId="9" hidden="1"/>
    <cellStyle name="Followed Hyperlink" xfId="5865" builtinId="9" hidden="1"/>
    <cellStyle name="Followed Hyperlink" xfId="5867" builtinId="9" hidden="1"/>
    <cellStyle name="Followed Hyperlink" xfId="5869" builtinId="9" hidden="1"/>
    <cellStyle name="Followed Hyperlink" xfId="5871" builtinId="9" hidden="1"/>
    <cellStyle name="Followed Hyperlink" xfId="5873" builtinId="9" hidden="1"/>
    <cellStyle name="Followed Hyperlink" xfId="5875" builtinId="9" hidden="1"/>
    <cellStyle name="Followed Hyperlink" xfId="5877" builtinId="9" hidden="1"/>
    <cellStyle name="Followed Hyperlink" xfId="5879" builtinId="9" hidden="1"/>
    <cellStyle name="Followed Hyperlink" xfId="5881"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52" builtinId="9" hidden="1"/>
    <cellStyle name="Followed Hyperlink" xfId="5953" builtinId="9" hidden="1"/>
    <cellStyle name="Followed Hyperlink" xfId="5954" builtinId="9" hidden="1"/>
    <cellStyle name="Followed Hyperlink" xfId="5955" builtinId="9" hidden="1"/>
    <cellStyle name="Followed Hyperlink" xfId="5956" builtinId="9" hidden="1"/>
    <cellStyle name="Followed Hyperlink" xfId="5957" builtinId="9" hidden="1"/>
    <cellStyle name="Followed Hyperlink" xfId="5958" builtinId="9" hidden="1"/>
    <cellStyle name="Followed Hyperlink" xfId="5959" builtinId="9" hidden="1"/>
    <cellStyle name="Followed Hyperlink" xfId="5960" builtinId="9" hidden="1"/>
    <cellStyle name="Followed Hyperlink" xfId="5961" builtinId="9" hidden="1"/>
    <cellStyle name="Followed Hyperlink" xfId="5962" builtinId="9" hidden="1"/>
    <cellStyle name="Followed Hyperlink" xfId="5963" builtinId="9" hidden="1"/>
    <cellStyle name="Followed Hyperlink" xfId="5964" builtinId="9" hidden="1"/>
    <cellStyle name="Followed Hyperlink" xfId="5965" builtinId="9" hidden="1"/>
    <cellStyle name="Followed Hyperlink" xfId="5966" builtinId="9" hidden="1"/>
    <cellStyle name="Followed Hyperlink" xfId="5967" builtinId="9" hidden="1"/>
    <cellStyle name="Followed Hyperlink" xfId="5968" builtinId="9" hidden="1"/>
    <cellStyle name="Followed Hyperlink" xfId="5969" builtinId="9" hidden="1"/>
    <cellStyle name="Followed Hyperlink" xfId="5970" builtinId="9" hidden="1"/>
    <cellStyle name="Followed Hyperlink" xfId="5971" builtinId="9" hidden="1"/>
    <cellStyle name="Followed Hyperlink" xfId="5972" builtinId="9" hidden="1"/>
    <cellStyle name="Followed Hyperlink" xfId="5973" builtinId="9" hidden="1"/>
    <cellStyle name="Followed Hyperlink" xfId="5974" builtinId="9" hidden="1"/>
    <cellStyle name="Followed Hyperlink" xfId="5975" builtinId="9" hidden="1"/>
    <cellStyle name="Followed Hyperlink" xfId="5976" builtinId="9" hidden="1"/>
    <cellStyle name="Followed Hyperlink" xfId="5977" builtinId="9" hidden="1"/>
    <cellStyle name="Followed Hyperlink" xfId="5978" builtinId="9" hidden="1"/>
    <cellStyle name="Followed Hyperlink" xfId="5979" builtinId="9" hidden="1"/>
    <cellStyle name="Followed Hyperlink" xfId="5980" builtinId="9" hidden="1"/>
    <cellStyle name="Followed Hyperlink" xfId="5981" builtinId="9" hidden="1"/>
    <cellStyle name="Followed Hyperlink" xfId="5982" builtinId="9" hidden="1"/>
    <cellStyle name="Followed Hyperlink" xfId="5983" builtinId="9" hidden="1"/>
    <cellStyle name="Followed Hyperlink" xfId="5984" builtinId="9" hidden="1"/>
    <cellStyle name="Followed Hyperlink" xfId="5985" builtinId="9" hidden="1"/>
    <cellStyle name="Followed Hyperlink" xfId="5986" builtinId="9" hidden="1"/>
    <cellStyle name="Followed Hyperlink" xfId="5987" builtinId="9" hidden="1"/>
    <cellStyle name="Followed Hyperlink" xfId="5988" builtinId="9" hidden="1"/>
    <cellStyle name="Followed Hyperlink" xfId="5989" builtinId="9" hidden="1"/>
    <cellStyle name="Followed Hyperlink" xfId="5990" builtinId="9" hidden="1"/>
    <cellStyle name="Followed Hyperlink" xfId="5991" builtinId="9" hidden="1"/>
    <cellStyle name="Followed Hyperlink" xfId="5992" builtinId="9" hidden="1"/>
    <cellStyle name="Followed Hyperlink" xfId="5993" builtinId="9" hidden="1"/>
    <cellStyle name="Followed Hyperlink" xfId="5994" builtinId="9" hidden="1"/>
    <cellStyle name="Followed Hyperlink" xfId="5995" builtinId="9" hidden="1"/>
    <cellStyle name="Followed Hyperlink" xfId="5996" builtinId="9" hidden="1"/>
    <cellStyle name="Followed Hyperlink" xfId="5997" builtinId="9" hidden="1"/>
    <cellStyle name="Followed Hyperlink" xfId="5998" builtinId="9" hidden="1"/>
    <cellStyle name="Followed Hyperlink" xfId="5999" builtinId="9" hidden="1"/>
    <cellStyle name="Followed Hyperlink" xfId="6000" builtinId="9" hidden="1"/>
    <cellStyle name="Followed Hyperlink" xfId="6001" builtinId="9" hidden="1"/>
    <cellStyle name="Followed Hyperlink" xfId="6002" builtinId="9" hidden="1"/>
    <cellStyle name="Followed Hyperlink" xfId="6003" builtinId="9" hidden="1"/>
    <cellStyle name="Followed Hyperlink" xfId="6004" builtinId="9" hidden="1"/>
    <cellStyle name="Followed Hyperlink" xfId="6005" builtinId="9" hidden="1"/>
    <cellStyle name="Followed Hyperlink" xfId="6006" builtinId="9" hidden="1"/>
    <cellStyle name="Followed Hyperlink" xfId="6007" builtinId="9" hidden="1"/>
    <cellStyle name="Followed Hyperlink" xfId="6008" builtinId="9" hidden="1"/>
    <cellStyle name="Followed Hyperlink" xfId="6009" builtinId="9" hidden="1"/>
    <cellStyle name="Followed Hyperlink" xfId="6010" builtinId="9" hidden="1"/>
    <cellStyle name="Followed Hyperlink" xfId="6011" builtinId="9" hidden="1"/>
    <cellStyle name="Followed Hyperlink" xfId="6012" builtinId="9" hidden="1"/>
    <cellStyle name="Followed Hyperlink" xfId="6013" builtinId="9" hidden="1"/>
    <cellStyle name="Followed Hyperlink" xfId="6014" builtinId="9" hidden="1"/>
    <cellStyle name="Followed Hyperlink" xfId="6015" builtinId="9" hidden="1"/>
    <cellStyle name="Followed Hyperlink" xfId="6016" builtinId="9" hidden="1"/>
    <cellStyle name="Followed Hyperlink" xfId="6017" builtinId="9" hidden="1"/>
    <cellStyle name="Followed Hyperlink" xfId="6018" builtinId="9" hidden="1"/>
    <cellStyle name="Followed Hyperlink" xfId="6019" builtinId="9" hidden="1"/>
    <cellStyle name="Followed Hyperlink" xfId="6020"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41" builtinId="9" hidden="1"/>
    <cellStyle name="Followed Hyperlink" xfId="6043" builtinId="9" hidden="1"/>
    <cellStyle name="Followed Hyperlink" xfId="6045" builtinId="9" hidden="1"/>
    <cellStyle name="Followed Hyperlink" xfId="6047" builtinId="9" hidden="1"/>
    <cellStyle name="Followed Hyperlink" xfId="6049" builtinId="9" hidden="1"/>
    <cellStyle name="Followed Hyperlink" xfId="6051" builtinId="9" hidden="1"/>
    <cellStyle name="Followed Hyperlink" xfId="6053" builtinId="9" hidden="1"/>
    <cellStyle name="Followed Hyperlink" xfId="6055" builtinId="9" hidden="1"/>
    <cellStyle name="Followed Hyperlink" xfId="6057" builtinId="9" hidden="1"/>
    <cellStyle name="Followed Hyperlink" xfId="6059" builtinId="9" hidden="1"/>
    <cellStyle name="Followed Hyperlink" xfId="6061" builtinId="9" hidden="1"/>
    <cellStyle name="Followed Hyperlink" xfId="6063"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8" builtinId="9" hidden="1"/>
    <cellStyle name="Followed Hyperlink" xfId="6159" builtinId="9" hidden="1"/>
    <cellStyle name="Followed Hyperlink" xfId="6160" builtinId="9" hidden="1"/>
    <cellStyle name="Followed Hyperlink" xfId="6161" builtinId="9" hidden="1"/>
    <cellStyle name="Followed Hyperlink" xfId="6162" builtinId="9" hidden="1"/>
    <cellStyle name="Followed Hyperlink" xfId="6163" builtinId="9" hidden="1"/>
    <cellStyle name="Followed Hyperlink" xfId="6164" builtinId="9" hidden="1"/>
    <cellStyle name="Followed Hyperlink" xfId="6165" builtinId="9" hidden="1"/>
    <cellStyle name="Followed Hyperlink" xfId="6166" builtinId="9" hidden="1"/>
    <cellStyle name="Followed Hyperlink" xfId="6167" builtinId="9" hidden="1"/>
    <cellStyle name="Followed Hyperlink" xfId="6168" builtinId="9" hidden="1"/>
    <cellStyle name="Followed Hyperlink" xfId="6169" builtinId="9" hidden="1"/>
    <cellStyle name="Followed Hyperlink" xfId="6170" builtinId="9" hidden="1"/>
    <cellStyle name="Followed Hyperlink" xfId="6171" builtinId="9" hidden="1"/>
    <cellStyle name="Followed Hyperlink" xfId="6172" builtinId="9" hidden="1"/>
    <cellStyle name="Followed Hyperlink" xfId="6173" builtinId="9" hidden="1"/>
    <cellStyle name="Followed Hyperlink" xfId="6174" builtinId="9" hidden="1"/>
    <cellStyle name="Followed Hyperlink" xfId="6175" builtinId="9" hidden="1"/>
    <cellStyle name="Followed Hyperlink" xfId="6176" builtinId="9" hidden="1"/>
    <cellStyle name="Followed Hyperlink" xfId="6177" builtinId="9" hidden="1"/>
    <cellStyle name="Followed Hyperlink" xfId="6178" builtinId="9" hidden="1"/>
    <cellStyle name="Followed Hyperlink" xfId="6179" builtinId="9" hidden="1"/>
    <cellStyle name="Followed Hyperlink" xfId="6180" builtinId="9" hidden="1"/>
    <cellStyle name="Followed Hyperlink" xfId="6181" builtinId="9" hidden="1"/>
    <cellStyle name="Followed Hyperlink" xfId="6182" builtinId="9" hidden="1"/>
    <cellStyle name="Followed Hyperlink" xfId="6183" builtinId="9" hidden="1"/>
    <cellStyle name="Followed Hyperlink" xfId="6184" builtinId="9" hidden="1"/>
    <cellStyle name="Followed Hyperlink" xfId="6185" builtinId="9" hidden="1"/>
    <cellStyle name="Followed Hyperlink" xfId="6186" builtinId="9" hidden="1"/>
    <cellStyle name="Followed Hyperlink" xfId="6187" builtinId="9" hidden="1"/>
    <cellStyle name="Followed Hyperlink" xfId="6188" builtinId="9" hidden="1"/>
    <cellStyle name="Followed Hyperlink" xfId="6189" builtinId="9" hidden="1"/>
    <cellStyle name="Followed Hyperlink" xfId="6190" builtinId="9" hidden="1"/>
    <cellStyle name="Followed Hyperlink" xfId="6191" builtinId="9" hidden="1"/>
    <cellStyle name="Followed Hyperlink" xfId="6192" builtinId="9" hidden="1"/>
    <cellStyle name="Followed Hyperlink" xfId="6193" builtinId="9" hidden="1"/>
    <cellStyle name="Followed Hyperlink" xfId="6194" builtinId="9" hidden="1"/>
    <cellStyle name="Followed Hyperlink" xfId="6195" builtinId="9" hidden="1"/>
    <cellStyle name="Followed Hyperlink" xfId="6196" builtinId="9" hidden="1"/>
    <cellStyle name="Followed Hyperlink" xfId="6197" builtinId="9" hidden="1"/>
    <cellStyle name="Followed Hyperlink" xfId="6198" builtinId="9" hidden="1"/>
    <cellStyle name="Followed Hyperlink" xfId="6199" builtinId="9" hidden="1"/>
    <cellStyle name="Followed Hyperlink" xfId="6200" builtinId="9" hidden="1"/>
    <cellStyle name="Followed Hyperlink" xfId="6201" builtinId="9" hidden="1"/>
    <cellStyle name="Followed Hyperlink" xfId="6202" builtinId="9" hidden="1"/>
    <cellStyle name="Followed Hyperlink" xfId="6203" builtinId="9" hidden="1"/>
    <cellStyle name="Followed Hyperlink" xfId="6204" builtinId="9" hidden="1"/>
    <cellStyle name="Followed Hyperlink" xfId="6205" builtinId="9" hidden="1"/>
    <cellStyle name="Followed Hyperlink" xfId="6206" builtinId="9" hidden="1"/>
    <cellStyle name="Followed Hyperlink" xfId="6207" builtinId="9" hidden="1"/>
    <cellStyle name="Followed Hyperlink" xfId="6208" builtinId="9" hidden="1"/>
    <cellStyle name="Followed Hyperlink" xfId="6209" builtinId="9" hidden="1"/>
    <cellStyle name="Followed Hyperlink" xfId="6210" builtinId="9" hidden="1"/>
    <cellStyle name="Followed Hyperlink" xfId="6211" builtinId="9" hidden="1"/>
    <cellStyle name="Followed Hyperlink" xfId="6212" builtinId="9" hidden="1"/>
    <cellStyle name="Followed Hyperlink" xfId="6213" builtinId="9" hidden="1"/>
    <cellStyle name="Followed Hyperlink" xfId="6214" builtinId="9" hidden="1"/>
    <cellStyle name="Followed Hyperlink" xfId="6215" builtinId="9" hidden="1"/>
    <cellStyle name="Followed Hyperlink" xfId="6216" builtinId="9" hidden="1"/>
    <cellStyle name="Followed Hyperlink" xfId="6217" builtinId="9" hidden="1"/>
    <cellStyle name="Followed Hyperlink" xfId="6218" builtinId="9" hidden="1"/>
    <cellStyle name="Followed Hyperlink" xfId="6219" builtinId="9" hidden="1"/>
    <cellStyle name="Followed Hyperlink" xfId="6220" builtinId="9" hidden="1"/>
    <cellStyle name="Followed Hyperlink" xfId="6221" builtinId="9" hidden="1"/>
    <cellStyle name="Followed Hyperlink" xfId="6222" builtinId="9" hidden="1"/>
    <cellStyle name="Followed Hyperlink" xfId="6223" builtinId="9" hidden="1"/>
    <cellStyle name="Followed Hyperlink" xfId="6224" builtinId="9" hidden="1"/>
    <cellStyle name="Followed Hyperlink" xfId="6225"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3" builtinId="9" hidden="1"/>
    <cellStyle name="Followed Hyperlink" xfId="6504" builtinId="9" hidden="1"/>
    <cellStyle name="Followed Hyperlink" xfId="6505" builtinId="9" hidden="1"/>
    <cellStyle name="Followed Hyperlink" xfId="6506" builtinId="9" hidden="1"/>
    <cellStyle name="Followed Hyperlink" xfId="6507" builtinId="9" hidden="1"/>
    <cellStyle name="Followed Hyperlink" xfId="6508" builtinId="9" hidden="1"/>
    <cellStyle name="Followed Hyperlink" xfId="6509" builtinId="9" hidden="1"/>
    <cellStyle name="Followed Hyperlink" xfId="6510" builtinId="9" hidden="1"/>
    <cellStyle name="Followed Hyperlink" xfId="6511" builtinId="9" hidden="1"/>
    <cellStyle name="Followed Hyperlink" xfId="6512" builtinId="9" hidden="1"/>
    <cellStyle name="Followed Hyperlink" xfId="6513" builtinId="9" hidden="1"/>
    <cellStyle name="Followed Hyperlink" xfId="6514" builtinId="9" hidden="1"/>
    <cellStyle name="Followed Hyperlink" xfId="6515" builtinId="9" hidden="1"/>
    <cellStyle name="Followed Hyperlink" xfId="6516" builtinId="9" hidden="1"/>
    <cellStyle name="Followed Hyperlink" xfId="6517" builtinId="9" hidden="1"/>
    <cellStyle name="Followed Hyperlink" xfId="6518" builtinId="9" hidden="1"/>
    <cellStyle name="Followed Hyperlink" xfId="6519" builtinId="9" hidden="1"/>
    <cellStyle name="Followed Hyperlink" xfId="6520" builtinId="9" hidden="1"/>
    <cellStyle name="Followed Hyperlink" xfId="6521" builtinId="9" hidden="1"/>
    <cellStyle name="Followed Hyperlink" xfId="6522" builtinId="9" hidden="1"/>
    <cellStyle name="Followed Hyperlink" xfId="6523" builtinId="9" hidden="1"/>
    <cellStyle name="Followed Hyperlink" xfId="6524" builtinId="9" hidden="1"/>
    <cellStyle name="Followed Hyperlink" xfId="6525" builtinId="9" hidden="1"/>
    <cellStyle name="Followed Hyperlink" xfId="6526" builtinId="9" hidden="1"/>
    <cellStyle name="Followed Hyperlink" xfId="6527" builtinId="9" hidden="1"/>
    <cellStyle name="Followed Hyperlink" xfId="6528" builtinId="9" hidden="1"/>
    <cellStyle name="Followed Hyperlink" xfId="6529" builtinId="9" hidden="1"/>
    <cellStyle name="Followed Hyperlink" xfId="6530" builtinId="9" hidden="1"/>
    <cellStyle name="Followed Hyperlink" xfId="6531" builtinId="9" hidden="1"/>
    <cellStyle name="Followed Hyperlink" xfId="6532" builtinId="9" hidden="1"/>
    <cellStyle name="Followed Hyperlink" xfId="6533" builtinId="9" hidden="1"/>
    <cellStyle name="Followed Hyperlink" xfId="6534" builtinId="9" hidden="1"/>
    <cellStyle name="Followed Hyperlink" xfId="6535" builtinId="9" hidden="1"/>
    <cellStyle name="Followed Hyperlink" xfId="6536" builtinId="9" hidden="1"/>
    <cellStyle name="Followed Hyperlink" xfId="6537" builtinId="9" hidden="1"/>
    <cellStyle name="Followed Hyperlink" xfId="6538" builtinId="9" hidden="1"/>
    <cellStyle name="Followed Hyperlink" xfId="6539" builtinId="9" hidden="1"/>
    <cellStyle name="Followed Hyperlink" xfId="6540" builtinId="9" hidden="1"/>
    <cellStyle name="Followed Hyperlink" xfId="6541" builtinId="9" hidden="1"/>
    <cellStyle name="Followed Hyperlink" xfId="6542" builtinId="9" hidden="1"/>
    <cellStyle name="Followed Hyperlink" xfId="6543" builtinId="9" hidden="1"/>
    <cellStyle name="Followed Hyperlink" xfId="6544"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3" builtinId="9" hidden="1"/>
    <cellStyle name="Followed Hyperlink" xfId="6575" builtinId="9" hidden="1"/>
    <cellStyle name="Followed Hyperlink" xfId="6577"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0" builtinId="9" hidden="1"/>
    <cellStyle name="Followed Hyperlink" xfId="6711" builtinId="9" hidden="1"/>
    <cellStyle name="Followed Hyperlink" xfId="6712" builtinId="9" hidden="1"/>
    <cellStyle name="Followed Hyperlink" xfId="6713" builtinId="9" hidden="1"/>
    <cellStyle name="Followed Hyperlink" xfId="6714" builtinId="9" hidden="1"/>
    <cellStyle name="Followed Hyperlink" xfId="6715" builtinId="9" hidden="1"/>
    <cellStyle name="Followed Hyperlink" xfId="6716" builtinId="9" hidden="1"/>
    <cellStyle name="Followed Hyperlink" xfId="6717" builtinId="9" hidden="1"/>
    <cellStyle name="Followed Hyperlink" xfId="6718" builtinId="9" hidden="1"/>
    <cellStyle name="Followed Hyperlink" xfId="6719" builtinId="9" hidden="1"/>
    <cellStyle name="Followed Hyperlink" xfId="6720" builtinId="9" hidden="1"/>
    <cellStyle name="Followed Hyperlink" xfId="6721" builtinId="9" hidden="1"/>
    <cellStyle name="Followed Hyperlink" xfId="6722" builtinId="9" hidden="1"/>
    <cellStyle name="Followed Hyperlink" xfId="6723" builtinId="9" hidden="1"/>
    <cellStyle name="Followed Hyperlink" xfId="6724" builtinId="9" hidden="1"/>
    <cellStyle name="Followed Hyperlink" xfId="6725" builtinId="9" hidden="1"/>
    <cellStyle name="Followed Hyperlink" xfId="6726" builtinId="9" hidden="1"/>
    <cellStyle name="Followed Hyperlink" xfId="6727" builtinId="9" hidden="1"/>
    <cellStyle name="Followed Hyperlink" xfId="6728" builtinId="9" hidden="1"/>
    <cellStyle name="Followed Hyperlink" xfId="6729" builtinId="9" hidden="1"/>
    <cellStyle name="Followed Hyperlink" xfId="6730" builtinId="9" hidden="1"/>
    <cellStyle name="Followed Hyperlink" xfId="6731" builtinId="9" hidden="1"/>
    <cellStyle name="Followed Hyperlink" xfId="6732" builtinId="9" hidden="1"/>
    <cellStyle name="Followed Hyperlink" xfId="6733" builtinId="9" hidden="1"/>
    <cellStyle name="Followed Hyperlink" xfId="6734" builtinId="9" hidden="1"/>
    <cellStyle name="Followed Hyperlink" xfId="6735" builtinId="9" hidden="1"/>
    <cellStyle name="Followed Hyperlink" xfId="6736" builtinId="9" hidden="1"/>
    <cellStyle name="Followed Hyperlink" xfId="6737" builtinId="9" hidden="1"/>
    <cellStyle name="Followed Hyperlink" xfId="6738" builtinId="9" hidden="1"/>
    <cellStyle name="Followed Hyperlink" xfId="6739" builtinId="9" hidden="1"/>
    <cellStyle name="Followed Hyperlink" xfId="6740" builtinId="9" hidden="1"/>
    <cellStyle name="Followed Hyperlink" xfId="6741" builtinId="9" hidden="1"/>
    <cellStyle name="Followed Hyperlink" xfId="6742" builtinId="9" hidden="1"/>
    <cellStyle name="Followed Hyperlink" xfId="6743" builtinId="9" hidden="1"/>
    <cellStyle name="Followed Hyperlink" xfId="6744" builtinId="9" hidden="1"/>
    <cellStyle name="Followed Hyperlink" xfId="6745" builtinId="9" hidden="1"/>
    <cellStyle name="Followed Hyperlink" xfId="6746" builtinId="9" hidden="1"/>
    <cellStyle name="Followed Hyperlink" xfId="6747" builtinId="9" hidden="1"/>
    <cellStyle name="Followed Hyperlink" xfId="6748" builtinId="9" hidden="1"/>
    <cellStyle name="Followed Hyperlink" xfId="6749" builtinId="9" hidden="1"/>
    <cellStyle name="Followed Hyperlink" xfId="6750" builtinId="9" hidden="1"/>
    <cellStyle name="Followed Hyperlink" xfId="6751" builtinId="9" hidden="1"/>
    <cellStyle name="Followed Hyperlink" xfId="6752" builtinId="9" hidden="1"/>
    <cellStyle name="Followed Hyperlink" xfId="6753" builtinId="9" hidden="1"/>
    <cellStyle name="Followed Hyperlink" xfId="6754" builtinId="9" hidden="1"/>
    <cellStyle name="Followed Hyperlink" xfId="6755" builtinId="9" hidden="1"/>
    <cellStyle name="Followed Hyperlink" xfId="6756" builtinId="9" hidden="1"/>
    <cellStyle name="Followed Hyperlink" xfId="6757" builtinId="9" hidden="1"/>
    <cellStyle name="Followed Hyperlink" xfId="6758" builtinId="9" hidden="1"/>
    <cellStyle name="Followed Hyperlink" xfId="6759" builtinId="9" hidden="1"/>
    <cellStyle name="Followed Hyperlink" xfId="6760" builtinId="9" hidden="1"/>
    <cellStyle name="Followed Hyperlink" xfId="6761" builtinId="9" hidden="1"/>
    <cellStyle name="Followed Hyperlink" xfId="6762" builtinId="9" hidden="1"/>
    <cellStyle name="Followed Hyperlink" xfId="6763" builtinId="9" hidden="1"/>
    <cellStyle name="Followed Hyperlink" xfId="6764" builtinId="9" hidden="1"/>
    <cellStyle name="Followed Hyperlink" xfId="6765" builtinId="9" hidden="1"/>
    <cellStyle name="Followed Hyperlink" xfId="6766" builtinId="9" hidden="1"/>
    <cellStyle name="Followed Hyperlink" xfId="6767" builtinId="9" hidden="1"/>
    <cellStyle name="Followed Hyperlink" xfId="6768" builtinId="9" hidden="1"/>
    <cellStyle name="Followed Hyperlink" xfId="6769" builtinId="9" hidden="1"/>
    <cellStyle name="Followed Hyperlink" xfId="6770" builtinId="9" hidden="1"/>
    <cellStyle name="Followed Hyperlink" xfId="6771" builtinId="9" hidden="1"/>
    <cellStyle name="Followed Hyperlink" xfId="6772" builtinId="9" hidden="1"/>
    <cellStyle name="Followed Hyperlink" xfId="6773" builtinId="9" hidden="1"/>
    <cellStyle name="Followed Hyperlink" xfId="6774" builtinId="9" hidden="1"/>
    <cellStyle name="Followed Hyperlink" xfId="6775" builtinId="9" hidden="1"/>
    <cellStyle name="Followed Hyperlink" xfId="6776" builtinId="9" hidden="1"/>
    <cellStyle name="Followed Hyperlink" xfId="6777" builtinId="9" hidden="1"/>
    <cellStyle name="Followed Hyperlink" xfId="6778" builtinId="9" hidden="1"/>
    <cellStyle name="Followed Hyperlink" xfId="6780" builtinId="9" hidden="1"/>
    <cellStyle name="Followed Hyperlink" xfId="6782" builtinId="9" hidden="1"/>
    <cellStyle name="Followed Hyperlink" xfId="7181" builtinId="9" hidden="1"/>
    <cellStyle name="Followed Hyperlink" xfId="7183" builtinId="9" hidden="1"/>
    <cellStyle name="Followed Hyperlink" xfId="7185" builtinId="9" hidden="1"/>
    <cellStyle name="Followed Hyperlink" xfId="7187" builtinId="9" hidden="1"/>
    <cellStyle name="Followed Hyperlink" xfId="7189" builtinId="9" hidden="1"/>
    <cellStyle name="Followed Hyperlink" xfId="7191" builtinId="9" hidden="1"/>
    <cellStyle name="Followed Hyperlink" xfId="7193" builtinId="9" hidden="1"/>
    <cellStyle name="Followed Hyperlink" xfId="7195" builtinId="9" hidden="1"/>
    <cellStyle name="Followed Hyperlink" xfId="7197" builtinId="9" hidden="1"/>
    <cellStyle name="Followed Hyperlink" xfId="7199" builtinId="9" hidden="1"/>
    <cellStyle name="Followed Hyperlink" xfId="7201" builtinId="9" hidden="1"/>
    <cellStyle name="Followed Hyperlink" xfId="7203" builtinId="9" hidden="1"/>
    <cellStyle name="Followed Hyperlink" xfId="7205" builtinId="9" hidden="1"/>
    <cellStyle name="Followed Hyperlink" xfId="7207" builtinId="9" hidden="1"/>
    <cellStyle name="Followed Hyperlink" xfId="7209" builtinId="9" hidden="1"/>
    <cellStyle name="Followed Hyperlink" xfId="7211" builtinId="9" hidden="1"/>
    <cellStyle name="Followed Hyperlink" xfId="7213" builtinId="9" hidden="1"/>
    <cellStyle name="Followed Hyperlink" xfId="7215" builtinId="9" hidden="1"/>
    <cellStyle name="Followed Hyperlink" xfId="7217" builtinId="9" hidden="1"/>
    <cellStyle name="Followed Hyperlink" xfId="7219" builtinId="9" hidden="1"/>
    <cellStyle name="Followed Hyperlink" xfId="7221"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3" builtinId="9" hidden="1"/>
    <cellStyle name="Followed Hyperlink" xfId="7255" builtinId="9" hidden="1"/>
    <cellStyle name="Followed Hyperlink" xfId="7257" builtinId="9" hidden="1"/>
    <cellStyle name="Followed Hyperlink" xfId="7259" builtinId="9" hidden="1"/>
    <cellStyle name="Followed Hyperlink" xfId="7261" builtinId="9" hidden="1"/>
    <cellStyle name="Followed Hyperlink" xfId="7263" builtinId="9" hidden="1"/>
    <cellStyle name="Followed Hyperlink" xfId="7265" builtinId="9" hidden="1"/>
    <cellStyle name="Followed Hyperlink" xfId="7267" builtinId="9" hidden="1"/>
    <cellStyle name="Followed Hyperlink" xfId="7269" builtinId="9" hidden="1"/>
    <cellStyle name="Followed Hyperlink" xfId="7271" builtinId="9" hidden="1"/>
    <cellStyle name="Followed Hyperlink" xfId="7273" builtinId="9" hidden="1"/>
    <cellStyle name="Followed Hyperlink" xfId="7275" builtinId="9" hidden="1"/>
    <cellStyle name="Followed Hyperlink" xfId="7277" builtinId="9" hidden="1"/>
    <cellStyle name="Followed Hyperlink" xfId="7279" builtinId="9" hidden="1"/>
    <cellStyle name="Followed Hyperlink" xfId="7281" builtinId="9" hidden="1"/>
    <cellStyle name="Followed Hyperlink" xfId="7283" builtinId="9" hidden="1"/>
    <cellStyle name="Followed Hyperlink" xfId="7285" builtinId="9" hidden="1"/>
    <cellStyle name="Followed Hyperlink" xfId="7287" builtinId="9" hidden="1"/>
    <cellStyle name="Followed Hyperlink" xfId="7289" builtinId="9" hidden="1"/>
    <cellStyle name="Followed Hyperlink" xfId="7291" builtinId="9" hidden="1"/>
    <cellStyle name="Followed Hyperlink" xfId="7293" builtinId="9" hidden="1"/>
    <cellStyle name="Followed Hyperlink" xfId="7295" builtinId="9" hidden="1"/>
    <cellStyle name="Followed Hyperlink" xfId="7297" builtinId="9" hidden="1"/>
    <cellStyle name="Followed Hyperlink" xfId="7299" builtinId="9" hidden="1"/>
    <cellStyle name="Followed Hyperlink" xfId="7301" builtinId="9" hidden="1"/>
    <cellStyle name="Followed Hyperlink" xfId="7303" builtinId="9" hidden="1"/>
    <cellStyle name="Followed Hyperlink" xfId="7305" builtinId="9" hidden="1"/>
    <cellStyle name="Followed Hyperlink" xfId="7307" builtinId="9" hidden="1"/>
    <cellStyle name="Followed Hyperlink" xfId="7309" builtinId="9" hidden="1"/>
    <cellStyle name="Followed Hyperlink" xfId="7311" builtinId="9" hidden="1"/>
    <cellStyle name="Followed Hyperlink" xfId="7313" builtinId="9" hidden="1"/>
    <cellStyle name="Followed Hyperlink" xfId="7315" builtinId="9" hidden="1"/>
    <cellStyle name="Followed Hyperlink" xfId="7317" builtinId="9" hidden="1"/>
    <cellStyle name="Followed Hyperlink" xfId="7319" builtinId="9" hidden="1"/>
    <cellStyle name="Followed Hyperlink" xfId="7321" builtinId="9" hidden="1"/>
    <cellStyle name="Followed Hyperlink" xfId="7323" builtinId="9" hidden="1"/>
    <cellStyle name="Followed Hyperlink" xfId="7325" builtinId="9" hidden="1"/>
    <cellStyle name="Followed Hyperlink" xfId="7327" builtinId="9" hidden="1"/>
    <cellStyle name="Followed Hyperlink" xfId="7329" builtinId="9" hidden="1"/>
    <cellStyle name="Followed Hyperlink" xfId="7331" builtinId="9" hidden="1"/>
    <cellStyle name="Followed Hyperlink" xfId="7333" builtinId="9" hidden="1"/>
    <cellStyle name="Followed Hyperlink" xfId="7335" builtinId="9" hidden="1"/>
    <cellStyle name="Followed Hyperlink" xfId="7337" builtinId="9" hidden="1"/>
    <cellStyle name="Followed Hyperlink" xfId="7339" builtinId="9" hidden="1"/>
    <cellStyle name="Followed Hyperlink" xfId="7341" builtinId="9" hidden="1"/>
    <cellStyle name="Followed Hyperlink" xfId="7343" builtinId="9" hidden="1"/>
    <cellStyle name="Followed Hyperlink" xfId="7345" builtinId="9" hidden="1"/>
    <cellStyle name="Followed Hyperlink" xfId="7347" builtinId="9" hidden="1"/>
    <cellStyle name="Followed Hyperlink" xfId="7349" builtinId="9" hidden="1"/>
    <cellStyle name="Followed Hyperlink" xfId="7351" builtinId="9" hidden="1"/>
    <cellStyle name="Followed Hyperlink" xfId="7353" builtinId="9" hidden="1"/>
    <cellStyle name="Followed Hyperlink" xfId="7355" builtinId="9" hidden="1"/>
    <cellStyle name="Followed Hyperlink" xfId="7357" builtinId="9" hidden="1"/>
    <cellStyle name="Followed Hyperlink" xfId="7359" builtinId="9" hidden="1"/>
    <cellStyle name="Followed Hyperlink" xfId="7361" builtinId="9" hidden="1"/>
    <cellStyle name="Followed Hyperlink" xfId="7363" builtinId="9" hidden="1"/>
    <cellStyle name="Followed Hyperlink" xfId="7365" builtinId="9" hidden="1"/>
    <cellStyle name="Followed Hyperlink" xfId="7367" builtinId="9" hidden="1"/>
    <cellStyle name="Followed Hyperlink" xfId="7369" builtinId="9" hidden="1"/>
    <cellStyle name="Followed Hyperlink" xfId="7371" builtinId="9" hidden="1"/>
    <cellStyle name="Followed Hyperlink" xfId="7373" builtinId="9" hidden="1"/>
    <cellStyle name="Followed Hyperlink" xfId="7375" builtinId="9" hidden="1"/>
    <cellStyle name="Followed Hyperlink" xfId="7227" builtinId="9" hidden="1"/>
    <cellStyle name="Followed Hyperlink" xfId="7377" builtinId="9" hidden="1"/>
    <cellStyle name="Followed Hyperlink" xfId="7379" builtinId="9" hidden="1"/>
    <cellStyle name="Followed Hyperlink" xfId="7381" builtinId="9" hidden="1"/>
    <cellStyle name="Followed Hyperlink" xfId="7383" builtinId="9" hidden="1"/>
    <cellStyle name="Followed Hyperlink" xfId="7385" builtinId="9" hidden="1"/>
    <cellStyle name="Followed Hyperlink" xfId="7387" builtinId="9" hidden="1"/>
    <cellStyle name="Followed Hyperlink" xfId="7389" builtinId="9" hidden="1"/>
    <cellStyle name="Followed Hyperlink" xfId="7391" builtinId="9" hidden="1"/>
    <cellStyle name="Followed Hyperlink" xfId="7393" builtinId="9" hidden="1"/>
    <cellStyle name="Followed Hyperlink" xfId="7395" builtinId="9" hidden="1"/>
    <cellStyle name="Followed Hyperlink" xfId="7397" builtinId="9" hidden="1"/>
    <cellStyle name="Followed Hyperlink" xfId="7399" builtinId="9" hidden="1"/>
    <cellStyle name="Followed Hyperlink" xfId="7401" builtinId="9" hidden="1"/>
    <cellStyle name="Followed Hyperlink" xfId="7403" builtinId="9" hidden="1"/>
    <cellStyle name="Followed Hyperlink" xfId="7405" builtinId="9" hidden="1"/>
    <cellStyle name="Followed Hyperlink" xfId="7407" builtinId="9" hidden="1"/>
    <cellStyle name="Followed Hyperlink" xfId="7409" builtinId="9" hidden="1"/>
    <cellStyle name="Followed Hyperlink" xfId="7411" builtinId="9" hidden="1"/>
    <cellStyle name="Followed Hyperlink" xfId="7413" builtinId="9" hidden="1"/>
    <cellStyle name="Followed Hyperlink" xfId="7415" builtinId="9" hidden="1"/>
    <cellStyle name="Followed Hyperlink" xfId="7417" builtinId="9" hidden="1"/>
    <cellStyle name="Followed Hyperlink" xfId="7419" builtinId="9" hidden="1"/>
    <cellStyle name="Followed Hyperlink" xfId="7421" builtinId="9" hidden="1"/>
    <cellStyle name="Followed Hyperlink" xfId="7423" builtinId="9" hidden="1"/>
    <cellStyle name="Followed Hyperlink" xfId="7425" builtinId="9" hidden="1"/>
    <cellStyle name="Followed Hyperlink" xfId="7427" builtinId="9" hidden="1"/>
    <cellStyle name="Followed Hyperlink" xfId="7429" builtinId="9" hidden="1"/>
    <cellStyle name="Followed Hyperlink" xfId="7431" builtinId="9" hidden="1"/>
    <cellStyle name="Followed Hyperlink" xfId="7433" builtinId="9" hidden="1"/>
    <cellStyle name="Followed Hyperlink" xfId="7435" builtinId="9" hidden="1"/>
    <cellStyle name="Followed Hyperlink" xfId="7437" builtinId="9" hidden="1"/>
    <cellStyle name="Followed Hyperlink" xfId="7439" builtinId="9" hidden="1"/>
    <cellStyle name="Followed Hyperlink" xfId="7441" builtinId="9" hidden="1"/>
    <cellStyle name="Followed Hyperlink" xfId="7443" builtinId="9" hidden="1"/>
    <cellStyle name="Followed Hyperlink" xfId="7445" builtinId="9" hidden="1"/>
    <cellStyle name="Followed Hyperlink" xfId="7447" builtinId="9" hidden="1"/>
    <cellStyle name="Followed Hyperlink" xfId="7449" builtinId="9" hidden="1"/>
    <cellStyle name="Followed Hyperlink" xfId="7451" builtinId="9" hidden="1"/>
    <cellStyle name="Followed Hyperlink" xfId="7453" builtinId="9" hidden="1"/>
    <cellStyle name="Followed Hyperlink" xfId="7455" builtinId="9" hidden="1"/>
    <cellStyle name="Followed Hyperlink" xfId="7457" builtinId="9" hidden="1"/>
    <cellStyle name="Followed Hyperlink" xfId="7459" builtinId="9" hidden="1"/>
    <cellStyle name="Followed Hyperlink" xfId="7461" builtinId="9" hidden="1"/>
    <cellStyle name="Followed Hyperlink" xfId="7463" builtinId="9" hidden="1"/>
    <cellStyle name="Followed Hyperlink" xfId="7465" builtinId="9" hidden="1"/>
    <cellStyle name="Followed Hyperlink" xfId="7467" builtinId="9" hidden="1"/>
    <cellStyle name="Followed Hyperlink" xfId="7469" builtinId="9" hidden="1"/>
    <cellStyle name="Followed Hyperlink" xfId="7471" builtinId="9" hidden="1"/>
    <cellStyle name="Followed Hyperlink" xfId="7473" builtinId="9" hidden="1"/>
    <cellStyle name="Followed Hyperlink" xfId="7475" builtinId="9" hidden="1"/>
    <cellStyle name="Followed Hyperlink" xfId="7477" builtinId="9" hidden="1"/>
    <cellStyle name="Followed Hyperlink" xfId="7479" builtinId="9" hidden="1"/>
    <cellStyle name="Followed Hyperlink" xfId="7481" builtinId="9" hidden="1"/>
    <cellStyle name="Followed Hyperlink" xfId="7483" builtinId="9" hidden="1"/>
    <cellStyle name="Followed Hyperlink" xfId="7485" builtinId="9" hidden="1"/>
    <cellStyle name="Followed Hyperlink" xfId="7487" builtinId="9" hidden="1"/>
    <cellStyle name="Followed Hyperlink" xfId="7489" builtinId="9" hidden="1"/>
    <cellStyle name="Followed Hyperlink" xfId="7491" builtinId="9" hidden="1"/>
    <cellStyle name="Followed Hyperlink" xfId="7493" builtinId="9" hidden="1"/>
    <cellStyle name="Followed Hyperlink" xfId="7495" builtinId="9" hidden="1"/>
    <cellStyle name="Followed Hyperlink" xfId="7497" builtinId="9" hidden="1"/>
    <cellStyle name="Followed Hyperlink" xfId="7499" builtinId="9" hidden="1"/>
    <cellStyle name="Followed Hyperlink" xfId="7501" builtinId="9" hidden="1"/>
    <cellStyle name="Followed Hyperlink" xfId="7503" builtinId="9" hidden="1"/>
    <cellStyle name="Followed Hyperlink" xfId="7505" builtinId="9" hidden="1"/>
    <cellStyle name="Followed Hyperlink" xfId="7507" builtinId="9" hidden="1"/>
    <cellStyle name="Followed Hyperlink" xfId="7509" builtinId="9" hidden="1"/>
    <cellStyle name="Followed Hyperlink" xfId="7511" builtinId="9" hidden="1"/>
    <cellStyle name="Followed Hyperlink" xfId="7596" builtinId="9" hidden="1"/>
    <cellStyle name="Followed Hyperlink" xfId="7597" builtinId="9" hidden="1"/>
    <cellStyle name="Followed Hyperlink" xfId="7598" builtinId="9" hidden="1"/>
    <cellStyle name="Followed Hyperlink" xfId="7599" builtinId="9" hidden="1"/>
    <cellStyle name="Followed Hyperlink" xfId="7600" builtinId="9" hidden="1"/>
    <cellStyle name="Followed Hyperlink" xfId="7601" builtinId="9" hidden="1"/>
    <cellStyle name="Followed Hyperlink" xfId="7602" builtinId="9" hidden="1"/>
    <cellStyle name="Followed Hyperlink" xfId="7604" builtinId="9" hidden="1"/>
    <cellStyle name="Followed Hyperlink" xfId="7615" builtinId="9" hidden="1"/>
    <cellStyle name="Followed Hyperlink" xfId="7617" builtinId="9" hidden="1"/>
    <cellStyle name="Followed Hyperlink" xfId="7619" builtinId="9" hidden="1"/>
    <cellStyle name="Followed Hyperlink" xfId="7621" builtinId="9" hidden="1"/>
    <cellStyle name="Followed Hyperlink" xfId="7623" builtinId="9" hidden="1"/>
    <cellStyle name="Followed Hyperlink" xfId="7625" builtinId="9" hidden="1"/>
    <cellStyle name="Followed Hyperlink" xfId="7627" builtinId="9" hidden="1"/>
    <cellStyle name="Followed Hyperlink" xfId="7629" builtinId="9" hidden="1"/>
    <cellStyle name="Followed Hyperlink" xfId="7631" builtinId="9" hidden="1"/>
    <cellStyle name="Followed Hyperlink" xfId="7633" builtinId="9" hidden="1"/>
    <cellStyle name="Followed Hyperlink" xfId="7635" builtinId="9" hidden="1"/>
    <cellStyle name="Followed Hyperlink" xfId="7637" builtinId="9" hidden="1"/>
    <cellStyle name="Followed Hyperlink" xfId="7639" builtinId="9" hidden="1"/>
    <cellStyle name="Followed Hyperlink" xfId="7641" builtinId="9" hidden="1"/>
    <cellStyle name="Followed Hyperlink" xfId="7643" builtinId="9" hidden="1"/>
    <cellStyle name="Followed Hyperlink" xfId="7645" builtinId="9" hidden="1"/>
    <cellStyle name="Followed Hyperlink" xfId="7647" builtinId="9" hidden="1"/>
    <cellStyle name="Followed Hyperlink" xfId="7649" builtinId="9" hidden="1"/>
    <cellStyle name="Followed Hyperlink" xfId="7651" builtinId="9" hidden="1"/>
    <cellStyle name="Followed Hyperlink" xfId="7653" builtinId="9" hidden="1"/>
    <cellStyle name="Followed Hyperlink" xfId="7655" builtinId="9" hidden="1"/>
    <cellStyle name="Followed Hyperlink" xfId="7657" builtinId="9" hidden="1"/>
    <cellStyle name="Followed Hyperlink" xfId="7659" builtinId="9" hidden="1"/>
    <cellStyle name="Followed Hyperlink" xfId="7661" builtinId="9" hidden="1"/>
    <cellStyle name="Followed Hyperlink" xfId="7663" builtinId="9" hidden="1"/>
    <cellStyle name="Followed Hyperlink" xfId="7665" builtinId="9" hidden="1"/>
    <cellStyle name="Followed Hyperlink" xfId="7667" builtinId="9" hidden="1"/>
    <cellStyle name="Followed Hyperlink" xfId="7669" builtinId="9" hidden="1"/>
    <cellStyle name="Followed Hyperlink" xfId="7671" builtinId="9" hidden="1"/>
    <cellStyle name="Followed Hyperlink" xfId="7673" builtinId="9" hidden="1"/>
    <cellStyle name="Followed Hyperlink" xfId="7675" builtinId="9" hidden="1"/>
    <cellStyle name="Followed Hyperlink" xfId="7677" builtinId="9" hidden="1"/>
    <cellStyle name="Followed Hyperlink" xfId="7679" builtinId="9" hidden="1"/>
    <cellStyle name="Followed Hyperlink" xfId="7681" builtinId="9" hidden="1"/>
    <cellStyle name="Followed Hyperlink" xfId="7683" builtinId="9" hidden="1"/>
    <cellStyle name="Followed Hyperlink" xfId="7685" builtinId="9" hidden="1"/>
    <cellStyle name="Followed Hyperlink" xfId="7687" builtinId="9" hidden="1"/>
    <cellStyle name="Followed Hyperlink" xfId="7689" builtinId="9" hidden="1"/>
    <cellStyle name="Followed Hyperlink" xfId="7691" builtinId="9" hidden="1"/>
    <cellStyle name="Followed Hyperlink" xfId="7693" builtinId="9" hidden="1"/>
    <cellStyle name="Followed Hyperlink" xfId="7695" builtinId="9" hidden="1"/>
    <cellStyle name="Followed Hyperlink" xfId="7697" builtinId="9" hidden="1"/>
    <cellStyle name="Followed Hyperlink" xfId="7699" builtinId="9" hidden="1"/>
    <cellStyle name="Followed Hyperlink" xfId="7701" builtinId="9" hidden="1"/>
    <cellStyle name="Followed Hyperlink" xfId="7703" builtinId="9" hidden="1"/>
    <cellStyle name="Followed Hyperlink" xfId="7705" builtinId="9" hidden="1"/>
    <cellStyle name="Followed Hyperlink" xfId="7707" builtinId="9" hidden="1"/>
    <cellStyle name="Followed Hyperlink" xfId="7709" builtinId="9" hidden="1"/>
    <cellStyle name="Followed Hyperlink" xfId="7711" builtinId="9" hidden="1"/>
    <cellStyle name="Followed Hyperlink" xfId="7713" builtinId="9" hidden="1"/>
    <cellStyle name="Followed Hyperlink" xfId="7715" builtinId="9" hidden="1"/>
    <cellStyle name="Followed Hyperlink" xfId="7717" builtinId="9" hidden="1"/>
    <cellStyle name="Followed Hyperlink" xfId="7719" builtinId="9" hidden="1"/>
    <cellStyle name="Followed Hyperlink" xfId="7721" builtinId="9" hidden="1"/>
    <cellStyle name="Followed Hyperlink" xfId="7723" builtinId="9" hidden="1"/>
    <cellStyle name="Followed Hyperlink" xfId="7725" builtinId="9" hidden="1"/>
    <cellStyle name="Followed Hyperlink" xfId="7727" builtinId="9" hidden="1"/>
    <cellStyle name="Followed Hyperlink" xfId="7729" builtinId="9" hidden="1"/>
    <cellStyle name="Followed Hyperlink" xfId="7731" builtinId="9" hidden="1"/>
    <cellStyle name="Followed Hyperlink" xfId="7733" builtinId="9" hidden="1"/>
    <cellStyle name="Followed Hyperlink" xfId="7735" builtinId="9" hidden="1"/>
    <cellStyle name="Followed Hyperlink" xfId="7757" builtinId="9" hidden="1"/>
    <cellStyle name="Followed Hyperlink" xfId="7758" builtinId="9" hidden="1"/>
    <cellStyle name="Followed Hyperlink" xfId="7759" builtinId="9" hidden="1"/>
    <cellStyle name="Followed Hyperlink" xfId="7760" builtinId="9" hidden="1"/>
    <cellStyle name="Followed Hyperlink" xfId="7761" builtinId="9" hidden="1"/>
    <cellStyle name="Followed Hyperlink" xfId="7762" builtinId="9" hidden="1"/>
    <cellStyle name="Followed Hyperlink" xfId="7763" builtinId="9" hidden="1"/>
    <cellStyle name="Followed Hyperlink" xfId="7764" builtinId="9" hidden="1"/>
    <cellStyle name="Followed Hyperlink" xfId="7765" builtinId="9" hidden="1"/>
    <cellStyle name="Followed Hyperlink" xfId="7766" builtinId="9" hidden="1"/>
    <cellStyle name="Followed Hyperlink" xfId="7767" builtinId="9" hidden="1"/>
    <cellStyle name="Followed Hyperlink" xfId="7768" builtinId="9" hidden="1"/>
    <cellStyle name="Followed Hyperlink" xfId="7769" builtinId="9" hidden="1"/>
    <cellStyle name="Followed Hyperlink" xfId="7770" builtinId="9" hidden="1"/>
    <cellStyle name="Followed Hyperlink" xfId="7771" builtinId="9" hidden="1"/>
    <cellStyle name="Followed Hyperlink" xfId="7772" builtinId="9" hidden="1"/>
    <cellStyle name="Followed Hyperlink" xfId="7773" builtinId="9" hidden="1"/>
    <cellStyle name="Followed Hyperlink" xfId="7774" builtinId="9" hidden="1"/>
    <cellStyle name="Followed Hyperlink" xfId="7775" builtinId="9" hidden="1"/>
    <cellStyle name="Followed Hyperlink" xfId="7776" builtinId="9" hidden="1"/>
    <cellStyle name="Followed Hyperlink" xfId="7777" builtinId="9" hidden="1"/>
    <cellStyle name="Followed Hyperlink" xfId="7778" builtinId="9" hidden="1"/>
    <cellStyle name="Followed Hyperlink" xfId="7779" builtinId="9" hidden="1"/>
    <cellStyle name="Followed Hyperlink" xfId="7780" builtinId="9" hidden="1"/>
    <cellStyle name="Followed Hyperlink" xfId="7781" builtinId="9" hidden="1"/>
    <cellStyle name="Followed Hyperlink" xfId="7782" builtinId="9" hidden="1"/>
    <cellStyle name="Followed Hyperlink" xfId="7783" builtinId="9" hidden="1"/>
    <cellStyle name="Followed Hyperlink" xfId="7784" builtinId="9" hidden="1"/>
    <cellStyle name="Followed Hyperlink" xfId="7785" builtinId="9" hidden="1"/>
    <cellStyle name="Followed Hyperlink" xfId="7786" builtinId="9" hidden="1"/>
    <cellStyle name="Followed Hyperlink" xfId="7787" builtinId="9" hidden="1"/>
    <cellStyle name="Followed Hyperlink" xfId="7788" builtinId="9" hidden="1"/>
    <cellStyle name="Followed Hyperlink" xfId="7789" builtinId="9" hidden="1"/>
    <cellStyle name="Followed Hyperlink" xfId="7790" builtinId="9" hidden="1"/>
    <cellStyle name="Followed Hyperlink" xfId="7791" builtinId="9" hidden="1"/>
    <cellStyle name="Followed Hyperlink" xfId="7792" builtinId="9" hidden="1"/>
    <cellStyle name="Followed Hyperlink" xfId="7793" builtinId="9" hidden="1"/>
    <cellStyle name="Followed Hyperlink" xfId="7794" builtinId="9" hidden="1"/>
    <cellStyle name="Followed Hyperlink" xfId="7795" builtinId="9" hidden="1"/>
    <cellStyle name="Followed Hyperlink" xfId="7796" builtinId="9" hidden="1"/>
    <cellStyle name="Followed Hyperlink" xfId="7797" builtinId="9" hidden="1"/>
    <cellStyle name="Followed Hyperlink" xfId="7798" builtinId="9" hidden="1"/>
    <cellStyle name="Followed Hyperlink" xfId="7799" builtinId="9" hidden="1"/>
    <cellStyle name="Followed Hyperlink" xfId="7800" builtinId="9" hidden="1"/>
    <cellStyle name="Followed Hyperlink" xfId="7801" builtinId="9" hidden="1"/>
    <cellStyle name="Followed Hyperlink" xfId="7802" builtinId="9" hidden="1"/>
    <cellStyle name="Followed Hyperlink" xfId="7803" builtinId="9" hidden="1"/>
    <cellStyle name="Followed Hyperlink" xfId="7804" builtinId="9" hidden="1"/>
    <cellStyle name="Followed Hyperlink" xfId="7805" builtinId="9" hidden="1"/>
    <cellStyle name="Followed Hyperlink" xfId="7806" builtinId="9" hidden="1"/>
    <cellStyle name="Followed Hyperlink" xfId="7807" builtinId="9" hidden="1"/>
    <cellStyle name="Followed Hyperlink" xfId="7808" builtinId="9" hidden="1"/>
    <cellStyle name="Followed Hyperlink" xfId="7809" builtinId="9" hidden="1"/>
    <cellStyle name="Followed Hyperlink" xfId="7810" builtinId="9" hidden="1"/>
    <cellStyle name="Followed Hyperlink" xfId="7811" builtinId="9" hidden="1"/>
    <cellStyle name="Followed Hyperlink" xfId="7812" builtinId="9" hidden="1"/>
    <cellStyle name="Followed Hyperlink" xfId="7813" builtinId="9" hidden="1"/>
    <cellStyle name="Followed Hyperlink" xfId="7814" builtinId="9" hidden="1"/>
    <cellStyle name="Followed Hyperlink" xfId="7815" builtinId="9" hidden="1"/>
    <cellStyle name="Followed Hyperlink" xfId="7816" builtinId="9" hidden="1"/>
    <cellStyle name="Followed Hyperlink" xfId="7817" builtinId="9" hidden="1"/>
    <cellStyle name="Followed Hyperlink" xfId="7818" builtinId="9" hidden="1"/>
    <cellStyle name="Followed Hyperlink" xfId="7819" builtinId="9" hidden="1"/>
    <cellStyle name="Followed Hyperlink" xfId="7820" builtinId="9" hidden="1"/>
    <cellStyle name="Followed Hyperlink" xfId="7821" builtinId="9" hidden="1"/>
    <cellStyle name="Followed Hyperlink" xfId="7822" builtinId="9" hidden="1"/>
    <cellStyle name="Followed Hyperlink" xfId="7823" builtinId="9" hidden="1"/>
    <cellStyle name="Followed Hyperlink" xfId="7824" builtinId="9" hidden="1"/>
    <cellStyle name="Followed Hyperlink" xfId="7825" builtinId="9" hidden="1"/>
    <cellStyle name="Followed Hyperlink" xfId="7831" builtinId="9" hidden="1"/>
    <cellStyle name="Followed Hyperlink" xfId="7833" builtinId="9" hidden="1"/>
    <cellStyle name="Followed Hyperlink" xfId="7835" builtinId="9" hidden="1"/>
    <cellStyle name="Followed Hyperlink" xfId="7837" builtinId="9" hidden="1"/>
    <cellStyle name="Followed Hyperlink" xfId="7839" builtinId="9" hidden="1"/>
    <cellStyle name="Followed Hyperlink" xfId="7841" builtinId="9" hidden="1"/>
    <cellStyle name="Followed Hyperlink" xfId="7843" builtinId="9" hidden="1"/>
    <cellStyle name="Followed Hyperlink" xfId="7845"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3" builtinId="9" hidden="1"/>
    <cellStyle name="Followed Hyperlink" xfId="7984" builtinId="9" hidden="1"/>
    <cellStyle name="Followed Hyperlink" xfId="7985" builtinId="9" hidden="1"/>
    <cellStyle name="Followed Hyperlink" xfId="7986" builtinId="9" hidden="1"/>
    <cellStyle name="Followed Hyperlink" xfId="7987" builtinId="9" hidden="1"/>
    <cellStyle name="Followed Hyperlink" xfId="7988" builtinId="9" hidden="1"/>
    <cellStyle name="Followed Hyperlink" xfId="7989" builtinId="9" hidden="1"/>
    <cellStyle name="Followed Hyperlink" xfId="7990" builtinId="9" hidden="1"/>
    <cellStyle name="Followed Hyperlink" xfId="7991" builtinId="9" hidden="1"/>
    <cellStyle name="Followed Hyperlink" xfId="7992" builtinId="9" hidden="1"/>
    <cellStyle name="Followed Hyperlink" xfId="7993" builtinId="9" hidden="1"/>
    <cellStyle name="Followed Hyperlink" xfId="7994" builtinId="9" hidden="1"/>
    <cellStyle name="Followed Hyperlink" xfId="7995" builtinId="9" hidden="1"/>
    <cellStyle name="Followed Hyperlink" xfId="7996" builtinId="9" hidden="1"/>
    <cellStyle name="Followed Hyperlink" xfId="7997" builtinId="9" hidden="1"/>
    <cellStyle name="Followed Hyperlink" xfId="7998" builtinId="9" hidden="1"/>
    <cellStyle name="Followed Hyperlink" xfId="7999" builtinId="9" hidden="1"/>
    <cellStyle name="Followed Hyperlink" xfId="8000" builtinId="9" hidden="1"/>
    <cellStyle name="Followed Hyperlink" xfId="8001" builtinId="9" hidden="1"/>
    <cellStyle name="Followed Hyperlink" xfId="8002" builtinId="9" hidden="1"/>
    <cellStyle name="Followed Hyperlink" xfId="8003" builtinId="9" hidden="1"/>
    <cellStyle name="Followed Hyperlink" xfId="8004" builtinId="9" hidden="1"/>
    <cellStyle name="Followed Hyperlink" xfId="8005" builtinId="9" hidden="1"/>
    <cellStyle name="Followed Hyperlink" xfId="8006" builtinId="9" hidden="1"/>
    <cellStyle name="Followed Hyperlink" xfId="8007" builtinId="9" hidden="1"/>
    <cellStyle name="Followed Hyperlink" xfId="8008" builtinId="9" hidden="1"/>
    <cellStyle name="Followed Hyperlink" xfId="8009" builtinId="9" hidden="1"/>
    <cellStyle name="Followed Hyperlink" xfId="8010" builtinId="9" hidden="1"/>
    <cellStyle name="Followed Hyperlink" xfId="8011" builtinId="9" hidden="1"/>
    <cellStyle name="Followed Hyperlink" xfId="8012" builtinId="9" hidden="1"/>
    <cellStyle name="Followed Hyperlink" xfId="8013" builtinId="9" hidden="1"/>
    <cellStyle name="Followed Hyperlink" xfId="8014" builtinId="9" hidden="1"/>
    <cellStyle name="Followed Hyperlink" xfId="8015" builtinId="9" hidden="1"/>
    <cellStyle name="Followed Hyperlink" xfId="8016" builtinId="9" hidden="1"/>
    <cellStyle name="Followed Hyperlink" xfId="8017" builtinId="9" hidden="1"/>
    <cellStyle name="Followed Hyperlink" xfId="8018" builtinId="9" hidden="1"/>
    <cellStyle name="Followed Hyperlink" xfId="8019" builtinId="9" hidden="1"/>
    <cellStyle name="Followed Hyperlink" xfId="8020" builtinId="9" hidden="1"/>
    <cellStyle name="Followed Hyperlink" xfId="8021" builtinId="9" hidden="1"/>
    <cellStyle name="Followed Hyperlink" xfId="8022" builtinId="9" hidden="1"/>
    <cellStyle name="Followed Hyperlink" xfId="8023" builtinId="9" hidden="1"/>
    <cellStyle name="Followed Hyperlink" xfId="8024" builtinId="9" hidden="1"/>
    <cellStyle name="Followed Hyperlink" xfId="8025" builtinId="9" hidden="1"/>
    <cellStyle name="Followed Hyperlink" xfId="8026" builtinId="9" hidden="1"/>
    <cellStyle name="Followed Hyperlink" xfId="8027" builtinId="9" hidden="1"/>
    <cellStyle name="Followed Hyperlink" xfId="8028" builtinId="9" hidden="1"/>
    <cellStyle name="Followed Hyperlink" xfId="8029" builtinId="9" hidden="1"/>
    <cellStyle name="Followed Hyperlink" xfId="8030" builtinId="9" hidden="1"/>
    <cellStyle name="Followed Hyperlink" xfId="8031" builtinId="9" hidden="1"/>
    <cellStyle name="Followed Hyperlink" xfId="8032" builtinId="9" hidden="1"/>
    <cellStyle name="Followed Hyperlink" xfId="8033" builtinId="9" hidden="1"/>
    <cellStyle name="Followed Hyperlink" xfId="8034" builtinId="9" hidden="1"/>
    <cellStyle name="Followed Hyperlink" xfId="8035" builtinId="9" hidden="1"/>
    <cellStyle name="Followed Hyperlink" xfId="8036" builtinId="9" hidden="1"/>
    <cellStyle name="Followed Hyperlink" xfId="8037" builtinId="9" hidden="1"/>
    <cellStyle name="Followed Hyperlink" xfId="8038" builtinId="9" hidden="1"/>
    <cellStyle name="Followed Hyperlink" xfId="7569" builtinId="9" hidden="1"/>
    <cellStyle name="Followed Hyperlink" xfId="7571" builtinId="9" hidden="1"/>
    <cellStyle name="Followed Hyperlink" xfId="7573" builtinId="9" hidden="1"/>
    <cellStyle name="Followed Hyperlink" xfId="7512" builtinId="9" hidden="1"/>
    <cellStyle name="Followed Hyperlink" xfId="7736" builtinId="9" hidden="1"/>
    <cellStyle name="Followed Hyperlink" xfId="7580" builtinId="9" hidden="1"/>
    <cellStyle name="Followed Hyperlink" xfId="8039" builtinId="9" hidden="1"/>
    <cellStyle name="Followed Hyperlink" xfId="8041"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90" builtinId="9" hidden="1"/>
    <cellStyle name="Followed Hyperlink" xfId="8191" builtinId="9" hidden="1"/>
    <cellStyle name="Followed Hyperlink" xfId="8192" builtinId="9" hidden="1"/>
    <cellStyle name="Followed Hyperlink" xfId="8193" builtinId="9" hidden="1"/>
    <cellStyle name="Followed Hyperlink" xfId="8194" builtinId="9" hidden="1"/>
    <cellStyle name="Followed Hyperlink" xfId="8195" builtinId="9" hidden="1"/>
    <cellStyle name="Followed Hyperlink" xfId="8196" builtinId="9" hidden="1"/>
    <cellStyle name="Followed Hyperlink" xfId="8197" builtinId="9" hidden="1"/>
    <cellStyle name="Followed Hyperlink" xfId="8198" builtinId="9" hidden="1"/>
    <cellStyle name="Followed Hyperlink" xfId="8199" builtinId="9" hidden="1"/>
    <cellStyle name="Followed Hyperlink" xfId="8200" builtinId="9" hidden="1"/>
    <cellStyle name="Followed Hyperlink" xfId="8201" builtinId="9" hidden="1"/>
    <cellStyle name="Followed Hyperlink" xfId="8202" builtinId="9" hidden="1"/>
    <cellStyle name="Followed Hyperlink" xfId="8203" builtinId="9" hidden="1"/>
    <cellStyle name="Followed Hyperlink" xfId="8204" builtinId="9" hidden="1"/>
    <cellStyle name="Followed Hyperlink" xfId="8205" builtinId="9" hidden="1"/>
    <cellStyle name="Followed Hyperlink" xfId="8206" builtinId="9" hidden="1"/>
    <cellStyle name="Followed Hyperlink" xfId="8207" builtinId="9" hidden="1"/>
    <cellStyle name="Followed Hyperlink" xfId="8208" builtinId="9" hidden="1"/>
    <cellStyle name="Followed Hyperlink" xfId="8209" builtinId="9" hidden="1"/>
    <cellStyle name="Followed Hyperlink" xfId="8210" builtinId="9" hidden="1"/>
    <cellStyle name="Followed Hyperlink" xfId="8211" builtinId="9" hidden="1"/>
    <cellStyle name="Followed Hyperlink" xfId="8212" builtinId="9" hidden="1"/>
    <cellStyle name="Followed Hyperlink" xfId="8213" builtinId="9" hidden="1"/>
    <cellStyle name="Followed Hyperlink" xfId="8214" builtinId="9" hidden="1"/>
    <cellStyle name="Followed Hyperlink" xfId="8215" builtinId="9" hidden="1"/>
    <cellStyle name="Followed Hyperlink" xfId="8216" builtinId="9" hidden="1"/>
    <cellStyle name="Followed Hyperlink" xfId="8217" builtinId="9" hidden="1"/>
    <cellStyle name="Followed Hyperlink" xfId="8218" builtinId="9" hidden="1"/>
    <cellStyle name="Followed Hyperlink" xfId="8219" builtinId="9" hidden="1"/>
    <cellStyle name="Followed Hyperlink" xfId="8220" builtinId="9" hidden="1"/>
    <cellStyle name="Followed Hyperlink" xfId="8221" builtinId="9" hidden="1"/>
    <cellStyle name="Followed Hyperlink" xfId="8222" builtinId="9" hidden="1"/>
    <cellStyle name="Followed Hyperlink" xfId="8223" builtinId="9" hidden="1"/>
    <cellStyle name="Followed Hyperlink" xfId="8224" builtinId="9" hidden="1"/>
    <cellStyle name="Followed Hyperlink" xfId="8225" builtinId="9" hidden="1"/>
    <cellStyle name="Followed Hyperlink" xfId="8226" builtinId="9" hidden="1"/>
    <cellStyle name="Followed Hyperlink" xfId="8227" builtinId="9" hidden="1"/>
    <cellStyle name="Followed Hyperlink" xfId="8228" builtinId="9" hidden="1"/>
    <cellStyle name="Followed Hyperlink" xfId="8229" builtinId="9" hidden="1"/>
    <cellStyle name="Followed Hyperlink" xfId="8230" builtinId="9" hidden="1"/>
    <cellStyle name="Followed Hyperlink" xfId="8231" builtinId="9" hidden="1"/>
    <cellStyle name="Followed Hyperlink" xfId="8232" builtinId="9" hidden="1"/>
    <cellStyle name="Followed Hyperlink" xfId="8233" builtinId="9" hidden="1"/>
    <cellStyle name="Followed Hyperlink" xfId="8234" builtinId="9" hidden="1"/>
    <cellStyle name="Followed Hyperlink" xfId="8235" builtinId="9" hidden="1"/>
    <cellStyle name="Followed Hyperlink" xfId="8236" builtinId="9" hidden="1"/>
    <cellStyle name="Followed Hyperlink" xfId="8237" builtinId="9" hidden="1"/>
    <cellStyle name="Followed Hyperlink" xfId="8238" builtinId="9" hidden="1"/>
    <cellStyle name="Followed Hyperlink" xfId="8239" builtinId="9" hidden="1"/>
    <cellStyle name="Followed Hyperlink" xfId="8240" builtinId="9" hidden="1"/>
    <cellStyle name="Followed Hyperlink" xfId="8241" builtinId="9" hidden="1"/>
    <cellStyle name="Followed Hyperlink" xfId="8242" builtinId="9" hidden="1"/>
    <cellStyle name="Followed Hyperlink" xfId="8243" builtinId="9" hidden="1"/>
    <cellStyle name="Followed Hyperlink" xfId="8244" builtinId="9" hidden="1"/>
    <cellStyle name="Followed Hyperlink" xfId="8245" builtinId="9" hidden="1"/>
    <cellStyle name="Followed Hyperlink" xfId="8246" builtinId="9" hidden="1"/>
    <cellStyle name="Followed Hyperlink" xfId="8247" builtinId="9" hidden="1"/>
    <cellStyle name="Followed Hyperlink" xfId="8248" builtinId="9" hidden="1"/>
    <cellStyle name="Followed Hyperlink" xfId="8249" builtinId="9" hidden="1"/>
    <cellStyle name="Followed Hyperlink" xfId="8250" builtinId="9" hidden="1"/>
    <cellStyle name="Followed Hyperlink" xfId="8251" builtinId="9" hidden="1"/>
    <cellStyle name="Followed Hyperlink" xfId="8252" builtinId="9" hidden="1"/>
    <cellStyle name="Followed Hyperlink" xfId="8253" builtinId="9" hidden="1"/>
    <cellStyle name="Followed Hyperlink" xfId="8254" builtinId="9" hidden="1"/>
    <cellStyle name="Followed Hyperlink" xfId="8255" builtinId="9" hidden="1"/>
    <cellStyle name="Followed Hyperlink" xfId="8256" builtinId="9" hidden="1"/>
    <cellStyle name="Followed Hyperlink" xfId="8257" builtinId="9" hidden="1"/>
    <cellStyle name="Followed Hyperlink" xfId="8258" builtinId="9" hidden="1"/>
    <cellStyle name="Followed Hyperlink" xfId="8271" builtinId="9" hidden="1"/>
    <cellStyle name="Followed Hyperlink" xfId="8273" builtinId="9" hidden="1"/>
    <cellStyle name="Followed Hyperlink" xfId="8275" builtinId="9" hidden="1"/>
    <cellStyle name="Followed Hyperlink" xfId="8277" builtinId="9" hidden="1"/>
    <cellStyle name="Followed Hyperlink" xfId="8279" builtinId="9" hidden="1"/>
    <cellStyle name="Followed Hyperlink" xfId="8281" builtinId="9" hidden="1"/>
    <cellStyle name="Followed Hyperlink" xfId="8283" builtinId="9" hidden="1"/>
    <cellStyle name="Followed Hyperlink" xfId="8285" builtinId="9" hidden="1"/>
    <cellStyle name="Followed Hyperlink" xfId="8295" builtinId="9" hidden="1"/>
    <cellStyle name="Followed Hyperlink" xfId="8297" builtinId="9" hidden="1"/>
    <cellStyle name="Followed Hyperlink" xfId="8299" builtinId="9" hidden="1"/>
    <cellStyle name="Followed Hyperlink" xfId="8301" builtinId="9" hidden="1"/>
    <cellStyle name="Followed Hyperlink" xfId="8303" builtinId="9" hidden="1"/>
    <cellStyle name="Followed Hyperlink" xfId="8305" builtinId="9" hidden="1"/>
    <cellStyle name="Followed Hyperlink" xfId="8307" builtinId="9" hidden="1"/>
    <cellStyle name="Followed Hyperlink" xfId="8309" builtinId="9" hidden="1"/>
    <cellStyle name="Followed Hyperlink" xfId="8311" builtinId="9" hidden="1"/>
    <cellStyle name="Followed Hyperlink" xfId="8313" builtinId="9" hidden="1"/>
    <cellStyle name="Followed Hyperlink" xfId="8315" builtinId="9" hidden="1"/>
    <cellStyle name="Followed Hyperlink" xfId="8317" builtinId="9" hidden="1"/>
    <cellStyle name="Followed Hyperlink" xfId="8319" builtinId="9" hidden="1"/>
    <cellStyle name="Followed Hyperlink" xfId="8321" builtinId="9" hidden="1"/>
    <cellStyle name="Followed Hyperlink" xfId="8323" builtinId="9" hidden="1"/>
    <cellStyle name="Followed Hyperlink" xfId="8325" builtinId="9" hidden="1"/>
    <cellStyle name="Followed Hyperlink" xfId="8327"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365" builtinId="9" hidden="1"/>
    <cellStyle name="Followed Hyperlink" xfId="8367" builtinId="9" hidden="1"/>
    <cellStyle name="Followed Hyperlink" xfId="8369" builtinId="9" hidden="1"/>
    <cellStyle name="Followed Hyperlink" xfId="8371" builtinId="9" hidden="1"/>
    <cellStyle name="Followed Hyperlink" xfId="8373" builtinId="9" hidden="1"/>
    <cellStyle name="Followed Hyperlink" xfId="8375" builtinId="9" hidden="1"/>
    <cellStyle name="Followed Hyperlink" xfId="8377" builtinId="9" hidden="1"/>
    <cellStyle name="Followed Hyperlink" xfId="8379" builtinId="9" hidden="1"/>
    <cellStyle name="Followed Hyperlink" xfId="8381" builtinId="9" hidden="1"/>
    <cellStyle name="Followed Hyperlink" xfId="8383" builtinId="9" hidden="1"/>
    <cellStyle name="Followed Hyperlink" xfId="8385" builtinId="9" hidden="1"/>
    <cellStyle name="Followed Hyperlink" xfId="8387" builtinId="9" hidden="1"/>
    <cellStyle name="Followed Hyperlink" xfId="8389" builtinId="9" hidden="1"/>
    <cellStyle name="Followed Hyperlink" xfId="8391" builtinId="9" hidden="1"/>
    <cellStyle name="Followed Hyperlink" xfId="8393" builtinId="9" hidden="1"/>
    <cellStyle name="Followed Hyperlink" xfId="8395" builtinId="9" hidden="1"/>
    <cellStyle name="Followed Hyperlink" xfId="8397" builtinId="9" hidden="1"/>
    <cellStyle name="Followed Hyperlink" xfId="8399" builtinId="9" hidden="1"/>
    <cellStyle name="Followed Hyperlink" xfId="8401" builtinId="9" hidden="1"/>
    <cellStyle name="Followed Hyperlink" xfId="8403" builtinId="9" hidden="1"/>
    <cellStyle name="Followed Hyperlink" xfId="8405" builtinId="9" hidden="1"/>
    <cellStyle name="Followed Hyperlink" xfId="8407" builtinId="9" hidden="1"/>
    <cellStyle name="Followed Hyperlink" xfId="8409" builtinId="9" hidden="1"/>
    <cellStyle name="Followed Hyperlink" xfId="8411" builtinId="9" hidden="1"/>
    <cellStyle name="Followed Hyperlink" xfId="8413" builtinId="9" hidden="1"/>
    <cellStyle name="Followed Hyperlink" xfId="8415" builtinId="9" hidden="1"/>
    <cellStyle name="Followed Hyperlink" xfId="8432" builtinId="9" hidden="1"/>
    <cellStyle name="Followed Hyperlink" xfId="8433" builtinId="9" hidden="1"/>
    <cellStyle name="Followed Hyperlink" xfId="8434" builtinId="9" hidden="1"/>
    <cellStyle name="Followed Hyperlink" xfId="8435" builtinId="9" hidden="1"/>
    <cellStyle name="Followed Hyperlink" xfId="8436" builtinId="9" hidden="1"/>
    <cellStyle name="Followed Hyperlink" xfId="8437" builtinId="9" hidden="1"/>
    <cellStyle name="Followed Hyperlink" xfId="8438" builtinId="9" hidden="1"/>
    <cellStyle name="Followed Hyperlink" xfId="8439" builtinId="9" hidden="1"/>
    <cellStyle name="Followed Hyperlink" xfId="8440" builtinId="9" hidden="1"/>
    <cellStyle name="Followed Hyperlink" xfId="8441" builtinId="9" hidden="1"/>
    <cellStyle name="Followed Hyperlink" xfId="8442" builtinId="9" hidden="1"/>
    <cellStyle name="Followed Hyperlink" xfId="8443" builtinId="9" hidden="1"/>
    <cellStyle name="Followed Hyperlink" xfId="8444" builtinId="9" hidden="1"/>
    <cellStyle name="Followed Hyperlink" xfId="8445" builtinId="9" hidden="1"/>
    <cellStyle name="Followed Hyperlink" xfId="8446" builtinId="9" hidden="1"/>
    <cellStyle name="Followed Hyperlink" xfId="8447" builtinId="9" hidden="1"/>
    <cellStyle name="Followed Hyperlink" xfId="8448" builtinId="9" hidden="1"/>
    <cellStyle name="Followed Hyperlink" xfId="8449" builtinId="9" hidden="1"/>
    <cellStyle name="Followed Hyperlink" xfId="8450" builtinId="9" hidden="1"/>
    <cellStyle name="Followed Hyperlink" xfId="8451" builtinId="9" hidden="1"/>
    <cellStyle name="Followed Hyperlink" xfId="8452" builtinId="9" hidden="1"/>
    <cellStyle name="Followed Hyperlink" xfId="8453" builtinId="9" hidden="1"/>
    <cellStyle name="Followed Hyperlink" xfId="8454" builtinId="9" hidden="1"/>
    <cellStyle name="Followed Hyperlink" xfId="8455" builtinId="9" hidden="1"/>
    <cellStyle name="Followed Hyperlink" xfId="8456" builtinId="9" hidden="1"/>
    <cellStyle name="Followed Hyperlink" xfId="8457" builtinId="9" hidden="1"/>
    <cellStyle name="Followed Hyperlink" xfId="8458" builtinId="9" hidden="1"/>
    <cellStyle name="Followed Hyperlink" xfId="8459" builtinId="9" hidden="1"/>
    <cellStyle name="Followed Hyperlink" xfId="8460" builtinId="9" hidden="1"/>
    <cellStyle name="Followed Hyperlink" xfId="8461" builtinId="9" hidden="1"/>
    <cellStyle name="Followed Hyperlink" xfId="8462" builtinId="9" hidden="1"/>
    <cellStyle name="Followed Hyperlink" xfId="8463" builtinId="9" hidden="1"/>
    <cellStyle name="Followed Hyperlink" xfId="8464" builtinId="9" hidden="1"/>
    <cellStyle name="Followed Hyperlink" xfId="8465" builtinId="9" hidden="1"/>
    <cellStyle name="Followed Hyperlink" xfId="8466" builtinId="9" hidden="1"/>
    <cellStyle name="Followed Hyperlink" xfId="8467" builtinId="9" hidden="1"/>
    <cellStyle name="Followed Hyperlink" xfId="8468" builtinId="9" hidden="1"/>
    <cellStyle name="Followed Hyperlink" xfId="8469" builtinId="9" hidden="1"/>
    <cellStyle name="Followed Hyperlink" xfId="8470" builtinId="9" hidden="1"/>
    <cellStyle name="Followed Hyperlink" xfId="8471" builtinId="9" hidden="1"/>
    <cellStyle name="Followed Hyperlink" xfId="8472" builtinId="9" hidden="1"/>
    <cellStyle name="Followed Hyperlink" xfId="8473" builtinId="9" hidden="1"/>
    <cellStyle name="Followed Hyperlink" xfId="8474" builtinId="9" hidden="1"/>
    <cellStyle name="Followed Hyperlink" xfId="8475" builtinId="9" hidden="1"/>
    <cellStyle name="Followed Hyperlink" xfId="8476" builtinId="9" hidden="1"/>
    <cellStyle name="Followed Hyperlink" xfId="8477" builtinId="9" hidden="1"/>
    <cellStyle name="Followed Hyperlink" xfId="8478" builtinId="9" hidden="1"/>
    <cellStyle name="Followed Hyperlink" xfId="8479" builtinId="9" hidden="1"/>
    <cellStyle name="Followed Hyperlink" xfId="8480" builtinId="9" hidden="1"/>
    <cellStyle name="Followed Hyperlink" xfId="8481" builtinId="9" hidden="1"/>
    <cellStyle name="Followed Hyperlink" xfId="8482" builtinId="9" hidden="1"/>
    <cellStyle name="Followed Hyperlink" xfId="8483" builtinId="9" hidden="1"/>
    <cellStyle name="Followed Hyperlink" xfId="8484" builtinId="9" hidden="1"/>
    <cellStyle name="Followed Hyperlink" xfId="8485" builtinId="9" hidden="1"/>
    <cellStyle name="Followed Hyperlink" xfId="8486" builtinId="9" hidden="1"/>
    <cellStyle name="Followed Hyperlink" xfId="8487" builtinId="9" hidden="1"/>
    <cellStyle name="Followed Hyperlink" xfId="8488" builtinId="9" hidden="1"/>
    <cellStyle name="Followed Hyperlink" xfId="8489" builtinId="9" hidden="1"/>
    <cellStyle name="Followed Hyperlink" xfId="8490" builtinId="9" hidden="1"/>
    <cellStyle name="Followed Hyperlink" xfId="8491" builtinId="9" hidden="1"/>
    <cellStyle name="Followed Hyperlink" xfId="8492" builtinId="9" hidden="1"/>
    <cellStyle name="Followed Hyperlink" xfId="8493" builtinId="9" hidden="1"/>
    <cellStyle name="Followed Hyperlink" xfId="8494" builtinId="9" hidden="1"/>
    <cellStyle name="Followed Hyperlink" xfId="8495" builtinId="9" hidden="1"/>
    <cellStyle name="Followed Hyperlink" xfId="8496" builtinId="9" hidden="1"/>
    <cellStyle name="Followed Hyperlink" xfId="8497" builtinId="9" hidden="1"/>
    <cellStyle name="Followed Hyperlink" xfId="8498" builtinId="9" hidden="1"/>
    <cellStyle name="Followed Hyperlink" xfId="8499" builtinId="9" hidden="1"/>
    <cellStyle name="Followed Hyperlink" xfId="8500" builtinId="9" hidden="1"/>
    <cellStyle name="Followed Hyperlink" xfId="8515" builtinId="9" hidden="1"/>
    <cellStyle name="Followed Hyperlink" xfId="8517" builtinId="9" hidden="1"/>
    <cellStyle name="Followed Hyperlink" xfId="8519" builtinId="9" hidden="1"/>
    <cellStyle name="Followed Hyperlink" xfId="8521" builtinId="9" hidden="1"/>
    <cellStyle name="Followed Hyperlink" xfId="8523" builtinId="9" hidden="1"/>
    <cellStyle name="Followed Hyperlink" xfId="8525" builtinId="9" hidden="1"/>
    <cellStyle name="Followed Hyperlink" xfId="8527" builtinId="9" hidden="1"/>
    <cellStyle name="Followed Hyperlink" xfId="8529"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77" builtinId="9" hidden="1"/>
    <cellStyle name="Followed Hyperlink" xfId="8678" builtinId="9" hidden="1"/>
    <cellStyle name="Followed Hyperlink" xfId="8679" builtinId="9" hidden="1"/>
    <cellStyle name="Followed Hyperlink" xfId="8680" builtinId="9" hidden="1"/>
    <cellStyle name="Followed Hyperlink" xfId="8681" builtinId="9" hidden="1"/>
    <cellStyle name="Followed Hyperlink" xfId="8682" builtinId="9" hidden="1"/>
    <cellStyle name="Followed Hyperlink" xfId="8683" builtinId="9" hidden="1"/>
    <cellStyle name="Followed Hyperlink" xfId="8684" builtinId="9" hidden="1"/>
    <cellStyle name="Followed Hyperlink" xfId="8685" builtinId="9" hidden="1"/>
    <cellStyle name="Followed Hyperlink" xfId="8686" builtinId="9" hidden="1"/>
    <cellStyle name="Followed Hyperlink" xfId="8687" builtinId="9" hidden="1"/>
    <cellStyle name="Followed Hyperlink" xfId="8688" builtinId="9" hidden="1"/>
    <cellStyle name="Followed Hyperlink" xfId="8689" builtinId="9" hidden="1"/>
    <cellStyle name="Followed Hyperlink" xfId="8690" builtinId="9" hidden="1"/>
    <cellStyle name="Followed Hyperlink" xfId="8691" builtinId="9" hidden="1"/>
    <cellStyle name="Followed Hyperlink" xfId="8692" builtinId="9" hidden="1"/>
    <cellStyle name="Followed Hyperlink" xfId="8693" builtinId="9" hidden="1"/>
    <cellStyle name="Followed Hyperlink" xfId="8694" builtinId="9" hidden="1"/>
    <cellStyle name="Followed Hyperlink" xfId="8695" builtinId="9" hidden="1"/>
    <cellStyle name="Followed Hyperlink" xfId="8696" builtinId="9" hidden="1"/>
    <cellStyle name="Followed Hyperlink" xfId="8697" builtinId="9" hidden="1"/>
    <cellStyle name="Followed Hyperlink" xfId="8698" builtinId="9" hidden="1"/>
    <cellStyle name="Followed Hyperlink" xfId="8699" builtinId="9" hidden="1"/>
    <cellStyle name="Followed Hyperlink" xfId="8700" builtinId="9" hidden="1"/>
    <cellStyle name="Followed Hyperlink" xfId="8701" builtinId="9" hidden="1"/>
    <cellStyle name="Followed Hyperlink" xfId="8702" builtinId="9" hidden="1"/>
    <cellStyle name="Followed Hyperlink" xfId="8703" builtinId="9" hidden="1"/>
    <cellStyle name="Followed Hyperlink" xfId="8704" builtinId="9" hidden="1"/>
    <cellStyle name="Followed Hyperlink" xfId="8705" builtinId="9" hidden="1"/>
    <cellStyle name="Followed Hyperlink" xfId="8706" builtinId="9" hidden="1"/>
    <cellStyle name="Followed Hyperlink" xfId="8707" builtinId="9" hidden="1"/>
    <cellStyle name="Followed Hyperlink" xfId="8708" builtinId="9" hidden="1"/>
    <cellStyle name="Followed Hyperlink" xfId="8709" builtinId="9" hidden="1"/>
    <cellStyle name="Followed Hyperlink" xfId="8710" builtinId="9" hidden="1"/>
    <cellStyle name="Followed Hyperlink" xfId="8711"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83" builtinId="9" hidden="1"/>
    <cellStyle name="Followed Hyperlink" xfId="8785" builtinId="9" hidden="1"/>
    <cellStyle name="Followed Hyperlink" xfId="8787" builtinId="9" hidden="1"/>
    <cellStyle name="Followed Hyperlink" xfId="8789" builtinId="9" hidden="1"/>
    <cellStyle name="Followed Hyperlink" xfId="8791" builtinId="9" hidden="1"/>
    <cellStyle name="Followed Hyperlink" xfId="8793" builtinId="9" hidden="1"/>
    <cellStyle name="Followed Hyperlink" xfId="8795" builtinId="9" hidden="1"/>
    <cellStyle name="Followed Hyperlink" xfId="8797" builtinId="9" hidden="1"/>
    <cellStyle name="Followed Hyperlink" xfId="8799" builtinId="9" hidden="1"/>
    <cellStyle name="Followed Hyperlink" xfId="8801" builtinId="9" hidden="1"/>
    <cellStyle name="Followed Hyperlink" xfId="8803" builtinId="9" hidden="1"/>
    <cellStyle name="Followed Hyperlink" xfId="8805" builtinId="9" hidden="1"/>
    <cellStyle name="Followed Hyperlink" xfId="8807" builtinId="9" hidden="1"/>
    <cellStyle name="Followed Hyperlink" xfId="8809" builtinId="9" hidden="1"/>
    <cellStyle name="Followed Hyperlink" xfId="8811" builtinId="9" hidden="1"/>
    <cellStyle name="Followed Hyperlink" xfId="8813" builtinId="9" hidden="1"/>
    <cellStyle name="Followed Hyperlink" xfId="8815" builtinId="9" hidden="1"/>
    <cellStyle name="Followed Hyperlink" xfId="8817" builtinId="9" hidden="1"/>
    <cellStyle name="Followed Hyperlink" xfId="8819" builtinId="9" hidden="1"/>
    <cellStyle name="Followed Hyperlink" xfId="8821" builtinId="9" hidden="1"/>
    <cellStyle name="Followed Hyperlink" xfId="8823" builtinId="9" hidden="1"/>
    <cellStyle name="Followed Hyperlink" xfId="8825" builtinId="9" hidden="1"/>
    <cellStyle name="Followed Hyperlink" xfId="8827" builtinId="9" hidden="1"/>
    <cellStyle name="Followed Hyperlink" xfId="8829" builtinId="9" hidden="1"/>
    <cellStyle name="Followed Hyperlink" xfId="8831" builtinId="9" hidden="1"/>
    <cellStyle name="Followed Hyperlink" xfId="8833" builtinId="9" hidden="1"/>
    <cellStyle name="Followed Hyperlink" xfId="8835" builtinId="9" hidden="1"/>
    <cellStyle name="Followed Hyperlink" xfId="8837" builtinId="9" hidden="1"/>
    <cellStyle name="Followed Hyperlink" xfId="8839" builtinId="9" hidden="1"/>
    <cellStyle name="Followed Hyperlink" xfId="8841" builtinId="9" hidden="1"/>
    <cellStyle name="Followed Hyperlink" xfId="8843" builtinId="9" hidden="1"/>
    <cellStyle name="Followed Hyperlink" xfId="8845" builtinId="9" hidden="1"/>
    <cellStyle name="Followed Hyperlink" xfId="8847" builtinId="9" hidden="1"/>
    <cellStyle name="Followed Hyperlink" xfId="8849" builtinId="9" hidden="1"/>
    <cellStyle name="Followed Hyperlink" xfId="8851" builtinId="9" hidden="1"/>
    <cellStyle name="Followed Hyperlink" xfId="8853" builtinId="9" hidden="1"/>
    <cellStyle name="Followed Hyperlink" xfId="8855" builtinId="9" hidden="1"/>
    <cellStyle name="Followed Hyperlink" xfId="8857" builtinId="9" hidden="1"/>
    <cellStyle name="Followed Hyperlink" xfId="8859" builtinId="9" hidden="1"/>
    <cellStyle name="Followed Hyperlink" xfId="8861" builtinId="9" hidden="1"/>
    <cellStyle name="Followed Hyperlink" xfId="8863" builtinId="9" hidden="1"/>
    <cellStyle name="Followed Hyperlink" xfId="8865" builtinId="9" hidden="1"/>
    <cellStyle name="Followed Hyperlink" xfId="8867" builtinId="9" hidden="1"/>
    <cellStyle name="Followed Hyperlink" xfId="8869" builtinId="9" hidden="1"/>
    <cellStyle name="Followed Hyperlink" xfId="8871" builtinId="9" hidden="1"/>
    <cellStyle name="Followed Hyperlink" xfId="8873" builtinId="9" hidden="1"/>
    <cellStyle name="Followed Hyperlink" xfId="8875" builtinId="9" hidden="1"/>
    <cellStyle name="Followed Hyperlink" xfId="8877" builtinId="9" hidden="1"/>
    <cellStyle name="Followed Hyperlink" xfId="8879" builtinId="9" hidden="1"/>
    <cellStyle name="Followed Hyperlink" xfId="8881" builtinId="9" hidden="1"/>
    <cellStyle name="Followed Hyperlink" xfId="8883" builtinId="9" hidden="1"/>
    <cellStyle name="Followed Hyperlink" xfId="8885" builtinId="9" hidden="1"/>
    <cellStyle name="Followed Hyperlink" xfId="8887" builtinId="9" hidden="1"/>
    <cellStyle name="Followed Hyperlink" xfId="8889" builtinId="9" hidden="1"/>
    <cellStyle name="Followed Hyperlink" xfId="8891" builtinId="9" hidden="1"/>
    <cellStyle name="Followed Hyperlink" xfId="8893" builtinId="9" hidden="1"/>
    <cellStyle name="Followed Hyperlink" xfId="8895" builtinId="9" hidden="1"/>
    <cellStyle name="Followed Hyperlink" xfId="8897" builtinId="9" hidden="1"/>
    <cellStyle name="Followed Hyperlink" xfId="8899" builtinId="9" hidden="1"/>
    <cellStyle name="Followed Hyperlink" xfId="8901" builtinId="9" hidden="1"/>
    <cellStyle name="Followed Hyperlink" xfId="8903" builtinId="9" hidden="1"/>
    <cellStyle name="Followed Hyperlink" xfId="8921" builtinId="9" hidden="1"/>
    <cellStyle name="Followed Hyperlink" xfId="8922" builtinId="9" hidden="1"/>
    <cellStyle name="Followed Hyperlink" xfId="8923" builtinId="9" hidden="1"/>
    <cellStyle name="Followed Hyperlink" xfId="8924"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959" builtinId="9" hidden="1"/>
    <cellStyle name="Followed Hyperlink" xfId="8960" builtinId="9" hidden="1"/>
    <cellStyle name="Followed Hyperlink" xfId="8961" builtinId="9" hidden="1"/>
    <cellStyle name="Followed Hyperlink" xfId="8962" builtinId="9" hidden="1"/>
    <cellStyle name="Followed Hyperlink" xfId="8963" builtinId="9" hidden="1"/>
    <cellStyle name="Followed Hyperlink" xfId="8964" builtinId="9" hidden="1"/>
    <cellStyle name="Followed Hyperlink" xfId="8965" builtinId="9" hidden="1"/>
    <cellStyle name="Followed Hyperlink" xfId="8966" builtinId="9" hidden="1"/>
    <cellStyle name="Followed Hyperlink" xfId="8967" builtinId="9" hidden="1"/>
    <cellStyle name="Followed Hyperlink" xfId="8968" builtinId="9" hidden="1"/>
    <cellStyle name="Followed Hyperlink" xfId="8969" builtinId="9" hidden="1"/>
    <cellStyle name="Followed Hyperlink" xfId="8970" builtinId="9" hidden="1"/>
    <cellStyle name="Followed Hyperlink" xfId="8971" builtinId="9" hidden="1"/>
    <cellStyle name="Followed Hyperlink" xfId="8972" builtinId="9" hidden="1"/>
    <cellStyle name="Followed Hyperlink" xfId="8973" builtinId="9" hidden="1"/>
    <cellStyle name="Followed Hyperlink" xfId="8974" builtinId="9" hidden="1"/>
    <cellStyle name="Followed Hyperlink" xfId="8975" builtinId="9" hidden="1"/>
    <cellStyle name="Followed Hyperlink" xfId="8976" builtinId="9" hidden="1"/>
    <cellStyle name="Followed Hyperlink" xfId="8977" builtinId="9" hidden="1"/>
    <cellStyle name="Followed Hyperlink" xfId="8978" builtinId="9" hidden="1"/>
    <cellStyle name="Followed Hyperlink" xfId="8979" builtinId="9" hidden="1"/>
    <cellStyle name="Followed Hyperlink" xfId="8980" builtinId="9" hidden="1"/>
    <cellStyle name="Followed Hyperlink" xfId="8981" builtinId="9" hidden="1"/>
    <cellStyle name="Followed Hyperlink" xfId="8982" builtinId="9" hidden="1"/>
    <cellStyle name="Followed Hyperlink" xfId="8983" builtinId="9" hidden="1"/>
    <cellStyle name="Followed Hyperlink" xfId="8984" builtinId="9" hidden="1"/>
    <cellStyle name="Followed Hyperlink" xfId="8985" builtinId="9" hidden="1"/>
    <cellStyle name="Followed Hyperlink" xfId="8986" builtinId="9" hidden="1"/>
    <cellStyle name="Followed Hyperlink" xfId="8987" builtinId="9" hidden="1"/>
    <cellStyle name="Followed Hyperlink" xfId="8988" builtinId="9" hidden="1"/>
    <cellStyle name="Followed Hyperlink" xfId="8989"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9" builtinId="9" hidden="1"/>
    <cellStyle name="Followed Hyperlink" xfId="9021" builtinId="9" hidden="1"/>
    <cellStyle name="Followed Hyperlink" xfId="9023" builtinId="9" hidden="1"/>
    <cellStyle name="Followed Hyperlink" xfId="9025" builtinId="9" hidden="1"/>
    <cellStyle name="Followed Hyperlink" xfId="9027" builtinId="9" hidden="1"/>
    <cellStyle name="Followed Hyperlink" xfId="9029" builtinId="9" hidden="1"/>
    <cellStyle name="Followed Hyperlink" xfId="9031" builtinId="9" hidden="1"/>
    <cellStyle name="Followed Hyperlink" xfId="9033" builtinId="9" hidden="1"/>
    <cellStyle name="Followed Hyperlink" xfId="9035" builtinId="9" hidden="1"/>
    <cellStyle name="Followed Hyperlink" xfId="9037" builtinId="9" hidden="1"/>
    <cellStyle name="Followed Hyperlink" xfId="9039" builtinId="9" hidden="1"/>
    <cellStyle name="Followed Hyperlink" xfId="9041" builtinId="9" hidden="1"/>
    <cellStyle name="Followed Hyperlink" xfId="9043" builtinId="9" hidden="1"/>
    <cellStyle name="Followed Hyperlink" xfId="9045" builtinId="9" hidden="1"/>
    <cellStyle name="Followed Hyperlink" xfId="9047" builtinId="9" hidden="1"/>
    <cellStyle name="Followed Hyperlink" xfId="9049" builtinId="9" hidden="1"/>
    <cellStyle name="Followed Hyperlink" xfId="9051" builtinId="9" hidden="1"/>
    <cellStyle name="Followed Hyperlink" xfId="9053" builtinId="9" hidden="1"/>
    <cellStyle name="Followed Hyperlink" xfId="9055" builtinId="9" hidden="1"/>
    <cellStyle name="Followed Hyperlink" xfId="9057" builtinId="9" hidden="1"/>
    <cellStyle name="Followed Hyperlink" xfId="9059" builtinId="9" hidden="1"/>
    <cellStyle name="Followed Hyperlink" xfId="9061" builtinId="9" hidden="1"/>
    <cellStyle name="Followed Hyperlink" xfId="9063" builtinId="9" hidden="1"/>
    <cellStyle name="Followed Hyperlink" xfId="9065" builtinId="9" hidden="1"/>
    <cellStyle name="Followed Hyperlink" xfId="9067" builtinId="9" hidden="1"/>
    <cellStyle name="Followed Hyperlink" xfId="9069" builtinId="9" hidden="1"/>
    <cellStyle name="Followed Hyperlink" xfId="9071" builtinId="9" hidden="1"/>
    <cellStyle name="Followed Hyperlink" xfId="9073" builtinId="9" hidden="1"/>
    <cellStyle name="Followed Hyperlink" xfId="9075" builtinId="9" hidden="1"/>
    <cellStyle name="Followed Hyperlink" xfId="9077" builtinId="9" hidden="1"/>
    <cellStyle name="Followed Hyperlink" xfId="9079" builtinId="9" hidden="1"/>
    <cellStyle name="Followed Hyperlink" xfId="9081" builtinId="9" hidden="1"/>
    <cellStyle name="Followed Hyperlink" xfId="9083" builtinId="9" hidden="1"/>
    <cellStyle name="Followed Hyperlink" xfId="9085" builtinId="9" hidden="1"/>
    <cellStyle name="Followed Hyperlink" xfId="9087" builtinId="9" hidden="1"/>
    <cellStyle name="Followed Hyperlink" xfId="9089" builtinId="9" hidden="1"/>
    <cellStyle name="Followed Hyperlink" xfId="9091" builtinId="9" hidden="1"/>
    <cellStyle name="Followed Hyperlink" xfId="9093" builtinId="9" hidden="1"/>
    <cellStyle name="Followed Hyperlink" xfId="9095" builtinId="9" hidden="1"/>
    <cellStyle name="Followed Hyperlink" xfId="9097" builtinId="9" hidden="1"/>
    <cellStyle name="Followed Hyperlink" xfId="9099" builtinId="9" hidden="1"/>
    <cellStyle name="Followed Hyperlink" xfId="9101" builtinId="9" hidden="1"/>
    <cellStyle name="Followed Hyperlink" xfId="9103" builtinId="9" hidden="1"/>
    <cellStyle name="Followed Hyperlink" xfId="9105" builtinId="9" hidden="1"/>
    <cellStyle name="Followed Hyperlink" xfId="9107" builtinId="9" hidden="1"/>
    <cellStyle name="Followed Hyperlink" xfId="9109" builtinId="9" hidden="1"/>
    <cellStyle name="Followed Hyperlink" xfId="9111" builtinId="9" hidden="1"/>
    <cellStyle name="Followed Hyperlink" xfId="9113" builtinId="9" hidden="1"/>
    <cellStyle name="Followed Hyperlink" xfId="9115" builtinId="9" hidden="1"/>
    <cellStyle name="Followed Hyperlink" xfId="9117" builtinId="9" hidden="1"/>
    <cellStyle name="Followed Hyperlink" xfId="9119" builtinId="9" hidden="1"/>
    <cellStyle name="Followed Hyperlink" xfId="9121" builtinId="9" hidden="1"/>
    <cellStyle name="Followed Hyperlink" xfId="9123" builtinId="9" hidden="1"/>
    <cellStyle name="Followed Hyperlink" xfId="9125" builtinId="9" hidden="1"/>
    <cellStyle name="Followed Hyperlink" xfId="9127" builtinId="9" hidden="1"/>
    <cellStyle name="Followed Hyperlink" xfId="9129" builtinId="9" hidden="1"/>
    <cellStyle name="Followed Hyperlink" xfId="9131" builtinId="9" hidden="1"/>
    <cellStyle name="Followed Hyperlink" xfId="9133" builtinId="9" hidden="1"/>
    <cellStyle name="Followed Hyperlink" xfId="9135" builtinId="9" hidden="1"/>
    <cellStyle name="Followed Hyperlink" xfId="9137" builtinId="9" hidden="1"/>
    <cellStyle name="Followed Hyperlink" xfId="9139"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74" builtinId="9" hidden="1"/>
    <cellStyle name="Followed Hyperlink" xfId="9175" builtinId="9" hidden="1"/>
    <cellStyle name="Followed Hyperlink" xfId="9176" builtinId="9" hidden="1"/>
    <cellStyle name="Followed Hyperlink" xfId="9177" builtinId="9" hidden="1"/>
    <cellStyle name="Followed Hyperlink" xfId="9178" builtinId="9" hidden="1"/>
    <cellStyle name="Followed Hyperlink" xfId="9179" builtinId="9" hidden="1"/>
    <cellStyle name="Followed Hyperlink" xfId="9180" builtinId="9" hidden="1"/>
    <cellStyle name="Followed Hyperlink" xfId="9181" builtinId="9" hidden="1"/>
    <cellStyle name="Followed Hyperlink" xfId="9182" builtinId="9" hidden="1"/>
    <cellStyle name="Followed Hyperlink" xfId="9183" builtinId="9" hidden="1"/>
    <cellStyle name="Followed Hyperlink" xfId="9184" builtinId="9" hidden="1"/>
    <cellStyle name="Followed Hyperlink" xfId="9185" builtinId="9" hidden="1"/>
    <cellStyle name="Followed Hyperlink" xfId="9186" builtinId="9" hidden="1"/>
    <cellStyle name="Followed Hyperlink" xfId="9187" builtinId="9" hidden="1"/>
    <cellStyle name="Followed Hyperlink" xfId="9188" builtinId="9" hidden="1"/>
    <cellStyle name="Followed Hyperlink" xfId="9189" builtinId="9" hidden="1"/>
    <cellStyle name="Followed Hyperlink" xfId="9190" builtinId="9" hidden="1"/>
    <cellStyle name="Followed Hyperlink" xfId="9191" builtinId="9" hidden="1"/>
    <cellStyle name="Followed Hyperlink" xfId="9192" builtinId="9" hidden="1"/>
    <cellStyle name="Followed Hyperlink" xfId="9193" builtinId="9" hidden="1"/>
    <cellStyle name="Followed Hyperlink" xfId="9194" builtinId="9" hidden="1"/>
    <cellStyle name="Followed Hyperlink" xfId="9195" builtinId="9" hidden="1"/>
    <cellStyle name="Followed Hyperlink" xfId="9196" builtinId="9" hidden="1"/>
    <cellStyle name="Followed Hyperlink" xfId="9197" builtinId="9" hidden="1"/>
    <cellStyle name="Followed Hyperlink" xfId="9198" builtinId="9" hidden="1"/>
    <cellStyle name="Followed Hyperlink" xfId="9199" builtinId="9" hidden="1"/>
    <cellStyle name="Followed Hyperlink" xfId="9200" builtinId="9" hidden="1"/>
    <cellStyle name="Followed Hyperlink" xfId="9201" builtinId="9" hidden="1"/>
    <cellStyle name="Followed Hyperlink" xfId="9202" builtinId="9" hidden="1"/>
    <cellStyle name="Followed Hyperlink" xfId="9203" builtinId="9" hidden="1"/>
    <cellStyle name="Followed Hyperlink" xfId="9204" builtinId="9" hidden="1"/>
    <cellStyle name="Followed Hyperlink" xfId="9205" builtinId="9" hidden="1"/>
    <cellStyle name="Followed Hyperlink" xfId="9206" builtinId="9" hidden="1"/>
    <cellStyle name="Followed Hyperlink" xfId="9207" builtinId="9" hidden="1"/>
    <cellStyle name="Followed Hyperlink" xfId="9208" builtinId="9" hidden="1"/>
    <cellStyle name="Followed Hyperlink" xfId="9209" builtinId="9" hidden="1"/>
    <cellStyle name="Followed Hyperlink" xfId="9210" builtinId="9" hidden="1"/>
    <cellStyle name="Followed Hyperlink" xfId="9211" builtinId="9" hidden="1"/>
    <cellStyle name="Followed Hyperlink" xfId="9212" builtinId="9" hidden="1"/>
    <cellStyle name="Followed Hyperlink" xfId="9213" builtinId="9" hidden="1"/>
    <cellStyle name="Followed Hyperlink" xfId="9214" builtinId="9" hidden="1"/>
    <cellStyle name="Followed Hyperlink" xfId="9215" builtinId="9" hidden="1"/>
    <cellStyle name="Followed Hyperlink" xfId="9216" builtinId="9" hidden="1"/>
    <cellStyle name="Followed Hyperlink" xfId="9217" builtinId="9" hidden="1"/>
    <cellStyle name="Followed Hyperlink" xfId="9218" builtinId="9" hidden="1"/>
    <cellStyle name="Followed Hyperlink" xfId="9219" builtinId="9" hidden="1"/>
    <cellStyle name="Followed Hyperlink" xfId="9220" builtinId="9" hidden="1"/>
    <cellStyle name="Followed Hyperlink" xfId="9221" builtinId="9" hidden="1"/>
    <cellStyle name="Followed Hyperlink" xfId="9222" builtinId="9" hidden="1"/>
    <cellStyle name="Followed Hyperlink" xfId="9223" builtinId="9" hidden="1"/>
    <cellStyle name="Followed Hyperlink" xfId="9224" builtinId="9" hidden="1"/>
    <cellStyle name="Followed Hyperlink" xfId="9225" builtinId="9" hidden="1"/>
    <cellStyle name="Followed Hyperlink" xfId="9226" builtinId="9" hidden="1"/>
    <cellStyle name="Followed Hyperlink" xfId="9239" builtinId="9" hidden="1"/>
    <cellStyle name="Followed Hyperlink" xfId="9241" builtinId="9" hidden="1"/>
    <cellStyle name="Followed Hyperlink" xfId="9243" builtinId="9" hidden="1"/>
    <cellStyle name="Followed Hyperlink" xfId="9245" builtinId="9" hidden="1"/>
    <cellStyle name="Followed Hyperlink" xfId="9247" builtinId="9" hidden="1"/>
    <cellStyle name="Followed Hyperlink" xfId="9249" builtinId="9" hidden="1"/>
    <cellStyle name="Followed Hyperlink" xfId="9251" builtinId="9" hidden="1"/>
    <cellStyle name="Followed Hyperlink" xfId="9253"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13" builtinId="9" hidden="1"/>
    <cellStyle name="Followed Hyperlink" xfId="9414" builtinId="9" hidden="1"/>
    <cellStyle name="Followed Hyperlink" xfId="9415" builtinId="9" hidden="1"/>
    <cellStyle name="Followed Hyperlink" xfId="9416" builtinId="9" hidden="1"/>
    <cellStyle name="Followed Hyperlink" xfId="9417" builtinId="9" hidden="1"/>
    <cellStyle name="Followed Hyperlink" xfId="9418" builtinId="9" hidden="1"/>
    <cellStyle name="Followed Hyperlink" xfId="9419" builtinId="9" hidden="1"/>
    <cellStyle name="Followed Hyperlink" xfId="9420" builtinId="9" hidden="1"/>
    <cellStyle name="Followed Hyperlink" xfId="9421" builtinId="9" hidden="1"/>
    <cellStyle name="Followed Hyperlink" xfId="9422" builtinId="9" hidden="1"/>
    <cellStyle name="Followed Hyperlink" xfId="9423" builtinId="9" hidden="1"/>
    <cellStyle name="Followed Hyperlink" xfId="9424" builtinId="9" hidden="1"/>
    <cellStyle name="Followed Hyperlink" xfId="9425" builtinId="9" hidden="1"/>
    <cellStyle name="Followed Hyperlink" xfId="9426" builtinId="9" hidden="1"/>
    <cellStyle name="Followed Hyperlink" xfId="9427" builtinId="9" hidden="1"/>
    <cellStyle name="Followed Hyperlink" xfId="9428" builtinId="9" hidden="1"/>
    <cellStyle name="Followed Hyperlink" xfId="9429" builtinId="9" hidden="1"/>
    <cellStyle name="Followed Hyperlink" xfId="9430" builtinId="9" hidden="1"/>
    <cellStyle name="Followed Hyperlink" xfId="9431" builtinId="9" hidden="1"/>
    <cellStyle name="Followed Hyperlink" xfId="9432" builtinId="9" hidden="1"/>
    <cellStyle name="Followed Hyperlink" xfId="9433" builtinId="9" hidden="1"/>
    <cellStyle name="Followed Hyperlink" xfId="9434" builtinId="9" hidden="1"/>
    <cellStyle name="Followed Hyperlink" xfId="9435" builtinId="9" hidden="1"/>
    <cellStyle name="Followed Hyperlink" xfId="9436" builtinId="9" hidden="1"/>
    <cellStyle name="Followed Hyperlink" xfId="9437" builtinId="9" hidden="1"/>
    <cellStyle name="Followed Hyperlink" xfId="9438" builtinId="9" hidden="1"/>
    <cellStyle name="Followed Hyperlink" xfId="9439" builtinId="9" hidden="1"/>
    <cellStyle name="Followed Hyperlink" xfId="9440" builtinId="9" hidden="1"/>
    <cellStyle name="Followed Hyperlink" xfId="9441" builtinId="9" hidden="1"/>
    <cellStyle name="Followed Hyperlink" xfId="9442" builtinId="9" hidden="1"/>
    <cellStyle name="Followed Hyperlink" xfId="9443" builtinId="9" hidden="1"/>
    <cellStyle name="Followed Hyperlink" xfId="9444" builtinId="9" hidden="1"/>
    <cellStyle name="Followed Hyperlink" xfId="9445" builtinId="9" hidden="1"/>
    <cellStyle name="Followed Hyperlink" xfId="9446" builtinId="9" hidden="1"/>
    <cellStyle name="Followed Hyperlink" xfId="9447" builtinId="9" hidden="1"/>
    <cellStyle name="Followed Hyperlink" xfId="9448" builtinId="9" hidden="1"/>
    <cellStyle name="Followed Hyperlink" xfId="9449" builtinId="9" hidden="1"/>
    <cellStyle name="Followed Hyperlink" xfId="9450" builtinId="9" hidden="1"/>
    <cellStyle name="Followed Hyperlink" xfId="9451" builtinId="9" hidden="1"/>
    <cellStyle name="Followed Hyperlink" xfId="9452" builtinId="9" hidden="1"/>
    <cellStyle name="Followed Hyperlink" xfId="9453" builtinId="9" hidden="1"/>
    <cellStyle name="Followed Hyperlink" xfId="9454" builtinId="9" hidden="1"/>
    <cellStyle name="Followed Hyperlink" xfId="9455" builtinId="9" hidden="1"/>
    <cellStyle name="Followed Hyperlink" xfId="9456" builtinId="9" hidden="1"/>
    <cellStyle name="Followed Hyperlink" xfId="9457" builtinId="9" hidden="1"/>
    <cellStyle name="Followed Hyperlink" xfId="9458" builtinId="9" hidden="1"/>
    <cellStyle name="Followed Hyperlink" xfId="9459" builtinId="9" hidden="1"/>
    <cellStyle name="Followed Hyperlink" xfId="9460" builtinId="9" hidden="1"/>
    <cellStyle name="Followed Hyperlink" xfId="9461" builtinId="9" hidden="1"/>
    <cellStyle name="Followed Hyperlink" xfId="9462" builtinId="9" hidden="1"/>
    <cellStyle name="Followed Hyperlink" xfId="9463" builtinId="9" hidden="1"/>
    <cellStyle name="Followed Hyperlink" xfId="9464" builtinId="9" hidden="1"/>
    <cellStyle name="Followed Hyperlink" xfId="9465" builtinId="9" hidden="1"/>
    <cellStyle name="Followed Hyperlink" xfId="9466" builtinId="9" hidden="1"/>
    <cellStyle name="Followed Hyperlink" xfId="9467" builtinId="9" hidden="1"/>
    <cellStyle name="Followed Hyperlink" xfId="9468" builtinId="9" hidden="1"/>
    <cellStyle name="Followed Hyperlink" xfId="9469" builtinId="9" hidden="1"/>
    <cellStyle name="Followed Hyperlink" xfId="9470"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1" builtinId="9" hidden="1"/>
    <cellStyle name="Followed Hyperlink" xfId="9612" builtinId="9" hidden="1"/>
    <cellStyle name="Followed Hyperlink" xfId="9613" builtinId="9" hidden="1"/>
    <cellStyle name="Followed Hyperlink" xfId="9614" builtinId="9" hidden="1"/>
    <cellStyle name="Followed Hyperlink" xfId="9615" builtinId="9" hidden="1"/>
    <cellStyle name="Followed Hyperlink" xfId="9616"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51" builtinId="9" hidden="1"/>
    <cellStyle name="Followed Hyperlink" xfId="9652" builtinId="9" hidden="1"/>
    <cellStyle name="Followed Hyperlink" xfId="9653" builtinId="9" hidden="1"/>
    <cellStyle name="Followed Hyperlink" xfId="9654" builtinId="9" hidden="1"/>
    <cellStyle name="Followed Hyperlink" xfId="9655" builtinId="9" hidden="1"/>
    <cellStyle name="Followed Hyperlink" xfId="9656" builtinId="9" hidden="1"/>
    <cellStyle name="Followed Hyperlink" xfId="9657" builtinId="9" hidden="1"/>
    <cellStyle name="Followed Hyperlink" xfId="9658" builtinId="9" hidden="1"/>
    <cellStyle name="Followed Hyperlink" xfId="9659" builtinId="9" hidden="1"/>
    <cellStyle name="Followed Hyperlink" xfId="9660" builtinId="9" hidden="1"/>
    <cellStyle name="Followed Hyperlink" xfId="9661" builtinId="9" hidden="1"/>
    <cellStyle name="Followed Hyperlink" xfId="9662" builtinId="9" hidden="1"/>
    <cellStyle name="Followed Hyperlink" xfId="9663" builtinId="9" hidden="1"/>
    <cellStyle name="Followed Hyperlink" xfId="9664" builtinId="9" hidden="1"/>
    <cellStyle name="Followed Hyperlink" xfId="9665" builtinId="9" hidden="1"/>
    <cellStyle name="Followed Hyperlink" xfId="9666" builtinId="9" hidden="1"/>
    <cellStyle name="Followed Hyperlink" xfId="9667" builtinId="9" hidden="1"/>
    <cellStyle name="Followed Hyperlink" xfId="9668" builtinId="9" hidden="1"/>
    <cellStyle name="Followed Hyperlink" xfId="9669" builtinId="9" hidden="1"/>
    <cellStyle name="Followed Hyperlink" xfId="9670" builtinId="9" hidden="1"/>
    <cellStyle name="Followed Hyperlink" xfId="9671" builtinId="9" hidden="1"/>
    <cellStyle name="Followed Hyperlink" xfId="9672" builtinId="9" hidden="1"/>
    <cellStyle name="Followed Hyperlink" xfId="9673" builtinId="9" hidden="1"/>
    <cellStyle name="Followed Hyperlink" xfId="9674" builtinId="9" hidden="1"/>
    <cellStyle name="Followed Hyperlink" xfId="9675" builtinId="9" hidden="1"/>
    <cellStyle name="Followed Hyperlink" xfId="9676" builtinId="9" hidden="1"/>
    <cellStyle name="Followed Hyperlink" xfId="9677" builtinId="9" hidden="1"/>
    <cellStyle name="Followed Hyperlink" xfId="9678" builtinId="9" hidden="1"/>
    <cellStyle name="Followed Hyperlink" xfId="9679" builtinId="9" hidden="1"/>
    <cellStyle name="Followed Hyperlink" xfId="9681" builtinId="9" hidden="1"/>
    <cellStyle name="Followed Hyperlink" xfId="9683" builtinId="9" hidden="1"/>
    <cellStyle name="Followed Hyperlink" xfId="9685" builtinId="9" hidden="1"/>
    <cellStyle name="Followed Hyperlink" xfId="9687" builtinId="9" hidden="1"/>
    <cellStyle name="Followed Hyperlink" xfId="9689" builtinId="9" hidden="1"/>
    <cellStyle name="Followed Hyperlink" xfId="9691" builtinId="9" hidden="1"/>
    <cellStyle name="Followed Hyperlink" xfId="9693" builtinId="9" hidden="1"/>
    <cellStyle name="Followed Hyperlink" xfId="9695" builtinId="9" hidden="1"/>
    <cellStyle name="Followed Hyperlink" xfId="9697" builtinId="9" hidden="1"/>
    <cellStyle name="Followed Hyperlink" xfId="9699" builtinId="9" hidden="1"/>
    <cellStyle name="Followed Hyperlink" xfId="9701" builtinId="9" hidden="1"/>
    <cellStyle name="Followed Hyperlink" xfId="9703" builtinId="9" hidden="1"/>
    <cellStyle name="Followed Hyperlink" xfId="9705" builtinId="9" hidden="1"/>
    <cellStyle name="Followed Hyperlink" xfId="9707" builtinId="9" hidden="1"/>
    <cellStyle name="Followed Hyperlink" xfId="9709" builtinId="9" hidden="1"/>
    <cellStyle name="Followed Hyperlink" xfId="9711" builtinId="9" hidden="1"/>
    <cellStyle name="Followed Hyperlink" xfId="9713" builtinId="9" hidden="1"/>
    <cellStyle name="Followed Hyperlink" xfId="9715" builtinId="9" hidden="1"/>
    <cellStyle name="Followed Hyperlink" xfId="9717" builtinId="9" hidden="1"/>
    <cellStyle name="Followed Hyperlink" xfId="9719" builtinId="9" hidden="1"/>
    <cellStyle name="Followed Hyperlink" xfId="9721" builtinId="9" hidden="1"/>
    <cellStyle name="Followed Hyperlink" xfId="9723" builtinId="9" hidden="1"/>
    <cellStyle name="Followed Hyperlink" xfId="9725" builtinId="9" hidden="1"/>
    <cellStyle name="Followed Hyperlink" xfId="9727" builtinId="9" hidden="1"/>
    <cellStyle name="Followed Hyperlink" xfId="9729" builtinId="9" hidden="1"/>
    <cellStyle name="Followed Hyperlink" xfId="9731" builtinId="9" hidden="1"/>
    <cellStyle name="Followed Hyperlink" xfId="9733" builtinId="9" hidden="1"/>
    <cellStyle name="Followed Hyperlink" xfId="9735" builtinId="9" hidden="1"/>
    <cellStyle name="Followed Hyperlink" xfId="9737" builtinId="9" hidden="1"/>
    <cellStyle name="Followed Hyperlink" xfId="9739" builtinId="9" hidden="1"/>
    <cellStyle name="Followed Hyperlink" xfId="9741" builtinId="9" hidden="1"/>
    <cellStyle name="Followed Hyperlink" xfId="9743" builtinId="9" hidden="1"/>
    <cellStyle name="Followed Hyperlink" xfId="9745" builtinId="9" hidden="1"/>
    <cellStyle name="Followed Hyperlink" xfId="9747" builtinId="9" hidden="1"/>
    <cellStyle name="Followed Hyperlink" xfId="9749" builtinId="9" hidden="1"/>
    <cellStyle name="Followed Hyperlink" xfId="9751" builtinId="9" hidden="1"/>
    <cellStyle name="Followed Hyperlink" xfId="9753" builtinId="9" hidden="1"/>
    <cellStyle name="Followed Hyperlink" xfId="9755" builtinId="9" hidden="1"/>
    <cellStyle name="Followed Hyperlink" xfId="9757" builtinId="9" hidden="1"/>
    <cellStyle name="Followed Hyperlink" xfId="9759" builtinId="9" hidden="1"/>
    <cellStyle name="Followed Hyperlink" xfId="9761" builtinId="9" hidden="1"/>
    <cellStyle name="Followed Hyperlink" xfId="9763" builtinId="9" hidden="1"/>
    <cellStyle name="Followed Hyperlink" xfId="9765" builtinId="9" hidden="1"/>
    <cellStyle name="Followed Hyperlink" xfId="9767" builtinId="9" hidden="1"/>
    <cellStyle name="Followed Hyperlink" xfId="9769" builtinId="9" hidden="1"/>
    <cellStyle name="Followed Hyperlink" xfId="9771" builtinId="9" hidden="1"/>
    <cellStyle name="Followed Hyperlink" xfId="9773" builtinId="9" hidden="1"/>
    <cellStyle name="Followed Hyperlink" xfId="9775" builtinId="9" hidden="1"/>
    <cellStyle name="Followed Hyperlink" xfId="9777" builtinId="9" hidden="1"/>
    <cellStyle name="Followed Hyperlink" xfId="9779" builtinId="9" hidden="1"/>
    <cellStyle name="Followed Hyperlink" xfId="9781" builtinId="9" hidden="1"/>
    <cellStyle name="Followed Hyperlink" xfId="9783" builtinId="9" hidden="1"/>
    <cellStyle name="Followed Hyperlink" xfId="9785" builtinId="9" hidden="1"/>
    <cellStyle name="Followed Hyperlink" xfId="9787" builtinId="9" hidden="1"/>
    <cellStyle name="Followed Hyperlink" xfId="9789" builtinId="9" hidden="1"/>
    <cellStyle name="Followed Hyperlink" xfId="9791" builtinId="9" hidden="1"/>
    <cellStyle name="Followed Hyperlink" xfId="9793" builtinId="9" hidden="1"/>
    <cellStyle name="Followed Hyperlink" xfId="9795" builtinId="9" hidden="1"/>
    <cellStyle name="Followed Hyperlink" xfId="9797" builtinId="9" hidden="1"/>
    <cellStyle name="Followed Hyperlink" xfId="9799" builtinId="9" hidden="1"/>
    <cellStyle name="Followed Hyperlink" xfId="9801" builtinId="9" hidden="1"/>
    <cellStyle name="Followed Hyperlink" xfId="9803" builtinId="9" hidden="1"/>
    <cellStyle name="Followed Hyperlink" xfId="9805" builtinId="9" hidden="1"/>
    <cellStyle name="Followed Hyperlink" xfId="9807" builtinId="9" hidden="1"/>
    <cellStyle name="Followed Hyperlink" xfId="9809" builtinId="9" hidden="1"/>
    <cellStyle name="Followed Hyperlink" xfId="9811" builtinId="9" hidden="1"/>
    <cellStyle name="Followed Hyperlink" xfId="9813" builtinId="9" hidden="1"/>
    <cellStyle name="Followed Hyperlink" xfId="9815" builtinId="9" hidden="1"/>
    <cellStyle name="Followed Hyperlink" xfId="9817" builtinId="9" hidden="1"/>
    <cellStyle name="Followed Hyperlink" xfId="9845" builtinId="9" hidden="1"/>
    <cellStyle name="Followed Hyperlink" xfId="9847" builtinId="9" hidden="1"/>
    <cellStyle name="Followed Hyperlink" xfId="9849" builtinId="9" hidden="1"/>
    <cellStyle name="Followed Hyperlink" xfId="9851" builtinId="9" hidden="1"/>
    <cellStyle name="Followed Hyperlink" xfId="9853" builtinId="9" hidden="1"/>
    <cellStyle name="Followed Hyperlink" xfId="9855" builtinId="9" hidden="1"/>
    <cellStyle name="Followed Hyperlink" xfId="9857" builtinId="9" hidden="1"/>
    <cellStyle name="Followed Hyperlink" xfId="9859" builtinId="9" hidden="1"/>
    <cellStyle name="Followed Hyperlink" xfId="9869" builtinId="9" hidden="1"/>
    <cellStyle name="Followed Hyperlink" xfId="9871" builtinId="9" hidden="1"/>
    <cellStyle name="Followed Hyperlink" xfId="9873" builtinId="9" hidden="1"/>
    <cellStyle name="Followed Hyperlink" xfId="9875" builtinId="9" hidden="1"/>
    <cellStyle name="Followed Hyperlink" xfId="9877" builtinId="9" hidden="1"/>
    <cellStyle name="Followed Hyperlink" xfId="9879" builtinId="9" hidden="1"/>
    <cellStyle name="Followed Hyperlink" xfId="9881" builtinId="9" hidden="1"/>
    <cellStyle name="Followed Hyperlink" xfId="9883" builtinId="9" hidden="1"/>
    <cellStyle name="Followed Hyperlink" xfId="9885" builtinId="9" hidden="1"/>
    <cellStyle name="Followed Hyperlink" xfId="9887" builtinId="9" hidden="1"/>
    <cellStyle name="Followed Hyperlink" xfId="9889" builtinId="9" hidden="1"/>
    <cellStyle name="Followed Hyperlink" xfId="9891"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09" builtinId="9" hidden="1"/>
    <cellStyle name="Followed Hyperlink" xfId="9911" builtinId="9" hidden="1"/>
    <cellStyle name="Followed Hyperlink" xfId="9913" builtinId="9" hidden="1"/>
    <cellStyle name="Followed Hyperlink" xfId="9915"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8" builtinId="9" hidden="1"/>
    <cellStyle name="Followed Hyperlink" xfId="9999" builtinId="9" hidden="1"/>
    <cellStyle name="Followed Hyperlink" xfId="10000" builtinId="9" hidden="1"/>
    <cellStyle name="Followed Hyperlink" xfId="10001" builtinId="9" hidden="1"/>
    <cellStyle name="Followed Hyperlink" xfId="10002" builtinId="9" hidden="1"/>
    <cellStyle name="Followed Hyperlink" xfId="10003" builtinId="9" hidden="1"/>
    <cellStyle name="Followed Hyperlink" xfId="10004" builtinId="9" hidden="1"/>
    <cellStyle name="Followed Hyperlink" xfId="10005" builtinId="9" hidden="1"/>
    <cellStyle name="Followed Hyperlink" xfId="10006" builtinId="9" hidden="1"/>
    <cellStyle name="Followed Hyperlink" xfId="10007" builtinId="9" hidden="1"/>
    <cellStyle name="Followed Hyperlink" xfId="10008" builtinId="9" hidden="1"/>
    <cellStyle name="Followed Hyperlink" xfId="10009" builtinId="9" hidden="1"/>
    <cellStyle name="Followed Hyperlink" xfId="10010" builtinId="9" hidden="1"/>
    <cellStyle name="Followed Hyperlink" xfId="10011" builtinId="9" hidden="1"/>
    <cellStyle name="Followed Hyperlink" xfId="10012" builtinId="9" hidden="1"/>
    <cellStyle name="Followed Hyperlink" xfId="10013" builtinId="9" hidden="1"/>
    <cellStyle name="Followed Hyperlink" xfId="10014" builtinId="9" hidden="1"/>
    <cellStyle name="Followed Hyperlink" xfId="10015" builtinId="9" hidden="1"/>
    <cellStyle name="Followed Hyperlink" xfId="10016" builtinId="9" hidden="1"/>
    <cellStyle name="Followed Hyperlink" xfId="10017" builtinId="9" hidden="1"/>
    <cellStyle name="Followed Hyperlink" xfId="10018" builtinId="9" hidden="1"/>
    <cellStyle name="Followed Hyperlink" xfId="10019" builtinId="9" hidden="1"/>
    <cellStyle name="Followed Hyperlink" xfId="10020" builtinId="9" hidden="1"/>
    <cellStyle name="Followed Hyperlink" xfId="10021" builtinId="9" hidden="1"/>
    <cellStyle name="Followed Hyperlink" xfId="10022" builtinId="9" hidden="1"/>
    <cellStyle name="Followed Hyperlink" xfId="10023" builtinId="9" hidden="1"/>
    <cellStyle name="Followed Hyperlink" xfId="10024" builtinId="9" hidden="1"/>
    <cellStyle name="Followed Hyperlink" xfId="10025" builtinId="9" hidden="1"/>
    <cellStyle name="Followed Hyperlink" xfId="10026" builtinId="9" hidden="1"/>
    <cellStyle name="Followed Hyperlink" xfId="10027" builtinId="9" hidden="1"/>
    <cellStyle name="Followed Hyperlink" xfId="10028" builtinId="9" hidden="1"/>
    <cellStyle name="Followed Hyperlink" xfId="10029" builtinId="9" hidden="1"/>
    <cellStyle name="Followed Hyperlink" xfId="10030" builtinId="9" hidden="1"/>
    <cellStyle name="Followed Hyperlink" xfId="10031" builtinId="9" hidden="1"/>
    <cellStyle name="Followed Hyperlink" xfId="10032" builtinId="9" hidden="1"/>
    <cellStyle name="Followed Hyperlink" xfId="10033" builtinId="9" hidden="1"/>
    <cellStyle name="Followed Hyperlink" xfId="10034" builtinId="9" hidden="1"/>
    <cellStyle name="Followed Hyperlink" xfId="10035" builtinId="9" hidden="1"/>
    <cellStyle name="Followed Hyperlink" xfId="10036" builtinId="9" hidden="1"/>
    <cellStyle name="Followed Hyperlink" xfId="10037" builtinId="9" hidden="1"/>
    <cellStyle name="Followed Hyperlink" xfId="10038" builtinId="9" hidden="1"/>
    <cellStyle name="Followed Hyperlink" xfId="10039" builtinId="9" hidden="1"/>
    <cellStyle name="Followed Hyperlink" xfId="10040" builtinId="9" hidden="1"/>
    <cellStyle name="Followed Hyperlink" xfId="10041" builtinId="9" hidden="1"/>
    <cellStyle name="Followed Hyperlink" xfId="10042" builtinId="9" hidden="1"/>
    <cellStyle name="Followed Hyperlink" xfId="10043" builtinId="9" hidden="1"/>
    <cellStyle name="Followed Hyperlink" xfId="10044" builtinId="9" hidden="1"/>
    <cellStyle name="Followed Hyperlink" xfId="10045" builtinId="9" hidden="1"/>
    <cellStyle name="Followed Hyperlink" xfId="10046" builtinId="9" hidden="1"/>
    <cellStyle name="Followed Hyperlink" xfId="10047" builtinId="9" hidden="1"/>
    <cellStyle name="Followed Hyperlink" xfId="10048" builtinId="9" hidden="1"/>
    <cellStyle name="Followed Hyperlink" xfId="10049" builtinId="9" hidden="1"/>
    <cellStyle name="Followed Hyperlink" xfId="10050" builtinId="9" hidden="1"/>
    <cellStyle name="Followed Hyperlink" xfId="10051" builtinId="9" hidden="1"/>
    <cellStyle name="Followed Hyperlink" xfId="10052" builtinId="9" hidden="1"/>
    <cellStyle name="Followed Hyperlink" xfId="10053" builtinId="9" hidden="1"/>
    <cellStyle name="Followed Hyperlink" xfId="10054" builtinId="9" hidden="1"/>
    <cellStyle name="Followed Hyperlink" xfId="10055" builtinId="9" hidden="1"/>
    <cellStyle name="Followed Hyperlink" xfId="10056" builtinId="9" hidden="1"/>
    <cellStyle name="Followed Hyperlink" xfId="10057" builtinId="9" hidden="1"/>
    <cellStyle name="Followed Hyperlink" xfId="10058" builtinId="9" hidden="1"/>
    <cellStyle name="Followed Hyperlink" xfId="10059" builtinId="9" hidden="1"/>
    <cellStyle name="Followed Hyperlink" xfId="10060" builtinId="9" hidden="1"/>
    <cellStyle name="Followed Hyperlink" xfId="10061" builtinId="9" hidden="1"/>
    <cellStyle name="Followed Hyperlink" xfId="10062" builtinId="9" hidden="1"/>
    <cellStyle name="Followed Hyperlink" xfId="10063" builtinId="9" hidden="1"/>
    <cellStyle name="Followed Hyperlink" xfId="10064" builtinId="9" hidden="1"/>
    <cellStyle name="Followed Hyperlink" xfId="10065"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28" builtinId="9" hidden="1"/>
    <cellStyle name="Followed Hyperlink" xfId="10229" builtinId="9" hidden="1"/>
    <cellStyle name="Followed Hyperlink" xfId="10230" builtinId="9" hidden="1"/>
    <cellStyle name="Followed Hyperlink" xfId="10231" builtinId="9" hidden="1"/>
    <cellStyle name="Followed Hyperlink" xfId="10232" builtinId="9" hidden="1"/>
    <cellStyle name="Followed Hyperlink" xfId="10233" builtinId="9" hidden="1"/>
    <cellStyle name="Followed Hyperlink" xfId="10234" builtinId="9" hidden="1"/>
    <cellStyle name="Followed Hyperlink" xfId="10235" builtinId="9" hidden="1"/>
    <cellStyle name="Followed Hyperlink" xfId="10236" builtinId="9" hidden="1"/>
    <cellStyle name="Followed Hyperlink" xfId="10237" builtinId="9" hidden="1"/>
    <cellStyle name="Followed Hyperlink" xfId="10238" builtinId="9" hidden="1"/>
    <cellStyle name="Followed Hyperlink" xfId="10239" builtinId="9" hidden="1"/>
    <cellStyle name="Followed Hyperlink" xfId="10240" builtinId="9" hidden="1"/>
    <cellStyle name="Followed Hyperlink" xfId="10241" builtinId="9" hidden="1"/>
    <cellStyle name="Followed Hyperlink" xfId="10242" builtinId="9" hidden="1"/>
    <cellStyle name="Followed Hyperlink" xfId="10243" builtinId="9" hidden="1"/>
    <cellStyle name="Followed Hyperlink" xfId="10244" builtinId="9" hidden="1"/>
    <cellStyle name="Followed Hyperlink" xfId="10245" builtinId="9" hidden="1"/>
    <cellStyle name="Followed Hyperlink" xfId="10246" builtinId="9" hidden="1"/>
    <cellStyle name="Followed Hyperlink" xfId="10247" builtinId="9" hidden="1"/>
    <cellStyle name="Followed Hyperlink" xfId="10248" builtinId="9" hidden="1"/>
    <cellStyle name="Followed Hyperlink" xfId="10249" builtinId="9" hidden="1"/>
    <cellStyle name="Followed Hyperlink" xfId="10250" builtinId="9" hidden="1"/>
    <cellStyle name="Followed Hyperlink" xfId="10251" builtinId="9" hidden="1"/>
    <cellStyle name="Followed Hyperlink" xfId="10252" builtinId="9" hidden="1"/>
    <cellStyle name="Followed Hyperlink" xfId="10253" builtinId="9" hidden="1"/>
    <cellStyle name="Followed Hyperlink" xfId="10254" builtinId="9" hidden="1"/>
    <cellStyle name="Followed Hyperlink" xfId="10255" builtinId="9" hidden="1"/>
    <cellStyle name="Followed Hyperlink" xfId="10256" builtinId="9" hidden="1"/>
    <cellStyle name="Followed Hyperlink" xfId="10257" builtinId="9" hidden="1"/>
    <cellStyle name="Followed Hyperlink" xfId="10258" builtinId="9" hidden="1"/>
    <cellStyle name="Followed Hyperlink" xfId="10259" builtinId="9" hidden="1"/>
    <cellStyle name="Followed Hyperlink" xfId="10260" builtinId="9" hidden="1"/>
    <cellStyle name="Followed Hyperlink" xfId="10261" builtinId="9" hidden="1"/>
    <cellStyle name="Followed Hyperlink" xfId="10262" builtinId="9" hidden="1"/>
    <cellStyle name="Followed Hyperlink" xfId="10263" builtinId="9" hidden="1"/>
    <cellStyle name="Followed Hyperlink" xfId="10264" builtinId="9" hidden="1"/>
    <cellStyle name="Followed Hyperlink" xfId="10265" builtinId="9" hidden="1"/>
    <cellStyle name="Followed Hyperlink" xfId="10266" builtinId="9" hidden="1"/>
    <cellStyle name="Followed Hyperlink" xfId="10267" builtinId="9" hidden="1"/>
    <cellStyle name="Followed Hyperlink" xfId="10268" builtinId="9" hidden="1"/>
    <cellStyle name="Followed Hyperlink" xfId="10269" builtinId="9" hidden="1"/>
    <cellStyle name="Followed Hyperlink" xfId="10270" builtinId="9" hidden="1"/>
    <cellStyle name="Followed Hyperlink" xfId="10271" builtinId="9" hidden="1"/>
    <cellStyle name="Followed Hyperlink" xfId="10272" builtinId="9" hidden="1"/>
    <cellStyle name="Followed Hyperlink" xfId="10273" builtinId="9" hidden="1"/>
    <cellStyle name="Followed Hyperlink" xfId="10274" builtinId="9" hidden="1"/>
    <cellStyle name="Followed Hyperlink" xfId="10275" builtinId="9" hidden="1"/>
    <cellStyle name="Followed Hyperlink" xfId="10276" builtinId="9" hidden="1"/>
    <cellStyle name="Followed Hyperlink" xfId="10277" builtinId="9" hidden="1"/>
    <cellStyle name="Followed Hyperlink" xfId="10278" builtinId="9" hidden="1"/>
    <cellStyle name="Followed Hyperlink" xfId="10279" builtinId="9" hidden="1"/>
    <cellStyle name="Followed Hyperlink" xfId="10280" builtinId="9" hidden="1"/>
    <cellStyle name="Followed Hyperlink" xfId="10281" builtinId="9" hidden="1"/>
    <cellStyle name="Followed Hyperlink" xfId="10282" builtinId="9" hidden="1"/>
    <cellStyle name="Followed Hyperlink" xfId="10283" builtinId="9" hidden="1"/>
    <cellStyle name="Followed Hyperlink" xfId="10284" builtinId="9" hidden="1"/>
    <cellStyle name="Followed Hyperlink" xfId="10285" builtinId="9" hidden="1"/>
    <cellStyle name="Followed Hyperlink" xfId="10286" builtinId="9" hidden="1"/>
    <cellStyle name="Followed Hyperlink" xfId="10287" builtinId="9" hidden="1"/>
    <cellStyle name="Followed Hyperlink" xfId="10288" builtinId="9" hidden="1"/>
    <cellStyle name="Followed Hyperlink" xfId="10289" builtinId="9" hidden="1"/>
    <cellStyle name="Followed Hyperlink" xfId="10290" builtinId="9" hidden="1"/>
    <cellStyle name="Followed Hyperlink" xfId="10291" builtinId="9" hidden="1"/>
    <cellStyle name="Followed Hyperlink" xfId="10292" builtinId="9" hidden="1"/>
    <cellStyle name="Followed Hyperlink" xfId="10293" builtinId="9" hidden="1"/>
    <cellStyle name="Followed Hyperlink" xfId="10294" builtinId="9" hidden="1"/>
    <cellStyle name="Followed Hyperlink" xfId="10295" builtinId="9" hidden="1"/>
    <cellStyle name="Followed Hyperlink" xfId="10296" builtinId="9" hidden="1"/>
    <cellStyle name="Followed Hyperlink" xfId="10298" builtinId="9" hidden="1"/>
    <cellStyle name="Followed Hyperlink" xfId="10300" builtinId="9" hidden="1"/>
    <cellStyle name="Followed Hyperlink" xfId="9829" builtinId="9" hidden="1"/>
    <cellStyle name="Followed Hyperlink" xfId="9151" builtinId="9" hidden="1"/>
    <cellStyle name="Followed Hyperlink" xfId="8670" builtinId="9" hidden="1"/>
    <cellStyle name="Followed Hyperlink" xfId="8425" builtinId="9" hidden="1"/>
    <cellStyle name="Followed Hyperlink" xfId="8183" builtinId="9" hidden="1"/>
    <cellStyle name="Followed Hyperlink" xfId="9236" builtinId="9" hidden="1"/>
    <cellStyle name="Followed Hyperlink" xfId="8755" builtinId="9" hidden="1"/>
    <cellStyle name="Followed Hyperlink" xfId="8268" builtinId="9" hidden="1"/>
    <cellStyle name="Followed Hyperlink" xfId="7606" builtinId="9" hidden="1"/>
    <cellStyle name="Followed Hyperlink" xfId="7089" builtinId="9" hidden="1"/>
    <cellStyle name="Followed Hyperlink" xfId="9822" builtinId="9" hidden="1"/>
    <cellStyle name="Followed Hyperlink" xfId="9145" builtinId="9" hidden="1"/>
    <cellStyle name="Followed Hyperlink" xfId="8664" builtinId="9" hidden="1"/>
    <cellStyle name="Followed Hyperlink" xfId="10216" builtinId="9" hidden="1"/>
    <cellStyle name="Followed Hyperlink" xfId="7744" builtinId="9" hidden="1"/>
    <cellStyle name="Followed Hyperlink" xfId="9396" builtinId="9" hidden="1"/>
    <cellStyle name="Followed Hyperlink" xfId="8915" builtinId="9" hidden="1"/>
    <cellStyle name="Followed Hyperlink" xfId="10222" builtinId="9" hidden="1"/>
    <cellStyle name="Followed Hyperlink" xfId="9996" builtinId="9" hidden="1"/>
    <cellStyle name="Followed Hyperlink" xfId="7751" builtinId="9" hidden="1"/>
    <cellStyle name="Followed Hyperlink" xfId="8993" builtinId="9" hidden="1"/>
    <cellStyle name="Followed Hyperlink" xfId="8513" builtinId="9" hidden="1"/>
    <cellStyle name="Followed Hyperlink" xfId="7568" builtinId="9" hidden="1"/>
    <cellStyle name="Followed Hyperlink" xfId="7829" builtinId="9" hidden="1"/>
    <cellStyle name="Followed Hyperlink" xfId="9254" builtinId="9" hidden="1"/>
    <cellStyle name="Followed Hyperlink" xfId="8773" builtinId="9" hidden="1"/>
    <cellStyle name="Followed Hyperlink" xfId="8286" builtinId="9" hidden="1"/>
    <cellStyle name="Followed Hyperlink" xfId="8042" builtinId="9" hidden="1"/>
    <cellStyle name="Followed Hyperlink" xfId="7245" builtinId="9" hidden="1"/>
    <cellStyle name="Followed Hyperlink" xfId="3870" builtinId="9" hidden="1"/>
    <cellStyle name="Followed Hyperlink" xfId="7085" builtinId="9" hidden="1"/>
    <cellStyle name="Followed Hyperlink" xfId="7083" builtinId="9" hidden="1"/>
    <cellStyle name="Followed Hyperlink" xfId="7081" builtinId="9" hidden="1"/>
    <cellStyle name="Followed Hyperlink" xfId="7079" builtinId="9" hidden="1"/>
    <cellStyle name="Followed Hyperlink" xfId="7077" builtinId="9" hidden="1"/>
    <cellStyle name="Followed Hyperlink" xfId="7076" builtinId="9" hidden="1"/>
    <cellStyle name="Followed Hyperlink" xfId="7074" builtinId="9" hidden="1"/>
    <cellStyle name="Followed Hyperlink" xfId="7072" builtinId="9" hidden="1"/>
    <cellStyle name="Followed Hyperlink" xfId="7070" builtinId="9" hidden="1"/>
    <cellStyle name="Followed Hyperlink" xfId="7068" builtinId="9" hidden="1"/>
    <cellStyle name="Followed Hyperlink" xfId="3869" builtinId="9" hidden="1"/>
    <cellStyle name="Followed Hyperlink" xfId="7065" builtinId="9" hidden="1"/>
    <cellStyle name="Followed Hyperlink" xfId="7063" builtinId="9" hidden="1"/>
    <cellStyle name="Followed Hyperlink" xfId="7061" builtinId="9" hidden="1"/>
    <cellStyle name="Followed Hyperlink" xfId="7059" builtinId="9" hidden="1"/>
    <cellStyle name="Followed Hyperlink" xfId="7057" builtinId="9" hidden="1"/>
    <cellStyle name="Followed Hyperlink" xfId="6784" builtinId="9" hidden="1"/>
    <cellStyle name="Followed Hyperlink" xfId="7055" builtinId="9" hidden="1"/>
    <cellStyle name="Followed Hyperlink" xfId="7052" builtinId="9" hidden="1"/>
    <cellStyle name="Followed Hyperlink" xfId="7050" builtinId="9" hidden="1"/>
    <cellStyle name="Followed Hyperlink" xfId="3626" builtinId="9" hidden="1"/>
    <cellStyle name="Followed Hyperlink" xfId="7519" builtinId="9" hidden="1"/>
    <cellStyle name="Followed Hyperlink" xfId="7738" builtinId="9" hidden="1"/>
    <cellStyle name="Followed Hyperlink" xfId="6788" builtinId="9" hidden="1"/>
    <cellStyle name="Followed Hyperlink" xfId="3640" builtinId="9" hidden="1"/>
    <cellStyle name="Followed Hyperlink" xfId="7046" builtinId="9" hidden="1"/>
    <cellStyle name="Followed Hyperlink" xfId="7044" builtinId="9" hidden="1"/>
    <cellStyle name="Followed Hyperlink" xfId="7042" builtinId="9" hidden="1"/>
    <cellStyle name="Followed Hyperlink" xfId="7040" builtinId="9" hidden="1"/>
    <cellStyle name="Followed Hyperlink" xfId="3630" builtinId="9" hidden="1"/>
    <cellStyle name="Followed Hyperlink" xfId="7037" builtinId="9" hidden="1"/>
    <cellStyle name="Followed Hyperlink" xfId="7035" builtinId="9" hidden="1"/>
    <cellStyle name="Followed Hyperlink" xfId="7033" builtinId="9" hidden="1"/>
    <cellStyle name="Followed Hyperlink" xfId="7031" builtinId="9" hidden="1"/>
    <cellStyle name="Followed Hyperlink" xfId="7029" builtinId="9" hidden="1"/>
    <cellStyle name="Followed Hyperlink" xfId="7028" builtinId="9" hidden="1"/>
    <cellStyle name="Followed Hyperlink" xfId="7026" builtinId="9" hidden="1"/>
    <cellStyle name="Followed Hyperlink" xfId="7024" builtinId="9" hidden="1"/>
    <cellStyle name="Followed Hyperlink" xfId="7022" builtinId="9" hidden="1"/>
    <cellStyle name="Followed Hyperlink" xfId="6990" builtinId="9" hidden="1"/>
    <cellStyle name="Followed Hyperlink" xfId="6988" builtinId="9" hidden="1"/>
    <cellStyle name="Followed Hyperlink" xfId="6986" builtinId="9" hidden="1"/>
    <cellStyle name="Followed Hyperlink" xfId="3661" builtinId="9" hidden="1"/>
    <cellStyle name="Followed Hyperlink" xfId="6983" builtinId="9" hidden="1"/>
    <cellStyle name="Followed Hyperlink" xfId="6981" builtinId="9" hidden="1"/>
    <cellStyle name="Followed Hyperlink" xfId="6979" builtinId="9" hidden="1"/>
    <cellStyle name="Followed Hyperlink" xfId="6977" builtinId="9" hidden="1"/>
    <cellStyle name="Followed Hyperlink" xfId="6970" builtinId="9" hidden="1"/>
    <cellStyle name="Followed Hyperlink" xfId="6968" builtinId="9" hidden="1"/>
    <cellStyle name="Followed Hyperlink" xfId="6967" builtinId="9" hidden="1"/>
    <cellStyle name="Followed Hyperlink" xfId="6965" builtinId="9" hidden="1"/>
    <cellStyle name="Followed Hyperlink" xfId="6963" builtinId="9" hidden="1"/>
    <cellStyle name="Followed Hyperlink" xfId="6961" builtinId="9" hidden="1"/>
    <cellStyle name="Followed Hyperlink" xfId="6959" builtinId="9" hidden="1"/>
    <cellStyle name="Followed Hyperlink" xfId="3649" builtinId="9" hidden="1"/>
    <cellStyle name="Followed Hyperlink" xfId="6956" builtinId="9" hidden="1"/>
    <cellStyle name="Followed Hyperlink" xfId="6954" builtinId="9" hidden="1"/>
    <cellStyle name="Followed Hyperlink" xfId="6952" builtinId="9" hidden="1"/>
    <cellStyle name="Followed Hyperlink" xfId="6950" builtinId="9" hidden="1"/>
    <cellStyle name="Followed Hyperlink" xfId="6948" builtinId="9" hidden="1"/>
    <cellStyle name="Followed Hyperlink" xfId="6947" builtinId="9" hidden="1"/>
    <cellStyle name="Followed Hyperlink" xfId="6945" builtinId="9" hidden="1"/>
    <cellStyle name="Followed Hyperlink" xfId="6943" builtinId="9" hidden="1"/>
    <cellStyle name="Followed Hyperlink" xfId="6941" builtinId="9" hidden="1"/>
    <cellStyle name="Followed Hyperlink" xfId="6939" builtinId="9" hidden="1"/>
    <cellStyle name="Followed Hyperlink" xfId="3657" builtinId="9" hidden="1"/>
    <cellStyle name="Followed Hyperlink" xfId="6936" builtinId="9" hidden="1"/>
    <cellStyle name="Followed Hyperlink" xfId="6934" builtinId="9" hidden="1"/>
    <cellStyle name="Followed Hyperlink" xfId="6932" builtinId="9" hidden="1"/>
    <cellStyle name="Followed Hyperlink" xfId="6930" builtinId="9" hidden="1"/>
    <cellStyle name="Followed Hyperlink" xfId="6928" builtinId="9" hidden="1"/>
    <cellStyle name="Followed Hyperlink" xfId="6927" builtinId="9" hidden="1"/>
    <cellStyle name="Followed Hyperlink" xfId="6925" builtinId="9" hidden="1"/>
    <cellStyle name="Followed Hyperlink" xfId="6923" builtinId="9" hidden="1"/>
    <cellStyle name="Followed Hyperlink" xfId="6921" builtinId="9" hidden="1"/>
    <cellStyle name="Followed Hyperlink" xfId="6919" builtinId="9" hidden="1"/>
    <cellStyle name="Followed Hyperlink" xfId="3641" builtinId="9" hidden="1"/>
    <cellStyle name="Followed Hyperlink" xfId="6916" builtinId="9" hidden="1"/>
    <cellStyle name="Followed Hyperlink" xfId="6914" builtinId="9" hidden="1"/>
    <cellStyle name="Followed Hyperlink" xfId="6912" builtinId="9" hidden="1"/>
    <cellStyle name="Followed Hyperlink" xfId="6910" builtinId="9" hidden="1"/>
    <cellStyle name="Followed Hyperlink" xfId="6908" builtinId="9" hidden="1"/>
    <cellStyle name="Followed Hyperlink" xfId="6907" builtinId="9" hidden="1"/>
    <cellStyle name="Followed Hyperlink" xfId="6905" builtinId="9" hidden="1"/>
    <cellStyle name="Followed Hyperlink" xfId="6903" builtinId="9" hidden="1"/>
    <cellStyle name="Followed Hyperlink" xfId="6901" builtinId="9" hidden="1"/>
    <cellStyle name="Followed Hyperlink" xfId="6899" builtinId="9" hidden="1"/>
    <cellStyle name="Followed Hyperlink" xfId="3652" builtinId="9" hidden="1"/>
    <cellStyle name="Followed Hyperlink" xfId="6896" builtinId="9" hidden="1"/>
    <cellStyle name="Followed Hyperlink" xfId="6894" builtinId="9" hidden="1"/>
    <cellStyle name="Followed Hyperlink" xfId="6892" builtinId="9" hidden="1"/>
    <cellStyle name="Followed Hyperlink" xfId="6890" builtinId="9" hidden="1"/>
    <cellStyle name="Followed Hyperlink" xfId="6888" builtinId="9" hidden="1"/>
    <cellStyle name="Followed Hyperlink" xfId="6887" builtinId="9" hidden="1"/>
    <cellStyle name="Followed Hyperlink" xfId="6885" builtinId="9" hidden="1"/>
    <cellStyle name="Followed Hyperlink" xfId="6883" builtinId="9" hidden="1"/>
    <cellStyle name="Followed Hyperlink" xfId="6881" builtinId="9" hidden="1"/>
    <cellStyle name="Followed Hyperlink" xfId="6879" builtinId="9" hidden="1"/>
    <cellStyle name="Followed Hyperlink" xfId="3660" builtinId="9" hidden="1"/>
    <cellStyle name="Followed Hyperlink" xfId="6876" builtinId="9" hidden="1"/>
    <cellStyle name="Followed Hyperlink" xfId="6874" builtinId="9" hidden="1"/>
    <cellStyle name="Followed Hyperlink" xfId="6872" builtinId="9" hidden="1"/>
    <cellStyle name="Followed Hyperlink" xfId="6870" builtinId="9" hidden="1"/>
    <cellStyle name="Followed Hyperlink" xfId="6868" builtinId="9" hidden="1"/>
    <cellStyle name="Followed Hyperlink" xfId="6867" builtinId="9" hidden="1"/>
    <cellStyle name="Followed Hyperlink" xfId="6865" builtinId="9" hidden="1"/>
    <cellStyle name="Followed Hyperlink" xfId="6863" builtinId="9" hidden="1"/>
    <cellStyle name="Followed Hyperlink" xfId="6861" builtinId="9" hidden="1"/>
    <cellStyle name="Followed Hyperlink" xfId="6854" builtinId="9" hidden="1"/>
    <cellStyle name="Followed Hyperlink" xfId="6853" builtinId="9" hidden="1"/>
    <cellStyle name="Followed Hyperlink" xfId="6852" builtinId="9" hidden="1"/>
    <cellStyle name="Followed Hyperlink" xfId="3659" builtinId="9" hidden="1"/>
    <cellStyle name="Followed Hyperlink" xfId="6851" builtinId="9" hidden="1"/>
    <cellStyle name="Followed Hyperlink" xfId="6850" builtinId="9" hidden="1"/>
    <cellStyle name="Followed Hyperlink" xfId="6849" builtinId="9" hidden="1"/>
    <cellStyle name="Followed Hyperlink" xfId="6848" builtinId="9" hidden="1"/>
    <cellStyle name="Followed Hyperlink" xfId="6847" builtinId="9" hidden="1"/>
    <cellStyle name="Followed Hyperlink" xfId="6846" builtinId="9" hidden="1"/>
    <cellStyle name="Followed Hyperlink" xfId="6845" builtinId="9" hidden="1"/>
    <cellStyle name="Followed Hyperlink" xfId="6844" builtinId="9" hidden="1"/>
    <cellStyle name="Followed Hyperlink" xfId="6843" builtinId="9" hidden="1"/>
    <cellStyle name="Followed Hyperlink" xfId="6842" builtinId="9" hidden="1"/>
    <cellStyle name="Followed Hyperlink" xfId="3656" builtinId="9" hidden="1"/>
    <cellStyle name="Followed Hyperlink" xfId="6841" builtinId="9" hidden="1"/>
    <cellStyle name="Followed Hyperlink" xfId="6840" builtinId="9" hidden="1"/>
    <cellStyle name="Followed Hyperlink" xfId="6839" builtinId="9" hidden="1"/>
    <cellStyle name="Followed Hyperlink" xfId="6838" builtinId="9" hidden="1"/>
    <cellStyle name="Followed Hyperlink" xfId="6837" builtinId="9" hidden="1"/>
    <cellStyle name="Followed Hyperlink" xfId="6836" builtinId="9" hidden="1"/>
    <cellStyle name="Followed Hyperlink" xfId="6835" builtinId="9" hidden="1"/>
    <cellStyle name="Followed Hyperlink" xfId="6834" builtinId="9" hidden="1"/>
    <cellStyle name="Followed Hyperlink" xfId="6833" builtinId="9" hidden="1"/>
    <cellStyle name="Followed Hyperlink" xfId="3650" builtinId="9" hidden="1"/>
    <cellStyle name="Followed Hyperlink" xfId="6832" builtinId="9" hidden="1"/>
    <cellStyle name="Followed Hyperlink" xfId="6831" builtinId="9" hidden="1"/>
    <cellStyle name="Followed Hyperlink" xfId="6830" builtinId="9" hidden="1"/>
    <cellStyle name="Followed Hyperlink" xfId="6829" builtinId="9" hidden="1"/>
    <cellStyle name="Followed Hyperlink" xfId="6828" builtinId="9" hidden="1"/>
    <cellStyle name="Followed Hyperlink" xfId="6827" builtinId="9" hidden="1"/>
    <cellStyle name="Followed Hyperlink" xfId="6826" builtinId="9" hidden="1"/>
    <cellStyle name="Followed Hyperlink" xfId="6825" builtinId="9" hidden="1"/>
    <cellStyle name="Followed Hyperlink" xfId="6824" builtinId="9" hidden="1"/>
    <cellStyle name="Followed Hyperlink" xfId="6823" builtinId="9" hidden="1"/>
    <cellStyle name="Followed Hyperlink" xfId="3644" builtinId="9" hidden="1"/>
    <cellStyle name="Followed Hyperlink" xfId="6822" builtinId="9" hidden="1"/>
    <cellStyle name="Followed Hyperlink" xfId="6821" builtinId="9" hidden="1"/>
    <cellStyle name="Followed Hyperlink" xfId="6820" builtinId="9" hidden="1"/>
    <cellStyle name="Followed Hyperlink" xfId="6819" builtinId="9" hidden="1"/>
    <cellStyle name="Followed Hyperlink" xfId="6818" builtinId="9" hidden="1"/>
    <cellStyle name="Followed Hyperlink" xfId="6817" builtinId="9" hidden="1"/>
    <cellStyle name="Followed Hyperlink" xfId="6816" builtinId="9" hidden="1"/>
    <cellStyle name="Followed Hyperlink" xfId="6815" builtinId="9" hidden="1"/>
    <cellStyle name="Followed Hyperlink" xfId="6814" builtinId="9" hidden="1"/>
    <cellStyle name="Followed Hyperlink" xfId="6813" builtinId="9" hidden="1"/>
    <cellStyle name="Followed Hyperlink" xfId="3658" builtinId="9" hidden="1"/>
    <cellStyle name="Followed Hyperlink" xfId="6812" builtinId="9" hidden="1"/>
    <cellStyle name="Followed Hyperlink" xfId="6811" builtinId="9" hidden="1"/>
    <cellStyle name="Followed Hyperlink" xfId="6810" builtinId="9" hidden="1"/>
    <cellStyle name="Followed Hyperlink" xfId="6809" builtinId="9" hidden="1"/>
    <cellStyle name="Followed Hyperlink" xfId="6808" builtinId="9" hidden="1"/>
    <cellStyle name="Followed Hyperlink" xfId="6807" builtinId="9" hidden="1"/>
    <cellStyle name="Followed Hyperlink" xfId="6806" builtinId="9" hidden="1"/>
    <cellStyle name="Followed Hyperlink" xfId="6805" builtinId="9" hidden="1"/>
    <cellStyle name="Followed Hyperlink" xfId="6804" builtinId="9" hidden="1"/>
    <cellStyle name="Followed Hyperlink" xfId="6803" builtinId="9" hidden="1"/>
    <cellStyle name="Followed Hyperlink" xfId="3648" builtinId="9" hidden="1"/>
    <cellStyle name="Followed Hyperlink" xfId="6802" builtinId="9" hidden="1"/>
    <cellStyle name="Followed Hyperlink" xfId="6801" builtinId="9" hidden="1"/>
    <cellStyle name="Followed Hyperlink" xfId="6800" builtinId="9" hidden="1"/>
    <cellStyle name="Followed Hyperlink" xfId="6799" builtinId="9" hidden="1"/>
    <cellStyle name="Followed Hyperlink" xfId="6798" builtinId="9" hidden="1"/>
    <cellStyle name="Followed Hyperlink" xfId="6797" builtinId="9" hidden="1"/>
    <cellStyle name="Followed Hyperlink" xfId="6796" builtinId="9" hidden="1"/>
    <cellStyle name="Followed Hyperlink" xfId="6795" builtinId="9" hidden="1"/>
    <cellStyle name="Followed Hyperlink" xfId="6794" builtinId="9" hidden="1"/>
    <cellStyle name="Followed Hyperlink" xfId="6793" builtinId="9" hidden="1"/>
    <cellStyle name="Followed Hyperlink" xfId="3631" builtinId="9" hidden="1"/>
    <cellStyle name="Followed Hyperlink" xfId="10301" builtinId="9" hidden="1"/>
    <cellStyle name="Followed Hyperlink" xfId="10303" builtinId="9" hidden="1"/>
    <cellStyle name="Followed Hyperlink" xfId="10305" builtinId="9" hidden="1"/>
    <cellStyle name="Followed Hyperlink" xfId="10307" builtinId="9" hidden="1"/>
    <cellStyle name="Followed Hyperlink" xfId="10309" builtinId="9" hidden="1"/>
    <cellStyle name="Followed Hyperlink" xfId="10311" builtinId="9" hidden="1"/>
    <cellStyle name="Followed Hyperlink" xfId="10313" builtinId="9" hidden="1"/>
    <cellStyle name="Followed Hyperlink" xfId="10315" builtinId="9" hidden="1"/>
    <cellStyle name="Followed Hyperlink" xfId="10321" builtinId="9" hidden="1"/>
    <cellStyle name="Followed Hyperlink" xfId="10323" builtinId="9" hidden="1"/>
    <cellStyle name="Followed Hyperlink" xfId="10325" builtinId="9" hidden="1"/>
    <cellStyle name="Followed Hyperlink" xfId="10327" builtinId="9" hidden="1"/>
    <cellStyle name="Followed Hyperlink" xfId="10329" builtinId="9" hidden="1"/>
    <cellStyle name="Followed Hyperlink" xfId="10331" builtinId="9" hidden="1"/>
    <cellStyle name="Followed Hyperlink" xfId="10333" builtinId="9" hidden="1"/>
    <cellStyle name="Followed Hyperlink" xfId="10335" builtinId="9" hidden="1"/>
    <cellStyle name="Followed Hyperlink" xfId="10337" builtinId="9" hidden="1"/>
    <cellStyle name="Followed Hyperlink" xfId="10339" builtinId="9" hidden="1"/>
    <cellStyle name="Followed Hyperlink" xfId="10341" builtinId="9" hidden="1"/>
    <cellStyle name="Followed Hyperlink" xfId="10343" builtinId="9" hidden="1"/>
    <cellStyle name="Followed Hyperlink" xfId="10345" builtinId="9" hidden="1"/>
    <cellStyle name="Followed Hyperlink" xfId="10347" builtinId="9" hidden="1"/>
    <cellStyle name="Followed Hyperlink" xfId="10349" builtinId="9" hidden="1"/>
    <cellStyle name="Followed Hyperlink" xfId="10351" builtinId="9" hidden="1"/>
    <cellStyle name="Followed Hyperlink" xfId="10353" builtinId="9" hidden="1"/>
    <cellStyle name="Followed Hyperlink" xfId="10355" builtinId="9" hidden="1"/>
    <cellStyle name="Followed Hyperlink" xfId="10357" builtinId="9" hidden="1"/>
    <cellStyle name="Followed Hyperlink" xfId="10359" builtinId="9" hidden="1"/>
    <cellStyle name="Followed Hyperlink" xfId="10361" builtinId="9" hidden="1"/>
    <cellStyle name="Followed Hyperlink" xfId="10363" builtinId="9" hidden="1"/>
    <cellStyle name="Followed Hyperlink" xfId="10365" builtinId="9" hidden="1"/>
    <cellStyle name="Followed Hyperlink" xfId="10367" builtinId="9" hidden="1"/>
    <cellStyle name="Followed Hyperlink" xfId="10369" builtinId="9" hidden="1"/>
    <cellStyle name="Followed Hyperlink" xfId="10371" builtinId="9" hidden="1"/>
    <cellStyle name="Followed Hyperlink" xfId="10373" builtinId="9" hidden="1"/>
    <cellStyle name="Followed Hyperlink" xfId="10375" builtinId="9" hidden="1"/>
    <cellStyle name="Followed Hyperlink" xfId="10377" builtinId="9" hidden="1"/>
    <cellStyle name="Followed Hyperlink" xfId="10379" builtinId="9" hidden="1"/>
    <cellStyle name="Followed Hyperlink" xfId="10381" builtinId="9" hidden="1"/>
    <cellStyle name="Followed Hyperlink" xfId="10383" builtinId="9" hidden="1"/>
    <cellStyle name="Followed Hyperlink" xfId="10385" builtinId="9" hidden="1"/>
    <cellStyle name="Followed Hyperlink" xfId="10387" builtinId="9" hidden="1"/>
    <cellStyle name="Followed Hyperlink" xfId="10389" builtinId="9" hidden="1"/>
    <cellStyle name="Followed Hyperlink" xfId="10391" builtinId="9" hidden="1"/>
    <cellStyle name="Followed Hyperlink" xfId="10393" builtinId="9" hidden="1"/>
    <cellStyle name="Followed Hyperlink" xfId="10395" builtinId="9" hidden="1"/>
    <cellStyle name="Followed Hyperlink" xfId="10397" builtinId="9" hidden="1"/>
    <cellStyle name="Followed Hyperlink" xfId="10399" builtinId="9" hidden="1"/>
    <cellStyle name="Followed Hyperlink" xfId="10401" builtinId="9" hidden="1"/>
    <cellStyle name="Followed Hyperlink" xfId="10403" builtinId="9" hidden="1"/>
    <cellStyle name="Followed Hyperlink" xfId="10405" builtinId="9" hidden="1"/>
    <cellStyle name="Followed Hyperlink" xfId="10407" builtinId="9" hidden="1"/>
    <cellStyle name="Followed Hyperlink" xfId="10409" builtinId="9" hidden="1"/>
    <cellStyle name="Followed Hyperlink" xfId="10411" builtinId="9" hidden="1"/>
    <cellStyle name="Followed Hyperlink" xfId="10413" builtinId="9" hidden="1"/>
    <cellStyle name="Followed Hyperlink" xfId="10415" builtinId="9" hidden="1"/>
    <cellStyle name="Followed Hyperlink" xfId="10417" builtinId="9" hidden="1"/>
    <cellStyle name="Followed Hyperlink" xfId="10419" builtinId="9" hidden="1"/>
    <cellStyle name="Followed Hyperlink" xfId="10421" builtinId="9" hidden="1"/>
    <cellStyle name="Followed Hyperlink" xfId="10423" builtinId="9" hidden="1"/>
    <cellStyle name="Followed Hyperlink" xfId="10425" builtinId="9" hidden="1"/>
    <cellStyle name="Followed Hyperlink" xfId="10427" builtinId="9" hidden="1"/>
    <cellStyle name="Followed Hyperlink" xfId="10429" builtinId="9" hidden="1"/>
    <cellStyle name="Followed Hyperlink" xfId="10431" builtinId="9" hidden="1"/>
    <cellStyle name="Followed Hyperlink" xfId="10433" builtinId="9" hidden="1"/>
    <cellStyle name="Followed Hyperlink" xfId="10435" builtinId="9" hidden="1"/>
    <cellStyle name="Followed Hyperlink" xfId="10437" builtinId="9" hidden="1"/>
    <cellStyle name="Followed Hyperlink" xfId="10439" builtinId="9" hidden="1"/>
    <cellStyle name="Followed Hyperlink" xfId="10441" builtinId="9" hidden="1"/>
    <cellStyle name="Followed Hyperlink" xfId="10455" builtinId="9" hidden="1"/>
    <cellStyle name="Followed Hyperlink" xfId="10456" builtinId="9" hidden="1"/>
    <cellStyle name="Followed Hyperlink" xfId="10457" builtinId="9" hidden="1"/>
    <cellStyle name="Followed Hyperlink" xfId="10458" builtinId="9" hidden="1"/>
    <cellStyle name="Followed Hyperlink" xfId="10459" builtinId="9" hidden="1"/>
    <cellStyle name="Followed Hyperlink" xfId="10460" builtinId="9" hidden="1"/>
    <cellStyle name="Followed Hyperlink" xfId="10461" builtinId="9" hidden="1"/>
    <cellStyle name="Followed Hyperlink" xfId="10462" builtinId="9" hidden="1"/>
    <cellStyle name="Followed Hyperlink" xfId="10463" builtinId="9" hidden="1"/>
    <cellStyle name="Followed Hyperlink" xfId="10464" builtinId="9" hidden="1"/>
    <cellStyle name="Followed Hyperlink" xfId="10465" builtinId="9" hidden="1"/>
    <cellStyle name="Followed Hyperlink" xfId="10466" builtinId="9" hidden="1"/>
    <cellStyle name="Followed Hyperlink" xfId="10467" builtinId="9" hidden="1"/>
    <cellStyle name="Followed Hyperlink" xfId="10468" builtinId="9" hidden="1"/>
    <cellStyle name="Followed Hyperlink" xfId="10469" builtinId="9" hidden="1"/>
    <cellStyle name="Followed Hyperlink" xfId="10470" builtinId="9" hidden="1"/>
    <cellStyle name="Followed Hyperlink" xfId="10471" builtinId="9" hidden="1"/>
    <cellStyle name="Followed Hyperlink" xfId="10472" builtinId="9" hidden="1"/>
    <cellStyle name="Followed Hyperlink" xfId="10473" builtinId="9" hidden="1"/>
    <cellStyle name="Followed Hyperlink" xfId="10474" builtinId="9" hidden="1"/>
    <cellStyle name="Followed Hyperlink" xfId="10475" builtinId="9" hidden="1"/>
    <cellStyle name="Followed Hyperlink" xfId="10476" builtinId="9" hidden="1"/>
    <cellStyle name="Followed Hyperlink" xfId="10477" builtinId="9" hidden="1"/>
    <cellStyle name="Followed Hyperlink" xfId="10478" builtinId="9" hidden="1"/>
    <cellStyle name="Followed Hyperlink" xfId="10479" builtinId="9" hidden="1"/>
    <cellStyle name="Followed Hyperlink" xfId="10480" builtinId="9" hidden="1"/>
    <cellStyle name="Followed Hyperlink" xfId="10481" builtinId="9" hidden="1"/>
    <cellStyle name="Followed Hyperlink" xfId="10482" builtinId="9" hidden="1"/>
    <cellStyle name="Followed Hyperlink" xfId="10483" builtinId="9" hidden="1"/>
    <cellStyle name="Followed Hyperlink" xfId="10484" builtinId="9" hidden="1"/>
    <cellStyle name="Followed Hyperlink" xfId="10485" builtinId="9" hidden="1"/>
    <cellStyle name="Followed Hyperlink" xfId="10486" builtinId="9" hidden="1"/>
    <cellStyle name="Followed Hyperlink" xfId="10487" builtinId="9" hidden="1"/>
    <cellStyle name="Followed Hyperlink" xfId="10488" builtinId="9" hidden="1"/>
    <cellStyle name="Followed Hyperlink" xfId="10489" builtinId="9" hidden="1"/>
    <cellStyle name="Followed Hyperlink" xfId="10490" builtinId="9" hidden="1"/>
    <cellStyle name="Followed Hyperlink" xfId="10491" builtinId="9" hidden="1"/>
    <cellStyle name="Followed Hyperlink" xfId="10492" builtinId="9" hidden="1"/>
    <cellStyle name="Followed Hyperlink" xfId="10493" builtinId="9" hidden="1"/>
    <cellStyle name="Followed Hyperlink" xfId="10494" builtinId="9" hidden="1"/>
    <cellStyle name="Followed Hyperlink" xfId="10495" builtinId="9" hidden="1"/>
    <cellStyle name="Followed Hyperlink" xfId="10496" builtinId="9" hidden="1"/>
    <cellStyle name="Followed Hyperlink" xfId="10497" builtinId="9" hidden="1"/>
    <cellStyle name="Followed Hyperlink" xfId="10498" builtinId="9" hidden="1"/>
    <cellStyle name="Followed Hyperlink" xfId="10499" builtinId="9" hidden="1"/>
    <cellStyle name="Followed Hyperlink" xfId="10500" builtinId="9" hidden="1"/>
    <cellStyle name="Followed Hyperlink" xfId="10501" builtinId="9" hidden="1"/>
    <cellStyle name="Followed Hyperlink" xfId="10502" builtinId="9" hidden="1"/>
    <cellStyle name="Followed Hyperlink" xfId="10503" builtinId="9" hidden="1"/>
    <cellStyle name="Followed Hyperlink" xfId="10504" builtinId="9" hidden="1"/>
    <cellStyle name="Followed Hyperlink" xfId="10505" builtinId="9" hidden="1"/>
    <cellStyle name="Followed Hyperlink" xfId="10506" builtinId="9" hidden="1"/>
    <cellStyle name="Followed Hyperlink" xfId="10507" builtinId="9" hidden="1"/>
    <cellStyle name="Followed Hyperlink" xfId="10508" builtinId="9" hidden="1"/>
    <cellStyle name="Followed Hyperlink" xfId="10509" builtinId="9" hidden="1"/>
    <cellStyle name="Followed Hyperlink" xfId="10510" builtinId="9" hidden="1"/>
    <cellStyle name="Followed Hyperlink" xfId="10511" builtinId="9" hidden="1"/>
    <cellStyle name="Followed Hyperlink" xfId="10512" builtinId="9" hidden="1"/>
    <cellStyle name="Followed Hyperlink" xfId="10513" builtinId="9" hidden="1"/>
    <cellStyle name="Followed Hyperlink" xfId="10514" builtinId="9" hidden="1"/>
    <cellStyle name="Followed Hyperlink" xfId="10515" builtinId="9" hidden="1"/>
    <cellStyle name="Followed Hyperlink" xfId="10516" builtinId="9" hidden="1"/>
    <cellStyle name="Followed Hyperlink" xfId="10517" builtinId="9" hidden="1"/>
    <cellStyle name="Followed Hyperlink" xfId="10518" builtinId="9" hidden="1"/>
    <cellStyle name="Followed Hyperlink" xfId="10519" builtinId="9" hidden="1"/>
    <cellStyle name="Followed Hyperlink" xfId="10520" builtinId="9" hidden="1"/>
    <cellStyle name="Followed Hyperlink" xfId="10521" builtinId="9" hidden="1"/>
    <cellStyle name="Followed Hyperlink" xfId="10522" builtinId="9" hidden="1"/>
    <cellStyle name="Followed Hyperlink" xfId="10523" builtinId="9" hidden="1"/>
    <cellStyle name="Followed Hyperlink" xfId="10525" builtinId="9" hidden="1"/>
    <cellStyle name="Followed Hyperlink" xfId="10527" builtinId="9" hidden="1"/>
    <cellStyle name="Followed Hyperlink" xfId="10529" builtinId="9" hidden="1"/>
    <cellStyle name="Followed Hyperlink" xfId="10531" builtinId="9" hidden="1"/>
    <cellStyle name="Followed Hyperlink" xfId="10533" builtinId="9" hidden="1"/>
    <cellStyle name="Followed Hyperlink" xfId="7128" builtinId="9" hidden="1"/>
    <cellStyle name="Followed Hyperlink" xfId="7130" builtinId="9" hidden="1"/>
    <cellStyle name="Followed Hyperlink" xfId="7131" builtinId="9" hidden="1"/>
    <cellStyle name="Followed Hyperlink" xfId="7178" builtinId="9" hidden="1"/>
    <cellStyle name="Followed Hyperlink" xfId="7594" builtinId="9" hidden="1"/>
    <cellStyle name="Followed Hyperlink" xfId="7225" builtinId="9" hidden="1"/>
    <cellStyle name="Followed Hyperlink" xfId="7244" builtinId="9" hidden="1"/>
    <cellStyle name="Followed Hyperlink" xfId="7549" builtinId="9" hidden="1"/>
    <cellStyle name="Followed Hyperlink" xfId="7137" builtinId="9" hidden="1"/>
    <cellStyle name="Followed Hyperlink" xfId="7175" builtinId="9" hidden="1"/>
    <cellStyle name="Followed Hyperlink" xfId="7177" builtinId="9" hidden="1"/>
    <cellStyle name="Followed Hyperlink" xfId="7139" builtinId="9" hidden="1"/>
    <cellStyle name="Followed Hyperlink" xfId="7224" builtinId="9" hidden="1"/>
    <cellStyle name="Followed Hyperlink" xfId="7141" builtinId="9" hidden="1"/>
    <cellStyle name="Followed Hyperlink" xfId="7143" builtinId="9" hidden="1"/>
    <cellStyle name="Followed Hyperlink" xfId="7144" builtinId="9" hidden="1"/>
    <cellStyle name="Followed Hyperlink" xfId="7146" builtinId="9" hidden="1"/>
    <cellStyle name="Followed Hyperlink" xfId="7148" builtinId="9" hidden="1"/>
    <cellStyle name="Followed Hyperlink" xfId="7539" builtinId="9" hidden="1"/>
    <cellStyle name="Followed Hyperlink" xfId="7151" builtinId="9" hidden="1"/>
    <cellStyle name="Followed Hyperlink" xfId="7153" builtinId="9" hidden="1"/>
    <cellStyle name="Followed Hyperlink" xfId="7520" builtinId="9" hidden="1"/>
    <cellStyle name="Followed Hyperlink" xfId="7223" builtinId="9" hidden="1"/>
    <cellStyle name="Followed Hyperlink" xfId="7545" builtinId="9" hidden="1"/>
    <cellStyle name="Followed Hyperlink" xfId="3637" builtinId="9" hidden="1"/>
    <cellStyle name="Followed Hyperlink" xfId="7593" builtinId="9" hidden="1"/>
    <cellStyle name="Followed Hyperlink" xfId="7562" builtinId="9" hidden="1"/>
    <cellStyle name="Followed Hyperlink" xfId="8505" builtinId="9" hidden="1"/>
    <cellStyle name="Followed Hyperlink" xfId="9229" builtinId="9" hidden="1"/>
    <cellStyle name="Followed Hyperlink" xfId="9473" builtinId="9" hidden="1"/>
    <cellStyle name="Followed Hyperlink" xfId="7158" builtinId="9" hidden="1"/>
    <cellStyle name="Followed Hyperlink" xfId="7530" builtinId="9" hidden="1"/>
    <cellStyle name="Followed Hyperlink" xfId="8260" builtinId="9" hidden="1"/>
    <cellStyle name="Followed Hyperlink" xfId="7542" builtinId="9" hidden="1"/>
    <cellStyle name="Followed Hyperlink" xfId="7551" builtinId="9" hidden="1"/>
    <cellStyle name="Followed Hyperlink" xfId="7159" builtinId="9" hidden="1"/>
    <cellStyle name="Followed Hyperlink" xfId="7531" builtinId="9" hidden="1"/>
    <cellStyle name="Followed Hyperlink" xfId="8259" builtinId="9" hidden="1"/>
    <cellStyle name="Followed Hyperlink" xfId="7513" builtinId="9" hidden="1"/>
    <cellStyle name="Followed Hyperlink" xfId="9471" builtinId="9" hidden="1"/>
    <cellStyle name="Followed Hyperlink" xfId="7160" builtinId="9" hidden="1"/>
    <cellStyle name="Followed Hyperlink" xfId="7532" builtinId="9" hidden="1"/>
    <cellStyle name="Followed Hyperlink" xfId="7540" builtinId="9" hidden="1"/>
    <cellStyle name="Followed Hyperlink" xfId="7550" builtinId="9" hidden="1"/>
    <cellStyle name="Followed Hyperlink" xfId="7576" builtinId="9" hidden="1"/>
    <cellStyle name="Followed Hyperlink" xfId="7548" builtinId="9" hidden="1"/>
    <cellStyle name="Followed Hyperlink" xfId="10534" builtinId="9" hidden="1"/>
    <cellStyle name="Followed Hyperlink" xfId="10536"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625" builtinId="9" hidden="1"/>
    <cellStyle name="Followed Hyperlink" xfId="10627" builtinId="9" hidden="1"/>
    <cellStyle name="Followed Hyperlink" xfId="10629" builtinId="9" hidden="1"/>
    <cellStyle name="Followed Hyperlink" xfId="10631" builtinId="9" hidden="1"/>
    <cellStyle name="Followed Hyperlink" xfId="10633" builtinId="9" hidden="1"/>
    <cellStyle name="Followed Hyperlink" xfId="10635" builtinId="9" hidden="1"/>
    <cellStyle name="Followed Hyperlink" xfId="10637" builtinId="9" hidden="1"/>
    <cellStyle name="Followed Hyperlink" xfId="10639"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81" builtinId="9" hidden="1"/>
    <cellStyle name="Followed Hyperlink" xfId="10782" builtinId="9" hidden="1"/>
    <cellStyle name="Followed Hyperlink" xfId="10783" builtinId="9" hidden="1"/>
    <cellStyle name="Followed Hyperlink" xfId="10784" builtinId="9" hidden="1"/>
    <cellStyle name="Followed Hyperlink" xfId="10785" builtinId="9" hidden="1"/>
    <cellStyle name="Followed Hyperlink" xfId="10786" builtinId="9" hidden="1"/>
    <cellStyle name="Followed Hyperlink" xfId="10787" builtinId="9" hidden="1"/>
    <cellStyle name="Followed Hyperlink" xfId="10788" builtinId="9" hidden="1"/>
    <cellStyle name="Followed Hyperlink" xfId="10789" builtinId="9" hidden="1"/>
    <cellStyle name="Followed Hyperlink" xfId="10790" builtinId="9" hidden="1"/>
    <cellStyle name="Followed Hyperlink" xfId="10791" builtinId="9" hidden="1"/>
    <cellStyle name="Followed Hyperlink" xfId="10792" builtinId="9" hidden="1"/>
    <cellStyle name="Followed Hyperlink" xfId="10793" builtinId="9" hidden="1"/>
    <cellStyle name="Followed Hyperlink" xfId="10794" builtinId="9" hidden="1"/>
    <cellStyle name="Followed Hyperlink" xfId="10795" builtinId="9" hidden="1"/>
    <cellStyle name="Followed Hyperlink" xfId="10796" builtinId="9" hidden="1"/>
    <cellStyle name="Followed Hyperlink" xfId="10797" builtinId="9" hidden="1"/>
    <cellStyle name="Followed Hyperlink" xfId="10798" builtinId="9" hidden="1"/>
    <cellStyle name="Followed Hyperlink" xfId="10799" builtinId="9" hidden="1"/>
    <cellStyle name="Followed Hyperlink" xfId="10800" builtinId="9" hidden="1"/>
    <cellStyle name="Followed Hyperlink" xfId="10801" builtinId="9" hidden="1"/>
    <cellStyle name="Followed Hyperlink" xfId="10802" builtinId="9" hidden="1"/>
    <cellStyle name="Followed Hyperlink" xfId="10803" builtinId="9" hidden="1"/>
    <cellStyle name="Followed Hyperlink" xfId="10804" builtinId="9" hidden="1"/>
    <cellStyle name="Followed Hyperlink" xfId="10805" builtinId="9" hidden="1"/>
    <cellStyle name="Followed Hyperlink" xfId="10806" builtinId="9" hidden="1"/>
    <cellStyle name="Followed Hyperlink" xfId="10807" builtinId="9" hidden="1"/>
    <cellStyle name="Followed Hyperlink" xfId="10808" builtinId="9" hidden="1"/>
    <cellStyle name="Followed Hyperlink" xfId="10809" builtinId="9" hidden="1"/>
    <cellStyle name="Followed Hyperlink" xfId="10810" builtinId="9" hidden="1"/>
    <cellStyle name="Followed Hyperlink" xfId="10811" builtinId="9" hidden="1"/>
    <cellStyle name="Followed Hyperlink" xfId="10812" builtinId="9" hidden="1"/>
    <cellStyle name="Followed Hyperlink" xfId="10813" builtinId="9" hidden="1"/>
    <cellStyle name="Followed Hyperlink" xfId="10814" builtinId="9" hidden="1"/>
    <cellStyle name="Followed Hyperlink" xfId="10815" builtinId="9" hidden="1"/>
    <cellStyle name="Followed Hyperlink" xfId="10816" builtinId="9" hidden="1"/>
    <cellStyle name="Followed Hyperlink" xfId="10817" builtinId="9" hidden="1"/>
    <cellStyle name="Followed Hyperlink" xfId="10818" builtinId="9" hidden="1"/>
    <cellStyle name="Followed Hyperlink" xfId="10819" builtinId="9" hidden="1"/>
    <cellStyle name="Followed Hyperlink" xfId="10820" builtinId="9" hidden="1"/>
    <cellStyle name="Followed Hyperlink" xfId="10821" builtinId="9" hidden="1"/>
    <cellStyle name="Followed Hyperlink" xfId="10822" builtinId="9" hidden="1"/>
    <cellStyle name="Followed Hyperlink" xfId="10823" builtinId="9" hidden="1"/>
    <cellStyle name="Followed Hyperlink" xfId="10824" builtinId="9" hidden="1"/>
    <cellStyle name="Followed Hyperlink" xfId="10825" builtinId="9" hidden="1"/>
    <cellStyle name="Followed Hyperlink" xfId="10826" builtinId="9" hidden="1"/>
    <cellStyle name="Followed Hyperlink" xfId="10827" builtinId="9" hidden="1"/>
    <cellStyle name="Followed Hyperlink" xfId="10828" builtinId="9" hidden="1"/>
    <cellStyle name="Followed Hyperlink" xfId="10829" builtinId="9" hidden="1"/>
    <cellStyle name="Followed Hyperlink" xfId="10830" builtinId="9" hidden="1"/>
    <cellStyle name="Followed Hyperlink" xfId="10831" builtinId="9" hidden="1"/>
    <cellStyle name="Followed Hyperlink" xfId="10832" builtinId="9" hidden="1"/>
    <cellStyle name="Followed Hyperlink" xfId="10833" builtinId="9" hidden="1"/>
    <cellStyle name="Followed Hyperlink" xfId="10834" builtinId="9" hidden="1"/>
    <cellStyle name="Followed Hyperlink" xfId="10835" builtinId="9" hidden="1"/>
    <cellStyle name="Followed Hyperlink" xfId="10836" builtinId="9" hidden="1"/>
    <cellStyle name="Followed Hyperlink" xfId="10837" builtinId="9" hidden="1"/>
    <cellStyle name="Followed Hyperlink" xfId="10838" builtinId="9" hidden="1"/>
    <cellStyle name="Followed Hyperlink" xfId="10839" builtinId="9" hidden="1"/>
    <cellStyle name="Followed Hyperlink" xfId="10840" builtinId="9" hidden="1"/>
    <cellStyle name="Followed Hyperlink" xfId="10841" builtinId="9" hidden="1"/>
    <cellStyle name="Followed Hyperlink" xfId="10842" builtinId="9" hidden="1"/>
    <cellStyle name="Followed Hyperlink" xfId="10843" builtinId="9" hidden="1"/>
    <cellStyle name="Followed Hyperlink" xfId="10844" builtinId="9" hidden="1"/>
    <cellStyle name="Followed Hyperlink" xfId="10845" builtinId="9" hidden="1"/>
    <cellStyle name="Followed Hyperlink" xfId="10846" builtinId="9" hidden="1"/>
    <cellStyle name="Followed Hyperlink" xfId="10847" builtinId="9" hidden="1"/>
    <cellStyle name="Followed Hyperlink" xfId="10848" builtinId="9" hidden="1"/>
    <cellStyle name="Followed Hyperlink" xfId="10849" builtinId="9" hidden="1"/>
    <cellStyle name="Followed Hyperlink" xfId="10851" builtinId="9" hidden="1"/>
    <cellStyle name="Followed Hyperlink" xfId="10853" builtinId="9" hidden="1"/>
    <cellStyle name="Followed Hyperlink" xfId="10855" builtinId="9" hidden="1"/>
    <cellStyle name="Followed Hyperlink" xfId="10857" builtinId="9" hidden="1"/>
    <cellStyle name="Followed Hyperlink" xfId="10859" builtinId="9" hidden="1"/>
    <cellStyle name="Followed Hyperlink" xfId="10861" builtinId="9" hidden="1"/>
    <cellStyle name="Followed Hyperlink" xfId="10863" builtinId="9" hidden="1"/>
    <cellStyle name="Followed Hyperlink" xfId="10865"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1014" builtinId="9" hidden="1"/>
    <cellStyle name="Followed Hyperlink" xfId="11015" builtinId="9" hidden="1"/>
    <cellStyle name="Followed Hyperlink" xfId="11016" builtinId="9" hidden="1"/>
    <cellStyle name="Followed Hyperlink" xfId="11017" builtinId="9" hidden="1"/>
    <cellStyle name="Followed Hyperlink" xfId="11018" builtinId="9" hidden="1"/>
    <cellStyle name="Followed Hyperlink" xfId="11019" builtinId="9" hidden="1"/>
    <cellStyle name="Followed Hyperlink" xfId="11020" builtinId="9" hidden="1"/>
    <cellStyle name="Followed Hyperlink" xfId="11021" builtinId="9" hidden="1"/>
    <cellStyle name="Followed Hyperlink" xfId="11022" builtinId="9" hidden="1"/>
    <cellStyle name="Followed Hyperlink" xfId="11023" builtinId="9" hidden="1"/>
    <cellStyle name="Followed Hyperlink" xfId="11024" builtinId="9" hidden="1"/>
    <cellStyle name="Followed Hyperlink" xfId="11025" builtinId="9" hidden="1"/>
    <cellStyle name="Followed Hyperlink" xfId="11026" builtinId="9" hidden="1"/>
    <cellStyle name="Followed Hyperlink" xfId="11027" builtinId="9" hidden="1"/>
    <cellStyle name="Followed Hyperlink" xfId="11028" builtinId="9" hidden="1"/>
    <cellStyle name="Followed Hyperlink" xfId="11029" builtinId="9" hidden="1"/>
    <cellStyle name="Followed Hyperlink" xfId="11030" builtinId="9" hidden="1"/>
    <cellStyle name="Followed Hyperlink" xfId="11031" builtinId="9" hidden="1"/>
    <cellStyle name="Followed Hyperlink" xfId="11032" builtinId="9" hidden="1"/>
    <cellStyle name="Followed Hyperlink" xfId="11033" builtinId="9" hidden="1"/>
    <cellStyle name="Followed Hyperlink" xfId="11034" builtinId="9" hidden="1"/>
    <cellStyle name="Followed Hyperlink" xfId="11035" builtinId="9" hidden="1"/>
    <cellStyle name="Followed Hyperlink" xfId="11036" builtinId="9" hidden="1"/>
    <cellStyle name="Followed Hyperlink" xfId="11037" builtinId="9" hidden="1"/>
    <cellStyle name="Followed Hyperlink" xfId="11038" builtinId="9" hidden="1"/>
    <cellStyle name="Followed Hyperlink" xfId="11039" builtinId="9" hidden="1"/>
    <cellStyle name="Followed Hyperlink" xfId="11040" builtinId="9" hidden="1"/>
    <cellStyle name="Followed Hyperlink" xfId="11041" builtinId="9" hidden="1"/>
    <cellStyle name="Followed Hyperlink" xfId="11042" builtinId="9" hidden="1"/>
    <cellStyle name="Followed Hyperlink" xfId="11043" builtinId="9" hidden="1"/>
    <cellStyle name="Followed Hyperlink" xfId="11044" builtinId="9" hidden="1"/>
    <cellStyle name="Followed Hyperlink" xfId="11045" builtinId="9" hidden="1"/>
    <cellStyle name="Followed Hyperlink" xfId="11046" builtinId="9" hidden="1"/>
    <cellStyle name="Followed Hyperlink" xfId="11047" builtinId="9" hidden="1"/>
    <cellStyle name="Followed Hyperlink" xfId="11048" builtinId="9" hidden="1"/>
    <cellStyle name="Followed Hyperlink" xfId="11049" builtinId="9" hidden="1"/>
    <cellStyle name="Followed Hyperlink" xfId="11050" builtinId="9" hidden="1"/>
    <cellStyle name="Followed Hyperlink" xfId="11051" builtinId="9" hidden="1"/>
    <cellStyle name="Followed Hyperlink" xfId="11052" builtinId="9" hidden="1"/>
    <cellStyle name="Followed Hyperlink" xfId="11053" builtinId="9" hidden="1"/>
    <cellStyle name="Followed Hyperlink" xfId="11054" builtinId="9" hidden="1"/>
    <cellStyle name="Followed Hyperlink" xfId="11055" builtinId="9" hidden="1"/>
    <cellStyle name="Followed Hyperlink" xfId="11056" builtinId="9" hidden="1"/>
    <cellStyle name="Followed Hyperlink" xfId="11057" builtinId="9" hidden="1"/>
    <cellStyle name="Followed Hyperlink" xfId="11058" builtinId="9" hidden="1"/>
    <cellStyle name="Followed Hyperlink" xfId="11059" builtinId="9" hidden="1"/>
    <cellStyle name="Followed Hyperlink" xfId="11060" builtinId="9" hidden="1"/>
    <cellStyle name="Followed Hyperlink" xfId="11061" builtinId="9" hidden="1"/>
    <cellStyle name="Followed Hyperlink" xfId="11062" builtinId="9" hidden="1"/>
    <cellStyle name="Followed Hyperlink" xfId="11063" builtinId="9" hidden="1"/>
    <cellStyle name="Followed Hyperlink" xfId="11064" builtinId="9" hidden="1"/>
    <cellStyle name="Followed Hyperlink" xfId="11065" builtinId="9" hidden="1"/>
    <cellStyle name="Followed Hyperlink" xfId="11066" builtinId="9" hidden="1"/>
    <cellStyle name="Followed Hyperlink" xfId="11067" builtinId="9" hidden="1"/>
    <cellStyle name="Followed Hyperlink" xfId="11068" builtinId="9" hidden="1"/>
    <cellStyle name="Followed Hyperlink" xfId="11069" builtinId="9" hidden="1"/>
    <cellStyle name="Followed Hyperlink" xfId="11070" builtinId="9" hidden="1"/>
    <cellStyle name="Followed Hyperlink" xfId="11071" builtinId="9" hidden="1"/>
    <cellStyle name="Followed Hyperlink" xfId="11072" builtinId="9" hidden="1"/>
    <cellStyle name="Followed Hyperlink" xfId="11073" builtinId="9" hidden="1"/>
    <cellStyle name="Followed Hyperlink" xfId="11074" builtinId="9" hidden="1"/>
    <cellStyle name="Followed Hyperlink" xfId="11075" builtinId="9" hidden="1"/>
    <cellStyle name="Followed Hyperlink" xfId="11076" builtinId="9" hidden="1"/>
    <cellStyle name="Followed Hyperlink" xfId="11077" builtinId="9" hidden="1"/>
    <cellStyle name="Followed Hyperlink" xfId="11078" builtinId="9" hidden="1"/>
    <cellStyle name="Followed Hyperlink" xfId="11079" builtinId="9" hidden="1"/>
    <cellStyle name="Followed Hyperlink" xfId="11080" builtinId="9" hidden="1"/>
    <cellStyle name="Followed Hyperlink" xfId="11081"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6860" builtinId="9" hidden="1"/>
    <cellStyle name="Followed Hyperlink" xfId="8534" builtinId="9" hidden="1"/>
    <cellStyle name="Followed Hyperlink" xfId="10086" builtinId="9" hidden="1"/>
    <cellStyle name="Followed Hyperlink" xfId="7609" builtinId="9" hidden="1"/>
    <cellStyle name="Followed Hyperlink" xfId="7092" builtinId="9" hidden="1"/>
    <cellStyle name="Followed Hyperlink" xfId="9387" builtinId="9" hidden="1"/>
    <cellStyle name="Followed Hyperlink" xfId="9143" builtinId="9" hidden="1"/>
    <cellStyle name="Followed Hyperlink" xfId="3642" builtinId="9" hidden="1"/>
    <cellStyle name="Followed Hyperlink" xfId="9149" builtinId="9" hidden="1"/>
    <cellStyle name="Followed Hyperlink" xfId="7557" builtinId="9" hidden="1"/>
    <cellStyle name="Followed Hyperlink" xfId="10220" builtinId="9" hidden="1"/>
    <cellStyle name="Followed Hyperlink" xfId="9993" builtinId="9" hidden="1"/>
    <cellStyle name="Followed Hyperlink" xfId="8181" builtinId="9" hidden="1"/>
    <cellStyle name="Followed Hyperlink" xfId="9234" builtinId="9" hidden="1"/>
    <cellStyle name="Followed Hyperlink" xfId="8753" builtinId="9" hidden="1"/>
    <cellStyle name="Followed Hyperlink" xfId="7516" builtinId="9" hidden="1"/>
    <cellStyle name="Followed Hyperlink" xfId="7566" builtinId="9" hidden="1"/>
    <cellStyle name="Followed Hyperlink" xfId="8913" builtinId="9" hidden="1"/>
    <cellStyle name="Followed Hyperlink" xfId="9862" builtinId="9" hidden="1"/>
    <cellStyle name="Followed Hyperlink" xfId="9012" builtinId="9" hidden="1"/>
    <cellStyle name="Followed Hyperlink" xfId="8533" builtinId="9" hidden="1"/>
    <cellStyle name="Followed Hyperlink" xfId="7173" builtinId="9" hidden="1"/>
    <cellStyle name="Followed Hyperlink" xfId="7176" builtinId="9" hidden="1"/>
    <cellStyle name="Followed Hyperlink" xfId="6993" builtinId="9" hidden="1"/>
    <cellStyle name="Followed Hyperlink" xfId="7021" builtinId="9" hidden="1"/>
    <cellStyle name="Followed Hyperlink" xfId="7172" builtinId="9" hidden="1"/>
    <cellStyle name="Followed Hyperlink" xfId="10085" builtinId="9" hidden="1"/>
    <cellStyle name="Followed Hyperlink" xfId="7608" builtinId="9" hidden="1"/>
    <cellStyle name="Followed Hyperlink" xfId="7054" builtinId="9" hidden="1"/>
    <cellStyle name="Followed Hyperlink" xfId="7091" builtinId="9" hidden="1"/>
    <cellStyle name="Followed Hyperlink" xfId="9821" builtinId="9" hidden="1"/>
    <cellStyle name="Followed Hyperlink" xfId="8919" builtinId="9" hidden="1"/>
    <cellStyle name="Followed Hyperlink" xfId="8430" builtinId="9" hidden="1"/>
    <cellStyle name="Followed Hyperlink" xfId="9144" builtinId="9" hidden="1"/>
    <cellStyle name="Followed Hyperlink" xfId="7247"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77" builtinId="9" hidden="1"/>
    <cellStyle name="Followed Hyperlink" xfId="11178" builtinId="9" hidden="1"/>
    <cellStyle name="Followed Hyperlink" xfId="11179" builtinId="9" hidden="1"/>
    <cellStyle name="Followed Hyperlink" xfId="11180" builtinId="9" hidden="1"/>
    <cellStyle name="Followed Hyperlink" xfId="11181" builtinId="9" hidden="1"/>
    <cellStyle name="Followed Hyperlink" xfId="11182" builtinId="9" hidden="1"/>
    <cellStyle name="Followed Hyperlink" xfId="11183" builtinId="9" hidden="1"/>
    <cellStyle name="Followed Hyperlink" xfId="11184" builtinId="9" hidden="1"/>
    <cellStyle name="Followed Hyperlink" xfId="11185" builtinId="9" hidden="1"/>
    <cellStyle name="Followed Hyperlink" xfId="11186" builtinId="9" hidden="1"/>
    <cellStyle name="Followed Hyperlink" xfId="11187" builtinId="9" hidden="1"/>
    <cellStyle name="Followed Hyperlink" xfId="11188" builtinId="9" hidden="1"/>
    <cellStyle name="Followed Hyperlink" xfId="11189" builtinId="9" hidden="1"/>
    <cellStyle name="Followed Hyperlink" xfId="11190" builtinId="9" hidden="1"/>
    <cellStyle name="Followed Hyperlink" xfId="11191" builtinId="9" hidden="1"/>
    <cellStyle name="Followed Hyperlink" xfId="11192" builtinId="9" hidden="1"/>
    <cellStyle name="Followed Hyperlink" xfId="11193" builtinId="9" hidden="1"/>
    <cellStyle name="Followed Hyperlink" xfId="11194" builtinId="9" hidden="1"/>
    <cellStyle name="Followed Hyperlink" xfId="11195" builtinId="9" hidden="1"/>
    <cellStyle name="Followed Hyperlink" xfId="11196" builtinId="9" hidden="1"/>
    <cellStyle name="Followed Hyperlink" xfId="11197" builtinId="9" hidden="1"/>
    <cellStyle name="Followed Hyperlink" xfId="11198" builtinId="9" hidden="1"/>
    <cellStyle name="Followed Hyperlink" xfId="11199" builtinId="9" hidden="1"/>
    <cellStyle name="Followed Hyperlink" xfId="11200" builtinId="9" hidden="1"/>
    <cellStyle name="Followed Hyperlink" xfId="11201" builtinId="9" hidden="1"/>
    <cellStyle name="Followed Hyperlink" xfId="11202" builtinId="9" hidden="1"/>
    <cellStyle name="Followed Hyperlink" xfId="11203" builtinId="9" hidden="1"/>
    <cellStyle name="Followed Hyperlink" xfId="11204" builtinId="9" hidden="1"/>
    <cellStyle name="Followed Hyperlink" xfId="11205" builtinId="9" hidden="1"/>
    <cellStyle name="Followed Hyperlink" xfId="11206" builtinId="9" hidden="1"/>
    <cellStyle name="Followed Hyperlink" xfId="11207" builtinId="9" hidden="1"/>
    <cellStyle name="Followed Hyperlink" xfId="11208" builtinId="9" hidden="1"/>
    <cellStyle name="Followed Hyperlink" xfId="11209" builtinId="9" hidden="1"/>
    <cellStyle name="Followed Hyperlink" xfId="11210" builtinId="9" hidden="1"/>
    <cellStyle name="Followed Hyperlink" xfId="11211" builtinId="9" hidden="1"/>
    <cellStyle name="Followed Hyperlink" xfId="11212" builtinId="9" hidden="1"/>
    <cellStyle name="Followed Hyperlink" xfId="11213" builtinId="9" hidden="1"/>
    <cellStyle name="Followed Hyperlink" xfId="11214" builtinId="9" hidden="1"/>
    <cellStyle name="Followed Hyperlink" xfId="11215" builtinId="9" hidden="1"/>
    <cellStyle name="Followed Hyperlink" xfId="11216" builtinId="9" hidden="1"/>
    <cellStyle name="Followed Hyperlink" xfId="11217" builtinId="9" hidden="1"/>
    <cellStyle name="Followed Hyperlink" xfId="11218" builtinId="9" hidden="1"/>
    <cellStyle name="Followed Hyperlink" xfId="11219" builtinId="9" hidden="1"/>
    <cellStyle name="Followed Hyperlink" xfId="11220" builtinId="9" hidden="1"/>
    <cellStyle name="Followed Hyperlink" xfId="11221" builtinId="9" hidden="1"/>
    <cellStyle name="Followed Hyperlink" xfId="11222" builtinId="9" hidden="1"/>
    <cellStyle name="Followed Hyperlink" xfId="11223" builtinId="9" hidden="1"/>
    <cellStyle name="Followed Hyperlink" xfId="11224" builtinId="9" hidden="1"/>
    <cellStyle name="Followed Hyperlink" xfId="11225" builtinId="9" hidden="1"/>
    <cellStyle name="Followed Hyperlink" xfId="11226" builtinId="9" hidden="1"/>
    <cellStyle name="Followed Hyperlink" xfId="11227" builtinId="9" hidden="1"/>
    <cellStyle name="Followed Hyperlink" xfId="11228" builtinId="9" hidden="1"/>
    <cellStyle name="Followed Hyperlink" xfId="11229" builtinId="9" hidden="1"/>
    <cellStyle name="Followed Hyperlink" xfId="11230" builtinId="9" hidden="1"/>
    <cellStyle name="Followed Hyperlink" xfId="11231" builtinId="9" hidden="1"/>
    <cellStyle name="Followed Hyperlink" xfId="11232" builtinId="9" hidden="1"/>
    <cellStyle name="Followed Hyperlink" xfId="11233" builtinId="9" hidden="1"/>
    <cellStyle name="Followed Hyperlink" xfId="11234" builtinId="9" hidden="1"/>
    <cellStyle name="Followed Hyperlink" xfId="11235" builtinId="9" hidden="1"/>
    <cellStyle name="Followed Hyperlink" xfId="11236" builtinId="9" hidden="1"/>
    <cellStyle name="Followed Hyperlink" xfId="11237" builtinId="9" hidden="1"/>
    <cellStyle name="Followed Hyperlink" xfId="11238" builtinId="9" hidden="1"/>
    <cellStyle name="Followed Hyperlink" xfId="11239" builtinId="9" hidden="1"/>
    <cellStyle name="Followed Hyperlink" xfId="11240" builtinId="9" hidden="1"/>
    <cellStyle name="Followed Hyperlink" xfId="11241" builtinId="9" hidden="1"/>
    <cellStyle name="Followed Hyperlink" xfId="11242" builtinId="9" hidden="1"/>
    <cellStyle name="Followed Hyperlink" xfId="11243" builtinId="9" hidden="1"/>
    <cellStyle name="Followed Hyperlink" xfId="11244" builtinId="9" hidden="1"/>
    <cellStyle name="Followed Hyperlink" xfId="11245" builtinId="9" hidden="1"/>
    <cellStyle name="Followed Hyperlink" xfId="11247" builtinId="9" hidden="1"/>
    <cellStyle name="Followed Hyperlink" xfId="11249" builtinId="9" hidden="1"/>
    <cellStyle name="Followed Hyperlink" xfId="11251" builtinId="9" hidden="1"/>
    <cellStyle name="Followed Hyperlink" xfId="11253" builtinId="9" hidden="1"/>
    <cellStyle name="Followed Hyperlink" xfId="11255" builtinId="9" hidden="1"/>
    <cellStyle name="Followed Hyperlink" xfId="11257" builtinId="9" hidden="1"/>
    <cellStyle name="Followed Hyperlink" xfId="11259" builtinId="9" hidden="1"/>
    <cellStyle name="Followed Hyperlink" xfId="11261" builtinId="9" hidden="1"/>
    <cellStyle name="Followed Hyperlink" xfId="11263" builtinId="9" hidden="1"/>
    <cellStyle name="Followed Hyperlink" xfId="11265" builtinId="9" hidden="1"/>
    <cellStyle name="Followed Hyperlink" xfId="11267" builtinId="9" hidden="1"/>
    <cellStyle name="Followed Hyperlink" xfId="11269" builtinId="9" hidden="1"/>
    <cellStyle name="Followed Hyperlink" xfId="11271" builtinId="9" hidden="1"/>
    <cellStyle name="Followed Hyperlink" xfId="11273" builtinId="9" hidden="1"/>
    <cellStyle name="Followed Hyperlink" xfId="11275" builtinId="9" hidden="1"/>
    <cellStyle name="Followed Hyperlink" xfId="11277" builtinId="9" hidden="1"/>
    <cellStyle name="Followed Hyperlink" xfId="11279" builtinId="9" hidden="1"/>
    <cellStyle name="Followed Hyperlink" xfId="11281" builtinId="9" hidden="1"/>
    <cellStyle name="Followed Hyperlink" xfId="11283" builtinId="9" hidden="1"/>
    <cellStyle name="Followed Hyperlink" xfId="11285" builtinId="9" hidden="1"/>
    <cellStyle name="Followed Hyperlink" xfId="11287" builtinId="9" hidden="1"/>
    <cellStyle name="Followed Hyperlink" xfId="11293" builtinId="9" hidden="1"/>
    <cellStyle name="Followed Hyperlink" xfId="11295" builtinId="9" hidden="1"/>
    <cellStyle name="Followed Hyperlink" xfId="11297" builtinId="9" hidden="1"/>
    <cellStyle name="Followed Hyperlink" xfId="11299" builtinId="9" hidden="1"/>
    <cellStyle name="Followed Hyperlink" xfId="11301" builtinId="9" hidden="1"/>
    <cellStyle name="Followed Hyperlink" xfId="11303" builtinId="9" hidden="1"/>
    <cellStyle name="Followed Hyperlink" xfId="11305"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290" builtinId="9" hidden="1"/>
    <cellStyle name="Followed Hyperlink" xfId="11429" builtinId="9" hidden="1"/>
    <cellStyle name="Followed Hyperlink" xfId="11431" builtinId="9" hidden="1"/>
    <cellStyle name="Followed Hyperlink" xfId="11433" builtinId="9" hidden="1"/>
    <cellStyle name="Followed Hyperlink" xfId="11435" builtinId="9" hidden="1"/>
    <cellStyle name="Followed Hyperlink" xfId="11437" builtinId="9" hidden="1"/>
    <cellStyle name="Followed Hyperlink" xfId="11439" builtinId="9" hidden="1"/>
    <cellStyle name="Followed Hyperlink" xfId="11441" builtinId="9" hidden="1"/>
    <cellStyle name="Followed Hyperlink" xfId="11443" builtinId="9" hidden="1"/>
    <cellStyle name="Followed Hyperlink" xfId="11445" builtinId="9" hidden="1"/>
    <cellStyle name="Followed Hyperlink" xfId="11447" builtinId="9" hidden="1"/>
    <cellStyle name="Followed Hyperlink" xfId="11449" builtinId="9" hidden="1"/>
    <cellStyle name="Followed Hyperlink" xfId="11451" builtinId="9" hidden="1"/>
    <cellStyle name="Followed Hyperlink" xfId="11453" builtinId="9" hidden="1"/>
    <cellStyle name="Followed Hyperlink" xfId="11455" builtinId="9" hidden="1"/>
    <cellStyle name="Followed Hyperlink" xfId="11457" builtinId="9" hidden="1"/>
    <cellStyle name="Followed Hyperlink" xfId="11459" builtinId="9" hidden="1"/>
    <cellStyle name="Followed Hyperlink" xfId="11461" builtinId="9" hidden="1"/>
    <cellStyle name="Followed Hyperlink" xfId="11463" builtinId="9" hidden="1"/>
    <cellStyle name="Followed Hyperlink" xfId="11465" builtinId="9" hidden="1"/>
    <cellStyle name="Followed Hyperlink" xfId="11467" builtinId="9" hidden="1"/>
    <cellStyle name="Followed Hyperlink" xfId="11469" builtinId="9" hidden="1"/>
    <cellStyle name="Followed Hyperlink" xfId="11471" builtinId="9" hidden="1"/>
    <cellStyle name="Followed Hyperlink" xfId="11473" builtinId="9" hidden="1"/>
    <cellStyle name="Followed Hyperlink" xfId="11475" builtinId="9" hidden="1"/>
    <cellStyle name="Followed Hyperlink" xfId="11477" builtinId="9" hidden="1"/>
    <cellStyle name="Followed Hyperlink" xfId="11479" builtinId="9" hidden="1"/>
    <cellStyle name="Followed Hyperlink" xfId="11481" builtinId="9" hidden="1"/>
    <cellStyle name="Followed Hyperlink" xfId="11483" builtinId="9" hidden="1"/>
    <cellStyle name="Followed Hyperlink" xfId="11485" builtinId="9" hidden="1"/>
    <cellStyle name="Followed Hyperlink" xfId="11487" builtinId="9" hidden="1"/>
    <cellStyle name="Followed Hyperlink" xfId="11489" builtinId="9" hidden="1"/>
    <cellStyle name="Followed Hyperlink" xfId="11491" builtinId="9" hidden="1"/>
    <cellStyle name="Followed Hyperlink" xfId="11493" builtinId="9" hidden="1"/>
    <cellStyle name="Followed Hyperlink" xfId="11495" builtinId="9" hidden="1"/>
    <cellStyle name="Followed Hyperlink" xfId="11497" builtinId="9" hidden="1"/>
    <cellStyle name="Followed Hyperlink" xfId="11499" builtinId="9" hidden="1"/>
    <cellStyle name="Followed Hyperlink" xfId="11501" builtinId="9" hidden="1"/>
    <cellStyle name="Followed Hyperlink" xfId="11503" builtinId="9" hidden="1"/>
    <cellStyle name="Followed Hyperlink" xfId="11505" builtinId="9" hidden="1"/>
    <cellStyle name="Followed Hyperlink" xfId="11507" builtinId="9" hidden="1"/>
    <cellStyle name="Followed Hyperlink" xfId="11509" builtinId="9" hidden="1"/>
    <cellStyle name="Followed Hyperlink" xfId="11511" builtinId="9" hidden="1"/>
    <cellStyle name="Followed Hyperlink" xfId="11513" builtinId="9" hidden="1"/>
    <cellStyle name="Followed Hyperlink" xfId="11515" builtinId="9" hidden="1"/>
    <cellStyle name="Followed Hyperlink" xfId="11517" builtinId="9" hidden="1"/>
    <cellStyle name="Followed Hyperlink" xfId="11519" builtinId="9" hidden="1"/>
    <cellStyle name="Followed Hyperlink" xfId="11521" builtinId="9" hidden="1"/>
    <cellStyle name="Followed Hyperlink" xfId="11523" builtinId="9" hidden="1"/>
    <cellStyle name="Followed Hyperlink" xfId="11525" builtinId="9" hidden="1"/>
    <cellStyle name="Followed Hyperlink" xfId="11527" builtinId="9" hidden="1"/>
    <cellStyle name="Followed Hyperlink" xfId="11529" builtinId="9" hidden="1"/>
    <cellStyle name="Followed Hyperlink" xfId="11531" builtinId="9" hidden="1"/>
    <cellStyle name="Followed Hyperlink" xfId="11533" builtinId="9" hidden="1"/>
    <cellStyle name="Followed Hyperlink" xfId="11535" builtinId="9" hidden="1"/>
    <cellStyle name="Followed Hyperlink" xfId="11537" builtinId="9" hidden="1"/>
    <cellStyle name="Followed Hyperlink" xfId="11539" builtinId="9" hidden="1"/>
    <cellStyle name="Followed Hyperlink" xfId="11541" builtinId="9" hidden="1"/>
    <cellStyle name="Followed Hyperlink" xfId="11543" builtinId="9" hidden="1"/>
    <cellStyle name="Followed Hyperlink" xfId="11545" builtinId="9" hidden="1"/>
    <cellStyle name="Followed Hyperlink" xfId="11547" builtinId="9" hidden="1"/>
    <cellStyle name="Followed Hyperlink" xfId="11549" builtinId="9" hidden="1"/>
    <cellStyle name="Followed Hyperlink" xfId="11551" builtinId="9" hidden="1"/>
    <cellStyle name="Followed Hyperlink" xfId="11553" builtinId="9" hidden="1"/>
    <cellStyle name="Followed Hyperlink" xfId="11555" builtinId="9" hidden="1"/>
    <cellStyle name="Followed Hyperlink" xfId="11557" builtinId="9" hidden="1"/>
    <cellStyle name="Followed Hyperlink" xfId="11559" builtinId="9" hidden="1"/>
    <cellStyle name="Followed Hyperlink" xfId="11561" builtinId="9" hidden="1"/>
    <cellStyle name="Followed Hyperlink" xfId="11563" builtinId="9" hidden="1"/>
    <cellStyle name="Followed Hyperlink" xfId="11618" builtinId="9" hidden="1"/>
    <cellStyle name="Followed Hyperlink" xfId="11619" builtinId="9" hidden="1"/>
    <cellStyle name="Followed Hyperlink" xfId="11620" builtinId="9" hidden="1"/>
    <cellStyle name="Followed Hyperlink" xfId="11621" builtinId="9" hidden="1"/>
    <cellStyle name="Followed Hyperlink" xfId="11622" builtinId="9" hidden="1"/>
    <cellStyle name="Followed Hyperlink" xfId="11623" builtinId="9" hidden="1"/>
    <cellStyle name="Followed Hyperlink" xfId="11624" builtinId="9" hidden="1"/>
    <cellStyle name="Followed Hyperlink" xfId="11626" builtinId="9" hidden="1"/>
    <cellStyle name="Followed Hyperlink" xfId="11637" builtinId="9" hidden="1"/>
    <cellStyle name="Followed Hyperlink" xfId="11639" builtinId="9" hidden="1"/>
    <cellStyle name="Followed Hyperlink" xfId="11641" builtinId="9" hidden="1"/>
    <cellStyle name="Followed Hyperlink" xfId="11643" builtinId="9" hidden="1"/>
    <cellStyle name="Followed Hyperlink" xfId="11645" builtinId="9" hidden="1"/>
    <cellStyle name="Followed Hyperlink" xfId="11647" builtinId="9" hidden="1"/>
    <cellStyle name="Followed Hyperlink" xfId="11649" builtinId="9" hidden="1"/>
    <cellStyle name="Followed Hyperlink" xfId="11651" builtinId="9" hidden="1"/>
    <cellStyle name="Followed Hyperlink" xfId="11653" builtinId="9" hidden="1"/>
    <cellStyle name="Followed Hyperlink" xfId="11655" builtinId="9" hidden="1"/>
    <cellStyle name="Followed Hyperlink" xfId="11657" builtinId="9" hidden="1"/>
    <cellStyle name="Followed Hyperlink" xfId="11659" builtinId="9" hidden="1"/>
    <cellStyle name="Followed Hyperlink" xfId="11661" builtinId="9" hidden="1"/>
    <cellStyle name="Followed Hyperlink" xfId="11663" builtinId="9" hidden="1"/>
    <cellStyle name="Followed Hyperlink" xfId="11665" builtinId="9" hidden="1"/>
    <cellStyle name="Followed Hyperlink" xfId="11667" builtinId="9" hidden="1"/>
    <cellStyle name="Followed Hyperlink" xfId="11669" builtinId="9" hidden="1"/>
    <cellStyle name="Followed Hyperlink" xfId="11671" builtinId="9" hidden="1"/>
    <cellStyle name="Followed Hyperlink" xfId="11673" builtinId="9" hidden="1"/>
    <cellStyle name="Followed Hyperlink" xfId="11675" builtinId="9" hidden="1"/>
    <cellStyle name="Followed Hyperlink" xfId="11677" builtinId="9" hidden="1"/>
    <cellStyle name="Followed Hyperlink" xfId="11679" builtinId="9" hidden="1"/>
    <cellStyle name="Followed Hyperlink" xfId="11681" builtinId="9" hidden="1"/>
    <cellStyle name="Followed Hyperlink" xfId="11683" builtinId="9" hidden="1"/>
    <cellStyle name="Followed Hyperlink" xfId="11685" builtinId="9" hidden="1"/>
    <cellStyle name="Followed Hyperlink" xfId="11687" builtinId="9" hidden="1"/>
    <cellStyle name="Followed Hyperlink" xfId="11689" builtinId="9" hidden="1"/>
    <cellStyle name="Followed Hyperlink" xfId="11691" builtinId="9" hidden="1"/>
    <cellStyle name="Followed Hyperlink" xfId="11693" builtinId="9" hidden="1"/>
    <cellStyle name="Followed Hyperlink" xfId="11695" builtinId="9" hidden="1"/>
    <cellStyle name="Followed Hyperlink" xfId="11697" builtinId="9" hidden="1"/>
    <cellStyle name="Followed Hyperlink" xfId="11699" builtinId="9" hidden="1"/>
    <cellStyle name="Followed Hyperlink" xfId="11701" builtinId="9" hidden="1"/>
    <cellStyle name="Followed Hyperlink" xfId="11703" builtinId="9" hidden="1"/>
    <cellStyle name="Followed Hyperlink" xfId="11705" builtinId="9" hidden="1"/>
    <cellStyle name="Followed Hyperlink" xfId="11707" builtinId="9" hidden="1"/>
    <cellStyle name="Followed Hyperlink" xfId="11709" builtinId="9" hidden="1"/>
    <cellStyle name="Followed Hyperlink" xfId="11711" builtinId="9" hidden="1"/>
    <cellStyle name="Followed Hyperlink" xfId="11713" builtinId="9" hidden="1"/>
    <cellStyle name="Followed Hyperlink" xfId="11715" builtinId="9" hidden="1"/>
    <cellStyle name="Followed Hyperlink" xfId="11717" builtinId="9" hidden="1"/>
    <cellStyle name="Followed Hyperlink" xfId="11719" builtinId="9" hidden="1"/>
    <cellStyle name="Followed Hyperlink" xfId="11721" builtinId="9" hidden="1"/>
    <cellStyle name="Followed Hyperlink" xfId="11723" builtinId="9" hidden="1"/>
    <cellStyle name="Followed Hyperlink" xfId="11725" builtinId="9" hidden="1"/>
    <cellStyle name="Followed Hyperlink" xfId="11727" builtinId="9" hidden="1"/>
    <cellStyle name="Followed Hyperlink" xfId="11729" builtinId="9" hidden="1"/>
    <cellStyle name="Followed Hyperlink" xfId="11731" builtinId="9" hidden="1"/>
    <cellStyle name="Followed Hyperlink" xfId="11733" builtinId="9" hidden="1"/>
    <cellStyle name="Followed Hyperlink" xfId="11735" builtinId="9" hidden="1"/>
    <cellStyle name="Followed Hyperlink" xfId="11737" builtinId="9" hidden="1"/>
    <cellStyle name="Followed Hyperlink" xfId="11739" builtinId="9" hidden="1"/>
    <cellStyle name="Followed Hyperlink" xfId="11741" builtinId="9" hidden="1"/>
    <cellStyle name="Followed Hyperlink" xfId="11743" builtinId="9" hidden="1"/>
    <cellStyle name="Followed Hyperlink" xfId="11745" builtinId="9" hidden="1"/>
    <cellStyle name="Followed Hyperlink" xfId="11747" builtinId="9" hidden="1"/>
    <cellStyle name="Followed Hyperlink" xfId="11749" builtinId="9" hidden="1"/>
    <cellStyle name="Followed Hyperlink" xfId="11751" builtinId="9" hidden="1"/>
    <cellStyle name="Followed Hyperlink" xfId="11753" builtinId="9" hidden="1"/>
    <cellStyle name="Followed Hyperlink" xfId="11755" builtinId="9" hidden="1"/>
    <cellStyle name="Followed Hyperlink" xfId="11757" builtinId="9" hidden="1"/>
    <cellStyle name="Followed Hyperlink" xfId="11777" builtinId="9" hidden="1"/>
    <cellStyle name="Followed Hyperlink" xfId="11778" builtinId="9" hidden="1"/>
    <cellStyle name="Followed Hyperlink" xfId="11779" builtinId="9" hidden="1"/>
    <cellStyle name="Followed Hyperlink" xfId="11780" builtinId="9" hidden="1"/>
    <cellStyle name="Followed Hyperlink" xfId="11781" builtinId="9" hidden="1"/>
    <cellStyle name="Followed Hyperlink" xfId="11782" builtinId="9" hidden="1"/>
    <cellStyle name="Followed Hyperlink" xfId="11783" builtinId="9" hidden="1"/>
    <cellStyle name="Followed Hyperlink" xfId="11784" builtinId="9" hidden="1"/>
    <cellStyle name="Followed Hyperlink" xfId="11785" builtinId="9" hidden="1"/>
    <cellStyle name="Followed Hyperlink" xfId="11786" builtinId="9" hidden="1"/>
    <cellStyle name="Followed Hyperlink" xfId="11787" builtinId="9" hidden="1"/>
    <cellStyle name="Followed Hyperlink" xfId="11788" builtinId="9" hidden="1"/>
    <cellStyle name="Followed Hyperlink" xfId="11789" builtinId="9" hidden="1"/>
    <cellStyle name="Followed Hyperlink" xfId="11790" builtinId="9" hidden="1"/>
    <cellStyle name="Followed Hyperlink" xfId="11791" builtinId="9" hidden="1"/>
    <cellStyle name="Followed Hyperlink" xfId="11792" builtinId="9" hidden="1"/>
    <cellStyle name="Followed Hyperlink" xfId="11793" builtinId="9" hidden="1"/>
    <cellStyle name="Followed Hyperlink" xfId="11794" builtinId="9" hidden="1"/>
    <cellStyle name="Followed Hyperlink" xfId="11795"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831" builtinId="9" hidden="1"/>
    <cellStyle name="Followed Hyperlink" xfId="11832" builtinId="9" hidden="1"/>
    <cellStyle name="Followed Hyperlink" xfId="11833" builtinId="9" hidden="1"/>
    <cellStyle name="Followed Hyperlink" xfId="11834" builtinId="9" hidden="1"/>
    <cellStyle name="Followed Hyperlink" xfId="11835" builtinId="9" hidden="1"/>
    <cellStyle name="Followed Hyperlink" xfId="11836" builtinId="9" hidden="1"/>
    <cellStyle name="Followed Hyperlink" xfId="11837" builtinId="9" hidden="1"/>
    <cellStyle name="Followed Hyperlink" xfId="11838" builtinId="9" hidden="1"/>
    <cellStyle name="Followed Hyperlink" xfId="11839" builtinId="9" hidden="1"/>
    <cellStyle name="Followed Hyperlink" xfId="11840" builtinId="9" hidden="1"/>
    <cellStyle name="Followed Hyperlink" xfId="11841" builtinId="9" hidden="1"/>
    <cellStyle name="Followed Hyperlink" xfId="11842" builtinId="9" hidden="1"/>
    <cellStyle name="Followed Hyperlink" xfId="11843" builtinId="9" hidden="1"/>
    <cellStyle name="Followed Hyperlink" xfId="11844" builtinId="9" hidden="1"/>
    <cellStyle name="Followed Hyperlink" xfId="11845" builtinId="9" hidden="1"/>
    <cellStyle name="Followed Hyperlink" xfId="11851" builtinId="9" hidden="1"/>
    <cellStyle name="Followed Hyperlink" xfId="11853" builtinId="9" hidden="1"/>
    <cellStyle name="Followed Hyperlink" xfId="11855" builtinId="9" hidden="1"/>
    <cellStyle name="Followed Hyperlink" xfId="11857" builtinId="9" hidden="1"/>
    <cellStyle name="Followed Hyperlink" xfId="11859" builtinId="9" hidden="1"/>
    <cellStyle name="Followed Hyperlink" xfId="11861" builtinId="9" hidden="1"/>
    <cellStyle name="Followed Hyperlink" xfId="11863" builtinId="9" hidden="1"/>
    <cellStyle name="Followed Hyperlink" xfId="11865"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1" builtinId="9" hidden="1"/>
    <cellStyle name="Followed Hyperlink" xfId="11992" builtinId="9" hidden="1"/>
    <cellStyle name="Followed Hyperlink" xfId="11993" builtinId="9" hidden="1"/>
    <cellStyle name="Followed Hyperlink" xfId="11994" builtinId="9" hidden="1"/>
    <cellStyle name="Followed Hyperlink" xfId="11995" builtinId="9" hidden="1"/>
    <cellStyle name="Followed Hyperlink" xfId="11996" builtinId="9" hidden="1"/>
    <cellStyle name="Followed Hyperlink" xfId="11997" builtinId="9" hidden="1"/>
    <cellStyle name="Followed Hyperlink" xfId="11998" builtinId="9" hidden="1"/>
    <cellStyle name="Followed Hyperlink" xfId="11999" builtinId="9" hidden="1"/>
    <cellStyle name="Followed Hyperlink" xfId="12000" builtinId="9" hidden="1"/>
    <cellStyle name="Followed Hyperlink" xfId="12001" builtinId="9" hidden="1"/>
    <cellStyle name="Followed Hyperlink" xfId="12002" builtinId="9" hidden="1"/>
    <cellStyle name="Followed Hyperlink" xfId="12003" builtinId="9" hidden="1"/>
    <cellStyle name="Followed Hyperlink" xfId="12004" builtinId="9" hidden="1"/>
    <cellStyle name="Followed Hyperlink" xfId="12005" builtinId="9" hidden="1"/>
    <cellStyle name="Followed Hyperlink" xfId="12006" builtinId="9" hidden="1"/>
    <cellStyle name="Followed Hyperlink" xfId="12007" builtinId="9" hidden="1"/>
    <cellStyle name="Followed Hyperlink" xfId="12008" builtinId="9" hidden="1"/>
    <cellStyle name="Followed Hyperlink" xfId="12009" builtinId="9" hidden="1"/>
    <cellStyle name="Followed Hyperlink" xfId="12010" builtinId="9" hidden="1"/>
    <cellStyle name="Followed Hyperlink" xfId="12011" builtinId="9" hidden="1"/>
    <cellStyle name="Followed Hyperlink" xfId="12012" builtinId="9" hidden="1"/>
    <cellStyle name="Followed Hyperlink" xfId="12013" builtinId="9" hidden="1"/>
    <cellStyle name="Followed Hyperlink" xfId="12014" builtinId="9" hidden="1"/>
    <cellStyle name="Followed Hyperlink" xfId="12015" builtinId="9" hidden="1"/>
    <cellStyle name="Followed Hyperlink" xfId="12016" builtinId="9" hidden="1"/>
    <cellStyle name="Followed Hyperlink" xfId="12017"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52" builtinId="9" hidden="1"/>
    <cellStyle name="Followed Hyperlink" xfId="12053" builtinId="9" hidden="1"/>
    <cellStyle name="Followed Hyperlink" xfId="12054" builtinId="9" hidden="1"/>
    <cellStyle name="Followed Hyperlink" xfId="12055" builtinId="9" hidden="1"/>
    <cellStyle name="Followed Hyperlink" xfId="12056" builtinId="9" hidden="1"/>
    <cellStyle name="Followed Hyperlink" xfId="12057" builtinId="9" hidden="1"/>
    <cellStyle name="Followed Hyperlink" xfId="12058" builtinId="9" hidden="1"/>
    <cellStyle name="Followed Hyperlink" xfId="11605" builtinId="9" hidden="1"/>
    <cellStyle name="Followed Hyperlink" xfId="11607" builtinId="9" hidden="1"/>
    <cellStyle name="Followed Hyperlink" xfId="11609" builtinId="9" hidden="1"/>
    <cellStyle name="Followed Hyperlink" xfId="11564" builtinId="9" hidden="1"/>
    <cellStyle name="Followed Hyperlink" xfId="11758" builtinId="9" hidden="1"/>
    <cellStyle name="Followed Hyperlink" xfId="11615" builtinId="9" hidden="1"/>
    <cellStyle name="Followed Hyperlink" xfId="12059" builtinId="9" hidden="1"/>
    <cellStyle name="Followed Hyperlink" xfId="12061" builtinId="9" hidden="1"/>
    <cellStyle name="Followed Hyperlink" xfId="12071" builtinId="9" hidden="1"/>
    <cellStyle name="Followed Hyperlink" xfId="12073" builtinId="9" hidden="1"/>
    <cellStyle name="Followed Hyperlink" xfId="12075" builtinId="9" hidden="1"/>
    <cellStyle name="Followed Hyperlink" xfId="12077" builtinId="9" hidden="1"/>
    <cellStyle name="Followed Hyperlink" xfId="12079" builtinId="9" hidden="1"/>
    <cellStyle name="Followed Hyperlink" xfId="12081" builtinId="9" hidden="1"/>
    <cellStyle name="Followed Hyperlink" xfId="12083" builtinId="9" hidden="1"/>
    <cellStyle name="Followed Hyperlink" xfId="12085" builtinId="9" hidden="1"/>
    <cellStyle name="Followed Hyperlink" xfId="12087" builtinId="9" hidden="1"/>
    <cellStyle name="Followed Hyperlink" xfId="12089" builtinId="9" hidden="1"/>
    <cellStyle name="Followed Hyperlink" xfId="12091" builtinId="9" hidden="1"/>
    <cellStyle name="Followed Hyperlink" xfId="12093" builtinId="9" hidden="1"/>
    <cellStyle name="Followed Hyperlink" xfId="12095" builtinId="9" hidden="1"/>
    <cellStyle name="Followed Hyperlink" xfId="12097"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15" builtinId="9" hidden="1"/>
    <cellStyle name="Followed Hyperlink" xfId="12117" builtinId="9" hidden="1"/>
    <cellStyle name="Followed Hyperlink" xfId="12119" builtinId="9" hidden="1"/>
    <cellStyle name="Followed Hyperlink" xfId="12121" builtinId="9" hidden="1"/>
    <cellStyle name="Followed Hyperlink" xfId="12123" builtinId="9" hidden="1"/>
    <cellStyle name="Followed Hyperlink" xfId="12125" builtinId="9" hidden="1"/>
    <cellStyle name="Followed Hyperlink" xfId="12127" builtinId="9" hidden="1"/>
    <cellStyle name="Followed Hyperlink" xfId="12129" builtinId="9" hidden="1"/>
    <cellStyle name="Followed Hyperlink" xfId="12131" builtinId="9" hidden="1"/>
    <cellStyle name="Followed Hyperlink" xfId="12133" builtinId="9" hidden="1"/>
    <cellStyle name="Followed Hyperlink" xfId="12135" builtinId="9" hidden="1"/>
    <cellStyle name="Followed Hyperlink" xfId="12137" builtinId="9" hidden="1"/>
    <cellStyle name="Followed Hyperlink" xfId="12139" builtinId="9" hidden="1"/>
    <cellStyle name="Followed Hyperlink" xfId="12141" builtinId="9" hidden="1"/>
    <cellStyle name="Followed Hyperlink" xfId="12143" builtinId="9" hidden="1"/>
    <cellStyle name="Followed Hyperlink" xfId="12145" builtinId="9" hidden="1"/>
    <cellStyle name="Followed Hyperlink" xfId="12147" builtinId="9" hidden="1"/>
    <cellStyle name="Followed Hyperlink" xfId="12149" builtinId="9" hidden="1"/>
    <cellStyle name="Followed Hyperlink" xfId="12151" builtinId="9" hidden="1"/>
    <cellStyle name="Followed Hyperlink" xfId="12153" builtinId="9" hidden="1"/>
    <cellStyle name="Followed Hyperlink" xfId="12155" builtinId="9" hidden="1"/>
    <cellStyle name="Followed Hyperlink" xfId="12157" builtinId="9" hidden="1"/>
    <cellStyle name="Followed Hyperlink" xfId="12159" builtinId="9" hidden="1"/>
    <cellStyle name="Followed Hyperlink" xfId="12161" builtinId="9" hidden="1"/>
    <cellStyle name="Followed Hyperlink" xfId="12163" builtinId="9" hidden="1"/>
    <cellStyle name="Followed Hyperlink" xfId="12165" builtinId="9" hidden="1"/>
    <cellStyle name="Followed Hyperlink" xfId="12167" builtinId="9" hidden="1"/>
    <cellStyle name="Followed Hyperlink" xfId="12169" builtinId="9" hidden="1"/>
    <cellStyle name="Followed Hyperlink" xfId="12171" builtinId="9" hidden="1"/>
    <cellStyle name="Followed Hyperlink" xfId="12173" builtinId="9" hidden="1"/>
    <cellStyle name="Followed Hyperlink" xfId="12175" builtinId="9" hidden="1"/>
    <cellStyle name="Followed Hyperlink" xfId="12177" builtinId="9" hidden="1"/>
    <cellStyle name="Followed Hyperlink" xfId="12179" builtinId="9" hidden="1"/>
    <cellStyle name="Followed Hyperlink" xfId="12181" builtinId="9" hidden="1"/>
    <cellStyle name="Followed Hyperlink" xfId="12183" builtinId="9" hidden="1"/>
    <cellStyle name="Followed Hyperlink" xfId="12185" builtinId="9" hidden="1"/>
    <cellStyle name="Followed Hyperlink" xfId="12187" builtinId="9" hidden="1"/>
    <cellStyle name="Followed Hyperlink" xfId="12189" builtinId="9" hidden="1"/>
    <cellStyle name="Followed Hyperlink" xfId="12191" builtinId="9" hidden="1"/>
    <cellStyle name="Followed Hyperlink" xfId="12205" builtinId="9" hidden="1"/>
    <cellStyle name="Followed Hyperlink" xfId="12206" builtinId="9" hidden="1"/>
    <cellStyle name="Followed Hyperlink" xfId="12207" builtinId="9" hidden="1"/>
    <cellStyle name="Followed Hyperlink" xfId="12208" builtinId="9" hidden="1"/>
    <cellStyle name="Followed Hyperlink" xfId="12209" builtinId="9" hidden="1"/>
    <cellStyle name="Followed Hyperlink" xfId="12210" builtinId="9" hidden="1"/>
    <cellStyle name="Followed Hyperlink" xfId="12211" builtinId="9" hidden="1"/>
    <cellStyle name="Followed Hyperlink" xfId="12212" builtinId="9" hidden="1"/>
    <cellStyle name="Followed Hyperlink" xfId="12213" builtinId="9" hidden="1"/>
    <cellStyle name="Followed Hyperlink" xfId="12214" builtinId="9" hidden="1"/>
    <cellStyle name="Followed Hyperlink" xfId="12215" builtinId="9" hidden="1"/>
    <cellStyle name="Followed Hyperlink" xfId="12216" builtinId="9" hidden="1"/>
    <cellStyle name="Followed Hyperlink" xfId="12217" builtinId="9" hidden="1"/>
    <cellStyle name="Followed Hyperlink" xfId="12218" builtinId="9" hidden="1"/>
    <cellStyle name="Followed Hyperlink" xfId="12219" builtinId="9" hidden="1"/>
    <cellStyle name="Followed Hyperlink" xfId="12220" builtinId="9" hidden="1"/>
    <cellStyle name="Followed Hyperlink" xfId="12221" builtinId="9" hidden="1"/>
    <cellStyle name="Followed Hyperlink" xfId="12222" builtinId="9" hidden="1"/>
    <cellStyle name="Followed Hyperlink" xfId="12223" builtinId="9" hidden="1"/>
    <cellStyle name="Followed Hyperlink" xfId="12224" builtinId="9" hidden="1"/>
    <cellStyle name="Followed Hyperlink" xfId="12225" builtinId="9" hidden="1"/>
    <cellStyle name="Followed Hyperlink" xfId="12226" builtinId="9" hidden="1"/>
    <cellStyle name="Followed Hyperlink" xfId="12227" builtinId="9" hidden="1"/>
    <cellStyle name="Followed Hyperlink" xfId="12228" builtinId="9" hidden="1"/>
    <cellStyle name="Followed Hyperlink" xfId="12229" builtinId="9" hidden="1"/>
    <cellStyle name="Followed Hyperlink" xfId="12230" builtinId="9" hidden="1"/>
    <cellStyle name="Followed Hyperlink" xfId="12231" builtinId="9" hidden="1"/>
    <cellStyle name="Followed Hyperlink" xfId="12232" builtinId="9" hidden="1"/>
    <cellStyle name="Followed Hyperlink" xfId="12233" builtinId="9" hidden="1"/>
    <cellStyle name="Followed Hyperlink" xfId="12234" builtinId="9" hidden="1"/>
    <cellStyle name="Followed Hyperlink" xfId="12235" builtinId="9" hidden="1"/>
    <cellStyle name="Followed Hyperlink" xfId="12236" builtinId="9" hidden="1"/>
    <cellStyle name="Followed Hyperlink" xfId="12237" builtinId="9" hidden="1"/>
    <cellStyle name="Followed Hyperlink" xfId="12238" builtinId="9" hidden="1"/>
    <cellStyle name="Followed Hyperlink" xfId="12239" builtinId="9" hidden="1"/>
    <cellStyle name="Followed Hyperlink" xfId="12240" builtinId="9" hidden="1"/>
    <cellStyle name="Followed Hyperlink" xfId="12241" builtinId="9" hidden="1"/>
    <cellStyle name="Followed Hyperlink" xfId="12242" builtinId="9" hidden="1"/>
    <cellStyle name="Followed Hyperlink" xfId="12243" builtinId="9" hidden="1"/>
    <cellStyle name="Followed Hyperlink" xfId="12244" builtinId="9" hidden="1"/>
    <cellStyle name="Followed Hyperlink" xfId="12245" builtinId="9" hidden="1"/>
    <cellStyle name="Followed Hyperlink" xfId="12246" builtinId="9" hidden="1"/>
    <cellStyle name="Followed Hyperlink" xfId="12247" builtinId="9" hidden="1"/>
    <cellStyle name="Followed Hyperlink" xfId="12248" builtinId="9" hidden="1"/>
    <cellStyle name="Followed Hyperlink" xfId="12249" builtinId="9" hidden="1"/>
    <cellStyle name="Followed Hyperlink" xfId="12250" builtinId="9" hidden="1"/>
    <cellStyle name="Followed Hyperlink" xfId="12251" builtinId="9" hidden="1"/>
    <cellStyle name="Followed Hyperlink" xfId="12252" builtinId="9" hidden="1"/>
    <cellStyle name="Followed Hyperlink" xfId="12253" builtinId="9" hidden="1"/>
    <cellStyle name="Followed Hyperlink" xfId="12254" builtinId="9" hidden="1"/>
    <cellStyle name="Followed Hyperlink" xfId="12255" builtinId="9" hidden="1"/>
    <cellStyle name="Followed Hyperlink" xfId="12256" builtinId="9" hidden="1"/>
    <cellStyle name="Followed Hyperlink" xfId="12257" builtinId="9" hidden="1"/>
    <cellStyle name="Followed Hyperlink" xfId="12258" builtinId="9" hidden="1"/>
    <cellStyle name="Followed Hyperlink" xfId="12259" builtinId="9" hidden="1"/>
    <cellStyle name="Followed Hyperlink" xfId="12260" builtinId="9" hidden="1"/>
    <cellStyle name="Followed Hyperlink" xfId="12261" builtinId="9" hidden="1"/>
    <cellStyle name="Followed Hyperlink" xfId="12262"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85" builtinId="9" hidden="1"/>
    <cellStyle name="Followed Hyperlink" xfId="12287" builtinId="9" hidden="1"/>
    <cellStyle name="Followed Hyperlink" xfId="12289" builtinId="9" hidden="1"/>
    <cellStyle name="Followed Hyperlink" xfId="12291" builtinId="9" hidden="1"/>
    <cellStyle name="Followed Hyperlink" xfId="12293" builtinId="9" hidden="1"/>
    <cellStyle name="Followed Hyperlink" xfId="12295" builtinId="9" hidden="1"/>
    <cellStyle name="Followed Hyperlink" xfId="12297" builtinId="9" hidden="1"/>
    <cellStyle name="Followed Hyperlink" xfId="12299" builtinId="9" hidden="1"/>
    <cellStyle name="Followed Hyperlink" xfId="12309" builtinId="9" hidden="1"/>
    <cellStyle name="Followed Hyperlink" xfId="12311" builtinId="9" hidden="1"/>
    <cellStyle name="Followed Hyperlink" xfId="12313" builtinId="9" hidden="1"/>
    <cellStyle name="Followed Hyperlink" xfId="12315" builtinId="9" hidden="1"/>
    <cellStyle name="Followed Hyperlink" xfId="12317" builtinId="9" hidden="1"/>
    <cellStyle name="Followed Hyperlink" xfId="12319" builtinId="9" hidden="1"/>
    <cellStyle name="Followed Hyperlink" xfId="12321" builtinId="9" hidden="1"/>
    <cellStyle name="Followed Hyperlink" xfId="12323" builtinId="9" hidden="1"/>
    <cellStyle name="Followed Hyperlink" xfId="12325" builtinId="9" hidden="1"/>
    <cellStyle name="Followed Hyperlink" xfId="12327" builtinId="9" hidden="1"/>
    <cellStyle name="Followed Hyperlink" xfId="12329" builtinId="9" hidden="1"/>
    <cellStyle name="Followed Hyperlink" xfId="12331" builtinId="9" hidden="1"/>
    <cellStyle name="Followed Hyperlink" xfId="12333" builtinId="9" hidden="1"/>
    <cellStyle name="Followed Hyperlink" xfId="12335" builtinId="9" hidden="1"/>
    <cellStyle name="Followed Hyperlink" xfId="12337" builtinId="9" hidden="1"/>
    <cellStyle name="Followed Hyperlink" xfId="12339" builtinId="9" hidden="1"/>
    <cellStyle name="Followed Hyperlink" xfId="1234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59" builtinId="9" hidden="1"/>
    <cellStyle name="Followed Hyperlink" xfId="12361" builtinId="9" hidden="1"/>
    <cellStyle name="Followed Hyperlink" xfId="12363" builtinId="9" hidden="1"/>
    <cellStyle name="Followed Hyperlink" xfId="12365" builtinId="9" hidden="1"/>
    <cellStyle name="Followed Hyperlink" xfId="12367" builtinId="9" hidden="1"/>
    <cellStyle name="Followed Hyperlink" xfId="12369" builtinId="9" hidden="1"/>
    <cellStyle name="Followed Hyperlink" xfId="12371" builtinId="9" hidden="1"/>
    <cellStyle name="Followed Hyperlink" xfId="12373" builtinId="9" hidden="1"/>
    <cellStyle name="Followed Hyperlink" xfId="12375" builtinId="9" hidden="1"/>
    <cellStyle name="Followed Hyperlink" xfId="12377" builtinId="9" hidden="1"/>
    <cellStyle name="Followed Hyperlink" xfId="12379" builtinId="9" hidden="1"/>
    <cellStyle name="Followed Hyperlink" xfId="12381" builtinId="9" hidden="1"/>
    <cellStyle name="Followed Hyperlink" xfId="12383" builtinId="9" hidden="1"/>
    <cellStyle name="Followed Hyperlink" xfId="12385" builtinId="9" hidden="1"/>
    <cellStyle name="Followed Hyperlink" xfId="12387" builtinId="9" hidden="1"/>
    <cellStyle name="Followed Hyperlink" xfId="12389" builtinId="9" hidden="1"/>
    <cellStyle name="Followed Hyperlink" xfId="12391" builtinId="9" hidden="1"/>
    <cellStyle name="Followed Hyperlink" xfId="12393" builtinId="9" hidden="1"/>
    <cellStyle name="Followed Hyperlink" xfId="12395" builtinId="9" hidden="1"/>
    <cellStyle name="Followed Hyperlink" xfId="12397" builtinId="9" hidden="1"/>
    <cellStyle name="Followed Hyperlink" xfId="12399" builtinId="9" hidden="1"/>
    <cellStyle name="Followed Hyperlink" xfId="12401" builtinId="9" hidden="1"/>
    <cellStyle name="Followed Hyperlink" xfId="12403" builtinId="9" hidden="1"/>
    <cellStyle name="Followed Hyperlink" xfId="12405" builtinId="9" hidden="1"/>
    <cellStyle name="Followed Hyperlink" xfId="12407" builtinId="9" hidden="1"/>
    <cellStyle name="Followed Hyperlink" xfId="12409" builtinId="9" hidden="1"/>
    <cellStyle name="Followed Hyperlink" xfId="12411" builtinId="9" hidden="1"/>
    <cellStyle name="Followed Hyperlink" xfId="12413" builtinId="9" hidden="1"/>
    <cellStyle name="Followed Hyperlink" xfId="12415" builtinId="9" hidden="1"/>
    <cellStyle name="Followed Hyperlink" xfId="12417" builtinId="9" hidden="1"/>
    <cellStyle name="Followed Hyperlink" xfId="12419" builtinId="9" hidden="1"/>
    <cellStyle name="Followed Hyperlink" xfId="12421" builtinId="9" hidden="1"/>
    <cellStyle name="Followed Hyperlink" xfId="12423" builtinId="9" hidden="1"/>
    <cellStyle name="Followed Hyperlink" xfId="12425" builtinId="9" hidden="1"/>
    <cellStyle name="Followed Hyperlink" xfId="12427" builtinId="9" hidden="1"/>
    <cellStyle name="Followed Hyperlink" xfId="12429" builtinId="9" hidden="1"/>
    <cellStyle name="Followed Hyperlink" xfId="12444" builtinId="9" hidden="1"/>
    <cellStyle name="Followed Hyperlink" xfId="12445" builtinId="9" hidden="1"/>
    <cellStyle name="Followed Hyperlink" xfId="12446" builtinId="9" hidden="1"/>
    <cellStyle name="Followed Hyperlink" xfId="12447" builtinId="9" hidden="1"/>
    <cellStyle name="Followed Hyperlink" xfId="12448" builtinId="9" hidden="1"/>
    <cellStyle name="Followed Hyperlink" xfId="12449" builtinId="9" hidden="1"/>
    <cellStyle name="Followed Hyperlink" xfId="12450" builtinId="9" hidden="1"/>
    <cellStyle name="Followed Hyperlink" xfId="12451" builtinId="9" hidden="1"/>
    <cellStyle name="Followed Hyperlink" xfId="12452" builtinId="9" hidden="1"/>
    <cellStyle name="Followed Hyperlink" xfId="12453" builtinId="9" hidden="1"/>
    <cellStyle name="Followed Hyperlink" xfId="12454" builtinId="9" hidden="1"/>
    <cellStyle name="Followed Hyperlink" xfId="12455" builtinId="9" hidden="1"/>
    <cellStyle name="Followed Hyperlink" xfId="12456" builtinId="9" hidden="1"/>
    <cellStyle name="Followed Hyperlink" xfId="12457" builtinId="9" hidden="1"/>
    <cellStyle name="Followed Hyperlink" xfId="12458" builtinId="9" hidden="1"/>
    <cellStyle name="Followed Hyperlink" xfId="12459" builtinId="9" hidden="1"/>
    <cellStyle name="Followed Hyperlink" xfId="12460" builtinId="9" hidden="1"/>
    <cellStyle name="Followed Hyperlink" xfId="12461" builtinId="9" hidden="1"/>
    <cellStyle name="Followed Hyperlink" xfId="12462" builtinId="9" hidden="1"/>
    <cellStyle name="Followed Hyperlink" xfId="12463" builtinId="9" hidden="1"/>
    <cellStyle name="Followed Hyperlink" xfId="12464" builtinId="9" hidden="1"/>
    <cellStyle name="Followed Hyperlink" xfId="12465" builtinId="9" hidden="1"/>
    <cellStyle name="Followed Hyperlink" xfId="12466" builtinId="9" hidden="1"/>
    <cellStyle name="Followed Hyperlink" xfId="12467" builtinId="9" hidden="1"/>
    <cellStyle name="Followed Hyperlink" xfId="12468" builtinId="9" hidden="1"/>
    <cellStyle name="Followed Hyperlink" xfId="12469" builtinId="9" hidden="1"/>
    <cellStyle name="Followed Hyperlink" xfId="12470" builtinId="9" hidden="1"/>
    <cellStyle name="Followed Hyperlink" xfId="12471" builtinId="9" hidden="1"/>
    <cellStyle name="Followed Hyperlink" xfId="12472" builtinId="9" hidden="1"/>
    <cellStyle name="Followed Hyperlink" xfId="12473" builtinId="9" hidden="1"/>
    <cellStyle name="Followed Hyperlink" xfId="12474" builtinId="9" hidden="1"/>
    <cellStyle name="Followed Hyperlink" xfId="12475" builtinId="9" hidden="1"/>
    <cellStyle name="Followed Hyperlink" xfId="12476" builtinId="9" hidden="1"/>
    <cellStyle name="Followed Hyperlink" xfId="12477" builtinId="9" hidden="1"/>
    <cellStyle name="Followed Hyperlink" xfId="12478" builtinId="9" hidden="1"/>
    <cellStyle name="Followed Hyperlink" xfId="12479" builtinId="9" hidden="1"/>
    <cellStyle name="Followed Hyperlink" xfId="12480" builtinId="9" hidden="1"/>
    <cellStyle name="Followed Hyperlink" xfId="12481" builtinId="9" hidden="1"/>
    <cellStyle name="Followed Hyperlink" xfId="12482" builtinId="9" hidden="1"/>
    <cellStyle name="Followed Hyperlink" xfId="12483" builtinId="9" hidden="1"/>
    <cellStyle name="Followed Hyperlink" xfId="12484" builtinId="9" hidden="1"/>
    <cellStyle name="Followed Hyperlink" xfId="12485" builtinId="9" hidden="1"/>
    <cellStyle name="Followed Hyperlink" xfId="12486" builtinId="9" hidden="1"/>
    <cellStyle name="Followed Hyperlink" xfId="12487" builtinId="9" hidden="1"/>
    <cellStyle name="Followed Hyperlink" xfId="12488" builtinId="9" hidden="1"/>
    <cellStyle name="Followed Hyperlink" xfId="12489" builtinId="9" hidden="1"/>
    <cellStyle name="Followed Hyperlink" xfId="12490" builtinId="9" hidden="1"/>
    <cellStyle name="Followed Hyperlink" xfId="12491" builtinId="9" hidden="1"/>
    <cellStyle name="Followed Hyperlink" xfId="12492" builtinId="9" hidden="1"/>
    <cellStyle name="Followed Hyperlink" xfId="12493" builtinId="9" hidden="1"/>
    <cellStyle name="Followed Hyperlink" xfId="12494" builtinId="9" hidden="1"/>
    <cellStyle name="Followed Hyperlink" xfId="12495" builtinId="9" hidden="1"/>
    <cellStyle name="Followed Hyperlink" xfId="12496" builtinId="9" hidden="1"/>
    <cellStyle name="Followed Hyperlink" xfId="12497" builtinId="9" hidden="1"/>
    <cellStyle name="Followed Hyperlink" xfId="12498" builtinId="9" hidden="1"/>
    <cellStyle name="Followed Hyperlink" xfId="12499" builtinId="9" hidden="1"/>
    <cellStyle name="Followed Hyperlink" xfId="12500" builtinId="9" hidden="1"/>
    <cellStyle name="Followed Hyperlink" xfId="12501" builtinId="9" hidden="1"/>
    <cellStyle name="Followed Hyperlink" xfId="12502" builtinId="9" hidden="1"/>
    <cellStyle name="Followed Hyperlink" xfId="12503" builtinId="9" hidden="1"/>
    <cellStyle name="Followed Hyperlink" xfId="12504" builtinId="9" hidden="1"/>
    <cellStyle name="Followed Hyperlink" xfId="12505" builtinId="9" hidden="1"/>
    <cellStyle name="Followed Hyperlink" xfId="12506"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25" builtinId="9" hidden="1"/>
    <cellStyle name="Followed Hyperlink" xfId="12527" builtinId="9" hidden="1"/>
    <cellStyle name="Followed Hyperlink" xfId="12529" builtinId="9" hidden="1"/>
    <cellStyle name="Followed Hyperlink" xfId="12531" builtinId="9" hidden="1"/>
    <cellStyle name="Followed Hyperlink" xfId="12533" builtinId="9" hidden="1"/>
    <cellStyle name="Followed Hyperlink" xfId="12535" builtinId="9" hidden="1"/>
    <cellStyle name="Followed Hyperlink" xfId="12537" builtinId="9" hidden="1"/>
    <cellStyle name="Followed Hyperlink" xfId="12539"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82" builtinId="9" hidden="1"/>
    <cellStyle name="Followed Hyperlink" xfId="12683" builtinId="9" hidden="1"/>
    <cellStyle name="Followed Hyperlink" xfId="12684" builtinId="9" hidden="1"/>
    <cellStyle name="Followed Hyperlink" xfId="12685" builtinId="9" hidden="1"/>
    <cellStyle name="Followed Hyperlink" xfId="12686" builtinId="9" hidden="1"/>
    <cellStyle name="Followed Hyperlink" xfId="12687" builtinId="9" hidden="1"/>
    <cellStyle name="Followed Hyperlink" xfId="12688" builtinId="9" hidden="1"/>
    <cellStyle name="Followed Hyperlink" xfId="12689" builtinId="9" hidden="1"/>
    <cellStyle name="Followed Hyperlink" xfId="12690" builtinId="9" hidden="1"/>
    <cellStyle name="Followed Hyperlink" xfId="12691" builtinId="9" hidden="1"/>
    <cellStyle name="Followed Hyperlink" xfId="12692" builtinId="9" hidden="1"/>
    <cellStyle name="Followed Hyperlink" xfId="12693" builtinId="9" hidden="1"/>
    <cellStyle name="Followed Hyperlink" xfId="12694" builtinId="9" hidden="1"/>
    <cellStyle name="Followed Hyperlink" xfId="12695" builtinId="9" hidden="1"/>
    <cellStyle name="Followed Hyperlink" xfId="12696" builtinId="9" hidden="1"/>
    <cellStyle name="Followed Hyperlink" xfId="12697" builtinId="9" hidden="1"/>
    <cellStyle name="Followed Hyperlink" xfId="12698" builtinId="9" hidden="1"/>
    <cellStyle name="Followed Hyperlink" xfId="12699" builtinId="9" hidden="1"/>
    <cellStyle name="Followed Hyperlink" xfId="12700" builtinId="9" hidden="1"/>
    <cellStyle name="Followed Hyperlink" xfId="12701" builtinId="9" hidden="1"/>
    <cellStyle name="Followed Hyperlink" xfId="12702" builtinId="9" hidden="1"/>
    <cellStyle name="Followed Hyperlink" xfId="12703" builtinId="9" hidden="1"/>
    <cellStyle name="Followed Hyperlink" xfId="12704" builtinId="9" hidden="1"/>
    <cellStyle name="Followed Hyperlink" xfId="12705" builtinId="9" hidden="1"/>
    <cellStyle name="Followed Hyperlink" xfId="12706" builtinId="9" hidden="1"/>
    <cellStyle name="Followed Hyperlink" xfId="12707" builtinId="9" hidden="1"/>
    <cellStyle name="Followed Hyperlink" xfId="12708" builtinId="9" hidden="1"/>
    <cellStyle name="Followed Hyperlink" xfId="12709" builtinId="9" hidden="1"/>
    <cellStyle name="Followed Hyperlink" xfId="12710" builtinId="9" hidden="1"/>
    <cellStyle name="Followed Hyperlink" xfId="12711" builtinId="9" hidden="1"/>
    <cellStyle name="Followed Hyperlink" xfId="12712" builtinId="9" hidden="1"/>
    <cellStyle name="Followed Hyperlink" xfId="12713" builtinId="9" hidden="1"/>
    <cellStyle name="Followed Hyperlink" xfId="12714" builtinId="9" hidden="1"/>
    <cellStyle name="Followed Hyperlink" xfId="12715" builtinId="9" hidden="1"/>
    <cellStyle name="Followed Hyperlink" xfId="12716" builtinId="9" hidden="1"/>
    <cellStyle name="Followed Hyperlink" xfId="12717" builtinId="9" hidden="1"/>
    <cellStyle name="Followed Hyperlink" xfId="12718" builtinId="9" hidden="1"/>
    <cellStyle name="Followed Hyperlink" xfId="12719" builtinId="9" hidden="1"/>
    <cellStyle name="Followed Hyperlink" xfId="12720" builtinId="9" hidden="1"/>
    <cellStyle name="Followed Hyperlink" xfId="12721" builtinId="9" hidden="1"/>
    <cellStyle name="Followed Hyperlink" xfId="12722" builtinId="9" hidden="1"/>
    <cellStyle name="Followed Hyperlink" xfId="12723" builtinId="9" hidden="1"/>
    <cellStyle name="Followed Hyperlink" xfId="12724" builtinId="9" hidden="1"/>
    <cellStyle name="Followed Hyperlink" xfId="12725" builtinId="9" hidden="1"/>
    <cellStyle name="Followed Hyperlink" xfId="12726" builtinId="9" hidden="1"/>
    <cellStyle name="Followed Hyperlink" xfId="12727" builtinId="9" hidden="1"/>
    <cellStyle name="Followed Hyperlink" xfId="12728" builtinId="9" hidden="1"/>
    <cellStyle name="Followed Hyperlink" xfId="12729" builtinId="9" hidden="1"/>
    <cellStyle name="Followed Hyperlink" xfId="12730" builtinId="9" hidden="1"/>
    <cellStyle name="Followed Hyperlink" xfId="12731" builtinId="9" hidden="1"/>
    <cellStyle name="Followed Hyperlink" xfId="12732" builtinId="9" hidden="1"/>
    <cellStyle name="Followed Hyperlink" xfId="12733" builtinId="9" hidden="1"/>
    <cellStyle name="Followed Hyperlink" xfId="12734" builtinId="9" hidden="1"/>
    <cellStyle name="Followed Hyperlink" xfId="12735" builtinId="9" hidden="1"/>
    <cellStyle name="Followed Hyperlink" xfId="12736" builtinId="9" hidden="1"/>
    <cellStyle name="Followed Hyperlink" xfId="12737" builtinId="9" hidden="1"/>
    <cellStyle name="Followed Hyperlink" xfId="12738" builtinId="9" hidden="1"/>
    <cellStyle name="Followed Hyperlink" xfId="12739" builtinId="9" hidden="1"/>
    <cellStyle name="Followed Hyperlink" xfId="12740" builtinId="9" hidden="1"/>
    <cellStyle name="Followed Hyperlink" xfId="12741" builtinId="9" hidden="1"/>
    <cellStyle name="Followed Hyperlink" xfId="12742" builtinId="9" hidden="1"/>
    <cellStyle name="Followed Hyperlink" xfId="12743" builtinId="9" hidden="1"/>
    <cellStyle name="Followed Hyperlink" xfId="12744" builtinId="9" hidden="1"/>
    <cellStyle name="Followed Hyperlink" xfId="12745" builtinId="9" hidden="1"/>
    <cellStyle name="Followed Hyperlink" xfId="12746" builtinId="9" hidden="1"/>
    <cellStyle name="Followed Hyperlink" xfId="12747" builtinId="9" hidden="1"/>
    <cellStyle name="Followed Hyperlink" xfId="12748" builtinId="9" hidden="1"/>
    <cellStyle name="Followed Hyperlink" xfId="12749" builtinId="9" hidden="1"/>
    <cellStyle name="Followed Hyperlink" xfId="12750" builtinId="9" hidden="1"/>
    <cellStyle name="Followed Hyperlink" xfId="12763" builtinId="9" hidden="1"/>
    <cellStyle name="Followed Hyperlink" xfId="12765" builtinId="9" hidden="1"/>
    <cellStyle name="Followed Hyperlink" xfId="12767" builtinId="9" hidden="1"/>
    <cellStyle name="Followed Hyperlink" xfId="12769" builtinId="9" hidden="1"/>
    <cellStyle name="Followed Hyperlink" xfId="12771" builtinId="9" hidden="1"/>
    <cellStyle name="Followed Hyperlink" xfId="12773" builtinId="9" hidden="1"/>
    <cellStyle name="Followed Hyperlink" xfId="12775" builtinId="9" hidden="1"/>
    <cellStyle name="Followed Hyperlink" xfId="12777" builtinId="9" hidden="1"/>
    <cellStyle name="Followed Hyperlink" xfId="12787" builtinId="9" hidden="1"/>
    <cellStyle name="Followed Hyperlink" xfId="12789" builtinId="9" hidden="1"/>
    <cellStyle name="Followed Hyperlink" xfId="12791" builtinId="9" hidden="1"/>
    <cellStyle name="Followed Hyperlink" xfId="12793" builtinId="9" hidden="1"/>
    <cellStyle name="Followed Hyperlink" xfId="12795" builtinId="9" hidden="1"/>
    <cellStyle name="Followed Hyperlink" xfId="12797" builtinId="9" hidden="1"/>
    <cellStyle name="Followed Hyperlink" xfId="12799" builtinId="9" hidden="1"/>
    <cellStyle name="Followed Hyperlink" xfId="12801" builtinId="9" hidden="1"/>
    <cellStyle name="Followed Hyperlink" xfId="12803" builtinId="9" hidden="1"/>
    <cellStyle name="Followed Hyperlink" xfId="12805" builtinId="9" hidden="1"/>
    <cellStyle name="Followed Hyperlink" xfId="12807" builtinId="9" hidden="1"/>
    <cellStyle name="Followed Hyperlink" xfId="12809" builtinId="9" hidden="1"/>
    <cellStyle name="Followed Hyperlink" xfId="12811" builtinId="9" hidden="1"/>
    <cellStyle name="Followed Hyperlink" xfId="12813" builtinId="9" hidden="1"/>
    <cellStyle name="Followed Hyperlink" xfId="12815" builtinId="9" hidden="1"/>
    <cellStyle name="Followed Hyperlink" xfId="12817" builtinId="9" hidden="1"/>
    <cellStyle name="Followed Hyperlink" xfId="12819" builtinId="9" hidden="1"/>
    <cellStyle name="Followed Hyperlink" xfId="12821" builtinId="9" hidden="1"/>
    <cellStyle name="Followed Hyperlink" xfId="12823" builtinId="9" hidden="1"/>
    <cellStyle name="Followed Hyperlink" xfId="12825" builtinId="9" hidden="1"/>
    <cellStyle name="Followed Hyperlink" xfId="12827" builtinId="9" hidden="1"/>
    <cellStyle name="Followed Hyperlink" xfId="12829" builtinId="9" hidden="1"/>
    <cellStyle name="Followed Hyperlink" xfId="12831" builtinId="9" hidden="1"/>
    <cellStyle name="Followed Hyperlink" xfId="12833" builtinId="9" hidden="1"/>
    <cellStyle name="Followed Hyperlink" xfId="12835" builtinId="9" hidden="1"/>
    <cellStyle name="Followed Hyperlink" xfId="12837" builtinId="9" hidden="1"/>
    <cellStyle name="Followed Hyperlink" xfId="12839" builtinId="9" hidden="1"/>
    <cellStyle name="Followed Hyperlink" xfId="12841" builtinId="9" hidden="1"/>
    <cellStyle name="Followed Hyperlink" xfId="12843" builtinId="9" hidden="1"/>
    <cellStyle name="Followed Hyperlink" xfId="12845" builtinId="9" hidden="1"/>
    <cellStyle name="Followed Hyperlink" xfId="12847" builtinId="9" hidden="1"/>
    <cellStyle name="Followed Hyperlink" xfId="12849" builtinId="9" hidden="1"/>
    <cellStyle name="Followed Hyperlink" xfId="12851" builtinId="9" hidden="1"/>
    <cellStyle name="Followed Hyperlink" xfId="12853" builtinId="9" hidden="1"/>
    <cellStyle name="Followed Hyperlink" xfId="12855" builtinId="9" hidden="1"/>
    <cellStyle name="Followed Hyperlink" xfId="12857" builtinId="9" hidden="1"/>
    <cellStyle name="Followed Hyperlink" xfId="12859" builtinId="9" hidden="1"/>
    <cellStyle name="Followed Hyperlink" xfId="12861" builtinId="9" hidden="1"/>
    <cellStyle name="Followed Hyperlink" xfId="12863" builtinId="9" hidden="1"/>
    <cellStyle name="Followed Hyperlink" xfId="12865" builtinId="9" hidden="1"/>
    <cellStyle name="Followed Hyperlink" xfId="12867" builtinId="9" hidden="1"/>
    <cellStyle name="Followed Hyperlink" xfId="12869" builtinId="9" hidden="1"/>
    <cellStyle name="Followed Hyperlink" xfId="12871" builtinId="9" hidden="1"/>
    <cellStyle name="Followed Hyperlink" xfId="12873" builtinId="9" hidden="1"/>
    <cellStyle name="Followed Hyperlink" xfId="12875" builtinId="9" hidden="1"/>
    <cellStyle name="Followed Hyperlink" xfId="12877" builtinId="9" hidden="1"/>
    <cellStyle name="Followed Hyperlink" xfId="12879" builtinId="9" hidden="1"/>
    <cellStyle name="Followed Hyperlink" xfId="12881" builtinId="9" hidden="1"/>
    <cellStyle name="Followed Hyperlink" xfId="12883" builtinId="9" hidden="1"/>
    <cellStyle name="Followed Hyperlink" xfId="12885" builtinId="9" hidden="1"/>
    <cellStyle name="Followed Hyperlink" xfId="12887" builtinId="9" hidden="1"/>
    <cellStyle name="Followed Hyperlink" xfId="12889" builtinId="9" hidden="1"/>
    <cellStyle name="Followed Hyperlink" xfId="12891" builtinId="9" hidden="1"/>
    <cellStyle name="Followed Hyperlink" xfId="12893" builtinId="9" hidden="1"/>
    <cellStyle name="Followed Hyperlink" xfId="12895" builtinId="9" hidden="1"/>
    <cellStyle name="Followed Hyperlink" xfId="12897" builtinId="9" hidden="1"/>
    <cellStyle name="Followed Hyperlink" xfId="12899" builtinId="9" hidden="1"/>
    <cellStyle name="Followed Hyperlink" xfId="12901" builtinId="9" hidden="1"/>
    <cellStyle name="Followed Hyperlink" xfId="12903" builtinId="9" hidden="1"/>
    <cellStyle name="Followed Hyperlink" xfId="12905" builtinId="9" hidden="1"/>
    <cellStyle name="Followed Hyperlink" xfId="12907" builtinId="9" hidden="1"/>
    <cellStyle name="Followed Hyperlink" xfId="12920" builtinId="9" hidden="1"/>
    <cellStyle name="Followed Hyperlink" xfId="12921" builtinId="9" hidden="1"/>
    <cellStyle name="Followed Hyperlink" xfId="12922" builtinId="9" hidden="1"/>
    <cellStyle name="Followed Hyperlink" xfId="12923" builtinId="9" hidden="1"/>
    <cellStyle name="Followed Hyperlink" xfId="12924" builtinId="9" hidden="1"/>
    <cellStyle name="Followed Hyperlink" xfId="12925" builtinId="9" hidden="1"/>
    <cellStyle name="Followed Hyperlink" xfId="12926" builtinId="9" hidden="1"/>
    <cellStyle name="Followed Hyperlink" xfId="12927" builtinId="9" hidden="1"/>
    <cellStyle name="Followed Hyperlink" xfId="12928" builtinId="9" hidden="1"/>
    <cellStyle name="Followed Hyperlink" xfId="12929" builtinId="9" hidden="1"/>
    <cellStyle name="Followed Hyperlink" xfId="12930" builtinId="9" hidden="1"/>
    <cellStyle name="Followed Hyperlink" xfId="12931" builtinId="9" hidden="1"/>
    <cellStyle name="Followed Hyperlink" xfId="12932" builtinId="9" hidden="1"/>
    <cellStyle name="Followed Hyperlink" xfId="12933" builtinId="9" hidden="1"/>
    <cellStyle name="Followed Hyperlink" xfId="12934" builtinId="9" hidden="1"/>
    <cellStyle name="Followed Hyperlink" xfId="12935" builtinId="9" hidden="1"/>
    <cellStyle name="Followed Hyperlink" xfId="12936" builtinId="9" hidden="1"/>
    <cellStyle name="Followed Hyperlink" xfId="12937" builtinId="9" hidden="1"/>
    <cellStyle name="Followed Hyperlink" xfId="12938" builtinId="9" hidden="1"/>
    <cellStyle name="Followed Hyperlink" xfId="12939" builtinId="9" hidden="1"/>
    <cellStyle name="Followed Hyperlink" xfId="12940" builtinId="9" hidden="1"/>
    <cellStyle name="Followed Hyperlink" xfId="12941" builtinId="9" hidden="1"/>
    <cellStyle name="Followed Hyperlink" xfId="12942" builtinId="9" hidden="1"/>
    <cellStyle name="Followed Hyperlink" xfId="12943" builtinId="9" hidden="1"/>
    <cellStyle name="Followed Hyperlink" xfId="12944" builtinId="9" hidden="1"/>
    <cellStyle name="Followed Hyperlink" xfId="12945" builtinId="9" hidden="1"/>
    <cellStyle name="Followed Hyperlink" xfId="12946" builtinId="9" hidden="1"/>
    <cellStyle name="Followed Hyperlink" xfId="12947" builtinId="9" hidden="1"/>
    <cellStyle name="Followed Hyperlink" xfId="12948" builtinId="9" hidden="1"/>
    <cellStyle name="Followed Hyperlink" xfId="12949" builtinId="9" hidden="1"/>
    <cellStyle name="Followed Hyperlink" xfId="12950" builtinId="9" hidden="1"/>
    <cellStyle name="Followed Hyperlink" xfId="12951" builtinId="9" hidden="1"/>
    <cellStyle name="Followed Hyperlink" xfId="12952" builtinId="9" hidden="1"/>
    <cellStyle name="Followed Hyperlink" xfId="12953" builtinId="9" hidden="1"/>
    <cellStyle name="Followed Hyperlink" xfId="12954" builtinId="9" hidden="1"/>
    <cellStyle name="Followed Hyperlink" xfId="12955" builtinId="9" hidden="1"/>
    <cellStyle name="Followed Hyperlink" xfId="12956" builtinId="9" hidden="1"/>
    <cellStyle name="Followed Hyperlink" xfId="12957" builtinId="9" hidden="1"/>
    <cellStyle name="Followed Hyperlink" xfId="12958" builtinId="9" hidden="1"/>
    <cellStyle name="Followed Hyperlink" xfId="12959" builtinId="9" hidden="1"/>
    <cellStyle name="Followed Hyperlink" xfId="12960" builtinId="9" hidden="1"/>
    <cellStyle name="Followed Hyperlink" xfId="12961" builtinId="9" hidden="1"/>
    <cellStyle name="Followed Hyperlink" xfId="12962" builtinId="9" hidden="1"/>
    <cellStyle name="Followed Hyperlink" xfId="12963" builtinId="9" hidden="1"/>
    <cellStyle name="Followed Hyperlink" xfId="12964" builtinId="9" hidden="1"/>
    <cellStyle name="Followed Hyperlink" xfId="12965" builtinId="9" hidden="1"/>
    <cellStyle name="Followed Hyperlink" xfId="12966" builtinId="9" hidden="1"/>
    <cellStyle name="Followed Hyperlink" xfId="12967" builtinId="9" hidden="1"/>
    <cellStyle name="Followed Hyperlink" xfId="12968" builtinId="9" hidden="1"/>
    <cellStyle name="Followed Hyperlink" xfId="12969" builtinId="9" hidden="1"/>
    <cellStyle name="Followed Hyperlink" xfId="12970" builtinId="9" hidden="1"/>
    <cellStyle name="Followed Hyperlink" xfId="12971" builtinId="9" hidden="1"/>
    <cellStyle name="Followed Hyperlink" xfId="12972" builtinId="9" hidden="1"/>
    <cellStyle name="Followed Hyperlink" xfId="12973" builtinId="9" hidden="1"/>
    <cellStyle name="Followed Hyperlink" xfId="12974" builtinId="9" hidden="1"/>
    <cellStyle name="Followed Hyperlink" xfId="12975" builtinId="9" hidden="1"/>
    <cellStyle name="Followed Hyperlink" xfId="12976" builtinId="9" hidden="1"/>
    <cellStyle name="Followed Hyperlink" xfId="12977" builtinId="9" hidden="1"/>
    <cellStyle name="Followed Hyperlink" xfId="12978" builtinId="9" hidden="1"/>
    <cellStyle name="Followed Hyperlink" xfId="12979" builtinId="9" hidden="1"/>
    <cellStyle name="Followed Hyperlink" xfId="12980" builtinId="9" hidden="1"/>
    <cellStyle name="Followed Hyperlink" xfId="12981" builtinId="9" hidden="1"/>
    <cellStyle name="Followed Hyperlink" xfId="12982" builtinId="9" hidden="1"/>
    <cellStyle name="Followed Hyperlink" xfId="12983" builtinId="9" hidden="1"/>
    <cellStyle name="Followed Hyperlink" xfId="12984" builtinId="9" hidden="1"/>
    <cellStyle name="Followed Hyperlink" xfId="12985" builtinId="9" hidden="1"/>
    <cellStyle name="Followed Hyperlink" xfId="12986" builtinId="9" hidden="1"/>
    <cellStyle name="Followed Hyperlink" xfId="12987" builtinId="9" hidden="1"/>
    <cellStyle name="Followed Hyperlink" xfId="12988" builtinId="9" hidden="1"/>
    <cellStyle name="Followed Hyperlink" xfId="12993" builtinId="9" hidden="1"/>
    <cellStyle name="Followed Hyperlink" xfId="12995" builtinId="9" hidden="1"/>
    <cellStyle name="Followed Hyperlink" xfId="12997" builtinId="9" hidden="1"/>
    <cellStyle name="Followed Hyperlink" xfId="12999" builtinId="9" hidden="1"/>
    <cellStyle name="Followed Hyperlink" xfId="13001" builtinId="9" hidden="1"/>
    <cellStyle name="Followed Hyperlink" xfId="13003" builtinId="9" hidden="1"/>
    <cellStyle name="Followed Hyperlink" xfId="13005" builtinId="9" hidden="1"/>
    <cellStyle name="Followed Hyperlink" xfId="13007" builtinId="9" hidden="1"/>
    <cellStyle name="Followed Hyperlink" xfId="13017" builtinId="9" hidden="1"/>
    <cellStyle name="Followed Hyperlink" xfId="13019" builtinId="9" hidden="1"/>
    <cellStyle name="Followed Hyperlink" xfId="13021" builtinId="9" hidden="1"/>
    <cellStyle name="Followed Hyperlink" xfId="13023" builtinId="9" hidden="1"/>
    <cellStyle name="Followed Hyperlink" xfId="13025" builtinId="9" hidden="1"/>
    <cellStyle name="Followed Hyperlink" xfId="13027" builtinId="9" hidden="1"/>
    <cellStyle name="Followed Hyperlink" xfId="13029" builtinId="9" hidden="1"/>
    <cellStyle name="Followed Hyperlink" xfId="13031" builtinId="9" hidden="1"/>
    <cellStyle name="Followed Hyperlink" xfId="13033" builtinId="9" hidden="1"/>
    <cellStyle name="Followed Hyperlink" xfId="13035" builtinId="9" hidden="1"/>
    <cellStyle name="Followed Hyperlink" xfId="13037" builtinId="9" hidden="1"/>
    <cellStyle name="Followed Hyperlink" xfId="13039" builtinId="9" hidden="1"/>
    <cellStyle name="Followed Hyperlink" xfId="13041" builtinId="9" hidden="1"/>
    <cellStyle name="Followed Hyperlink" xfId="13043" builtinId="9" hidden="1"/>
    <cellStyle name="Followed Hyperlink" xfId="13045" builtinId="9" hidden="1"/>
    <cellStyle name="Followed Hyperlink" xfId="13047" builtinId="9" hidden="1"/>
    <cellStyle name="Followed Hyperlink" xfId="13049" builtinId="9" hidden="1"/>
    <cellStyle name="Followed Hyperlink" xfId="13051" builtinId="9" hidden="1"/>
    <cellStyle name="Followed Hyperlink" xfId="13053" builtinId="9" hidden="1"/>
    <cellStyle name="Followed Hyperlink" xfId="13055" builtinId="9" hidden="1"/>
    <cellStyle name="Followed Hyperlink" xfId="13057" builtinId="9" hidden="1"/>
    <cellStyle name="Followed Hyperlink" xfId="13059" builtinId="9" hidden="1"/>
    <cellStyle name="Followed Hyperlink" xfId="13061" builtinId="9" hidden="1"/>
    <cellStyle name="Followed Hyperlink" xfId="13063" builtinId="9" hidden="1"/>
    <cellStyle name="Followed Hyperlink" xfId="13065" builtinId="9" hidden="1"/>
    <cellStyle name="Followed Hyperlink" xfId="13067" builtinId="9" hidden="1"/>
    <cellStyle name="Followed Hyperlink" xfId="1306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87" builtinId="9" hidden="1"/>
    <cellStyle name="Followed Hyperlink" xfId="13089" builtinId="9" hidden="1"/>
    <cellStyle name="Followed Hyperlink" xfId="13091" builtinId="9" hidden="1"/>
    <cellStyle name="Followed Hyperlink" xfId="13093" builtinId="9" hidden="1"/>
    <cellStyle name="Followed Hyperlink" xfId="13095" builtinId="9" hidden="1"/>
    <cellStyle name="Followed Hyperlink" xfId="13097" builtinId="9" hidden="1"/>
    <cellStyle name="Followed Hyperlink" xfId="13099" builtinId="9" hidden="1"/>
    <cellStyle name="Followed Hyperlink" xfId="13101" builtinId="9" hidden="1"/>
    <cellStyle name="Followed Hyperlink" xfId="13103" builtinId="9" hidden="1"/>
    <cellStyle name="Followed Hyperlink" xfId="13105" builtinId="9" hidden="1"/>
    <cellStyle name="Followed Hyperlink" xfId="13107" builtinId="9" hidden="1"/>
    <cellStyle name="Followed Hyperlink" xfId="13109" builtinId="9" hidden="1"/>
    <cellStyle name="Followed Hyperlink" xfId="13111" builtinId="9" hidden="1"/>
    <cellStyle name="Followed Hyperlink" xfId="13113" builtinId="9" hidden="1"/>
    <cellStyle name="Followed Hyperlink" xfId="13115" builtinId="9" hidden="1"/>
    <cellStyle name="Followed Hyperlink" xfId="13117" builtinId="9" hidden="1"/>
    <cellStyle name="Followed Hyperlink" xfId="13119" builtinId="9" hidden="1"/>
    <cellStyle name="Followed Hyperlink" xfId="13121" builtinId="9" hidden="1"/>
    <cellStyle name="Followed Hyperlink" xfId="13123" builtinId="9" hidden="1"/>
    <cellStyle name="Followed Hyperlink" xfId="13125" builtinId="9" hidden="1"/>
    <cellStyle name="Followed Hyperlink" xfId="13127" builtinId="9" hidden="1"/>
    <cellStyle name="Followed Hyperlink" xfId="13129" builtinId="9" hidden="1"/>
    <cellStyle name="Followed Hyperlink" xfId="13131" builtinId="9" hidden="1"/>
    <cellStyle name="Followed Hyperlink" xfId="13133" builtinId="9" hidden="1"/>
    <cellStyle name="Followed Hyperlink" xfId="13135" builtinId="9" hidden="1"/>
    <cellStyle name="Followed Hyperlink" xfId="13137" builtinId="9" hidden="1"/>
    <cellStyle name="Followed Hyperlink" xfId="13154" builtinId="9" hidden="1"/>
    <cellStyle name="Followed Hyperlink" xfId="13155" builtinId="9" hidden="1"/>
    <cellStyle name="Followed Hyperlink" xfId="13156" builtinId="9" hidden="1"/>
    <cellStyle name="Followed Hyperlink" xfId="13157" builtinId="9" hidden="1"/>
    <cellStyle name="Followed Hyperlink" xfId="13158" builtinId="9" hidden="1"/>
    <cellStyle name="Followed Hyperlink" xfId="13159" builtinId="9" hidden="1"/>
    <cellStyle name="Followed Hyperlink" xfId="13160" builtinId="9" hidden="1"/>
    <cellStyle name="Followed Hyperlink" xfId="13161" builtinId="9" hidden="1"/>
    <cellStyle name="Followed Hyperlink" xfId="13162" builtinId="9" hidden="1"/>
    <cellStyle name="Followed Hyperlink" xfId="13163" builtinId="9" hidden="1"/>
    <cellStyle name="Followed Hyperlink" xfId="13164" builtinId="9" hidden="1"/>
    <cellStyle name="Followed Hyperlink" xfId="13165" builtinId="9" hidden="1"/>
    <cellStyle name="Followed Hyperlink" xfId="13166" builtinId="9" hidden="1"/>
    <cellStyle name="Followed Hyperlink" xfId="13167" builtinId="9" hidden="1"/>
    <cellStyle name="Followed Hyperlink" xfId="13168" builtinId="9" hidden="1"/>
    <cellStyle name="Followed Hyperlink" xfId="13169" builtinId="9" hidden="1"/>
    <cellStyle name="Followed Hyperlink" xfId="13170" builtinId="9" hidden="1"/>
    <cellStyle name="Followed Hyperlink" xfId="13171" builtinId="9" hidden="1"/>
    <cellStyle name="Followed Hyperlink" xfId="13172" builtinId="9" hidden="1"/>
    <cellStyle name="Followed Hyperlink" xfId="13173" builtinId="9" hidden="1"/>
    <cellStyle name="Followed Hyperlink" xfId="13174" builtinId="9" hidden="1"/>
    <cellStyle name="Followed Hyperlink" xfId="13175" builtinId="9" hidden="1"/>
    <cellStyle name="Followed Hyperlink" xfId="13176" builtinId="9" hidden="1"/>
    <cellStyle name="Followed Hyperlink" xfId="13177" builtinId="9" hidden="1"/>
    <cellStyle name="Followed Hyperlink" xfId="13178" builtinId="9" hidden="1"/>
    <cellStyle name="Followed Hyperlink" xfId="13179" builtinId="9" hidden="1"/>
    <cellStyle name="Followed Hyperlink" xfId="13180" builtinId="9" hidden="1"/>
    <cellStyle name="Followed Hyperlink" xfId="13181" builtinId="9" hidden="1"/>
    <cellStyle name="Followed Hyperlink" xfId="13182" builtinId="9" hidden="1"/>
    <cellStyle name="Followed Hyperlink" xfId="13183" builtinId="9" hidden="1"/>
    <cellStyle name="Followed Hyperlink" xfId="13184" builtinId="9" hidden="1"/>
    <cellStyle name="Followed Hyperlink" xfId="13185" builtinId="9" hidden="1"/>
    <cellStyle name="Followed Hyperlink" xfId="13186" builtinId="9" hidden="1"/>
    <cellStyle name="Followed Hyperlink" xfId="13187" builtinId="9" hidden="1"/>
    <cellStyle name="Followed Hyperlink" xfId="13188" builtinId="9" hidden="1"/>
    <cellStyle name="Followed Hyperlink" xfId="13189" builtinId="9" hidden="1"/>
    <cellStyle name="Followed Hyperlink" xfId="13190" builtinId="9" hidden="1"/>
    <cellStyle name="Followed Hyperlink" xfId="13191" builtinId="9" hidden="1"/>
    <cellStyle name="Followed Hyperlink" xfId="13192" builtinId="9" hidden="1"/>
    <cellStyle name="Followed Hyperlink" xfId="13193" builtinId="9" hidden="1"/>
    <cellStyle name="Followed Hyperlink" xfId="13194" builtinId="9" hidden="1"/>
    <cellStyle name="Followed Hyperlink" xfId="13195" builtinId="9" hidden="1"/>
    <cellStyle name="Followed Hyperlink" xfId="13196" builtinId="9" hidden="1"/>
    <cellStyle name="Followed Hyperlink" xfId="13197" builtinId="9" hidden="1"/>
    <cellStyle name="Followed Hyperlink" xfId="13198" builtinId="9" hidden="1"/>
    <cellStyle name="Followed Hyperlink" xfId="13199" builtinId="9" hidden="1"/>
    <cellStyle name="Followed Hyperlink" xfId="13200" builtinId="9" hidden="1"/>
    <cellStyle name="Followed Hyperlink" xfId="13201" builtinId="9" hidden="1"/>
    <cellStyle name="Followed Hyperlink" xfId="13202" builtinId="9" hidden="1"/>
    <cellStyle name="Followed Hyperlink" xfId="13203" builtinId="9" hidden="1"/>
    <cellStyle name="Followed Hyperlink" xfId="13204" builtinId="9" hidden="1"/>
    <cellStyle name="Followed Hyperlink" xfId="13205" builtinId="9" hidden="1"/>
    <cellStyle name="Followed Hyperlink" xfId="13206" builtinId="9" hidden="1"/>
    <cellStyle name="Followed Hyperlink" xfId="13207" builtinId="9" hidden="1"/>
    <cellStyle name="Followed Hyperlink" xfId="13208" builtinId="9" hidden="1"/>
    <cellStyle name="Followed Hyperlink" xfId="13209" builtinId="9" hidden="1"/>
    <cellStyle name="Followed Hyperlink" xfId="13210" builtinId="9" hidden="1"/>
    <cellStyle name="Followed Hyperlink" xfId="13211" builtinId="9" hidden="1"/>
    <cellStyle name="Followed Hyperlink" xfId="13212" builtinId="9" hidden="1"/>
    <cellStyle name="Followed Hyperlink" xfId="13213" builtinId="9" hidden="1"/>
    <cellStyle name="Followed Hyperlink" xfId="13214" builtinId="9" hidden="1"/>
    <cellStyle name="Followed Hyperlink" xfId="13215" builtinId="9" hidden="1"/>
    <cellStyle name="Followed Hyperlink" xfId="13216" builtinId="9" hidden="1"/>
    <cellStyle name="Followed Hyperlink" xfId="13217" builtinId="9" hidden="1"/>
    <cellStyle name="Followed Hyperlink" xfId="13218" builtinId="9" hidden="1"/>
    <cellStyle name="Followed Hyperlink" xfId="13219" builtinId="9" hidden="1"/>
    <cellStyle name="Followed Hyperlink" xfId="13220" builtinId="9" hidden="1"/>
    <cellStyle name="Followed Hyperlink" xfId="13221" builtinId="9" hidden="1"/>
    <cellStyle name="Followed Hyperlink" xfId="13222" builtinId="9" hidden="1"/>
    <cellStyle name="Followed Hyperlink" xfId="13233" builtinId="9" hidden="1"/>
    <cellStyle name="Followed Hyperlink" xfId="13235" builtinId="9" hidden="1"/>
    <cellStyle name="Followed Hyperlink" xfId="13237" builtinId="9" hidden="1"/>
    <cellStyle name="Followed Hyperlink" xfId="13239" builtinId="9" hidden="1"/>
    <cellStyle name="Followed Hyperlink" xfId="13241" builtinId="9" hidden="1"/>
    <cellStyle name="Followed Hyperlink" xfId="13243" builtinId="9" hidden="1"/>
    <cellStyle name="Followed Hyperlink" xfId="13245" builtinId="9" hidden="1"/>
    <cellStyle name="Followed Hyperlink" xfId="13247"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89" builtinId="9" hidden="1"/>
    <cellStyle name="Followed Hyperlink" xfId="13390" builtinId="9" hidden="1"/>
    <cellStyle name="Followed Hyperlink" xfId="13391" builtinId="9" hidden="1"/>
    <cellStyle name="Followed Hyperlink" xfId="13392" builtinId="9" hidden="1"/>
    <cellStyle name="Followed Hyperlink" xfId="13393" builtinId="9" hidden="1"/>
    <cellStyle name="Followed Hyperlink" xfId="13394" builtinId="9" hidden="1"/>
    <cellStyle name="Followed Hyperlink" xfId="13395" builtinId="9" hidden="1"/>
    <cellStyle name="Followed Hyperlink" xfId="13396" builtinId="9" hidden="1"/>
    <cellStyle name="Followed Hyperlink" xfId="13397" builtinId="9" hidden="1"/>
    <cellStyle name="Followed Hyperlink" xfId="13398" builtinId="9" hidden="1"/>
    <cellStyle name="Followed Hyperlink" xfId="13399" builtinId="9" hidden="1"/>
    <cellStyle name="Followed Hyperlink" xfId="13400" builtinId="9" hidden="1"/>
    <cellStyle name="Followed Hyperlink" xfId="13401" builtinId="9" hidden="1"/>
    <cellStyle name="Followed Hyperlink" xfId="13402" builtinId="9" hidden="1"/>
    <cellStyle name="Followed Hyperlink" xfId="13403" builtinId="9" hidden="1"/>
    <cellStyle name="Followed Hyperlink" xfId="13404" builtinId="9" hidden="1"/>
    <cellStyle name="Followed Hyperlink" xfId="13405" builtinId="9" hidden="1"/>
    <cellStyle name="Followed Hyperlink" xfId="13406" builtinId="9" hidden="1"/>
    <cellStyle name="Followed Hyperlink" xfId="13407" builtinId="9" hidden="1"/>
    <cellStyle name="Followed Hyperlink" xfId="13408" builtinId="9" hidden="1"/>
    <cellStyle name="Followed Hyperlink" xfId="13409" builtinId="9" hidden="1"/>
    <cellStyle name="Followed Hyperlink" xfId="13410" builtinId="9" hidden="1"/>
    <cellStyle name="Followed Hyperlink" xfId="13411" builtinId="9" hidden="1"/>
    <cellStyle name="Followed Hyperlink" xfId="13412" builtinId="9" hidden="1"/>
    <cellStyle name="Followed Hyperlink" xfId="13413" builtinId="9" hidden="1"/>
    <cellStyle name="Followed Hyperlink" xfId="13414" builtinId="9" hidden="1"/>
    <cellStyle name="Followed Hyperlink" xfId="13415" builtinId="9" hidden="1"/>
    <cellStyle name="Followed Hyperlink" xfId="13416" builtinId="9" hidden="1"/>
    <cellStyle name="Followed Hyperlink" xfId="13417" builtinId="9" hidden="1"/>
    <cellStyle name="Followed Hyperlink" xfId="13418" builtinId="9" hidden="1"/>
    <cellStyle name="Followed Hyperlink" xfId="13419" builtinId="9" hidden="1"/>
    <cellStyle name="Followed Hyperlink" xfId="13420" builtinId="9" hidden="1"/>
    <cellStyle name="Followed Hyperlink" xfId="13421" builtinId="9" hidden="1"/>
    <cellStyle name="Followed Hyperlink" xfId="13422" builtinId="9" hidden="1"/>
    <cellStyle name="Followed Hyperlink" xfId="13423" builtinId="9" hidden="1"/>
    <cellStyle name="Followed Hyperlink" xfId="13424" builtinId="9" hidden="1"/>
    <cellStyle name="Followed Hyperlink" xfId="13425" builtinId="9" hidden="1"/>
    <cellStyle name="Followed Hyperlink" xfId="13426" builtinId="9" hidden="1"/>
    <cellStyle name="Followed Hyperlink" xfId="13427" builtinId="9" hidden="1"/>
    <cellStyle name="Followed Hyperlink" xfId="13428" builtinId="9" hidden="1"/>
    <cellStyle name="Followed Hyperlink" xfId="13429" builtinId="9" hidden="1"/>
    <cellStyle name="Followed Hyperlink" xfId="13430" builtinId="9" hidden="1"/>
    <cellStyle name="Followed Hyperlink" xfId="13431" builtinId="9" hidden="1"/>
    <cellStyle name="Followed Hyperlink" xfId="13432" builtinId="9" hidden="1"/>
    <cellStyle name="Followed Hyperlink" xfId="13433" builtinId="9" hidden="1"/>
    <cellStyle name="Followed Hyperlink" xfId="13434" builtinId="9" hidden="1"/>
    <cellStyle name="Followed Hyperlink" xfId="13435" builtinId="9" hidden="1"/>
    <cellStyle name="Followed Hyperlink" xfId="13436" builtinId="9" hidden="1"/>
    <cellStyle name="Followed Hyperlink" xfId="13437" builtinId="9" hidden="1"/>
    <cellStyle name="Followed Hyperlink" xfId="13438" builtinId="9" hidden="1"/>
    <cellStyle name="Followed Hyperlink" xfId="13439"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7" builtinId="9" hidden="1"/>
    <cellStyle name="Followed Hyperlink" xfId="13598" builtinId="9" hidden="1"/>
    <cellStyle name="Followed Hyperlink" xfId="13599" builtinId="9" hidden="1"/>
    <cellStyle name="Followed Hyperlink" xfId="13600" builtinId="9" hidden="1"/>
    <cellStyle name="Followed Hyperlink" xfId="13601" builtinId="9" hidden="1"/>
    <cellStyle name="Followed Hyperlink" xfId="13602" builtinId="9" hidden="1"/>
    <cellStyle name="Followed Hyperlink" xfId="13603" builtinId="9" hidden="1"/>
    <cellStyle name="Followed Hyperlink" xfId="13604" builtinId="9" hidden="1"/>
    <cellStyle name="Followed Hyperlink" xfId="13605" builtinId="9" hidden="1"/>
    <cellStyle name="Followed Hyperlink" xfId="13606" builtinId="9" hidden="1"/>
    <cellStyle name="Followed Hyperlink" xfId="13607" builtinId="9" hidden="1"/>
    <cellStyle name="Followed Hyperlink" xfId="13608" builtinId="9" hidden="1"/>
    <cellStyle name="Followed Hyperlink" xfId="13609" builtinId="9" hidden="1"/>
    <cellStyle name="Followed Hyperlink" xfId="13610" builtinId="9" hidden="1"/>
    <cellStyle name="Followed Hyperlink" xfId="13611" builtinId="9" hidden="1"/>
    <cellStyle name="Followed Hyperlink" xfId="13612" builtinId="9" hidden="1"/>
    <cellStyle name="Followed Hyperlink" xfId="13613" builtinId="9" hidden="1"/>
    <cellStyle name="Followed Hyperlink" xfId="13614" builtinId="9" hidden="1"/>
    <cellStyle name="Followed Hyperlink" xfId="13615" builtinId="9" hidden="1"/>
    <cellStyle name="Followed Hyperlink" xfId="13616" builtinId="9" hidden="1"/>
    <cellStyle name="Followed Hyperlink" xfId="13617" builtinId="9" hidden="1"/>
    <cellStyle name="Followed Hyperlink" xfId="13618" builtinId="9" hidden="1"/>
    <cellStyle name="Followed Hyperlink" xfId="13619" builtinId="9" hidden="1"/>
    <cellStyle name="Followed Hyperlink" xfId="13620" builtinId="9" hidden="1"/>
    <cellStyle name="Followed Hyperlink" xfId="13621" builtinId="9" hidden="1"/>
    <cellStyle name="Followed Hyperlink" xfId="13622" builtinId="9" hidden="1"/>
    <cellStyle name="Followed Hyperlink" xfId="13623" builtinId="9" hidden="1"/>
    <cellStyle name="Followed Hyperlink" xfId="13624" builtinId="9" hidden="1"/>
    <cellStyle name="Followed Hyperlink" xfId="13625" builtinId="9" hidden="1"/>
    <cellStyle name="Followed Hyperlink" xfId="13626" builtinId="9" hidden="1"/>
    <cellStyle name="Followed Hyperlink" xfId="13627" builtinId="9" hidden="1"/>
    <cellStyle name="Followed Hyperlink" xfId="13628" builtinId="9" hidden="1"/>
    <cellStyle name="Followed Hyperlink" xfId="13629" builtinId="9" hidden="1"/>
    <cellStyle name="Followed Hyperlink" xfId="13630" builtinId="9" hidden="1"/>
    <cellStyle name="Followed Hyperlink" xfId="13631" builtinId="9" hidden="1"/>
    <cellStyle name="Followed Hyperlink" xfId="13632" builtinId="9" hidden="1"/>
    <cellStyle name="Followed Hyperlink" xfId="13633" builtinId="9" hidden="1"/>
    <cellStyle name="Followed Hyperlink" xfId="13634" builtinId="9" hidden="1"/>
    <cellStyle name="Followed Hyperlink" xfId="13635" builtinId="9" hidden="1"/>
    <cellStyle name="Followed Hyperlink" xfId="13636" builtinId="9" hidden="1"/>
    <cellStyle name="Followed Hyperlink" xfId="13637" builtinId="9" hidden="1"/>
    <cellStyle name="Followed Hyperlink" xfId="13638" builtinId="9" hidden="1"/>
    <cellStyle name="Followed Hyperlink" xfId="13639" builtinId="9" hidden="1"/>
    <cellStyle name="Followed Hyperlink" xfId="13640" builtinId="9" hidden="1"/>
    <cellStyle name="Followed Hyperlink" xfId="13641" builtinId="9" hidden="1"/>
    <cellStyle name="Followed Hyperlink" xfId="13642" builtinId="9" hidden="1"/>
    <cellStyle name="Followed Hyperlink" xfId="13643" builtinId="9" hidden="1"/>
    <cellStyle name="Followed Hyperlink" xfId="13644" builtinId="9" hidden="1"/>
    <cellStyle name="Followed Hyperlink" xfId="13645" builtinId="9" hidden="1"/>
    <cellStyle name="Followed Hyperlink" xfId="13646" builtinId="9" hidden="1"/>
    <cellStyle name="Followed Hyperlink" xfId="13647" builtinId="9" hidden="1"/>
    <cellStyle name="Followed Hyperlink" xfId="13648" builtinId="9" hidden="1"/>
    <cellStyle name="Followed Hyperlink" xfId="13649" builtinId="9" hidden="1"/>
    <cellStyle name="Followed Hyperlink" xfId="13650" builtinId="9" hidden="1"/>
    <cellStyle name="Followed Hyperlink" xfId="13651" builtinId="9" hidden="1"/>
    <cellStyle name="Followed Hyperlink" xfId="13652" builtinId="9" hidden="1"/>
    <cellStyle name="Followed Hyperlink" xfId="13653" builtinId="9" hidden="1"/>
    <cellStyle name="Followed Hyperlink" xfId="13654" builtinId="9" hidden="1"/>
    <cellStyle name="Followed Hyperlink" xfId="13655" builtinId="9" hidden="1"/>
    <cellStyle name="Followed Hyperlink" xfId="13656" builtinId="9" hidden="1"/>
    <cellStyle name="Followed Hyperlink" xfId="13657" builtinId="9" hidden="1"/>
    <cellStyle name="Followed Hyperlink" xfId="13658" builtinId="9" hidden="1"/>
    <cellStyle name="Followed Hyperlink" xfId="13659" builtinId="9" hidden="1"/>
    <cellStyle name="Followed Hyperlink" xfId="13660" builtinId="9" hidden="1"/>
    <cellStyle name="Followed Hyperlink" xfId="13661" builtinId="9" hidden="1"/>
    <cellStyle name="Followed Hyperlink" xfId="13662" builtinId="9" hidden="1"/>
    <cellStyle name="Followed Hyperlink" xfId="13663" builtinId="9" hidden="1"/>
    <cellStyle name="Followed Hyperlink" xfId="13664" builtinId="9" hidden="1"/>
    <cellStyle name="Followed Hyperlink" xfId="13665" builtinId="9" hidden="1"/>
    <cellStyle name="Followed Hyperlink" xfId="13667" builtinId="9" hidden="1"/>
    <cellStyle name="Followed Hyperlink" xfId="13669" builtinId="9" hidden="1"/>
    <cellStyle name="Followed Hyperlink" xfId="13671" builtinId="9" hidden="1"/>
    <cellStyle name="Followed Hyperlink" xfId="13673" builtinId="9" hidden="1"/>
    <cellStyle name="Followed Hyperlink" xfId="13675" builtinId="9" hidden="1"/>
    <cellStyle name="Followed Hyperlink" xfId="13677" builtinId="9" hidden="1"/>
    <cellStyle name="Followed Hyperlink" xfId="13679" builtinId="9" hidden="1"/>
    <cellStyle name="Followed Hyperlink" xfId="13681" builtinId="9" hidden="1"/>
    <cellStyle name="Followed Hyperlink" xfId="13683" builtinId="9" hidden="1"/>
    <cellStyle name="Followed Hyperlink" xfId="13685" builtinId="9" hidden="1"/>
    <cellStyle name="Followed Hyperlink" xfId="13687" builtinId="9" hidden="1"/>
    <cellStyle name="Followed Hyperlink" xfId="13689" builtinId="9" hidden="1"/>
    <cellStyle name="Followed Hyperlink" xfId="13691" builtinId="9" hidden="1"/>
    <cellStyle name="Followed Hyperlink" xfId="13693" builtinId="9" hidden="1"/>
    <cellStyle name="Followed Hyperlink" xfId="13695" builtinId="9" hidden="1"/>
    <cellStyle name="Followed Hyperlink" xfId="13697" builtinId="9" hidden="1"/>
    <cellStyle name="Followed Hyperlink" xfId="13699" builtinId="9" hidden="1"/>
    <cellStyle name="Followed Hyperlink" xfId="13701" builtinId="9" hidden="1"/>
    <cellStyle name="Followed Hyperlink" xfId="13703" builtinId="9" hidden="1"/>
    <cellStyle name="Followed Hyperlink" xfId="13705" builtinId="9" hidden="1"/>
    <cellStyle name="Followed Hyperlink" xfId="13707" builtinId="9" hidden="1"/>
    <cellStyle name="Followed Hyperlink" xfId="13709" builtinId="9" hidden="1"/>
    <cellStyle name="Followed Hyperlink" xfId="13711" builtinId="9" hidden="1"/>
    <cellStyle name="Followed Hyperlink" xfId="13713" builtinId="9" hidden="1"/>
    <cellStyle name="Followed Hyperlink" xfId="13715" builtinId="9" hidden="1"/>
    <cellStyle name="Followed Hyperlink" xfId="13717" builtinId="9" hidden="1"/>
    <cellStyle name="Followed Hyperlink" xfId="13719" builtinId="9" hidden="1"/>
    <cellStyle name="Followed Hyperlink" xfId="13721" builtinId="9" hidden="1"/>
    <cellStyle name="Followed Hyperlink" xfId="13723" builtinId="9" hidden="1"/>
    <cellStyle name="Followed Hyperlink" xfId="13725" builtinId="9" hidden="1"/>
    <cellStyle name="Followed Hyperlink" xfId="13727" builtinId="9" hidden="1"/>
    <cellStyle name="Followed Hyperlink" xfId="13729" builtinId="9" hidden="1"/>
    <cellStyle name="Followed Hyperlink" xfId="13731" builtinId="9" hidden="1"/>
    <cellStyle name="Followed Hyperlink" xfId="13733" builtinId="9" hidden="1"/>
    <cellStyle name="Followed Hyperlink" xfId="13735" builtinId="9" hidden="1"/>
    <cellStyle name="Followed Hyperlink" xfId="13737" builtinId="9" hidden="1"/>
    <cellStyle name="Followed Hyperlink" xfId="13739" builtinId="9" hidden="1"/>
    <cellStyle name="Followed Hyperlink" xfId="13741" builtinId="9" hidden="1"/>
    <cellStyle name="Followed Hyperlink" xfId="13743" builtinId="9" hidden="1"/>
    <cellStyle name="Followed Hyperlink" xfId="13745" builtinId="9" hidden="1"/>
    <cellStyle name="Followed Hyperlink" xfId="13747" builtinId="9" hidden="1"/>
    <cellStyle name="Followed Hyperlink" xfId="13749" builtinId="9" hidden="1"/>
    <cellStyle name="Followed Hyperlink" xfId="13751" builtinId="9" hidden="1"/>
    <cellStyle name="Followed Hyperlink" xfId="13753" builtinId="9" hidden="1"/>
    <cellStyle name="Followed Hyperlink" xfId="13755" builtinId="9" hidden="1"/>
    <cellStyle name="Followed Hyperlink" xfId="13757" builtinId="9" hidden="1"/>
    <cellStyle name="Followed Hyperlink" xfId="13759" builtinId="9" hidden="1"/>
    <cellStyle name="Followed Hyperlink" xfId="13761" builtinId="9" hidden="1"/>
    <cellStyle name="Followed Hyperlink" xfId="13763" builtinId="9" hidden="1"/>
    <cellStyle name="Followed Hyperlink" xfId="13765" builtinId="9" hidden="1"/>
    <cellStyle name="Followed Hyperlink" xfId="13767" builtinId="9" hidden="1"/>
    <cellStyle name="Followed Hyperlink" xfId="13769" builtinId="9" hidden="1"/>
    <cellStyle name="Followed Hyperlink" xfId="13771" builtinId="9" hidden="1"/>
    <cellStyle name="Followed Hyperlink" xfId="13773" builtinId="9" hidden="1"/>
    <cellStyle name="Followed Hyperlink" xfId="13775" builtinId="9" hidden="1"/>
    <cellStyle name="Followed Hyperlink" xfId="13777" builtinId="9" hidden="1"/>
    <cellStyle name="Followed Hyperlink" xfId="13779" builtinId="9" hidden="1"/>
    <cellStyle name="Followed Hyperlink" xfId="13781" builtinId="9" hidden="1"/>
    <cellStyle name="Followed Hyperlink" xfId="13783" builtinId="9" hidden="1"/>
    <cellStyle name="Followed Hyperlink" xfId="13785" builtinId="9" hidden="1"/>
    <cellStyle name="Followed Hyperlink" xfId="13787" builtinId="9" hidden="1"/>
    <cellStyle name="Followed Hyperlink" xfId="13789" builtinId="9" hidden="1"/>
    <cellStyle name="Followed Hyperlink" xfId="13791" builtinId="9" hidden="1"/>
    <cellStyle name="Followed Hyperlink" xfId="13793" builtinId="9" hidden="1"/>
    <cellStyle name="Followed Hyperlink" xfId="13795" builtinId="9" hidden="1"/>
    <cellStyle name="Followed Hyperlink" xfId="13797" builtinId="9" hidden="1"/>
    <cellStyle name="Followed Hyperlink" xfId="13799" builtinId="9" hidden="1"/>
    <cellStyle name="Followed Hyperlink" xfId="13801" builtinId="9" hidden="1"/>
    <cellStyle name="Followed Hyperlink" xfId="13803"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7" builtinId="9" hidden="1"/>
    <cellStyle name="Followed Hyperlink" xfId="13978" builtinId="9" hidden="1"/>
    <cellStyle name="Followed Hyperlink" xfId="13979" builtinId="9" hidden="1"/>
    <cellStyle name="Followed Hyperlink" xfId="13980" builtinId="9" hidden="1"/>
    <cellStyle name="Followed Hyperlink" xfId="13981" builtinId="9" hidden="1"/>
    <cellStyle name="Followed Hyperlink" xfId="13982" builtinId="9" hidden="1"/>
    <cellStyle name="Followed Hyperlink" xfId="13983" builtinId="9" hidden="1"/>
    <cellStyle name="Followed Hyperlink" xfId="13984" builtinId="9" hidden="1"/>
    <cellStyle name="Followed Hyperlink" xfId="13985" builtinId="9" hidden="1"/>
    <cellStyle name="Followed Hyperlink" xfId="13986" builtinId="9" hidden="1"/>
    <cellStyle name="Followed Hyperlink" xfId="13987" builtinId="9" hidden="1"/>
    <cellStyle name="Followed Hyperlink" xfId="13988" builtinId="9" hidden="1"/>
    <cellStyle name="Followed Hyperlink" xfId="13989" builtinId="9" hidden="1"/>
    <cellStyle name="Followed Hyperlink" xfId="13990" builtinId="9" hidden="1"/>
    <cellStyle name="Followed Hyperlink" xfId="13991" builtinId="9" hidden="1"/>
    <cellStyle name="Followed Hyperlink" xfId="13992" builtinId="9" hidden="1"/>
    <cellStyle name="Followed Hyperlink" xfId="13993" builtinId="9" hidden="1"/>
    <cellStyle name="Followed Hyperlink" xfId="13994" builtinId="9" hidden="1"/>
    <cellStyle name="Followed Hyperlink" xfId="13995" builtinId="9" hidden="1"/>
    <cellStyle name="Followed Hyperlink" xfId="13996" builtinId="9" hidden="1"/>
    <cellStyle name="Followed Hyperlink" xfId="13997" builtinId="9" hidden="1"/>
    <cellStyle name="Followed Hyperlink" xfId="13998" builtinId="9" hidden="1"/>
    <cellStyle name="Followed Hyperlink" xfId="13999" builtinId="9" hidden="1"/>
    <cellStyle name="Followed Hyperlink" xfId="14000" builtinId="9" hidden="1"/>
    <cellStyle name="Followed Hyperlink" xfId="14001" builtinId="9" hidden="1"/>
    <cellStyle name="Followed Hyperlink" xfId="14002" builtinId="9" hidden="1"/>
    <cellStyle name="Followed Hyperlink" xfId="14003" builtinId="9" hidden="1"/>
    <cellStyle name="Followed Hyperlink" xfId="14004" builtinId="9" hidden="1"/>
    <cellStyle name="Followed Hyperlink" xfId="14005" builtinId="9" hidden="1"/>
    <cellStyle name="Followed Hyperlink" xfId="14006" builtinId="9" hidden="1"/>
    <cellStyle name="Followed Hyperlink" xfId="14007" builtinId="9" hidden="1"/>
    <cellStyle name="Followed Hyperlink" xfId="14008" builtinId="9" hidden="1"/>
    <cellStyle name="Followed Hyperlink" xfId="14009" builtinId="9" hidden="1"/>
    <cellStyle name="Followed Hyperlink" xfId="14010" builtinId="9" hidden="1"/>
    <cellStyle name="Followed Hyperlink" xfId="14011" builtinId="9" hidden="1"/>
    <cellStyle name="Followed Hyperlink" xfId="14012" builtinId="9" hidden="1"/>
    <cellStyle name="Followed Hyperlink" xfId="14013" builtinId="9" hidden="1"/>
    <cellStyle name="Followed Hyperlink" xfId="14014" builtinId="9" hidden="1"/>
    <cellStyle name="Followed Hyperlink" xfId="14015" builtinId="9" hidden="1"/>
    <cellStyle name="Followed Hyperlink" xfId="14016" builtinId="9" hidden="1"/>
    <cellStyle name="Followed Hyperlink" xfId="14017" builtinId="9" hidden="1"/>
    <cellStyle name="Followed Hyperlink" xfId="14018" builtinId="9" hidden="1"/>
    <cellStyle name="Followed Hyperlink" xfId="14019" builtinId="9" hidden="1"/>
    <cellStyle name="Followed Hyperlink" xfId="14020" builtinId="9" hidden="1"/>
    <cellStyle name="Followed Hyperlink" xfId="14021" builtinId="9" hidden="1"/>
    <cellStyle name="Followed Hyperlink" xfId="14022" builtinId="9" hidden="1"/>
    <cellStyle name="Followed Hyperlink" xfId="14023" builtinId="9" hidden="1"/>
    <cellStyle name="Followed Hyperlink" xfId="14024" builtinId="9" hidden="1"/>
    <cellStyle name="Followed Hyperlink" xfId="14025" builtinId="9" hidden="1"/>
    <cellStyle name="Followed Hyperlink" xfId="14026" builtinId="9" hidden="1"/>
    <cellStyle name="Followed Hyperlink" xfId="14027" builtinId="9" hidden="1"/>
    <cellStyle name="Followed Hyperlink" xfId="14028" builtinId="9" hidden="1"/>
    <cellStyle name="Followed Hyperlink" xfId="14029" builtinId="9" hidden="1"/>
    <cellStyle name="Followed Hyperlink" xfId="14030" builtinId="9" hidden="1"/>
    <cellStyle name="Followed Hyperlink" xfId="14031" builtinId="9" hidden="1"/>
    <cellStyle name="Followed Hyperlink" xfId="14032" builtinId="9" hidden="1"/>
    <cellStyle name="Followed Hyperlink" xfId="14033" builtinId="9" hidden="1"/>
    <cellStyle name="Followed Hyperlink" xfId="14034" builtinId="9" hidden="1"/>
    <cellStyle name="Followed Hyperlink" xfId="14035" builtinId="9" hidden="1"/>
    <cellStyle name="Followed Hyperlink" xfId="14036" builtinId="9" hidden="1"/>
    <cellStyle name="Followed Hyperlink" xfId="14037" builtinId="9" hidden="1"/>
    <cellStyle name="Followed Hyperlink" xfId="14038" builtinId="9" hidden="1"/>
    <cellStyle name="Followed Hyperlink" xfId="14039" builtinId="9" hidden="1"/>
    <cellStyle name="Followed Hyperlink" xfId="14040" builtinId="9" hidden="1"/>
    <cellStyle name="Followed Hyperlink" xfId="14041" builtinId="9" hidden="1"/>
    <cellStyle name="Followed Hyperlink" xfId="14042" builtinId="9" hidden="1"/>
    <cellStyle name="Followed Hyperlink" xfId="14043" builtinId="9" hidden="1"/>
    <cellStyle name="Followed Hyperlink" xfId="14044" builtinId="9" hidden="1"/>
    <cellStyle name="Followed Hyperlink" xfId="14045" builtinId="9" hidden="1"/>
    <cellStyle name="Followed Hyperlink" xfId="14047" builtinId="9" hidden="1"/>
    <cellStyle name="Followed Hyperlink" xfId="14049" builtinId="9" hidden="1"/>
    <cellStyle name="Followed Hyperlink" xfId="14051" builtinId="9" hidden="1"/>
    <cellStyle name="Followed Hyperlink" xfId="14053" builtinId="9" hidden="1"/>
    <cellStyle name="Followed Hyperlink" xfId="14055" builtinId="9" hidden="1"/>
    <cellStyle name="Followed Hyperlink" xfId="14057" builtinId="9" hidden="1"/>
    <cellStyle name="Followed Hyperlink" xfId="14059" builtinId="9" hidden="1"/>
    <cellStyle name="Followed Hyperlink" xfId="14061" builtinId="9" hidden="1"/>
    <cellStyle name="Followed Hyperlink" xfId="14071" builtinId="9" hidden="1"/>
    <cellStyle name="Followed Hyperlink" xfId="14073" builtinId="9" hidden="1"/>
    <cellStyle name="Followed Hyperlink" xfId="14075" builtinId="9" hidden="1"/>
    <cellStyle name="Followed Hyperlink" xfId="14077" builtinId="9" hidden="1"/>
    <cellStyle name="Followed Hyperlink" xfId="14079" builtinId="9" hidden="1"/>
    <cellStyle name="Followed Hyperlink" xfId="14081" builtinId="9" hidden="1"/>
    <cellStyle name="Followed Hyperlink" xfId="14083" builtinId="9" hidden="1"/>
    <cellStyle name="Followed Hyperlink" xfId="14085" builtinId="9" hidden="1"/>
    <cellStyle name="Followed Hyperlink" xfId="14087" builtinId="9" hidden="1"/>
    <cellStyle name="Followed Hyperlink" xfId="14089" builtinId="9" hidden="1"/>
    <cellStyle name="Followed Hyperlink" xfId="14091" builtinId="9" hidden="1"/>
    <cellStyle name="Followed Hyperlink" xfId="14093" builtinId="9" hidden="1"/>
    <cellStyle name="Followed Hyperlink" xfId="14095" builtinId="9" hidden="1"/>
    <cellStyle name="Followed Hyperlink" xfId="14097" builtinId="9" hidden="1"/>
    <cellStyle name="Followed Hyperlink" xfId="14099" builtinId="9" hidden="1"/>
    <cellStyle name="Followed Hyperlink" xfId="14101" builtinId="9" hidden="1"/>
    <cellStyle name="Followed Hyperlink" xfId="14103" builtinId="9" hidden="1"/>
    <cellStyle name="Followed Hyperlink" xfId="14105" builtinId="9" hidden="1"/>
    <cellStyle name="Followed Hyperlink" xfId="14107" builtinId="9" hidden="1"/>
    <cellStyle name="Followed Hyperlink" xfId="14109" builtinId="9" hidden="1"/>
    <cellStyle name="Followed Hyperlink" xfId="14111" builtinId="9" hidden="1"/>
    <cellStyle name="Followed Hyperlink" xfId="14113" builtinId="9" hidden="1"/>
    <cellStyle name="Followed Hyperlink" xfId="14115" builtinId="9" hidden="1"/>
    <cellStyle name="Followed Hyperlink" xfId="14117" builtinId="9" hidden="1"/>
    <cellStyle name="Followed Hyperlink" xfId="14119" builtinId="9" hidden="1"/>
    <cellStyle name="Followed Hyperlink" xfId="14121" builtinId="9" hidden="1"/>
    <cellStyle name="Followed Hyperlink" xfId="14123" builtinId="9" hidden="1"/>
    <cellStyle name="Followed Hyperlink" xfId="14125" builtinId="9" hidden="1"/>
    <cellStyle name="Followed Hyperlink" xfId="14127" builtinId="9" hidden="1"/>
    <cellStyle name="Followed Hyperlink" xfId="14129" builtinId="9" hidden="1"/>
    <cellStyle name="Followed Hyperlink" xfId="14131" builtinId="9" hidden="1"/>
    <cellStyle name="Followed Hyperlink" xfId="14133" builtinId="9" hidden="1"/>
    <cellStyle name="Followed Hyperlink" xfId="14135" builtinId="9" hidden="1"/>
    <cellStyle name="Followed Hyperlink" xfId="14137" builtinId="9" hidden="1"/>
    <cellStyle name="Followed Hyperlink" xfId="14139" builtinId="9" hidden="1"/>
    <cellStyle name="Followed Hyperlink" xfId="14141" builtinId="9" hidden="1"/>
    <cellStyle name="Followed Hyperlink" xfId="14143" builtinId="9" hidden="1"/>
    <cellStyle name="Followed Hyperlink" xfId="14145" builtinId="9" hidden="1"/>
    <cellStyle name="Followed Hyperlink" xfId="14147" builtinId="9" hidden="1"/>
    <cellStyle name="Followed Hyperlink" xfId="14149" builtinId="9" hidden="1"/>
    <cellStyle name="Followed Hyperlink" xfId="14151" builtinId="9" hidden="1"/>
    <cellStyle name="Followed Hyperlink" xfId="14153" builtinId="9" hidden="1"/>
    <cellStyle name="Followed Hyperlink" xfId="14155" builtinId="9" hidden="1"/>
    <cellStyle name="Followed Hyperlink" xfId="14157" builtinId="9" hidden="1"/>
    <cellStyle name="Followed Hyperlink" xfId="14159" builtinId="9" hidden="1"/>
    <cellStyle name="Followed Hyperlink" xfId="14161" builtinId="9" hidden="1"/>
    <cellStyle name="Followed Hyperlink" xfId="14163" builtinId="9" hidden="1"/>
    <cellStyle name="Followed Hyperlink" xfId="14165" builtinId="9" hidden="1"/>
    <cellStyle name="Followed Hyperlink" xfId="14167" builtinId="9" hidden="1"/>
    <cellStyle name="Followed Hyperlink" xfId="14169" builtinId="9" hidden="1"/>
    <cellStyle name="Followed Hyperlink" xfId="14171" builtinId="9" hidden="1"/>
    <cellStyle name="Followed Hyperlink" xfId="14173" builtinId="9" hidden="1"/>
    <cellStyle name="Followed Hyperlink" xfId="14175" builtinId="9" hidden="1"/>
    <cellStyle name="Followed Hyperlink" xfId="14177" builtinId="9" hidden="1"/>
    <cellStyle name="Followed Hyperlink" xfId="14179" builtinId="9" hidden="1"/>
    <cellStyle name="Followed Hyperlink" xfId="14181" builtinId="9" hidden="1"/>
    <cellStyle name="Followed Hyperlink" xfId="14183" builtinId="9" hidden="1"/>
    <cellStyle name="Followed Hyperlink" xfId="14185" builtinId="9" hidden="1"/>
    <cellStyle name="Followed Hyperlink" xfId="14187" builtinId="9" hidden="1"/>
    <cellStyle name="Followed Hyperlink" xfId="14189" builtinId="9" hidden="1"/>
    <cellStyle name="Followed Hyperlink" xfId="14191" builtinId="9" hidden="1"/>
    <cellStyle name="Followed Hyperlink" xfId="14204" builtinId="9" hidden="1"/>
    <cellStyle name="Followed Hyperlink" xfId="14205" builtinId="9" hidden="1"/>
    <cellStyle name="Followed Hyperlink" xfId="14206" builtinId="9" hidden="1"/>
    <cellStyle name="Followed Hyperlink" xfId="14207" builtinId="9" hidden="1"/>
    <cellStyle name="Followed Hyperlink" xfId="14208" builtinId="9" hidden="1"/>
    <cellStyle name="Followed Hyperlink" xfId="14209" builtinId="9" hidden="1"/>
    <cellStyle name="Followed Hyperlink" xfId="14210" builtinId="9" hidden="1"/>
    <cellStyle name="Followed Hyperlink" xfId="14211" builtinId="9" hidden="1"/>
    <cellStyle name="Followed Hyperlink" xfId="14212" builtinId="9" hidden="1"/>
    <cellStyle name="Followed Hyperlink" xfId="14213" builtinId="9" hidden="1"/>
    <cellStyle name="Followed Hyperlink" xfId="14214" builtinId="9" hidden="1"/>
    <cellStyle name="Followed Hyperlink" xfId="14215" builtinId="9" hidden="1"/>
    <cellStyle name="Followed Hyperlink" xfId="14216" builtinId="9" hidden="1"/>
    <cellStyle name="Followed Hyperlink" xfId="14217" builtinId="9" hidden="1"/>
    <cellStyle name="Followed Hyperlink" xfId="14218" builtinId="9" hidden="1"/>
    <cellStyle name="Followed Hyperlink" xfId="14219" builtinId="9" hidden="1"/>
    <cellStyle name="Followed Hyperlink" xfId="14220" builtinId="9" hidden="1"/>
    <cellStyle name="Followed Hyperlink" xfId="14221" builtinId="9" hidden="1"/>
    <cellStyle name="Followed Hyperlink" xfId="14222" builtinId="9" hidden="1"/>
    <cellStyle name="Followed Hyperlink" xfId="14223" builtinId="9" hidden="1"/>
    <cellStyle name="Followed Hyperlink" xfId="14224" builtinId="9" hidden="1"/>
    <cellStyle name="Followed Hyperlink" xfId="14225" builtinId="9" hidden="1"/>
    <cellStyle name="Followed Hyperlink" xfId="14226" builtinId="9" hidden="1"/>
    <cellStyle name="Followed Hyperlink" xfId="14227" builtinId="9" hidden="1"/>
    <cellStyle name="Followed Hyperlink" xfId="14228" builtinId="9" hidden="1"/>
    <cellStyle name="Followed Hyperlink" xfId="14229" builtinId="9" hidden="1"/>
    <cellStyle name="Followed Hyperlink" xfId="14230" builtinId="9" hidden="1"/>
    <cellStyle name="Followed Hyperlink" xfId="14231" builtinId="9" hidden="1"/>
    <cellStyle name="Followed Hyperlink" xfId="14232" builtinId="9" hidden="1"/>
    <cellStyle name="Followed Hyperlink" xfId="14233" builtinId="9" hidden="1"/>
    <cellStyle name="Followed Hyperlink" xfId="14234" builtinId="9" hidden="1"/>
    <cellStyle name="Followed Hyperlink" xfId="14235" builtinId="9" hidden="1"/>
    <cellStyle name="Followed Hyperlink" xfId="14236" builtinId="9" hidden="1"/>
    <cellStyle name="Followed Hyperlink" xfId="14237" builtinId="9" hidden="1"/>
    <cellStyle name="Followed Hyperlink" xfId="14238" builtinId="9" hidden="1"/>
    <cellStyle name="Followed Hyperlink" xfId="14239" builtinId="9" hidden="1"/>
    <cellStyle name="Followed Hyperlink" xfId="14240" builtinId="9" hidden="1"/>
    <cellStyle name="Followed Hyperlink" xfId="14241" builtinId="9" hidden="1"/>
    <cellStyle name="Followed Hyperlink" xfId="14242" builtinId="9" hidden="1"/>
    <cellStyle name="Followed Hyperlink" xfId="14243" builtinId="9" hidden="1"/>
    <cellStyle name="Followed Hyperlink" xfId="14244" builtinId="9" hidden="1"/>
    <cellStyle name="Followed Hyperlink" xfId="14245" builtinId="9" hidden="1"/>
    <cellStyle name="Followed Hyperlink" xfId="14246" builtinId="9" hidden="1"/>
    <cellStyle name="Followed Hyperlink" xfId="14247" builtinId="9" hidden="1"/>
    <cellStyle name="Followed Hyperlink" xfId="14248" builtinId="9" hidden="1"/>
    <cellStyle name="Followed Hyperlink" xfId="14249" builtinId="9" hidden="1"/>
    <cellStyle name="Followed Hyperlink" xfId="14250" builtinId="9" hidden="1"/>
    <cellStyle name="Followed Hyperlink" xfId="14251" builtinId="9" hidden="1"/>
    <cellStyle name="Followed Hyperlink" xfId="14252" builtinId="9" hidden="1"/>
    <cellStyle name="Followed Hyperlink" xfId="14253" builtinId="9" hidden="1"/>
    <cellStyle name="Followed Hyperlink" xfId="14254" builtinId="9" hidden="1"/>
    <cellStyle name="Followed Hyperlink" xfId="14255" builtinId="9" hidden="1"/>
    <cellStyle name="Followed Hyperlink" xfId="14256" builtinId="9" hidden="1"/>
    <cellStyle name="Followed Hyperlink" xfId="14257" builtinId="9" hidden="1"/>
    <cellStyle name="Followed Hyperlink" xfId="14258" builtinId="9" hidden="1"/>
    <cellStyle name="Followed Hyperlink" xfId="14259" builtinId="9" hidden="1"/>
    <cellStyle name="Followed Hyperlink" xfId="14260" builtinId="9" hidden="1"/>
    <cellStyle name="Followed Hyperlink" xfId="14261" builtinId="9" hidden="1"/>
    <cellStyle name="Followed Hyperlink" xfId="14262" builtinId="9" hidden="1"/>
    <cellStyle name="Followed Hyperlink" xfId="14263" builtinId="9" hidden="1"/>
    <cellStyle name="Followed Hyperlink" xfId="14264" builtinId="9" hidden="1"/>
    <cellStyle name="Followed Hyperlink" xfId="14265" builtinId="9" hidden="1"/>
    <cellStyle name="Followed Hyperlink" xfId="14266" builtinId="9" hidden="1"/>
    <cellStyle name="Followed Hyperlink" xfId="14267" builtinId="9" hidden="1"/>
    <cellStyle name="Followed Hyperlink" xfId="14268" builtinId="9" hidden="1"/>
    <cellStyle name="Followed Hyperlink" xfId="14269" builtinId="9" hidden="1"/>
    <cellStyle name="Followed Hyperlink" xfId="14270" builtinId="9" hidden="1"/>
    <cellStyle name="Followed Hyperlink" xfId="14271" builtinId="9" hidden="1"/>
    <cellStyle name="Followed Hyperlink" xfId="14272" builtinId="9" hidden="1"/>
    <cellStyle name="Followed Hyperlink" xfId="14274" builtinId="9" hidden="1"/>
    <cellStyle name="Followed Hyperlink" xfId="12301" builtinId="9" hidden="1"/>
    <cellStyle name="Followed Hyperlink" xfId="12063" builtinId="9" hidden="1"/>
    <cellStyle name="Followed Hyperlink" xfId="7017" builtinId="9" hidden="1"/>
    <cellStyle name="Followed Hyperlink" xfId="8661" builtinId="9" hidden="1"/>
    <cellStyle name="Followed Hyperlink" xfId="13380" builtinId="9" hidden="1"/>
    <cellStyle name="Followed Hyperlink" xfId="12911" builtinId="9" hidden="1"/>
    <cellStyle name="Followed Hyperlink" xfId="12433" builtinId="9" hidden="1"/>
    <cellStyle name="Followed Hyperlink" xfId="12195" builtinId="9" hidden="1"/>
    <cellStyle name="Followed Hyperlink" xfId="11173" builtinId="9" hidden="1"/>
    <cellStyle name="Followed Hyperlink" xfId="12992" builtinId="9" hidden="1"/>
    <cellStyle name="Followed Hyperlink" xfId="12523" builtinId="9" hidden="1"/>
    <cellStyle name="Followed Hyperlink" xfId="11604" builtinId="9" hidden="1"/>
    <cellStyle name="Followed Hyperlink" xfId="11849" builtinId="9" hidden="1"/>
    <cellStyle name="Followed Hyperlink" xfId="13248" builtinId="9" hidden="1"/>
    <cellStyle name="Followed Hyperlink" xfId="12778" builtinId="9" hidden="1"/>
    <cellStyle name="Followed Hyperlink" xfId="12300" builtinId="9" hidden="1"/>
    <cellStyle name="Followed Hyperlink" xfId="12062" builtinId="9" hidden="1"/>
    <cellStyle name="Followed Hyperlink" xfId="6859" builtinId="9" hidden="1"/>
    <cellStyle name="Followed Hyperlink" xfId="7117" builtinId="9" hidden="1"/>
    <cellStyle name="Followed Hyperlink" xfId="9385" builtinId="9" hidden="1"/>
    <cellStyle name="Followed Hyperlink" xfId="9818" builtinId="9" hidden="1"/>
    <cellStyle name="Followed Hyperlink" xfId="7250" builtinId="9" hidden="1"/>
    <cellStyle name="Followed Hyperlink" xfId="8047" builtinId="9" hidden="1"/>
    <cellStyle name="Followed Hyperlink" xfId="10087" builtinId="9" hidden="1"/>
    <cellStyle name="Followed Hyperlink" xfId="8290" builtinId="9" hidden="1"/>
    <cellStyle name="Followed Hyperlink" xfId="8778" builtinId="9" hidden="1"/>
    <cellStyle name="Followed Hyperlink" xfId="7165" builtinId="9" hidden="1"/>
    <cellStyle name="Followed Hyperlink" xfId="9259" builtinId="9" hidden="1"/>
    <cellStyle name="Followed Hyperlink" xfId="7523" builtinId="9" hidden="1"/>
    <cellStyle name="Followed Hyperlink" xfId="7119" builtinId="9" hidden="1"/>
    <cellStyle name="Followed Hyperlink" xfId="7565" builtinId="9" hidden="1"/>
    <cellStyle name="Followed Hyperlink" xfId="8509" builtinId="9" hidden="1"/>
    <cellStyle name="Followed Hyperlink" xfId="7552" builtinId="9" hidden="1"/>
    <cellStyle name="Followed Hyperlink" xfId="9834" builtinId="9" hidden="1"/>
    <cellStyle name="Followed Hyperlink" xfId="6992" builtinId="9" hidden="1"/>
    <cellStyle name="Followed Hyperlink" xfId="3653" builtinId="9" hidden="1"/>
    <cellStyle name="Followed Hyperlink" xfId="7019" builtinId="9" hidden="1"/>
    <cellStyle name="Followed Hyperlink" xfId="9140" builtinId="9" hidden="1"/>
    <cellStyle name="Followed Hyperlink" xfId="9156" builtinId="9" hidden="1"/>
    <cellStyle name="Followed Hyperlink" xfId="8180" builtinId="9" hidden="1"/>
    <cellStyle name="Followed Hyperlink" xfId="10606" builtinId="9" hidden="1"/>
    <cellStyle name="Followed Hyperlink" xfId="11571" builtinId="9" hidden="1"/>
    <cellStyle name="Followed Hyperlink" xfId="11163" builtinId="9" hidden="1"/>
    <cellStyle name="Followed Hyperlink" xfId="7099" builtinId="9" hidden="1"/>
    <cellStyle name="Followed Hyperlink" xfId="7120" builtinId="9" hidden="1"/>
    <cellStyle name="Followed Hyperlink" xfId="9828" builtinId="9" hidden="1"/>
    <cellStyle name="Followed Hyperlink" xfId="8911" builtinId="9" hidden="1"/>
    <cellStyle name="Followed Hyperlink" xfId="9392" builtinId="9" hidden="1"/>
    <cellStyle name="Followed Hyperlink" xfId="9825" builtinId="9" hidden="1"/>
    <cellStyle name="Followed Hyperlink" xfId="10605" builtinId="9" hidden="1"/>
    <cellStyle name="Followed Hyperlink" xfId="10213" builtinId="9" hidden="1"/>
    <cellStyle name="Followed Hyperlink" xfId="8416" builtinId="9" hidden="1"/>
    <cellStyle name="Followed Hyperlink" xfId="8905" builtinId="9" hidden="1"/>
    <cellStyle name="Followed Hyperlink" xfId="9386" builtinId="9" hidden="1"/>
    <cellStyle name="Followed Hyperlink" xfId="7582" builtinId="9" hidden="1"/>
    <cellStyle name="Followed Hyperlink" xfId="7094" builtinId="9" hidden="1"/>
    <cellStyle name="Followed Hyperlink" xfId="7611" builtinId="9" hidden="1"/>
    <cellStyle name="Followed Hyperlink" xfId="8775" builtinId="9" hidden="1"/>
    <cellStyle name="Followed Hyperlink" xfId="7123" builtinId="9" hidden="1"/>
    <cellStyle name="Followed Hyperlink" xfId="10088" builtinId="9" hidden="1"/>
    <cellStyle name="Followed Hyperlink" xfId="7115" builtinId="9" hidden="1"/>
    <cellStyle name="Followed Hyperlink" xfId="8536" builtinId="9" hidden="1"/>
    <cellStyle name="Followed Hyperlink" xfId="7102" builtinId="9" hidden="1"/>
    <cellStyle name="Followed Hyperlink" xfId="9015" builtinId="9" hidden="1"/>
    <cellStyle name="Followed Hyperlink" xfId="7546" builtinId="9" hidden="1"/>
    <cellStyle name="Followed Hyperlink" xfId="9865" builtinId="9" hidden="1"/>
    <cellStyle name="Followed Hyperlink" xfId="8267" builtinId="9" hidden="1"/>
    <cellStyle name="Followed Hyperlink" xfId="7517" builtinId="9" hidden="1"/>
    <cellStyle name="Followed Hyperlink" xfId="9838" builtinId="9" hidden="1"/>
    <cellStyle name="Followed Hyperlink" xfId="7126" builtinId="9" hidden="1"/>
    <cellStyle name="Followed Hyperlink" xfId="10583" builtinId="9" hidden="1"/>
    <cellStyle name="Followed Hyperlink" xfId="10623" builtinId="9" hidden="1"/>
    <cellStyle name="Followed Hyperlink" xfId="9824" builtinId="9" hidden="1"/>
    <cellStyle name="Followed Hyperlink" xfId="7121" builtinId="9" hidden="1"/>
    <cellStyle name="Followed Hyperlink" xfId="8754" builtinId="9" hidden="1"/>
    <cellStyle name="Followed Hyperlink" xfId="7752" builtinId="9" hidden="1"/>
    <cellStyle name="Followed Hyperlink" xfId="7162" builtinId="9" hidden="1"/>
    <cellStyle name="Followed Hyperlink" xfId="10611" builtinId="9" hidden="1"/>
    <cellStyle name="Followed Hyperlink" xfId="8185" builtinId="9" hidden="1"/>
    <cellStyle name="Followed Hyperlink" xfId="10223" builtinId="9" hidden="1"/>
    <cellStyle name="Followed Hyperlink" xfId="8427" builtinId="9" hidden="1"/>
    <cellStyle name="Followed Hyperlink" xfId="8672" builtinId="9" hidden="1"/>
    <cellStyle name="Followed Hyperlink" xfId="8916" builtinId="9" hidden="1"/>
    <cellStyle name="Followed Hyperlink" xfId="9153" builtinId="9" hidden="1"/>
    <cellStyle name="Followed Hyperlink" xfId="9397" builtinId="9" hidden="1"/>
    <cellStyle name="Followed Hyperlink" xfId="8044" builtinId="9" hidden="1"/>
    <cellStyle name="Followed Hyperlink" xfId="7004" builtinId="9" hidden="1"/>
    <cellStyle name="Followed Hyperlink" xfId="9831" builtinId="9" hidden="1"/>
    <cellStyle name="Followed Hyperlink" xfId="10609" builtinId="9" hidden="1"/>
    <cellStyle name="Followed Hyperlink" xfId="7095" builtinId="9" hidden="1"/>
    <cellStyle name="Followed Hyperlink" xfId="7252" builtinId="9" hidden="1"/>
    <cellStyle name="Followed Hyperlink" xfId="7541" builtinId="9" hidden="1"/>
    <cellStyle name="Followed Hyperlink" xfId="7612" builtinId="9" hidden="1"/>
    <cellStyle name="Followed Hyperlink" xfId="8049" builtinId="9" hidden="1"/>
    <cellStyle name="Followed Hyperlink" xfId="10089" builtinId="9" hidden="1"/>
    <cellStyle name="Followed Hyperlink" xfId="8292" builtinId="9" hidden="1"/>
    <cellStyle name="Followed Hyperlink" xfId="8537" builtinId="9" hidden="1"/>
    <cellStyle name="Followed Hyperlink" xfId="8780" builtinId="9" hidden="1"/>
    <cellStyle name="Followed Hyperlink" xfId="7006" builtinId="9" hidden="1"/>
    <cellStyle name="Followed Hyperlink" xfId="10607" builtinId="9" hidden="1"/>
    <cellStyle name="Followed Hyperlink" xfId="9016" builtinId="9" hidden="1"/>
    <cellStyle name="Followed Hyperlink" xfId="9261" builtinId="9" hidden="1"/>
    <cellStyle name="Followed Hyperlink" xfId="9866" builtinId="9" hidden="1"/>
    <cellStyle name="Followed Hyperlink" xfId="7527" builtinId="9" hidden="1"/>
    <cellStyle name="Followed Hyperlink" xfId="7969" builtinId="9" hidden="1"/>
    <cellStyle name="Followed Hyperlink" xfId="9837" builtinId="9" hidden="1"/>
    <cellStyle name="Followed Hyperlink" xfId="7563" builtinId="9" hidden="1"/>
    <cellStyle name="Followed Hyperlink" xfId="8263" builtinId="9" hidden="1"/>
    <cellStyle name="Followed Hyperlink" xfId="8507" builtinId="9" hidden="1"/>
    <cellStyle name="Followed Hyperlink" xfId="8751" builtinId="9" hidden="1"/>
    <cellStyle name="Followed Hyperlink" xfId="7830" builtinId="9" hidden="1"/>
    <cellStyle name="Followed Hyperlink" xfId="9861" builtinId="9" hidden="1"/>
    <cellStyle name="Followed Hyperlink" xfId="7538" builtinId="9" hidden="1"/>
    <cellStyle name="Followed Hyperlink" xfId="9231" builtinId="9" hidden="1"/>
    <cellStyle name="Followed Hyperlink" xfId="7756" builtinId="9" hidden="1"/>
    <cellStyle name="Followed Hyperlink" xfId="8189" builtinId="9" hidden="1"/>
    <cellStyle name="Followed Hyperlink" xfId="9997" builtinId="9" hidden="1"/>
    <cellStyle name="Followed Hyperlink" xfId="7558" builtinId="9" hidden="1"/>
    <cellStyle name="Followed Hyperlink" xfId="8431" builtinId="9" hidden="1"/>
    <cellStyle name="Followed Hyperlink" xfId="10227" builtinId="9" hidden="1"/>
    <cellStyle name="Followed Hyperlink" xfId="8676" builtinId="9" hidden="1"/>
    <cellStyle name="Followed Hyperlink" xfId="7007" builtinId="9" hidden="1"/>
    <cellStyle name="Followed Hyperlink" xfId="8920" builtinId="9" hidden="1"/>
    <cellStyle name="Followed Hyperlink" xfId="7005" builtinId="9" hidden="1"/>
    <cellStyle name="Followed Hyperlink" xfId="9157" builtinId="9" hidden="1"/>
    <cellStyle name="Followed Hyperlink" xfId="3646" builtinId="9" hidden="1"/>
    <cellStyle name="Followed Hyperlink" xfId="10640" builtinId="9" hidden="1"/>
    <cellStyle name="Followed Hyperlink" xfId="10866" builtinId="9" hidden="1"/>
    <cellStyle name="Followed Hyperlink" xfId="10621" builtinId="9" hidden="1"/>
    <cellStyle name="Followed Hyperlink" xfId="10597" builtinId="9" hidden="1"/>
    <cellStyle name="Followed Hyperlink" xfId="10779" builtinId="9" hidden="1"/>
    <cellStyle name="Followed Hyperlink" xfId="11008" builtinId="9" hidden="1"/>
    <cellStyle name="Followed Hyperlink" xfId="7107" builtinId="9" hidden="1"/>
    <cellStyle name="Followed Hyperlink" xfId="10589" builtinId="9" hidden="1"/>
    <cellStyle name="Followed Hyperlink" xfId="11001" builtinId="9" hidden="1"/>
    <cellStyle name="Followed Hyperlink" xfId="9401" builtinId="9" hidden="1"/>
    <cellStyle name="Followed Hyperlink" xfId="9835" builtinId="9" hidden="1"/>
    <cellStyle name="Followed Hyperlink" xfId="6789" builtinId="9" hidden="1"/>
    <cellStyle name="Followed Hyperlink" xfId="10867" builtinId="9" hidden="1"/>
    <cellStyle name="Followed Hyperlink" xfId="10596" builtinId="9" hidden="1"/>
    <cellStyle name="Followed Hyperlink" xfId="10612" builtinId="9" hidden="1"/>
    <cellStyle name="Followed Hyperlink" xfId="10601" builtinId="9" hidden="1"/>
    <cellStyle name="Followed Hyperlink" xfId="7753" builtinId="9" hidden="1"/>
    <cellStyle name="Followed Hyperlink" xfId="10642" builtinId="9" hidden="1"/>
    <cellStyle name="Followed Hyperlink" xfId="10619" builtinId="9" hidden="1"/>
    <cellStyle name="Followed Hyperlink" xfId="10777" builtinId="9" hidden="1"/>
    <cellStyle name="Followed Hyperlink" xfId="11006" builtinId="9" hidden="1"/>
    <cellStyle name="Followed Hyperlink" xfId="11000" builtinId="9" hidden="1"/>
    <cellStyle name="Followed Hyperlink" xfId="7133" builtinId="9" hidden="1"/>
    <cellStyle name="Followed Hyperlink" xfId="10869" builtinId="9" hidden="1"/>
    <cellStyle name="Followed Hyperlink" xfId="10594" builtinId="9" hidden="1"/>
    <cellStyle name="Followed Hyperlink" xfId="7113" builtinId="9" hidden="1"/>
    <cellStyle name="Followed Hyperlink" xfId="10587" builtinId="9" hidden="1"/>
    <cellStyle name="Followed Hyperlink" xfId="10224" builtinId="9" hidden="1"/>
    <cellStyle name="Followed Hyperlink" xfId="10644" builtinId="9" hidden="1"/>
    <cellStyle name="Followed Hyperlink" xfId="10617" builtinId="9" hidden="1"/>
    <cellStyle name="Followed Hyperlink" xfId="10775" builtinId="9" hidden="1"/>
    <cellStyle name="Followed Hyperlink" xfId="11004" builtinId="9" hidden="1"/>
    <cellStyle name="Followed Hyperlink" xfId="10997" builtinId="9" hidden="1"/>
    <cellStyle name="Followed Hyperlink" xfId="10592" builtinId="9" hidden="1"/>
    <cellStyle name="Followed Hyperlink" xfId="10584" builtinId="9" hidden="1"/>
    <cellStyle name="Followed Hyperlink" xfId="10586" builtinId="9" hidden="1"/>
    <cellStyle name="Followed Hyperlink" xfId="8428" builtinId="9" hidden="1"/>
    <cellStyle name="Followed Hyperlink" xfId="10646" builtinId="9" hidden="1"/>
    <cellStyle name="Followed Hyperlink" xfId="10615" builtinId="9" hidden="1"/>
    <cellStyle name="Followed Hyperlink" xfId="10773" builtinId="9" hidden="1"/>
    <cellStyle name="Followed Hyperlink" xfId="7575" builtinId="9" hidden="1"/>
    <cellStyle name="Followed Hyperlink" xfId="11009" builtinId="9" hidden="1"/>
    <cellStyle name="Followed Hyperlink" xfId="7136" builtinId="9" hidden="1"/>
    <cellStyle name="Followed Hyperlink" xfId="10873" builtinId="9" hidden="1"/>
    <cellStyle name="Followed Hyperlink" xfId="10602" builtinId="9" hidden="1"/>
    <cellStyle name="Followed Hyperlink" xfId="7109" builtinId="9" hidden="1"/>
    <cellStyle name="Followed Hyperlink" xfId="10599" builtinId="9" hidden="1"/>
    <cellStyle name="Followed Hyperlink" xfId="8917" builtinId="9" hidden="1"/>
    <cellStyle name="Followed Hyperlink" xfId="10648" builtinId="9" hidden="1"/>
    <cellStyle name="Followed Hyperlink" xfId="10613" builtinId="9" hidden="1"/>
    <cellStyle name="Followed Hyperlink" xfId="10610" builtinId="9" hidden="1"/>
    <cellStyle name="Followed Hyperlink" xfId="11002" builtinId="9" hidden="1"/>
    <cellStyle name="Followed Hyperlink" xfId="11011" builtinId="9" hidden="1"/>
    <cellStyle name="Followed Hyperlink" xfId="9154" builtinId="9" hidden="1"/>
    <cellStyle name="Followed Hyperlink" xfId="9832" builtinId="9" hidden="1"/>
    <cellStyle name="Followed Hyperlink" xfId="7253" builtinId="9" hidden="1"/>
    <cellStyle name="Followed Hyperlink" xfId="7613" builtinId="9" hidden="1"/>
    <cellStyle name="Followed Hyperlink" xfId="7533" builtinId="9" hidden="1"/>
    <cellStyle name="Followed Hyperlink" xfId="8293" builtinId="9" hidden="1"/>
    <cellStyle name="Followed Hyperlink" xfId="10850" builtinId="9" hidden="1"/>
    <cellStyle name="Followed Hyperlink" xfId="8538" builtinId="9" hidden="1"/>
    <cellStyle name="Followed Hyperlink" xfId="3629" builtinId="9" hidden="1"/>
    <cellStyle name="Followed Hyperlink" xfId="9262" builtinId="9" hidden="1"/>
    <cellStyle name="Followed Hyperlink" xfId="7528" builtinId="9" hidden="1"/>
    <cellStyle name="Followed Hyperlink" xfId="7577" builtinId="9" hidden="1"/>
    <cellStyle name="Followed Hyperlink" xfId="8262" builtinId="9" hidden="1"/>
    <cellStyle name="Followed Hyperlink" xfId="10771" builtinId="9" hidden="1"/>
    <cellStyle name="Followed Hyperlink" xfId="8750" builtinId="9" hidden="1"/>
    <cellStyle name="Followed Hyperlink" xfId="9230" builtinId="9" hidden="1"/>
    <cellStyle name="Followed Hyperlink" xfId="8178" builtinId="9" hidden="1"/>
    <cellStyle name="Followed Hyperlink" xfId="8420" builtinId="9" hidden="1"/>
    <cellStyle name="Followed Hyperlink" xfId="7588" builtinId="9" hidden="1"/>
    <cellStyle name="Followed Hyperlink" xfId="7003" builtinId="9" hidden="1"/>
    <cellStyle name="Followed Hyperlink" xfId="8909" builtinId="9" hidden="1"/>
    <cellStyle name="Followed Hyperlink" xfId="9390" builtinId="9" hidden="1"/>
    <cellStyle name="Followed Hyperlink" xfId="7754" builtinId="9" hidden="1"/>
    <cellStyle name="Followed Hyperlink" xfId="10225" builtinId="9" hidden="1"/>
    <cellStyle name="Followed Hyperlink" xfId="7110" builtinId="9" hidden="1"/>
    <cellStyle name="Followed Hyperlink" xfId="7168" builtinId="9" hidden="1"/>
    <cellStyle name="Followed Hyperlink" xfId="10585" builtinId="9" hidden="1"/>
    <cellStyle name="Followed Hyperlink" xfId="8748" builtinId="9" hidden="1"/>
    <cellStyle name="Followed Hyperlink" xfId="10603" builtinId="9" hidden="1"/>
    <cellStyle name="Followed Hyperlink" xfId="7586" builtinId="9" hidden="1"/>
    <cellStyle name="Followed Hyperlink" xfId="7579" builtinId="9" hidden="1"/>
    <cellStyle name="Followed Hyperlink" xfId="9155" builtinId="9" hidden="1"/>
    <cellStyle name="Followed Hyperlink" xfId="8287" builtinId="9" hidden="1"/>
    <cellStyle name="Followed Hyperlink" xfId="9256" builtinId="9" hidden="1"/>
    <cellStyle name="Followed Hyperlink" xfId="8907" builtinId="9" hidden="1"/>
    <cellStyle name="Followed Hyperlink" xfId="7114" builtinId="9" hidden="1"/>
    <cellStyle name="Followed Hyperlink" xfId="14275" builtinId="9" hidden="1"/>
    <cellStyle name="Followed Hyperlink" xfId="14277" builtinId="9" hidden="1"/>
    <cellStyle name="Followed Hyperlink" xfId="14279" builtinId="9" hidden="1"/>
    <cellStyle name="Followed Hyperlink" xfId="14281" builtinId="9" hidden="1"/>
    <cellStyle name="Followed Hyperlink" xfId="14283" builtinId="9" hidden="1"/>
    <cellStyle name="Followed Hyperlink" xfId="14285" builtinId="9" hidden="1"/>
    <cellStyle name="Followed Hyperlink" xfId="14287" builtinId="9" hidden="1"/>
    <cellStyle name="Followed Hyperlink" xfId="14289" builtinId="9" hidden="1"/>
    <cellStyle name="Followed Hyperlink" xfId="14291" builtinId="9" hidden="1"/>
    <cellStyle name="Followed Hyperlink" xfId="14293" builtinId="9" hidden="1"/>
    <cellStyle name="Followed Hyperlink" xfId="14295" builtinId="9" hidden="1"/>
    <cellStyle name="Followed Hyperlink" xfId="14297" builtinId="9" hidden="1"/>
    <cellStyle name="Followed Hyperlink" xfId="14299" builtinId="9" hidden="1"/>
    <cellStyle name="Followed Hyperlink" xfId="10645"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91" builtinId="9" hidden="1"/>
    <cellStyle name="Followed Hyperlink" xfId="14492" builtinId="9" hidden="1"/>
    <cellStyle name="Followed Hyperlink" xfId="14493" builtinId="9" hidden="1"/>
    <cellStyle name="Followed Hyperlink" xfId="14494" builtinId="9" hidden="1"/>
    <cellStyle name="Followed Hyperlink" xfId="14495" builtinId="9" hidden="1"/>
    <cellStyle name="Followed Hyperlink" xfId="14496" builtinId="9" hidden="1"/>
    <cellStyle name="Followed Hyperlink" xfId="14497" builtinId="9" hidden="1"/>
    <cellStyle name="Followed Hyperlink" xfId="14499"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50" builtinId="9" hidden="1"/>
    <cellStyle name="Followed Hyperlink" xfId="14651" builtinId="9" hidden="1"/>
    <cellStyle name="Followed Hyperlink" xfId="14652" builtinId="9" hidden="1"/>
    <cellStyle name="Followed Hyperlink" xfId="14653" builtinId="9" hidden="1"/>
    <cellStyle name="Followed Hyperlink" xfId="14654" builtinId="9" hidden="1"/>
    <cellStyle name="Followed Hyperlink" xfId="14655" builtinId="9" hidden="1"/>
    <cellStyle name="Followed Hyperlink" xfId="14656" builtinId="9" hidden="1"/>
    <cellStyle name="Followed Hyperlink" xfId="14657" builtinId="9" hidden="1"/>
    <cellStyle name="Followed Hyperlink" xfId="14658" builtinId="9" hidden="1"/>
    <cellStyle name="Followed Hyperlink" xfId="14659" builtinId="9" hidden="1"/>
    <cellStyle name="Followed Hyperlink" xfId="14660" builtinId="9" hidden="1"/>
    <cellStyle name="Followed Hyperlink" xfId="14661" builtinId="9" hidden="1"/>
    <cellStyle name="Followed Hyperlink" xfId="14662" builtinId="9" hidden="1"/>
    <cellStyle name="Followed Hyperlink" xfId="14663" builtinId="9" hidden="1"/>
    <cellStyle name="Followed Hyperlink" xfId="14664" builtinId="9" hidden="1"/>
    <cellStyle name="Followed Hyperlink" xfId="14665" builtinId="9" hidden="1"/>
    <cellStyle name="Followed Hyperlink" xfId="14666" builtinId="9" hidden="1"/>
    <cellStyle name="Followed Hyperlink" xfId="14667" builtinId="9" hidden="1"/>
    <cellStyle name="Followed Hyperlink" xfId="14668" builtinId="9" hidden="1"/>
    <cellStyle name="Followed Hyperlink" xfId="14669" builtinId="9" hidden="1"/>
    <cellStyle name="Followed Hyperlink" xfId="14670" builtinId="9" hidden="1"/>
    <cellStyle name="Followed Hyperlink" xfId="14671" builtinId="9" hidden="1"/>
    <cellStyle name="Followed Hyperlink" xfId="14672" builtinId="9" hidden="1"/>
    <cellStyle name="Followed Hyperlink" xfId="14673" builtinId="9" hidden="1"/>
    <cellStyle name="Followed Hyperlink" xfId="14674" builtinId="9" hidden="1"/>
    <cellStyle name="Followed Hyperlink" xfId="14675" builtinId="9" hidden="1"/>
    <cellStyle name="Followed Hyperlink" xfId="14676" builtinId="9" hidden="1"/>
    <cellStyle name="Followed Hyperlink" xfId="14677" builtinId="9" hidden="1"/>
    <cellStyle name="Followed Hyperlink" xfId="14678" builtinId="9" hidden="1"/>
    <cellStyle name="Followed Hyperlink" xfId="14679" builtinId="9" hidden="1"/>
    <cellStyle name="Followed Hyperlink" xfId="14680" builtinId="9" hidden="1"/>
    <cellStyle name="Followed Hyperlink" xfId="14681" builtinId="9" hidden="1"/>
    <cellStyle name="Followed Hyperlink" xfId="14682" builtinId="9" hidden="1"/>
    <cellStyle name="Followed Hyperlink" xfId="14683" builtinId="9" hidden="1"/>
    <cellStyle name="Followed Hyperlink" xfId="14684" builtinId="9" hidden="1"/>
    <cellStyle name="Followed Hyperlink" xfId="14685" builtinId="9" hidden="1"/>
    <cellStyle name="Followed Hyperlink" xfId="14686" builtinId="9" hidden="1"/>
    <cellStyle name="Followed Hyperlink" xfId="14687" builtinId="9" hidden="1"/>
    <cellStyle name="Followed Hyperlink" xfId="14688" builtinId="9" hidden="1"/>
    <cellStyle name="Followed Hyperlink" xfId="14689" builtinId="9" hidden="1"/>
    <cellStyle name="Followed Hyperlink" xfId="14690" builtinId="9" hidden="1"/>
    <cellStyle name="Followed Hyperlink" xfId="14691" builtinId="9" hidden="1"/>
    <cellStyle name="Followed Hyperlink" xfId="14692" builtinId="9" hidden="1"/>
    <cellStyle name="Followed Hyperlink" xfId="14693" builtinId="9" hidden="1"/>
    <cellStyle name="Followed Hyperlink" xfId="14694" builtinId="9" hidden="1"/>
    <cellStyle name="Followed Hyperlink" xfId="14695" builtinId="9" hidden="1"/>
    <cellStyle name="Followed Hyperlink" xfId="14696" builtinId="9" hidden="1"/>
    <cellStyle name="Followed Hyperlink" xfId="14697" builtinId="9" hidden="1"/>
    <cellStyle name="Followed Hyperlink" xfId="14698" builtinId="9" hidden="1"/>
    <cellStyle name="Followed Hyperlink" xfId="14699" builtinId="9" hidden="1"/>
    <cellStyle name="Followed Hyperlink" xfId="14700" builtinId="9" hidden="1"/>
    <cellStyle name="Followed Hyperlink" xfId="14701" builtinId="9" hidden="1"/>
    <cellStyle name="Followed Hyperlink" xfId="14702" builtinId="9" hidden="1"/>
    <cellStyle name="Followed Hyperlink" xfId="14703" builtinId="9" hidden="1"/>
    <cellStyle name="Followed Hyperlink" xfId="14704" builtinId="9" hidden="1"/>
    <cellStyle name="Followed Hyperlink" xfId="14705" builtinId="9" hidden="1"/>
    <cellStyle name="Followed Hyperlink" xfId="14706" builtinId="9" hidden="1"/>
    <cellStyle name="Followed Hyperlink" xfId="14707" builtinId="9" hidden="1"/>
    <cellStyle name="Followed Hyperlink" xfId="14708" builtinId="9" hidden="1"/>
    <cellStyle name="Followed Hyperlink" xfId="14709" builtinId="9" hidden="1"/>
    <cellStyle name="Followed Hyperlink" xfId="14710" builtinId="9" hidden="1"/>
    <cellStyle name="Followed Hyperlink" xfId="14711" builtinId="9" hidden="1"/>
    <cellStyle name="Followed Hyperlink" xfId="14712" builtinId="9" hidden="1"/>
    <cellStyle name="Followed Hyperlink" xfId="14713" builtinId="9" hidden="1"/>
    <cellStyle name="Followed Hyperlink" xfId="14714" builtinId="9" hidden="1"/>
    <cellStyle name="Followed Hyperlink" xfId="14715" builtinId="9" hidden="1"/>
    <cellStyle name="Followed Hyperlink" xfId="14716" builtinId="9" hidden="1"/>
    <cellStyle name="Followed Hyperlink" xfId="14717" builtinId="9" hidden="1"/>
    <cellStyle name="Followed Hyperlink" xfId="14718" builtinId="9" hidden="1"/>
    <cellStyle name="Followed Hyperlink" xfId="14725" builtinId="9" hidden="1"/>
    <cellStyle name="Followed Hyperlink" xfId="14727" builtinId="9" hidden="1"/>
    <cellStyle name="Followed Hyperlink" xfId="14729" builtinId="9" hidden="1"/>
    <cellStyle name="Followed Hyperlink" xfId="14731" builtinId="9" hidden="1"/>
    <cellStyle name="Followed Hyperlink" xfId="14733" builtinId="9" hidden="1"/>
    <cellStyle name="Followed Hyperlink" xfId="14735" builtinId="9" hidden="1"/>
    <cellStyle name="Followed Hyperlink" xfId="14737" builtinId="9" hidden="1"/>
    <cellStyle name="Followed Hyperlink" xfId="14739" builtinId="9" hidden="1"/>
    <cellStyle name="Followed Hyperlink" xfId="14741" builtinId="9" hidden="1"/>
    <cellStyle name="Followed Hyperlink" xfId="14743" builtinId="9" hidden="1"/>
    <cellStyle name="Followed Hyperlink" xfId="14745" builtinId="9" hidden="1"/>
    <cellStyle name="Followed Hyperlink" xfId="14747" builtinId="9" hidden="1"/>
    <cellStyle name="Followed Hyperlink" xfId="14749" builtinId="9" hidden="1"/>
    <cellStyle name="Followed Hyperlink" xfId="14751" builtinId="9" hidden="1"/>
    <cellStyle name="Followed Hyperlink" xfId="14753" builtinId="9" hidden="1"/>
    <cellStyle name="Followed Hyperlink" xfId="14755" builtinId="9" hidden="1"/>
    <cellStyle name="Followed Hyperlink" xfId="14757" builtinId="9" hidden="1"/>
    <cellStyle name="Followed Hyperlink" xfId="14759" builtinId="9" hidden="1"/>
    <cellStyle name="Followed Hyperlink" xfId="14761" builtinId="9" hidden="1"/>
    <cellStyle name="Followed Hyperlink" xfId="14763" builtinId="9" hidden="1"/>
    <cellStyle name="Followed Hyperlink" xfId="14765" builtinId="9" hidden="1"/>
    <cellStyle name="Followed Hyperlink" xfId="14767" builtinId="9" hidden="1"/>
    <cellStyle name="Followed Hyperlink" xfId="14769" builtinId="9" hidden="1"/>
    <cellStyle name="Followed Hyperlink" xfId="14771" builtinId="9" hidden="1"/>
    <cellStyle name="Followed Hyperlink" xfId="14773" builtinId="9" hidden="1"/>
    <cellStyle name="Followed Hyperlink" xfId="14775" builtinId="9" hidden="1"/>
    <cellStyle name="Followed Hyperlink" xfId="14777" builtinId="9" hidden="1"/>
    <cellStyle name="Followed Hyperlink" xfId="14779" builtinId="9" hidden="1"/>
    <cellStyle name="Followed Hyperlink" xfId="14781" builtinId="9" hidden="1"/>
    <cellStyle name="Followed Hyperlink" xfId="14783" builtinId="9" hidden="1"/>
    <cellStyle name="Followed Hyperlink" xfId="14785" builtinId="9" hidden="1"/>
    <cellStyle name="Followed Hyperlink" xfId="14787" builtinId="9" hidden="1"/>
    <cellStyle name="Followed Hyperlink" xfId="14789" builtinId="9" hidden="1"/>
    <cellStyle name="Followed Hyperlink" xfId="14791" builtinId="9" hidden="1"/>
    <cellStyle name="Followed Hyperlink" xfId="14793" builtinId="9" hidden="1"/>
    <cellStyle name="Followed Hyperlink" xfId="14795" builtinId="9" hidden="1"/>
    <cellStyle name="Followed Hyperlink" xfId="14797" builtinId="9" hidden="1"/>
    <cellStyle name="Followed Hyperlink" xfId="14799" builtinId="9" hidden="1"/>
    <cellStyle name="Followed Hyperlink" xfId="14801" builtinId="9" hidden="1"/>
    <cellStyle name="Followed Hyperlink" xfId="14803" builtinId="9" hidden="1"/>
    <cellStyle name="Followed Hyperlink" xfId="14805" builtinId="9" hidden="1"/>
    <cellStyle name="Followed Hyperlink" xfId="14807" builtinId="9" hidden="1"/>
    <cellStyle name="Followed Hyperlink" xfId="14809" builtinId="9" hidden="1"/>
    <cellStyle name="Followed Hyperlink" xfId="14811" builtinId="9" hidden="1"/>
    <cellStyle name="Followed Hyperlink" xfId="14813" builtinId="9" hidden="1"/>
    <cellStyle name="Followed Hyperlink" xfId="14815" builtinId="9" hidden="1"/>
    <cellStyle name="Followed Hyperlink" xfId="14817" builtinId="9" hidden="1"/>
    <cellStyle name="Followed Hyperlink" xfId="14819" builtinId="9" hidden="1"/>
    <cellStyle name="Followed Hyperlink" xfId="14821" builtinId="9" hidden="1"/>
    <cellStyle name="Followed Hyperlink" xfId="14823" builtinId="9" hidden="1"/>
    <cellStyle name="Followed Hyperlink" xfId="14825" builtinId="9" hidden="1"/>
    <cellStyle name="Followed Hyperlink" xfId="14827" builtinId="9" hidden="1"/>
    <cellStyle name="Followed Hyperlink" xfId="14829" builtinId="9" hidden="1"/>
    <cellStyle name="Followed Hyperlink" xfId="14831" builtinId="9" hidden="1"/>
    <cellStyle name="Followed Hyperlink" xfId="14833" builtinId="9" hidden="1"/>
    <cellStyle name="Followed Hyperlink" xfId="14835" builtinId="9" hidden="1"/>
    <cellStyle name="Followed Hyperlink" xfId="14837" builtinId="9" hidden="1"/>
    <cellStyle name="Followed Hyperlink" xfId="14839" builtinId="9" hidden="1"/>
    <cellStyle name="Followed Hyperlink" xfId="14841" builtinId="9" hidden="1"/>
    <cellStyle name="Followed Hyperlink" xfId="14843" builtinId="9" hidden="1"/>
    <cellStyle name="Followed Hyperlink" xfId="14845" builtinId="9" hidden="1"/>
    <cellStyle name="Followed Hyperlink" xfId="14847" builtinId="9" hidden="1"/>
    <cellStyle name="Followed Hyperlink" xfId="14849" builtinId="9" hidden="1"/>
    <cellStyle name="Followed Hyperlink" xfId="14851" builtinId="9" hidden="1"/>
    <cellStyle name="Followed Hyperlink" xfId="14853" builtinId="9" hidden="1"/>
    <cellStyle name="Followed Hyperlink" xfId="14855" builtinId="9" hidden="1"/>
    <cellStyle name="Followed Hyperlink" xfId="14857" builtinId="9" hidden="1"/>
    <cellStyle name="Followed Hyperlink" xfId="14859" builtinId="9" hidden="1"/>
    <cellStyle name="Followed Hyperlink" xfId="14861" builtinId="9" hidden="1"/>
    <cellStyle name="Followed Hyperlink" xfId="14862" builtinId="9" hidden="1"/>
    <cellStyle name="Followed Hyperlink" xfId="14863" builtinId="9" hidden="1"/>
    <cellStyle name="Followed Hyperlink" xfId="14864" builtinId="9" hidden="1"/>
    <cellStyle name="Followed Hyperlink" xfId="14865" builtinId="9" hidden="1"/>
    <cellStyle name="Followed Hyperlink" xfId="14866" builtinId="9" hidden="1"/>
    <cellStyle name="Followed Hyperlink" xfId="14867" builtinId="9" hidden="1"/>
    <cellStyle name="Followed Hyperlink" xfId="14868" builtinId="9" hidden="1"/>
    <cellStyle name="Followed Hyperlink" xfId="14869" builtinId="9" hidden="1"/>
    <cellStyle name="Followed Hyperlink" xfId="14870" builtinId="9" hidden="1"/>
    <cellStyle name="Followed Hyperlink" xfId="14871" builtinId="9" hidden="1"/>
    <cellStyle name="Followed Hyperlink" xfId="14872" builtinId="9" hidden="1"/>
    <cellStyle name="Followed Hyperlink" xfId="14873" builtinId="9" hidden="1"/>
    <cellStyle name="Followed Hyperlink" xfId="14874" builtinId="9" hidden="1"/>
    <cellStyle name="Followed Hyperlink" xfId="14875" builtinId="9" hidden="1"/>
    <cellStyle name="Followed Hyperlink" xfId="14876" builtinId="9" hidden="1"/>
    <cellStyle name="Followed Hyperlink" xfId="14877" builtinId="9" hidden="1"/>
    <cellStyle name="Followed Hyperlink" xfId="14878" builtinId="9" hidden="1"/>
    <cellStyle name="Followed Hyperlink" xfId="14879" builtinId="9" hidden="1"/>
    <cellStyle name="Followed Hyperlink" xfId="14880" builtinId="9" hidden="1"/>
    <cellStyle name="Followed Hyperlink" xfId="14881" builtinId="9" hidden="1"/>
    <cellStyle name="Followed Hyperlink" xfId="14882" builtinId="9" hidden="1"/>
    <cellStyle name="Followed Hyperlink" xfId="14883" builtinId="9" hidden="1"/>
    <cellStyle name="Followed Hyperlink" xfId="14884" builtinId="9" hidden="1"/>
    <cellStyle name="Followed Hyperlink" xfId="14885" builtinId="9" hidden="1"/>
    <cellStyle name="Followed Hyperlink" xfId="14886" builtinId="9" hidden="1"/>
    <cellStyle name="Followed Hyperlink" xfId="14887" builtinId="9" hidden="1"/>
    <cellStyle name="Followed Hyperlink" xfId="14888" builtinId="9" hidden="1"/>
    <cellStyle name="Followed Hyperlink" xfId="14889" builtinId="9" hidden="1"/>
    <cellStyle name="Followed Hyperlink" xfId="14890" builtinId="9" hidden="1"/>
    <cellStyle name="Followed Hyperlink" xfId="14891" builtinId="9" hidden="1"/>
    <cellStyle name="Followed Hyperlink" xfId="14892" builtinId="9" hidden="1"/>
    <cellStyle name="Followed Hyperlink" xfId="14893" builtinId="9" hidden="1"/>
    <cellStyle name="Followed Hyperlink" xfId="14894" builtinId="9" hidden="1"/>
    <cellStyle name="Followed Hyperlink" xfId="14895" builtinId="9" hidden="1"/>
    <cellStyle name="Followed Hyperlink" xfId="14896" builtinId="9" hidden="1"/>
    <cellStyle name="Followed Hyperlink" xfId="14897" builtinId="9" hidden="1"/>
    <cellStyle name="Followed Hyperlink" xfId="14898" builtinId="9" hidden="1"/>
    <cellStyle name="Followed Hyperlink" xfId="14899" builtinId="9" hidden="1"/>
    <cellStyle name="Followed Hyperlink" xfId="14900" builtinId="9" hidden="1"/>
    <cellStyle name="Followed Hyperlink" xfId="14901" builtinId="9" hidden="1"/>
    <cellStyle name="Followed Hyperlink" xfId="14902" builtinId="9" hidden="1"/>
    <cellStyle name="Followed Hyperlink" xfId="14903" builtinId="9" hidden="1"/>
    <cellStyle name="Followed Hyperlink" xfId="14904" builtinId="9" hidden="1"/>
    <cellStyle name="Followed Hyperlink" xfId="14905" builtinId="9" hidden="1"/>
    <cellStyle name="Followed Hyperlink" xfId="14906" builtinId="9" hidden="1"/>
    <cellStyle name="Followed Hyperlink" xfId="14907" builtinId="9" hidden="1"/>
    <cellStyle name="Followed Hyperlink" xfId="14908" builtinId="9" hidden="1"/>
    <cellStyle name="Followed Hyperlink" xfId="14909" builtinId="9" hidden="1"/>
    <cellStyle name="Followed Hyperlink" xfId="14910" builtinId="9" hidden="1"/>
    <cellStyle name="Followed Hyperlink" xfId="14911" builtinId="9" hidden="1"/>
    <cellStyle name="Followed Hyperlink" xfId="14912" builtinId="9" hidden="1"/>
    <cellStyle name="Followed Hyperlink" xfId="14913" builtinId="9" hidden="1"/>
    <cellStyle name="Followed Hyperlink" xfId="14914" builtinId="9" hidden="1"/>
    <cellStyle name="Followed Hyperlink" xfId="14915" builtinId="9" hidden="1"/>
    <cellStyle name="Followed Hyperlink" xfId="14916" builtinId="9" hidden="1"/>
    <cellStyle name="Followed Hyperlink" xfId="14917" builtinId="9" hidden="1"/>
    <cellStyle name="Followed Hyperlink" xfId="14918" builtinId="9" hidden="1"/>
    <cellStyle name="Followed Hyperlink" xfId="14919" builtinId="9" hidden="1"/>
    <cellStyle name="Followed Hyperlink" xfId="14920" builtinId="9" hidden="1"/>
    <cellStyle name="Followed Hyperlink" xfId="14921" builtinId="9" hidden="1"/>
    <cellStyle name="Followed Hyperlink" xfId="14922" builtinId="9" hidden="1"/>
    <cellStyle name="Followed Hyperlink" xfId="14923" builtinId="9" hidden="1"/>
    <cellStyle name="Followed Hyperlink" xfId="14924" builtinId="9" hidden="1"/>
    <cellStyle name="Followed Hyperlink" xfId="14925" builtinId="9" hidden="1"/>
    <cellStyle name="Followed Hyperlink" xfId="14926" builtinId="9" hidden="1"/>
    <cellStyle name="Followed Hyperlink" xfId="14927" builtinId="9" hidden="1"/>
    <cellStyle name="Followed Hyperlink" xfId="14928" builtinId="9" hidden="1"/>
    <cellStyle name="Followed Hyperlink" xfId="14929" builtinId="9" hidden="1"/>
    <cellStyle name="Followed Hyperlink" xfId="14930" builtinId="9" hidden="1"/>
    <cellStyle name="Followed Hyperlink" xfId="14478" builtinId="9" hidden="1"/>
    <cellStyle name="Followed Hyperlink" xfId="14480" builtinId="9" hidden="1"/>
    <cellStyle name="Followed Hyperlink" xfId="14482" builtinId="9" hidden="1"/>
    <cellStyle name="Followed Hyperlink" xfId="14435" builtinId="9" hidden="1"/>
    <cellStyle name="Followed Hyperlink" xfId="14631" builtinId="9" hidden="1"/>
    <cellStyle name="Followed Hyperlink" xfId="14487" builtinId="9" hidden="1"/>
    <cellStyle name="Followed Hyperlink" xfId="14931" builtinId="9" hidden="1"/>
    <cellStyle name="Followed Hyperlink" xfId="14933"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83" builtinId="9" hidden="1"/>
    <cellStyle name="Followed Hyperlink" xfId="15084" builtinId="9" hidden="1"/>
    <cellStyle name="Followed Hyperlink" xfId="15085" builtinId="9" hidden="1"/>
    <cellStyle name="Followed Hyperlink" xfId="15086" builtinId="9" hidden="1"/>
    <cellStyle name="Followed Hyperlink" xfId="15087" builtinId="9" hidden="1"/>
    <cellStyle name="Followed Hyperlink" xfId="15088" builtinId="9" hidden="1"/>
    <cellStyle name="Followed Hyperlink" xfId="15089" builtinId="9" hidden="1"/>
    <cellStyle name="Followed Hyperlink" xfId="15090" builtinId="9" hidden="1"/>
    <cellStyle name="Followed Hyperlink" xfId="15091" builtinId="9" hidden="1"/>
    <cellStyle name="Followed Hyperlink" xfId="15092" builtinId="9" hidden="1"/>
    <cellStyle name="Followed Hyperlink" xfId="15093" builtinId="9" hidden="1"/>
    <cellStyle name="Followed Hyperlink" xfId="15094" builtinId="9" hidden="1"/>
    <cellStyle name="Followed Hyperlink" xfId="15095" builtinId="9" hidden="1"/>
    <cellStyle name="Followed Hyperlink" xfId="15096" builtinId="9" hidden="1"/>
    <cellStyle name="Followed Hyperlink" xfId="15097" builtinId="9" hidden="1"/>
    <cellStyle name="Followed Hyperlink" xfId="15098" builtinId="9" hidden="1"/>
    <cellStyle name="Followed Hyperlink" xfId="15099" builtinId="9" hidden="1"/>
    <cellStyle name="Followed Hyperlink" xfId="15100" builtinId="9" hidden="1"/>
    <cellStyle name="Followed Hyperlink" xfId="15101" builtinId="9" hidden="1"/>
    <cellStyle name="Followed Hyperlink" xfId="15102" builtinId="9" hidden="1"/>
    <cellStyle name="Followed Hyperlink" xfId="15103" builtinId="9" hidden="1"/>
    <cellStyle name="Followed Hyperlink" xfId="15104" builtinId="9" hidden="1"/>
    <cellStyle name="Followed Hyperlink" xfId="15105" builtinId="9" hidden="1"/>
    <cellStyle name="Followed Hyperlink" xfId="15106" builtinId="9" hidden="1"/>
    <cellStyle name="Followed Hyperlink" xfId="15107" builtinId="9" hidden="1"/>
    <cellStyle name="Followed Hyperlink" xfId="15108" builtinId="9" hidden="1"/>
    <cellStyle name="Followed Hyperlink" xfId="15109" builtinId="9" hidden="1"/>
    <cellStyle name="Followed Hyperlink" xfId="15110" builtinId="9" hidden="1"/>
    <cellStyle name="Followed Hyperlink" xfId="15111" builtinId="9" hidden="1"/>
    <cellStyle name="Followed Hyperlink" xfId="15112" builtinId="9" hidden="1"/>
    <cellStyle name="Followed Hyperlink" xfId="15113" builtinId="9" hidden="1"/>
    <cellStyle name="Followed Hyperlink" xfId="15114" builtinId="9" hidden="1"/>
    <cellStyle name="Followed Hyperlink" xfId="15115" builtinId="9" hidden="1"/>
    <cellStyle name="Followed Hyperlink" xfId="15116" builtinId="9" hidden="1"/>
    <cellStyle name="Followed Hyperlink" xfId="15117" builtinId="9" hidden="1"/>
    <cellStyle name="Followed Hyperlink" xfId="15118" builtinId="9" hidden="1"/>
    <cellStyle name="Followed Hyperlink" xfId="15119" builtinId="9" hidden="1"/>
    <cellStyle name="Followed Hyperlink" xfId="15120" builtinId="9" hidden="1"/>
    <cellStyle name="Followed Hyperlink" xfId="15121" builtinId="9" hidden="1"/>
    <cellStyle name="Followed Hyperlink" xfId="15122" builtinId="9" hidden="1"/>
    <cellStyle name="Followed Hyperlink" xfId="15123" builtinId="9" hidden="1"/>
    <cellStyle name="Followed Hyperlink" xfId="15124" builtinId="9" hidden="1"/>
    <cellStyle name="Followed Hyperlink" xfId="15125" builtinId="9" hidden="1"/>
    <cellStyle name="Followed Hyperlink" xfId="15126" builtinId="9" hidden="1"/>
    <cellStyle name="Followed Hyperlink" xfId="15127" builtinId="9" hidden="1"/>
    <cellStyle name="Followed Hyperlink" xfId="15128" builtinId="9" hidden="1"/>
    <cellStyle name="Followed Hyperlink" xfId="15129" builtinId="9" hidden="1"/>
    <cellStyle name="Followed Hyperlink" xfId="15130" builtinId="9" hidden="1"/>
    <cellStyle name="Followed Hyperlink" xfId="15131" builtinId="9" hidden="1"/>
    <cellStyle name="Followed Hyperlink" xfId="15132" builtinId="9" hidden="1"/>
    <cellStyle name="Followed Hyperlink" xfId="15133" builtinId="9" hidden="1"/>
    <cellStyle name="Followed Hyperlink" xfId="15134" builtinId="9" hidden="1"/>
    <cellStyle name="Followed Hyperlink" xfId="15135" builtinId="9" hidden="1"/>
    <cellStyle name="Followed Hyperlink" xfId="15136" builtinId="9" hidden="1"/>
    <cellStyle name="Followed Hyperlink" xfId="15137" builtinId="9" hidden="1"/>
    <cellStyle name="Followed Hyperlink" xfId="15138" builtinId="9" hidden="1"/>
    <cellStyle name="Followed Hyperlink" xfId="15139" builtinId="9" hidden="1"/>
    <cellStyle name="Followed Hyperlink" xfId="15140" builtinId="9" hidden="1"/>
    <cellStyle name="Followed Hyperlink" xfId="15141" builtinId="9" hidden="1"/>
    <cellStyle name="Followed Hyperlink" xfId="15142" builtinId="9" hidden="1"/>
    <cellStyle name="Followed Hyperlink" xfId="15143" builtinId="9" hidden="1"/>
    <cellStyle name="Followed Hyperlink" xfId="15144" builtinId="9" hidden="1"/>
    <cellStyle name="Followed Hyperlink" xfId="15145" builtinId="9" hidden="1"/>
    <cellStyle name="Followed Hyperlink" xfId="15146" builtinId="9" hidden="1"/>
    <cellStyle name="Followed Hyperlink" xfId="15147" builtinId="9" hidden="1"/>
    <cellStyle name="Followed Hyperlink" xfId="15148" builtinId="9" hidden="1"/>
    <cellStyle name="Followed Hyperlink" xfId="15149" builtinId="9" hidden="1"/>
    <cellStyle name="Followed Hyperlink" xfId="15150" builtinId="9" hidden="1"/>
    <cellStyle name="Followed Hyperlink" xfId="15151"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9" builtinId="9" hidden="1"/>
    <cellStyle name="Followed Hyperlink" xfId="15191" builtinId="9" hidden="1"/>
    <cellStyle name="Followed Hyperlink" xfId="15193" builtinId="9" hidden="1"/>
    <cellStyle name="Followed Hyperlink" xfId="15195" builtinId="9" hidden="1"/>
    <cellStyle name="Followed Hyperlink" xfId="15197" builtinId="9" hidden="1"/>
    <cellStyle name="Followed Hyperlink" xfId="15199" builtinId="9" hidden="1"/>
    <cellStyle name="Followed Hyperlink" xfId="15201" builtinId="9" hidden="1"/>
    <cellStyle name="Followed Hyperlink" xfId="15203" builtinId="9" hidden="1"/>
    <cellStyle name="Followed Hyperlink" xfId="15205" builtinId="9" hidden="1"/>
    <cellStyle name="Followed Hyperlink" xfId="15207" builtinId="9" hidden="1"/>
    <cellStyle name="Followed Hyperlink" xfId="15209" builtinId="9" hidden="1"/>
    <cellStyle name="Followed Hyperlink" xfId="15211" builtinId="9" hidden="1"/>
    <cellStyle name="Followed Hyperlink" xfId="15213" builtinId="9" hidden="1"/>
    <cellStyle name="Followed Hyperlink" xfId="15215" builtinId="9" hidden="1"/>
    <cellStyle name="Followed Hyperlink" xfId="15217" builtinId="9" hidden="1"/>
    <cellStyle name="Followed Hyperlink" xfId="15219" builtinId="9" hidden="1"/>
    <cellStyle name="Followed Hyperlink" xfId="15221" builtinId="9" hidden="1"/>
    <cellStyle name="Followed Hyperlink" xfId="15223" builtinId="9" hidden="1"/>
    <cellStyle name="Followed Hyperlink" xfId="15225" builtinId="9" hidden="1"/>
    <cellStyle name="Followed Hyperlink" xfId="15227" builtinId="9" hidden="1"/>
    <cellStyle name="Followed Hyperlink" xfId="15229" builtinId="9" hidden="1"/>
    <cellStyle name="Followed Hyperlink" xfId="15231" builtinId="9" hidden="1"/>
    <cellStyle name="Followed Hyperlink" xfId="15233" builtinId="9" hidden="1"/>
    <cellStyle name="Followed Hyperlink" xfId="15235" builtinId="9" hidden="1"/>
    <cellStyle name="Followed Hyperlink" xfId="15237" builtinId="9" hidden="1"/>
    <cellStyle name="Followed Hyperlink" xfId="15239" builtinId="9" hidden="1"/>
    <cellStyle name="Followed Hyperlink" xfId="15241" builtinId="9" hidden="1"/>
    <cellStyle name="Followed Hyperlink" xfId="15243" builtinId="9" hidden="1"/>
    <cellStyle name="Followed Hyperlink" xfId="15245" builtinId="9" hidden="1"/>
    <cellStyle name="Followed Hyperlink" xfId="15247" builtinId="9" hidden="1"/>
    <cellStyle name="Followed Hyperlink" xfId="15249" builtinId="9" hidden="1"/>
    <cellStyle name="Followed Hyperlink" xfId="15251" builtinId="9" hidden="1"/>
    <cellStyle name="Followed Hyperlink" xfId="15253" builtinId="9" hidden="1"/>
    <cellStyle name="Followed Hyperlink" xfId="15255" builtinId="9" hidden="1"/>
    <cellStyle name="Followed Hyperlink" xfId="15257" builtinId="9" hidden="1"/>
    <cellStyle name="Followed Hyperlink" xfId="15259" builtinId="9" hidden="1"/>
    <cellStyle name="Followed Hyperlink" xfId="15261" builtinId="9" hidden="1"/>
    <cellStyle name="Followed Hyperlink" xfId="15263" builtinId="9" hidden="1"/>
    <cellStyle name="Followed Hyperlink" xfId="15265" builtinId="9" hidden="1"/>
    <cellStyle name="Followed Hyperlink" xfId="15267" builtinId="9" hidden="1"/>
    <cellStyle name="Followed Hyperlink" xfId="15269" builtinId="9" hidden="1"/>
    <cellStyle name="Followed Hyperlink" xfId="15271" builtinId="9" hidden="1"/>
    <cellStyle name="Followed Hyperlink" xfId="15273" builtinId="9" hidden="1"/>
    <cellStyle name="Followed Hyperlink" xfId="15275" builtinId="9" hidden="1"/>
    <cellStyle name="Followed Hyperlink" xfId="15277" builtinId="9" hidden="1"/>
    <cellStyle name="Followed Hyperlink" xfId="15279" builtinId="9" hidden="1"/>
    <cellStyle name="Followed Hyperlink" xfId="15281" builtinId="9" hidden="1"/>
    <cellStyle name="Followed Hyperlink" xfId="15283" builtinId="9" hidden="1"/>
    <cellStyle name="Followed Hyperlink" xfId="15285" builtinId="9" hidden="1"/>
    <cellStyle name="Followed Hyperlink" xfId="15287" builtinId="9" hidden="1"/>
    <cellStyle name="Followed Hyperlink" xfId="15289" builtinId="9" hidden="1"/>
    <cellStyle name="Followed Hyperlink" xfId="15291" builtinId="9" hidden="1"/>
    <cellStyle name="Followed Hyperlink" xfId="15293" builtinId="9" hidden="1"/>
    <cellStyle name="Followed Hyperlink" xfId="15295" builtinId="9" hidden="1"/>
    <cellStyle name="Followed Hyperlink" xfId="15297" builtinId="9" hidden="1"/>
    <cellStyle name="Followed Hyperlink" xfId="15299" builtinId="9" hidden="1"/>
    <cellStyle name="Followed Hyperlink" xfId="15301" builtinId="9" hidden="1"/>
    <cellStyle name="Followed Hyperlink" xfId="15303" builtinId="9" hidden="1"/>
    <cellStyle name="Followed Hyperlink" xfId="15305" builtinId="9" hidden="1"/>
    <cellStyle name="Followed Hyperlink" xfId="15307" builtinId="9" hidden="1"/>
    <cellStyle name="Followed Hyperlink" xfId="15309" builtinId="9" hidden="1"/>
    <cellStyle name="Followed Hyperlink" xfId="15328" builtinId="9" hidden="1"/>
    <cellStyle name="Followed Hyperlink" xfId="15329" builtinId="9" hidden="1"/>
    <cellStyle name="Followed Hyperlink" xfId="15330" builtinId="9" hidden="1"/>
    <cellStyle name="Followed Hyperlink" xfId="15331" builtinId="9" hidden="1"/>
    <cellStyle name="Followed Hyperlink" xfId="15332" builtinId="9" hidden="1"/>
    <cellStyle name="Followed Hyperlink" xfId="15333" builtinId="9" hidden="1"/>
    <cellStyle name="Followed Hyperlink" xfId="15334" builtinId="9" hidden="1"/>
    <cellStyle name="Followed Hyperlink" xfId="15335" builtinId="9" hidden="1"/>
    <cellStyle name="Followed Hyperlink" xfId="15336" builtinId="9" hidden="1"/>
    <cellStyle name="Followed Hyperlink" xfId="15337" builtinId="9" hidden="1"/>
    <cellStyle name="Followed Hyperlink" xfId="15338" builtinId="9" hidden="1"/>
    <cellStyle name="Followed Hyperlink" xfId="15339" builtinId="9" hidden="1"/>
    <cellStyle name="Followed Hyperlink" xfId="15340" builtinId="9" hidden="1"/>
    <cellStyle name="Followed Hyperlink" xfId="15341" builtinId="9" hidden="1"/>
    <cellStyle name="Followed Hyperlink" xfId="15342" builtinId="9" hidden="1"/>
    <cellStyle name="Followed Hyperlink" xfId="15343" builtinId="9" hidden="1"/>
    <cellStyle name="Followed Hyperlink" xfId="15344" builtinId="9" hidden="1"/>
    <cellStyle name="Followed Hyperlink" xfId="15345" builtinId="9" hidden="1"/>
    <cellStyle name="Followed Hyperlink" xfId="15346" builtinId="9" hidden="1"/>
    <cellStyle name="Followed Hyperlink" xfId="15347" builtinId="9" hidden="1"/>
    <cellStyle name="Followed Hyperlink" xfId="15348" builtinId="9" hidden="1"/>
    <cellStyle name="Followed Hyperlink" xfId="15349" builtinId="9" hidden="1"/>
    <cellStyle name="Followed Hyperlink" xfId="15350" builtinId="9" hidden="1"/>
    <cellStyle name="Followed Hyperlink" xfId="15351" builtinId="9" hidden="1"/>
    <cellStyle name="Followed Hyperlink" xfId="15352" builtinId="9" hidden="1"/>
    <cellStyle name="Followed Hyperlink" xfId="15353" builtinId="9" hidden="1"/>
    <cellStyle name="Followed Hyperlink" xfId="15354" builtinId="9" hidden="1"/>
    <cellStyle name="Followed Hyperlink" xfId="15355" builtinId="9" hidden="1"/>
    <cellStyle name="Followed Hyperlink" xfId="15356" builtinId="9" hidden="1"/>
    <cellStyle name="Followed Hyperlink" xfId="15357" builtinId="9" hidden="1"/>
    <cellStyle name="Followed Hyperlink" xfId="15358" builtinId="9" hidden="1"/>
    <cellStyle name="Followed Hyperlink" xfId="15359" builtinId="9" hidden="1"/>
    <cellStyle name="Followed Hyperlink" xfId="15360" builtinId="9" hidden="1"/>
    <cellStyle name="Followed Hyperlink" xfId="15361" builtinId="9" hidden="1"/>
    <cellStyle name="Followed Hyperlink" xfId="15362" builtinId="9" hidden="1"/>
    <cellStyle name="Followed Hyperlink" xfId="15363" builtinId="9" hidden="1"/>
    <cellStyle name="Followed Hyperlink" xfId="15364" builtinId="9" hidden="1"/>
    <cellStyle name="Followed Hyperlink" xfId="15365" builtinId="9" hidden="1"/>
    <cellStyle name="Followed Hyperlink" xfId="15366" builtinId="9" hidden="1"/>
    <cellStyle name="Followed Hyperlink" xfId="15367" builtinId="9" hidden="1"/>
    <cellStyle name="Followed Hyperlink" xfId="15368" builtinId="9" hidden="1"/>
    <cellStyle name="Followed Hyperlink" xfId="15369" builtinId="9" hidden="1"/>
    <cellStyle name="Followed Hyperlink" xfId="15370" builtinId="9" hidden="1"/>
    <cellStyle name="Followed Hyperlink" xfId="15371" builtinId="9" hidden="1"/>
    <cellStyle name="Followed Hyperlink" xfId="15372" builtinId="9" hidden="1"/>
    <cellStyle name="Followed Hyperlink" xfId="15373" builtinId="9" hidden="1"/>
    <cellStyle name="Followed Hyperlink" xfId="15374" builtinId="9" hidden="1"/>
    <cellStyle name="Followed Hyperlink" xfId="15375" builtinId="9" hidden="1"/>
    <cellStyle name="Followed Hyperlink" xfId="15376" builtinId="9" hidden="1"/>
    <cellStyle name="Followed Hyperlink" xfId="15377" builtinId="9" hidden="1"/>
    <cellStyle name="Followed Hyperlink" xfId="15378" builtinId="9" hidden="1"/>
    <cellStyle name="Followed Hyperlink" xfId="15379" builtinId="9" hidden="1"/>
    <cellStyle name="Followed Hyperlink" xfId="15380" builtinId="9" hidden="1"/>
    <cellStyle name="Followed Hyperlink" xfId="15381" builtinId="9" hidden="1"/>
    <cellStyle name="Followed Hyperlink" xfId="15382" builtinId="9" hidden="1"/>
    <cellStyle name="Followed Hyperlink" xfId="15383" builtinId="9" hidden="1"/>
    <cellStyle name="Followed Hyperlink" xfId="15384" builtinId="9" hidden="1"/>
    <cellStyle name="Followed Hyperlink" xfId="15385" builtinId="9" hidden="1"/>
    <cellStyle name="Followed Hyperlink" xfId="15386" builtinId="9" hidden="1"/>
    <cellStyle name="Followed Hyperlink" xfId="15387" builtinId="9" hidden="1"/>
    <cellStyle name="Followed Hyperlink" xfId="15388" builtinId="9" hidden="1"/>
    <cellStyle name="Followed Hyperlink" xfId="15389" builtinId="9" hidden="1"/>
    <cellStyle name="Followed Hyperlink" xfId="15390" builtinId="9" hidden="1"/>
    <cellStyle name="Followed Hyperlink" xfId="15391" builtinId="9" hidden="1"/>
    <cellStyle name="Followed Hyperlink" xfId="15392" builtinId="9" hidden="1"/>
    <cellStyle name="Followed Hyperlink" xfId="15393" builtinId="9" hidden="1"/>
    <cellStyle name="Followed Hyperlink" xfId="15394" builtinId="9" hidden="1"/>
    <cellStyle name="Followed Hyperlink" xfId="15395" builtinId="9" hidden="1"/>
    <cellStyle name="Followed Hyperlink" xfId="1539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33" builtinId="9" hidden="1"/>
    <cellStyle name="Followed Hyperlink" xfId="15435" builtinId="9" hidden="1"/>
    <cellStyle name="Followed Hyperlink" xfId="15437" builtinId="9" hidden="1"/>
    <cellStyle name="Followed Hyperlink" xfId="15439" builtinId="9" hidden="1"/>
    <cellStyle name="Followed Hyperlink" xfId="15441" builtinId="9" hidden="1"/>
    <cellStyle name="Followed Hyperlink" xfId="15443" builtinId="9" hidden="1"/>
    <cellStyle name="Followed Hyperlink" xfId="15445" builtinId="9" hidden="1"/>
    <cellStyle name="Followed Hyperlink" xfId="15447" builtinId="9" hidden="1"/>
    <cellStyle name="Followed Hyperlink" xfId="15449" builtinId="9" hidden="1"/>
    <cellStyle name="Followed Hyperlink" xfId="15451" builtinId="9" hidden="1"/>
    <cellStyle name="Followed Hyperlink" xfId="15453" builtinId="9" hidden="1"/>
    <cellStyle name="Followed Hyperlink" xfId="15455" builtinId="9" hidden="1"/>
    <cellStyle name="Followed Hyperlink" xfId="15457" builtinId="9" hidden="1"/>
    <cellStyle name="Followed Hyperlink" xfId="15459" builtinId="9" hidden="1"/>
    <cellStyle name="Followed Hyperlink" xfId="15461" builtinId="9" hidden="1"/>
    <cellStyle name="Followed Hyperlink" xfId="15463" builtinId="9" hidden="1"/>
    <cellStyle name="Followed Hyperlink" xfId="15465" builtinId="9" hidden="1"/>
    <cellStyle name="Followed Hyperlink" xfId="15467" builtinId="9" hidden="1"/>
    <cellStyle name="Followed Hyperlink" xfId="15469" builtinId="9" hidden="1"/>
    <cellStyle name="Followed Hyperlink" xfId="15471" builtinId="9" hidden="1"/>
    <cellStyle name="Followed Hyperlink" xfId="15473" builtinId="9" hidden="1"/>
    <cellStyle name="Followed Hyperlink" xfId="15475" builtinId="9" hidden="1"/>
    <cellStyle name="Followed Hyperlink" xfId="15477" builtinId="9" hidden="1"/>
    <cellStyle name="Followed Hyperlink" xfId="15479" builtinId="9" hidden="1"/>
    <cellStyle name="Followed Hyperlink" xfId="15481" builtinId="9" hidden="1"/>
    <cellStyle name="Followed Hyperlink" xfId="15483" builtinId="9" hidden="1"/>
    <cellStyle name="Followed Hyperlink" xfId="15485" builtinId="9" hidden="1"/>
    <cellStyle name="Followed Hyperlink" xfId="15487" builtinId="9" hidden="1"/>
    <cellStyle name="Followed Hyperlink" xfId="15489" builtinId="9" hidden="1"/>
    <cellStyle name="Followed Hyperlink" xfId="15491" builtinId="9" hidden="1"/>
    <cellStyle name="Followed Hyperlink" xfId="15493" builtinId="9" hidden="1"/>
    <cellStyle name="Followed Hyperlink" xfId="15495" builtinId="9" hidden="1"/>
    <cellStyle name="Followed Hyperlink" xfId="15497" builtinId="9" hidden="1"/>
    <cellStyle name="Followed Hyperlink" xfId="15499" builtinId="9" hidden="1"/>
    <cellStyle name="Followed Hyperlink" xfId="15501" builtinId="9" hidden="1"/>
    <cellStyle name="Followed Hyperlink" xfId="15503" builtinId="9" hidden="1"/>
    <cellStyle name="Followed Hyperlink" xfId="15505" builtinId="9" hidden="1"/>
    <cellStyle name="Followed Hyperlink" xfId="15507" builtinId="9" hidden="1"/>
    <cellStyle name="Followed Hyperlink" xfId="15509" builtinId="9" hidden="1"/>
    <cellStyle name="Followed Hyperlink" xfId="15511" builtinId="9" hidden="1"/>
    <cellStyle name="Followed Hyperlink" xfId="15513" builtinId="9" hidden="1"/>
    <cellStyle name="Followed Hyperlink" xfId="15515" builtinId="9" hidden="1"/>
    <cellStyle name="Followed Hyperlink" xfId="15517" builtinId="9" hidden="1"/>
    <cellStyle name="Followed Hyperlink" xfId="15519" builtinId="9" hidden="1"/>
    <cellStyle name="Followed Hyperlink" xfId="15521" builtinId="9" hidden="1"/>
    <cellStyle name="Followed Hyperlink" xfId="15523" builtinId="9" hidden="1"/>
    <cellStyle name="Followed Hyperlink" xfId="15525" builtinId="9" hidden="1"/>
    <cellStyle name="Followed Hyperlink" xfId="15527" builtinId="9" hidden="1"/>
    <cellStyle name="Followed Hyperlink" xfId="15529" builtinId="9" hidden="1"/>
    <cellStyle name="Followed Hyperlink" xfId="15531" builtinId="9" hidden="1"/>
    <cellStyle name="Followed Hyperlink" xfId="15533" builtinId="9" hidden="1"/>
    <cellStyle name="Followed Hyperlink" xfId="15535" builtinId="9" hidden="1"/>
    <cellStyle name="Followed Hyperlink" xfId="15537" builtinId="9" hidden="1"/>
    <cellStyle name="Followed Hyperlink" xfId="15539" builtinId="9" hidden="1"/>
    <cellStyle name="Followed Hyperlink" xfId="15541" builtinId="9" hidden="1"/>
    <cellStyle name="Followed Hyperlink" xfId="15543" builtinId="9" hidden="1"/>
    <cellStyle name="Followed Hyperlink" xfId="15545" builtinId="9" hidden="1"/>
    <cellStyle name="Followed Hyperlink" xfId="15547" builtinId="9" hidden="1"/>
    <cellStyle name="Followed Hyperlink" xfId="15549" builtinId="9" hidden="1"/>
    <cellStyle name="Followed Hyperlink" xfId="15551" builtinId="9" hidden="1"/>
    <cellStyle name="Followed Hyperlink" xfId="15553" builtinId="9" hidden="1"/>
    <cellStyle name="Followed Hyperlink" xfId="15572" builtinId="9" hidden="1"/>
    <cellStyle name="Followed Hyperlink" xfId="15573" builtinId="9" hidden="1"/>
    <cellStyle name="Followed Hyperlink" xfId="15574" builtinId="9" hidden="1"/>
    <cellStyle name="Followed Hyperlink" xfId="15575" builtinId="9" hidden="1"/>
    <cellStyle name="Followed Hyperlink" xfId="15576" builtinId="9" hidden="1"/>
    <cellStyle name="Followed Hyperlink" xfId="15577" builtinId="9" hidden="1"/>
    <cellStyle name="Followed Hyperlink" xfId="15578" builtinId="9" hidden="1"/>
    <cellStyle name="Followed Hyperlink" xfId="15579" builtinId="9" hidden="1"/>
    <cellStyle name="Followed Hyperlink" xfId="15580" builtinId="9" hidden="1"/>
    <cellStyle name="Followed Hyperlink" xfId="15581" builtinId="9" hidden="1"/>
    <cellStyle name="Followed Hyperlink" xfId="15582" builtinId="9" hidden="1"/>
    <cellStyle name="Followed Hyperlink" xfId="15583" builtinId="9" hidden="1"/>
    <cellStyle name="Followed Hyperlink" xfId="15584" builtinId="9" hidden="1"/>
    <cellStyle name="Followed Hyperlink" xfId="15585" builtinId="9" hidden="1"/>
    <cellStyle name="Followed Hyperlink" xfId="15586" builtinId="9" hidden="1"/>
    <cellStyle name="Followed Hyperlink" xfId="15587" builtinId="9" hidden="1"/>
    <cellStyle name="Followed Hyperlink" xfId="15588" builtinId="9" hidden="1"/>
    <cellStyle name="Followed Hyperlink" xfId="15589" builtinId="9" hidden="1"/>
    <cellStyle name="Followed Hyperlink" xfId="15590" builtinId="9" hidden="1"/>
    <cellStyle name="Followed Hyperlink" xfId="15591" builtinId="9" hidden="1"/>
    <cellStyle name="Followed Hyperlink" xfId="15592" builtinId="9" hidden="1"/>
    <cellStyle name="Followed Hyperlink" xfId="15593" builtinId="9" hidden="1"/>
    <cellStyle name="Followed Hyperlink" xfId="15594" builtinId="9" hidden="1"/>
    <cellStyle name="Followed Hyperlink" xfId="15595" builtinId="9" hidden="1"/>
    <cellStyle name="Followed Hyperlink" xfId="15596" builtinId="9" hidden="1"/>
    <cellStyle name="Followed Hyperlink" xfId="15597" builtinId="9" hidden="1"/>
    <cellStyle name="Followed Hyperlink" xfId="15598" builtinId="9" hidden="1"/>
    <cellStyle name="Followed Hyperlink" xfId="15599" builtinId="9" hidden="1"/>
    <cellStyle name="Followed Hyperlink" xfId="15600" builtinId="9" hidden="1"/>
    <cellStyle name="Followed Hyperlink" xfId="15601" builtinId="9" hidden="1"/>
    <cellStyle name="Followed Hyperlink" xfId="15602" builtinId="9" hidden="1"/>
    <cellStyle name="Followed Hyperlink" xfId="15603" builtinId="9" hidden="1"/>
    <cellStyle name="Followed Hyperlink" xfId="15604" builtinId="9" hidden="1"/>
    <cellStyle name="Followed Hyperlink" xfId="15605" builtinId="9" hidden="1"/>
    <cellStyle name="Followed Hyperlink" xfId="15606" builtinId="9" hidden="1"/>
    <cellStyle name="Followed Hyperlink" xfId="15607" builtinId="9" hidden="1"/>
    <cellStyle name="Followed Hyperlink" xfId="15608" builtinId="9" hidden="1"/>
    <cellStyle name="Followed Hyperlink" xfId="15609" builtinId="9" hidden="1"/>
    <cellStyle name="Followed Hyperlink" xfId="15610" builtinId="9" hidden="1"/>
    <cellStyle name="Followed Hyperlink" xfId="15611" builtinId="9" hidden="1"/>
    <cellStyle name="Followed Hyperlink" xfId="15612" builtinId="9" hidden="1"/>
    <cellStyle name="Followed Hyperlink" xfId="15613" builtinId="9" hidden="1"/>
    <cellStyle name="Followed Hyperlink" xfId="15614" builtinId="9" hidden="1"/>
    <cellStyle name="Followed Hyperlink" xfId="15615" builtinId="9" hidden="1"/>
    <cellStyle name="Followed Hyperlink" xfId="15616"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53" builtinId="9" hidden="1"/>
    <cellStyle name="Followed Hyperlink" xfId="15655" builtinId="9" hidden="1"/>
    <cellStyle name="Followed Hyperlink" xfId="15657" builtinId="9" hidden="1"/>
    <cellStyle name="Followed Hyperlink" xfId="15659" builtinId="9" hidden="1"/>
    <cellStyle name="Followed Hyperlink" xfId="15661" builtinId="9" hidden="1"/>
    <cellStyle name="Followed Hyperlink" xfId="15663" builtinId="9" hidden="1"/>
    <cellStyle name="Followed Hyperlink" xfId="15665" builtinId="9" hidden="1"/>
    <cellStyle name="Followed Hyperlink" xfId="15667"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17" builtinId="9" hidden="1"/>
    <cellStyle name="Followed Hyperlink" xfId="15818" builtinId="9" hidden="1"/>
    <cellStyle name="Followed Hyperlink" xfId="15819" builtinId="9" hidden="1"/>
    <cellStyle name="Followed Hyperlink" xfId="15820" builtinId="9" hidden="1"/>
    <cellStyle name="Followed Hyperlink" xfId="15821" builtinId="9" hidden="1"/>
    <cellStyle name="Followed Hyperlink" xfId="15822" builtinId="9" hidden="1"/>
    <cellStyle name="Followed Hyperlink" xfId="15823" builtinId="9" hidden="1"/>
    <cellStyle name="Followed Hyperlink" xfId="15824" builtinId="9" hidden="1"/>
    <cellStyle name="Followed Hyperlink" xfId="15825" builtinId="9" hidden="1"/>
    <cellStyle name="Followed Hyperlink" xfId="15826" builtinId="9" hidden="1"/>
    <cellStyle name="Followed Hyperlink" xfId="15827" builtinId="9" hidden="1"/>
    <cellStyle name="Followed Hyperlink" xfId="15828" builtinId="9" hidden="1"/>
    <cellStyle name="Followed Hyperlink" xfId="15829" builtinId="9" hidden="1"/>
    <cellStyle name="Followed Hyperlink" xfId="15830" builtinId="9" hidden="1"/>
    <cellStyle name="Followed Hyperlink" xfId="15831" builtinId="9" hidden="1"/>
    <cellStyle name="Followed Hyperlink" xfId="15832"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67" builtinId="9" hidden="1"/>
    <cellStyle name="Followed Hyperlink" xfId="15868" builtinId="9" hidden="1"/>
    <cellStyle name="Followed Hyperlink" xfId="15869" builtinId="9" hidden="1"/>
    <cellStyle name="Followed Hyperlink" xfId="15870" builtinId="9" hidden="1"/>
    <cellStyle name="Followed Hyperlink" xfId="15871" builtinId="9" hidden="1"/>
    <cellStyle name="Followed Hyperlink" xfId="15872" builtinId="9" hidden="1"/>
    <cellStyle name="Followed Hyperlink" xfId="15873" builtinId="9" hidden="1"/>
    <cellStyle name="Followed Hyperlink" xfId="15874" builtinId="9" hidden="1"/>
    <cellStyle name="Followed Hyperlink" xfId="15875" builtinId="9" hidden="1"/>
    <cellStyle name="Followed Hyperlink" xfId="15876" builtinId="9" hidden="1"/>
    <cellStyle name="Followed Hyperlink" xfId="15877" builtinId="9" hidden="1"/>
    <cellStyle name="Followed Hyperlink" xfId="15878" builtinId="9" hidden="1"/>
    <cellStyle name="Followed Hyperlink" xfId="15879" builtinId="9" hidden="1"/>
    <cellStyle name="Followed Hyperlink" xfId="15880" builtinId="9" hidden="1"/>
    <cellStyle name="Followed Hyperlink" xfId="15881" builtinId="9" hidden="1"/>
    <cellStyle name="Followed Hyperlink" xfId="15882" builtinId="9" hidden="1"/>
    <cellStyle name="Followed Hyperlink" xfId="15883" builtinId="9" hidden="1"/>
    <cellStyle name="Followed Hyperlink" xfId="15884" builtinId="9" hidden="1"/>
    <cellStyle name="Followed Hyperlink" xfId="15885" builtinId="9" hidden="1"/>
    <cellStyle name="Followed Hyperlink" xfId="15891" builtinId="9" hidden="1"/>
    <cellStyle name="Followed Hyperlink" xfId="15893" builtinId="9" hidden="1"/>
    <cellStyle name="Followed Hyperlink" xfId="15895" builtinId="9" hidden="1"/>
    <cellStyle name="Followed Hyperlink" xfId="15897" builtinId="9" hidden="1"/>
    <cellStyle name="Followed Hyperlink" xfId="15899" builtinId="9" hidden="1"/>
    <cellStyle name="Followed Hyperlink" xfId="15901" builtinId="9" hidden="1"/>
    <cellStyle name="Followed Hyperlink" xfId="15903" builtinId="9" hidden="1"/>
    <cellStyle name="Followed Hyperlink" xfId="15905"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5" builtinId="9" hidden="1"/>
    <cellStyle name="Followed Hyperlink" xfId="16086" builtinId="9" hidden="1"/>
    <cellStyle name="Followed Hyperlink" xfId="16087" builtinId="9" hidden="1"/>
    <cellStyle name="Followed Hyperlink" xfId="16088" builtinId="9" hidden="1"/>
    <cellStyle name="Followed Hyperlink" xfId="16089" builtinId="9" hidden="1"/>
    <cellStyle name="Followed Hyperlink" xfId="16090" builtinId="9" hidden="1"/>
    <cellStyle name="Followed Hyperlink" xfId="16091" builtinId="9" hidden="1"/>
    <cellStyle name="Followed Hyperlink" xfId="16092" builtinId="9" hidden="1"/>
    <cellStyle name="Followed Hyperlink" xfId="16093" builtinId="9" hidden="1"/>
    <cellStyle name="Followed Hyperlink" xfId="16094" builtinId="9" hidden="1"/>
    <cellStyle name="Followed Hyperlink" xfId="16095" builtinId="9" hidden="1"/>
    <cellStyle name="Followed Hyperlink" xfId="16096" builtinId="9" hidden="1"/>
    <cellStyle name="Followed Hyperlink" xfId="16097" builtinId="9" hidden="1"/>
    <cellStyle name="Followed Hyperlink" xfId="16098" builtinId="9" hidden="1"/>
    <cellStyle name="Followed Hyperlink" xfId="16099" builtinId="9" hidden="1"/>
    <cellStyle name="Followed Hyperlink" xfId="16100" builtinId="9" hidden="1"/>
    <cellStyle name="Followed Hyperlink" xfId="16101" builtinId="9" hidden="1"/>
    <cellStyle name="Followed Hyperlink" xfId="16102" builtinId="9" hidden="1"/>
    <cellStyle name="Followed Hyperlink" xfId="16103" builtinId="9" hidden="1"/>
    <cellStyle name="Followed Hyperlink" xfId="16104" builtinId="9" hidden="1"/>
    <cellStyle name="Followed Hyperlink" xfId="16105" builtinId="9" hidden="1"/>
    <cellStyle name="Followed Hyperlink" xfId="16106" builtinId="9" hidden="1"/>
    <cellStyle name="Followed Hyperlink" xfId="16107" builtinId="9" hidden="1"/>
    <cellStyle name="Followed Hyperlink" xfId="16108" builtinId="9" hidden="1"/>
    <cellStyle name="Followed Hyperlink" xfId="16109" builtinId="9" hidden="1"/>
    <cellStyle name="Followed Hyperlink" xfId="16110" builtinId="9" hidden="1"/>
    <cellStyle name="Followed Hyperlink" xfId="16111" builtinId="9" hidden="1"/>
    <cellStyle name="Followed Hyperlink" xfId="16112" builtinId="9" hidden="1"/>
    <cellStyle name="Followed Hyperlink" xfId="16113" builtinId="9" hidden="1"/>
    <cellStyle name="Followed Hyperlink" xfId="16114" builtinId="9" hidden="1"/>
    <cellStyle name="Followed Hyperlink" xfId="16115" builtinId="9" hidden="1"/>
    <cellStyle name="Followed Hyperlink" xfId="16116" builtinId="9" hidden="1"/>
    <cellStyle name="Followed Hyperlink" xfId="16117" builtinId="9" hidden="1"/>
    <cellStyle name="Followed Hyperlink" xfId="16118" builtinId="9" hidden="1"/>
    <cellStyle name="Followed Hyperlink" xfId="16119" builtinId="9" hidden="1"/>
    <cellStyle name="Followed Hyperlink" xfId="16120" builtinId="9" hidden="1"/>
    <cellStyle name="Followed Hyperlink" xfId="16121" builtinId="9" hidden="1"/>
    <cellStyle name="Followed Hyperlink" xfId="16122" builtinId="9" hidden="1"/>
    <cellStyle name="Followed Hyperlink" xfId="16123" builtinId="9" hidden="1"/>
    <cellStyle name="Followed Hyperlink" xfId="1612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61" builtinId="9" hidden="1"/>
    <cellStyle name="Followed Hyperlink" xfId="16163" builtinId="9" hidden="1"/>
    <cellStyle name="Followed Hyperlink" xfId="16165" builtinId="9" hidden="1"/>
    <cellStyle name="Followed Hyperlink" xfId="16167" builtinId="9" hidden="1"/>
    <cellStyle name="Followed Hyperlink" xfId="16169" builtinId="9" hidden="1"/>
    <cellStyle name="Followed Hyperlink" xfId="16171" builtinId="9" hidden="1"/>
    <cellStyle name="Followed Hyperlink" xfId="16173" builtinId="9" hidden="1"/>
    <cellStyle name="Followed Hyperlink" xfId="16175" builtinId="9" hidden="1"/>
    <cellStyle name="Followed Hyperlink" xfId="16177" builtinId="9" hidden="1"/>
    <cellStyle name="Followed Hyperlink" xfId="16179" builtinId="9" hidden="1"/>
    <cellStyle name="Followed Hyperlink" xfId="16181" builtinId="9" hidden="1"/>
    <cellStyle name="Followed Hyperlink" xfId="16183" builtinId="9" hidden="1"/>
    <cellStyle name="Followed Hyperlink" xfId="16185" builtinId="9" hidden="1"/>
    <cellStyle name="Followed Hyperlink" xfId="16187" builtinId="9" hidden="1"/>
    <cellStyle name="Followed Hyperlink" xfId="16189" builtinId="9" hidden="1"/>
    <cellStyle name="Followed Hyperlink" xfId="16191" builtinId="9" hidden="1"/>
    <cellStyle name="Followed Hyperlink" xfId="16193" builtinId="9" hidden="1"/>
    <cellStyle name="Followed Hyperlink" xfId="16195" builtinId="9" hidden="1"/>
    <cellStyle name="Followed Hyperlink" xfId="16197" builtinId="9" hidden="1"/>
    <cellStyle name="Followed Hyperlink" xfId="16199" builtinId="9" hidden="1"/>
    <cellStyle name="Followed Hyperlink" xfId="16201" builtinId="9" hidden="1"/>
    <cellStyle name="Followed Hyperlink" xfId="16203" builtinId="9" hidden="1"/>
    <cellStyle name="Followed Hyperlink" xfId="16205" builtinId="9" hidden="1"/>
    <cellStyle name="Followed Hyperlink" xfId="16207" builtinId="9" hidden="1"/>
    <cellStyle name="Followed Hyperlink" xfId="16209" builtinId="9" hidden="1"/>
    <cellStyle name="Followed Hyperlink" xfId="16211" builtinId="9" hidden="1"/>
    <cellStyle name="Followed Hyperlink" xfId="16213" builtinId="9" hidden="1"/>
    <cellStyle name="Followed Hyperlink" xfId="16215" builtinId="9" hidden="1"/>
    <cellStyle name="Followed Hyperlink" xfId="16217" builtinId="9" hidden="1"/>
    <cellStyle name="Followed Hyperlink" xfId="16219" builtinId="9" hidden="1"/>
    <cellStyle name="Followed Hyperlink" xfId="16221" builtinId="9" hidden="1"/>
    <cellStyle name="Followed Hyperlink" xfId="16223" builtinId="9" hidden="1"/>
    <cellStyle name="Followed Hyperlink" xfId="16225" builtinId="9" hidden="1"/>
    <cellStyle name="Followed Hyperlink" xfId="16227" builtinId="9" hidden="1"/>
    <cellStyle name="Followed Hyperlink" xfId="16229" builtinId="9" hidden="1"/>
    <cellStyle name="Followed Hyperlink" xfId="16231" builtinId="9" hidden="1"/>
    <cellStyle name="Followed Hyperlink" xfId="16233" builtinId="9" hidden="1"/>
    <cellStyle name="Followed Hyperlink" xfId="16235" builtinId="9" hidden="1"/>
    <cellStyle name="Followed Hyperlink" xfId="16237" builtinId="9" hidden="1"/>
    <cellStyle name="Followed Hyperlink" xfId="16239" builtinId="9" hidden="1"/>
    <cellStyle name="Followed Hyperlink" xfId="16241" builtinId="9" hidden="1"/>
    <cellStyle name="Followed Hyperlink" xfId="16243" builtinId="9" hidden="1"/>
    <cellStyle name="Followed Hyperlink" xfId="16245" builtinId="9" hidden="1"/>
    <cellStyle name="Followed Hyperlink" xfId="16247" builtinId="9" hidden="1"/>
    <cellStyle name="Followed Hyperlink" xfId="16249" builtinId="9" hidden="1"/>
    <cellStyle name="Followed Hyperlink" xfId="16251" builtinId="9" hidden="1"/>
    <cellStyle name="Followed Hyperlink" xfId="16253" builtinId="9" hidden="1"/>
    <cellStyle name="Followed Hyperlink" xfId="16255" builtinId="9" hidden="1"/>
    <cellStyle name="Followed Hyperlink" xfId="16257" builtinId="9" hidden="1"/>
    <cellStyle name="Followed Hyperlink" xfId="16259" builtinId="9" hidden="1"/>
    <cellStyle name="Followed Hyperlink" xfId="16261" builtinId="9" hidden="1"/>
    <cellStyle name="Followed Hyperlink" xfId="16263" builtinId="9" hidden="1"/>
    <cellStyle name="Followed Hyperlink" xfId="16265" builtinId="9" hidden="1"/>
    <cellStyle name="Followed Hyperlink" xfId="16267" builtinId="9" hidden="1"/>
    <cellStyle name="Followed Hyperlink" xfId="16269" builtinId="9" hidden="1"/>
    <cellStyle name="Followed Hyperlink" xfId="16271" builtinId="9" hidden="1"/>
    <cellStyle name="Followed Hyperlink" xfId="16273" builtinId="9" hidden="1"/>
    <cellStyle name="Followed Hyperlink" xfId="16275" builtinId="9" hidden="1"/>
    <cellStyle name="Followed Hyperlink" xfId="16277" builtinId="9" hidden="1"/>
    <cellStyle name="Followed Hyperlink" xfId="16279" builtinId="9" hidden="1"/>
    <cellStyle name="Followed Hyperlink" xfId="16281" builtinId="9" hidden="1"/>
    <cellStyle name="Followed Hyperlink" xfId="16300" builtinId="9" hidden="1"/>
    <cellStyle name="Followed Hyperlink" xfId="16301" builtinId="9" hidden="1"/>
    <cellStyle name="Followed Hyperlink" xfId="16302" builtinId="9" hidden="1"/>
    <cellStyle name="Followed Hyperlink" xfId="16303" builtinId="9" hidden="1"/>
    <cellStyle name="Followed Hyperlink" xfId="16304" builtinId="9" hidden="1"/>
    <cellStyle name="Followed Hyperlink" xfId="16305" builtinId="9" hidden="1"/>
    <cellStyle name="Followed Hyperlink" xfId="16306" builtinId="9" hidden="1"/>
    <cellStyle name="Followed Hyperlink" xfId="16307" builtinId="9" hidden="1"/>
    <cellStyle name="Followed Hyperlink" xfId="16308" builtinId="9" hidden="1"/>
    <cellStyle name="Followed Hyperlink" xfId="16309" builtinId="9" hidden="1"/>
    <cellStyle name="Followed Hyperlink" xfId="16310" builtinId="9" hidden="1"/>
    <cellStyle name="Followed Hyperlink" xfId="16311" builtinId="9" hidden="1"/>
    <cellStyle name="Followed Hyperlink" xfId="16312" builtinId="9" hidden="1"/>
    <cellStyle name="Followed Hyperlink" xfId="16313" builtinId="9" hidden="1"/>
    <cellStyle name="Followed Hyperlink" xfId="16314" builtinId="9" hidden="1"/>
    <cellStyle name="Followed Hyperlink" xfId="16315" builtinId="9" hidden="1"/>
    <cellStyle name="Followed Hyperlink" xfId="16316" builtinId="9" hidden="1"/>
    <cellStyle name="Followed Hyperlink" xfId="16317" builtinId="9" hidden="1"/>
    <cellStyle name="Followed Hyperlink" xfId="16318" builtinId="9" hidden="1"/>
    <cellStyle name="Followed Hyperlink" xfId="16319" builtinId="9" hidden="1"/>
    <cellStyle name="Followed Hyperlink" xfId="16320" builtinId="9" hidden="1"/>
    <cellStyle name="Followed Hyperlink" xfId="16321" builtinId="9" hidden="1"/>
    <cellStyle name="Followed Hyperlink" xfId="16322" builtinId="9" hidden="1"/>
    <cellStyle name="Followed Hyperlink" xfId="16323" builtinId="9" hidden="1"/>
    <cellStyle name="Followed Hyperlink" xfId="16324" builtinId="9" hidden="1"/>
    <cellStyle name="Followed Hyperlink" xfId="16325" builtinId="9" hidden="1"/>
    <cellStyle name="Followed Hyperlink" xfId="16326" builtinId="9" hidden="1"/>
    <cellStyle name="Followed Hyperlink" xfId="16327" builtinId="9" hidden="1"/>
    <cellStyle name="Followed Hyperlink" xfId="16328" builtinId="9" hidden="1"/>
    <cellStyle name="Followed Hyperlink" xfId="16329" builtinId="9" hidden="1"/>
    <cellStyle name="Followed Hyperlink" xfId="16330" builtinId="9" hidden="1"/>
    <cellStyle name="Followed Hyperlink" xfId="16331" builtinId="9" hidden="1"/>
    <cellStyle name="Followed Hyperlink" xfId="16332" builtinId="9" hidden="1"/>
    <cellStyle name="Followed Hyperlink" xfId="16333" builtinId="9" hidden="1"/>
    <cellStyle name="Followed Hyperlink" xfId="16334" builtinId="9" hidden="1"/>
    <cellStyle name="Followed Hyperlink" xfId="16335" builtinId="9" hidden="1"/>
    <cellStyle name="Followed Hyperlink" xfId="16336" builtinId="9" hidden="1"/>
    <cellStyle name="Followed Hyperlink" xfId="16337" builtinId="9" hidden="1"/>
    <cellStyle name="Followed Hyperlink" xfId="16338" builtinId="9" hidden="1"/>
    <cellStyle name="Followed Hyperlink" xfId="16339" builtinId="9" hidden="1"/>
    <cellStyle name="Followed Hyperlink" xfId="16340" builtinId="9" hidden="1"/>
    <cellStyle name="Followed Hyperlink" xfId="16341" builtinId="9" hidden="1"/>
    <cellStyle name="Followed Hyperlink" xfId="16342" builtinId="9" hidden="1"/>
    <cellStyle name="Followed Hyperlink" xfId="16343" builtinId="9" hidden="1"/>
    <cellStyle name="Followed Hyperlink" xfId="16344" builtinId="9" hidden="1"/>
    <cellStyle name="Followed Hyperlink" xfId="16345" builtinId="9" hidden="1"/>
    <cellStyle name="Followed Hyperlink" xfId="16346" builtinId="9" hidden="1"/>
    <cellStyle name="Followed Hyperlink" xfId="16347" builtinId="9" hidden="1"/>
    <cellStyle name="Followed Hyperlink" xfId="16348" builtinId="9" hidden="1"/>
    <cellStyle name="Followed Hyperlink" xfId="16349" builtinId="9" hidden="1"/>
    <cellStyle name="Followed Hyperlink" xfId="16350" builtinId="9" hidden="1"/>
    <cellStyle name="Followed Hyperlink" xfId="16351" builtinId="9" hidden="1"/>
    <cellStyle name="Followed Hyperlink" xfId="16352" builtinId="9" hidden="1"/>
    <cellStyle name="Followed Hyperlink" xfId="16353" builtinId="9" hidden="1"/>
    <cellStyle name="Followed Hyperlink" xfId="16354" builtinId="9" hidden="1"/>
    <cellStyle name="Followed Hyperlink" xfId="16355" builtinId="9" hidden="1"/>
    <cellStyle name="Followed Hyperlink" xfId="16356" builtinId="9" hidden="1"/>
    <cellStyle name="Followed Hyperlink" xfId="16357" builtinId="9" hidden="1"/>
    <cellStyle name="Followed Hyperlink" xfId="16358" builtinId="9" hidden="1"/>
    <cellStyle name="Followed Hyperlink" xfId="16359" builtinId="9" hidden="1"/>
    <cellStyle name="Followed Hyperlink" xfId="16360" builtinId="9" hidden="1"/>
    <cellStyle name="Followed Hyperlink" xfId="16361" builtinId="9" hidden="1"/>
    <cellStyle name="Followed Hyperlink" xfId="16362" builtinId="9" hidden="1"/>
    <cellStyle name="Followed Hyperlink" xfId="16363" builtinId="9" hidden="1"/>
    <cellStyle name="Followed Hyperlink" xfId="16364" builtinId="9" hidden="1"/>
    <cellStyle name="Followed Hyperlink" xfId="16365" builtinId="9" hidden="1"/>
    <cellStyle name="Followed Hyperlink" xfId="16366" builtinId="9" hidden="1"/>
    <cellStyle name="Followed Hyperlink" xfId="16367" builtinId="9" hidden="1"/>
    <cellStyle name="Followed Hyperlink" xfId="16368" builtinId="9" hidden="1"/>
    <cellStyle name="Followed Hyperlink" xfId="16369" builtinId="9" hidden="1"/>
    <cellStyle name="Followed Hyperlink" xfId="16371" builtinId="9" hidden="1"/>
    <cellStyle name="Followed Hyperlink" xfId="16373" builtinId="9" hidden="1"/>
    <cellStyle name="Followed Hyperlink" xfId="16375" builtinId="9" hidden="1"/>
    <cellStyle name="Followed Hyperlink" xfId="16377" builtinId="9" hidden="1"/>
    <cellStyle name="Followed Hyperlink" xfId="16379" builtinId="9" hidden="1"/>
    <cellStyle name="Followed Hyperlink" xfId="16381" builtinId="9" hidden="1"/>
    <cellStyle name="Followed Hyperlink" xfId="16383" builtinId="9" hidden="1"/>
    <cellStyle name="Followed Hyperlink" xfId="16385" builtinId="9" hidden="1"/>
    <cellStyle name="Followed Hyperlink" xfId="16387" builtinId="9" hidden="1"/>
    <cellStyle name="Followed Hyperlink" xfId="16389" builtinId="9" hidden="1"/>
    <cellStyle name="Followed Hyperlink" xfId="16391" builtinId="9" hidden="1"/>
    <cellStyle name="Followed Hyperlink" xfId="16393" builtinId="9" hidden="1"/>
    <cellStyle name="Followed Hyperlink" xfId="16395" builtinId="9" hidden="1"/>
    <cellStyle name="Followed Hyperlink" xfId="16397" builtinId="9" hidden="1"/>
    <cellStyle name="Followed Hyperlink" xfId="16399" builtinId="9" hidden="1"/>
    <cellStyle name="Followed Hyperlink" xfId="16401" builtinId="9" hidden="1"/>
    <cellStyle name="Followed Hyperlink" xfId="16403" builtinId="9" hidden="1"/>
    <cellStyle name="Followed Hyperlink" xfId="16405" builtinId="9" hidden="1"/>
    <cellStyle name="Followed Hyperlink" xfId="16407" builtinId="9" hidden="1"/>
    <cellStyle name="Followed Hyperlink" xfId="16409" builtinId="9" hidden="1"/>
    <cellStyle name="Followed Hyperlink" xfId="16411" builtinId="9" hidden="1"/>
    <cellStyle name="Followed Hyperlink" xfId="16413" builtinId="9" hidden="1"/>
    <cellStyle name="Followed Hyperlink" xfId="16415" builtinId="9" hidden="1"/>
    <cellStyle name="Followed Hyperlink" xfId="16417" builtinId="9" hidden="1"/>
    <cellStyle name="Followed Hyperlink" xfId="16419" builtinId="9" hidden="1"/>
    <cellStyle name="Followed Hyperlink" xfId="16421" builtinId="9" hidden="1"/>
    <cellStyle name="Followed Hyperlink" xfId="16423" builtinId="9" hidden="1"/>
    <cellStyle name="Followed Hyperlink" xfId="16425" builtinId="9" hidden="1"/>
    <cellStyle name="Followed Hyperlink" xfId="16427" builtinId="9" hidden="1"/>
    <cellStyle name="Followed Hyperlink" xfId="16429" builtinId="9" hidden="1"/>
    <cellStyle name="Followed Hyperlink" xfId="16431" builtinId="9" hidden="1"/>
    <cellStyle name="Followed Hyperlink" xfId="16433" builtinId="9" hidden="1"/>
    <cellStyle name="Followed Hyperlink" xfId="16435" builtinId="9" hidden="1"/>
    <cellStyle name="Followed Hyperlink" xfId="16437" builtinId="9" hidden="1"/>
    <cellStyle name="Followed Hyperlink" xfId="16439" builtinId="9" hidden="1"/>
    <cellStyle name="Followed Hyperlink" xfId="16441" builtinId="9" hidden="1"/>
    <cellStyle name="Followed Hyperlink" xfId="16443" builtinId="9" hidden="1"/>
    <cellStyle name="Followed Hyperlink" xfId="16445" builtinId="9" hidden="1"/>
    <cellStyle name="Followed Hyperlink" xfId="16447" builtinId="9" hidden="1"/>
    <cellStyle name="Followed Hyperlink" xfId="16449" builtinId="9" hidden="1"/>
    <cellStyle name="Followed Hyperlink" xfId="16451" builtinId="9" hidden="1"/>
    <cellStyle name="Followed Hyperlink" xfId="16453" builtinId="9" hidden="1"/>
    <cellStyle name="Followed Hyperlink" xfId="16455" builtinId="9" hidden="1"/>
    <cellStyle name="Followed Hyperlink" xfId="16457" builtinId="9" hidden="1"/>
    <cellStyle name="Followed Hyperlink" xfId="16459" builtinId="9" hidden="1"/>
    <cellStyle name="Followed Hyperlink" xfId="16461" builtinId="9" hidden="1"/>
    <cellStyle name="Followed Hyperlink" xfId="16463" builtinId="9" hidden="1"/>
    <cellStyle name="Followed Hyperlink" xfId="16465" builtinId="9" hidden="1"/>
    <cellStyle name="Followed Hyperlink" xfId="16467" builtinId="9" hidden="1"/>
    <cellStyle name="Followed Hyperlink" xfId="16469" builtinId="9" hidden="1"/>
    <cellStyle name="Followed Hyperlink" xfId="16471" builtinId="9" hidden="1"/>
    <cellStyle name="Followed Hyperlink" xfId="16473" builtinId="9" hidden="1"/>
    <cellStyle name="Followed Hyperlink" xfId="16475" builtinId="9" hidden="1"/>
    <cellStyle name="Followed Hyperlink" xfId="16477" builtinId="9" hidden="1"/>
    <cellStyle name="Followed Hyperlink" xfId="16479" builtinId="9" hidden="1"/>
    <cellStyle name="Followed Hyperlink" xfId="16481" builtinId="9" hidden="1"/>
    <cellStyle name="Followed Hyperlink" xfId="16483" builtinId="9" hidden="1"/>
    <cellStyle name="Followed Hyperlink" xfId="16485" builtinId="9" hidden="1"/>
    <cellStyle name="Followed Hyperlink" xfId="16487" builtinId="9" hidden="1"/>
    <cellStyle name="Followed Hyperlink" xfId="16489" builtinId="9" hidden="1"/>
    <cellStyle name="Followed Hyperlink" xfId="16491" builtinId="9" hidden="1"/>
    <cellStyle name="Followed Hyperlink" xfId="16493" builtinId="9" hidden="1"/>
    <cellStyle name="Followed Hyperlink" xfId="16495" builtinId="9" hidden="1"/>
    <cellStyle name="Followed Hyperlink" xfId="16497" builtinId="9" hidden="1"/>
    <cellStyle name="Followed Hyperlink" xfId="16499" builtinId="9" hidden="1"/>
    <cellStyle name="Followed Hyperlink" xfId="16501" builtinId="9" hidden="1"/>
    <cellStyle name="Followed Hyperlink" xfId="16503" builtinId="9" hidden="1"/>
    <cellStyle name="Followed Hyperlink" xfId="16505" builtinId="9" hidden="1"/>
    <cellStyle name="Followed Hyperlink" xfId="16506" builtinId="9" hidden="1"/>
    <cellStyle name="Followed Hyperlink" xfId="16507" builtinId="9" hidden="1"/>
    <cellStyle name="Followed Hyperlink" xfId="16508" builtinId="9" hidden="1"/>
    <cellStyle name="Followed Hyperlink" xfId="16509" builtinId="9" hidden="1"/>
    <cellStyle name="Followed Hyperlink" xfId="16510" builtinId="9" hidden="1"/>
    <cellStyle name="Followed Hyperlink" xfId="16511" builtinId="9" hidden="1"/>
    <cellStyle name="Followed Hyperlink" xfId="16512" builtinId="9" hidden="1"/>
    <cellStyle name="Followed Hyperlink" xfId="16513" builtinId="9" hidden="1"/>
    <cellStyle name="Followed Hyperlink" xfId="16514" builtinId="9" hidden="1"/>
    <cellStyle name="Followed Hyperlink" xfId="16515" builtinId="9" hidden="1"/>
    <cellStyle name="Followed Hyperlink" xfId="16516" builtinId="9" hidden="1"/>
    <cellStyle name="Followed Hyperlink" xfId="16517" builtinId="9" hidden="1"/>
    <cellStyle name="Followed Hyperlink" xfId="16518" builtinId="9" hidden="1"/>
    <cellStyle name="Followed Hyperlink" xfId="16519" builtinId="9" hidden="1"/>
    <cellStyle name="Followed Hyperlink" xfId="16520" builtinId="9" hidden="1"/>
    <cellStyle name="Followed Hyperlink" xfId="16521" builtinId="9" hidden="1"/>
    <cellStyle name="Followed Hyperlink" xfId="16522" builtinId="9" hidden="1"/>
    <cellStyle name="Followed Hyperlink" xfId="16523" builtinId="9" hidden="1"/>
    <cellStyle name="Followed Hyperlink" xfId="16524" builtinId="9" hidden="1"/>
    <cellStyle name="Followed Hyperlink" xfId="16525" builtinId="9" hidden="1"/>
    <cellStyle name="Followed Hyperlink" xfId="16526" builtinId="9" hidden="1"/>
    <cellStyle name="Followed Hyperlink" xfId="16527" builtinId="9" hidden="1"/>
    <cellStyle name="Followed Hyperlink" xfId="16528" builtinId="9" hidden="1"/>
    <cellStyle name="Followed Hyperlink" xfId="16529" builtinId="9" hidden="1"/>
    <cellStyle name="Followed Hyperlink" xfId="16530" builtinId="9" hidden="1"/>
    <cellStyle name="Followed Hyperlink" xfId="16531" builtinId="9" hidden="1"/>
    <cellStyle name="Followed Hyperlink" xfId="16532" builtinId="9" hidden="1"/>
    <cellStyle name="Followed Hyperlink" xfId="16533" builtinId="9" hidden="1"/>
    <cellStyle name="Followed Hyperlink" xfId="16534" builtinId="9" hidden="1"/>
    <cellStyle name="Followed Hyperlink" xfId="16535" builtinId="9" hidden="1"/>
    <cellStyle name="Followed Hyperlink" xfId="16536" builtinId="9" hidden="1"/>
    <cellStyle name="Followed Hyperlink" xfId="16537" builtinId="9" hidden="1"/>
    <cellStyle name="Followed Hyperlink" xfId="16538" builtinId="9" hidden="1"/>
    <cellStyle name="Followed Hyperlink" xfId="16539" builtinId="9" hidden="1"/>
    <cellStyle name="Followed Hyperlink" xfId="16540" builtinId="9" hidden="1"/>
    <cellStyle name="Followed Hyperlink" xfId="16541" builtinId="9" hidden="1"/>
    <cellStyle name="Followed Hyperlink" xfId="16542" builtinId="9" hidden="1"/>
    <cellStyle name="Followed Hyperlink" xfId="16543" builtinId="9" hidden="1"/>
    <cellStyle name="Followed Hyperlink" xfId="16544" builtinId="9" hidden="1"/>
    <cellStyle name="Followed Hyperlink" xfId="16545" builtinId="9" hidden="1"/>
    <cellStyle name="Followed Hyperlink" xfId="16546" builtinId="9" hidden="1"/>
    <cellStyle name="Followed Hyperlink" xfId="16547" builtinId="9" hidden="1"/>
    <cellStyle name="Followed Hyperlink" xfId="16548" builtinId="9" hidden="1"/>
    <cellStyle name="Followed Hyperlink" xfId="16549" builtinId="9" hidden="1"/>
    <cellStyle name="Followed Hyperlink" xfId="16550" builtinId="9" hidden="1"/>
    <cellStyle name="Followed Hyperlink" xfId="16551" builtinId="9" hidden="1"/>
    <cellStyle name="Followed Hyperlink" xfId="16552" builtinId="9" hidden="1"/>
    <cellStyle name="Followed Hyperlink" xfId="16553" builtinId="9" hidden="1"/>
    <cellStyle name="Followed Hyperlink" xfId="16554" builtinId="9" hidden="1"/>
    <cellStyle name="Followed Hyperlink" xfId="16555" builtinId="9" hidden="1"/>
    <cellStyle name="Followed Hyperlink" xfId="16556" builtinId="9" hidden="1"/>
    <cellStyle name="Followed Hyperlink" xfId="16557" builtinId="9" hidden="1"/>
    <cellStyle name="Followed Hyperlink" xfId="16558" builtinId="9" hidden="1"/>
    <cellStyle name="Followed Hyperlink" xfId="16559" builtinId="9" hidden="1"/>
    <cellStyle name="Followed Hyperlink" xfId="16560" builtinId="9" hidden="1"/>
    <cellStyle name="Followed Hyperlink" xfId="16561" builtinId="9" hidden="1"/>
    <cellStyle name="Followed Hyperlink" xfId="16562" builtinId="9" hidden="1"/>
    <cellStyle name="Followed Hyperlink" xfId="16563" builtinId="9" hidden="1"/>
    <cellStyle name="Followed Hyperlink" xfId="16564" builtinId="9" hidden="1"/>
    <cellStyle name="Followed Hyperlink" xfId="16565" builtinId="9" hidden="1"/>
    <cellStyle name="Followed Hyperlink" xfId="16566" builtinId="9" hidden="1"/>
    <cellStyle name="Followed Hyperlink" xfId="16567" builtinId="9" hidden="1"/>
    <cellStyle name="Followed Hyperlink" xfId="16568" builtinId="9" hidden="1"/>
    <cellStyle name="Followed Hyperlink" xfId="16569" builtinId="9" hidden="1"/>
    <cellStyle name="Followed Hyperlink" xfId="16570" builtinId="9" hidden="1"/>
    <cellStyle name="Followed Hyperlink" xfId="16571" builtinId="9" hidden="1"/>
    <cellStyle name="Followed Hyperlink" xfId="16572" builtinId="9" hidden="1"/>
    <cellStyle name="Followed Hyperlink" xfId="16573"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41" builtinId="9" hidden="1"/>
    <cellStyle name="Followed Hyperlink" xfId="16743" builtinId="9" hidden="1"/>
    <cellStyle name="Followed Hyperlink" xfId="16745" builtinId="9" hidden="1"/>
    <cellStyle name="Followed Hyperlink" xfId="16747" builtinId="9" hidden="1"/>
    <cellStyle name="Followed Hyperlink" xfId="16749" builtinId="9" hidden="1"/>
    <cellStyle name="Followed Hyperlink" xfId="16751" builtinId="9" hidden="1"/>
    <cellStyle name="Followed Hyperlink" xfId="16753" builtinId="9" hidden="1"/>
    <cellStyle name="Followed Hyperlink" xfId="16755"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96" builtinId="9" hidden="1"/>
    <cellStyle name="Followed Hyperlink" xfId="16897" builtinId="9" hidden="1"/>
    <cellStyle name="Followed Hyperlink" xfId="16898" builtinId="9" hidden="1"/>
    <cellStyle name="Followed Hyperlink" xfId="16899" builtinId="9" hidden="1"/>
    <cellStyle name="Followed Hyperlink" xfId="16900" builtinId="9" hidden="1"/>
    <cellStyle name="Followed Hyperlink" xfId="16901" builtinId="9" hidden="1"/>
    <cellStyle name="Followed Hyperlink" xfId="16902" builtinId="9" hidden="1"/>
    <cellStyle name="Followed Hyperlink" xfId="16903" builtinId="9" hidden="1"/>
    <cellStyle name="Followed Hyperlink" xfId="16904" builtinId="9" hidden="1"/>
    <cellStyle name="Followed Hyperlink" xfId="16905" builtinId="9" hidden="1"/>
    <cellStyle name="Followed Hyperlink" xfId="16906" builtinId="9" hidden="1"/>
    <cellStyle name="Followed Hyperlink" xfId="16907" builtinId="9" hidden="1"/>
    <cellStyle name="Followed Hyperlink" xfId="16908" builtinId="9" hidden="1"/>
    <cellStyle name="Followed Hyperlink" xfId="16909" builtinId="9" hidden="1"/>
    <cellStyle name="Followed Hyperlink" xfId="16910" builtinId="9" hidden="1"/>
    <cellStyle name="Followed Hyperlink" xfId="16911" builtinId="9" hidden="1"/>
    <cellStyle name="Followed Hyperlink" xfId="16912" builtinId="9" hidden="1"/>
    <cellStyle name="Followed Hyperlink" xfId="16913" builtinId="9" hidden="1"/>
    <cellStyle name="Followed Hyperlink" xfId="16914" builtinId="9" hidden="1"/>
    <cellStyle name="Followed Hyperlink" xfId="16915" builtinId="9" hidden="1"/>
    <cellStyle name="Followed Hyperlink" xfId="16916" builtinId="9" hidden="1"/>
    <cellStyle name="Followed Hyperlink" xfId="16917" builtinId="9" hidden="1"/>
    <cellStyle name="Followed Hyperlink" xfId="16918" builtinId="9" hidden="1"/>
    <cellStyle name="Followed Hyperlink" xfId="16919" builtinId="9" hidden="1"/>
    <cellStyle name="Followed Hyperlink" xfId="16920" builtinId="9" hidden="1"/>
    <cellStyle name="Followed Hyperlink" xfId="16921" builtinId="9" hidden="1"/>
    <cellStyle name="Followed Hyperlink" xfId="16922" builtinId="9" hidden="1"/>
    <cellStyle name="Followed Hyperlink" xfId="16923" builtinId="9" hidden="1"/>
    <cellStyle name="Followed Hyperlink" xfId="16924" builtinId="9" hidden="1"/>
    <cellStyle name="Followed Hyperlink" xfId="16925" builtinId="9" hidden="1"/>
    <cellStyle name="Followed Hyperlink" xfId="16926" builtinId="9" hidden="1"/>
    <cellStyle name="Followed Hyperlink" xfId="16927" builtinId="9" hidden="1"/>
    <cellStyle name="Followed Hyperlink" xfId="16928" builtinId="9" hidden="1"/>
    <cellStyle name="Followed Hyperlink" xfId="16929" builtinId="9" hidden="1"/>
    <cellStyle name="Followed Hyperlink" xfId="16930" builtinId="9" hidden="1"/>
    <cellStyle name="Followed Hyperlink" xfId="16931" builtinId="9" hidden="1"/>
    <cellStyle name="Followed Hyperlink" xfId="16932" builtinId="9" hidden="1"/>
    <cellStyle name="Followed Hyperlink" xfId="16933" builtinId="9" hidden="1"/>
    <cellStyle name="Followed Hyperlink" xfId="16934" builtinId="9" hidden="1"/>
    <cellStyle name="Followed Hyperlink" xfId="16935" builtinId="9" hidden="1"/>
    <cellStyle name="Followed Hyperlink" xfId="16936" builtinId="9" hidden="1"/>
    <cellStyle name="Followed Hyperlink" xfId="16937" builtinId="9" hidden="1"/>
    <cellStyle name="Followed Hyperlink" xfId="16938" builtinId="9" hidden="1"/>
    <cellStyle name="Followed Hyperlink" xfId="16939" builtinId="9" hidden="1"/>
    <cellStyle name="Followed Hyperlink" xfId="16940" builtinId="9" hidden="1"/>
    <cellStyle name="Followed Hyperlink" xfId="16941" builtinId="9" hidden="1"/>
    <cellStyle name="Followed Hyperlink" xfId="16942" builtinId="9" hidden="1"/>
    <cellStyle name="Followed Hyperlink" xfId="16943" builtinId="9" hidden="1"/>
    <cellStyle name="Followed Hyperlink" xfId="16944" builtinId="9" hidden="1"/>
    <cellStyle name="Followed Hyperlink" xfId="16945" builtinId="9" hidden="1"/>
    <cellStyle name="Followed Hyperlink" xfId="16946" builtinId="9" hidden="1"/>
    <cellStyle name="Followed Hyperlink" xfId="16947" builtinId="9" hidden="1"/>
    <cellStyle name="Followed Hyperlink" xfId="16948" builtinId="9" hidden="1"/>
    <cellStyle name="Followed Hyperlink" xfId="16949" builtinId="9" hidden="1"/>
    <cellStyle name="Followed Hyperlink" xfId="16950" builtinId="9" hidden="1"/>
    <cellStyle name="Followed Hyperlink" xfId="16951" builtinId="9" hidden="1"/>
    <cellStyle name="Followed Hyperlink" xfId="16952" builtinId="9" hidden="1"/>
    <cellStyle name="Followed Hyperlink" xfId="16953" builtinId="9" hidden="1"/>
    <cellStyle name="Followed Hyperlink" xfId="16954" builtinId="9" hidden="1"/>
    <cellStyle name="Followed Hyperlink" xfId="16955" builtinId="9" hidden="1"/>
    <cellStyle name="Followed Hyperlink" xfId="16956" builtinId="9" hidden="1"/>
    <cellStyle name="Followed Hyperlink" xfId="16957" builtinId="9" hidden="1"/>
    <cellStyle name="Followed Hyperlink" xfId="16958" builtinId="9" hidden="1"/>
    <cellStyle name="Followed Hyperlink" xfId="16959" builtinId="9" hidden="1"/>
    <cellStyle name="Followed Hyperlink" xfId="16960" builtinId="9" hidden="1"/>
    <cellStyle name="Followed Hyperlink" xfId="16961" builtinId="9" hidden="1"/>
    <cellStyle name="Followed Hyperlink" xfId="16962" builtinId="9" hidden="1"/>
    <cellStyle name="Followed Hyperlink" xfId="16963"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91" builtinId="9" hidden="1"/>
    <cellStyle name="Followed Hyperlink" xfId="16993" builtinId="9" hidden="1"/>
    <cellStyle name="Followed Hyperlink" xfId="16995" builtinId="9" hidden="1"/>
    <cellStyle name="Followed Hyperlink" xfId="16997" builtinId="9" hidden="1"/>
    <cellStyle name="Followed Hyperlink" xfId="16999" builtinId="9" hidden="1"/>
    <cellStyle name="Followed Hyperlink" xfId="17001" builtinId="9" hidden="1"/>
    <cellStyle name="Followed Hyperlink" xfId="17003" builtinId="9" hidden="1"/>
    <cellStyle name="Followed Hyperlink" xfId="17005" builtinId="9" hidden="1"/>
    <cellStyle name="Followed Hyperlink" xfId="17007" builtinId="9" hidden="1"/>
    <cellStyle name="Followed Hyperlink" xfId="17009" builtinId="9" hidden="1"/>
    <cellStyle name="Followed Hyperlink" xfId="17011" builtinId="9" hidden="1"/>
    <cellStyle name="Followed Hyperlink" xfId="17013" builtinId="9" hidden="1"/>
    <cellStyle name="Followed Hyperlink" xfId="17015" builtinId="9" hidden="1"/>
    <cellStyle name="Followed Hyperlink" xfId="17017" builtinId="9" hidden="1"/>
    <cellStyle name="Followed Hyperlink" xfId="17019" builtinId="9" hidden="1"/>
    <cellStyle name="Followed Hyperlink" xfId="17021" builtinId="9" hidden="1"/>
    <cellStyle name="Followed Hyperlink" xfId="17023" builtinId="9" hidden="1"/>
    <cellStyle name="Followed Hyperlink" xfId="17025" builtinId="9" hidden="1"/>
    <cellStyle name="Followed Hyperlink" xfId="17027" builtinId="9" hidden="1"/>
    <cellStyle name="Followed Hyperlink" xfId="17029" builtinId="9" hidden="1"/>
    <cellStyle name="Followed Hyperlink" xfId="17031" builtinId="9" hidden="1"/>
    <cellStyle name="Followed Hyperlink" xfId="17033" builtinId="9" hidden="1"/>
    <cellStyle name="Followed Hyperlink" xfId="17035" builtinId="9" hidden="1"/>
    <cellStyle name="Followed Hyperlink" xfId="17037" builtinId="9" hidden="1"/>
    <cellStyle name="Followed Hyperlink" xfId="17039" builtinId="9" hidden="1"/>
    <cellStyle name="Followed Hyperlink" xfId="17041" builtinId="9" hidden="1"/>
    <cellStyle name="Followed Hyperlink" xfId="17043" builtinId="9" hidden="1"/>
    <cellStyle name="Followed Hyperlink" xfId="17045" builtinId="9" hidden="1"/>
    <cellStyle name="Followed Hyperlink" xfId="17047" builtinId="9" hidden="1"/>
    <cellStyle name="Followed Hyperlink" xfId="17049" builtinId="9" hidden="1"/>
    <cellStyle name="Followed Hyperlink" xfId="17051" builtinId="9" hidden="1"/>
    <cellStyle name="Followed Hyperlink" xfId="17053" builtinId="9" hidden="1"/>
    <cellStyle name="Followed Hyperlink" xfId="17055" builtinId="9" hidden="1"/>
    <cellStyle name="Followed Hyperlink" xfId="17057" builtinId="9" hidden="1"/>
    <cellStyle name="Followed Hyperlink" xfId="17059" builtinId="9" hidden="1"/>
    <cellStyle name="Followed Hyperlink" xfId="17061" builtinId="9" hidden="1"/>
    <cellStyle name="Followed Hyperlink" xfId="17063" builtinId="9" hidden="1"/>
    <cellStyle name="Followed Hyperlink" xfId="17065" builtinId="9" hidden="1"/>
    <cellStyle name="Followed Hyperlink" xfId="17067" builtinId="9" hidden="1"/>
    <cellStyle name="Followed Hyperlink" xfId="17069" builtinId="9" hidden="1"/>
    <cellStyle name="Followed Hyperlink" xfId="17071" builtinId="9" hidden="1"/>
    <cellStyle name="Followed Hyperlink" xfId="17073" builtinId="9" hidden="1"/>
    <cellStyle name="Followed Hyperlink" xfId="17075" builtinId="9" hidden="1"/>
    <cellStyle name="Followed Hyperlink" xfId="17077" builtinId="9" hidden="1"/>
    <cellStyle name="Followed Hyperlink" xfId="17079" builtinId="9" hidden="1"/>
    <cellStyle name="Followed Hyperlink" xfId="17081" builtinId="9" hidden="1"/>
    <cellStyle name="Followed Hyperlink" xfId="17083" builtinId="9" hidden="1"/>
    <cellStyle name="Followed Hyperlink" xfId="17085" builtinId="9" hidden="1"/>
    <cellStyle name="Followed Hyperlink" xfId="17087" builtinId="9" hidden="1"/>
    <cellStyle name="Followed Hyperlink" xfId="17089" builtinId="9" hidden="1"/>
    <cellStyle name="Followed Hyperlink" xfId="17091" builtinId="9" hidden="1"/>
    <cellStyle name="Followed Hyperlink" xfId="17093" builtinId="9" hidden="1"/>
    <cellStyle name="Followed Hyperlink" xfId="17095" builtinId="9" hidden="1"/>
    <cellStyle name="Followed Hyperlink" xfId="17097" builtinId="9" hidden="1"/>
    <cellStyle name="Followed Hyperlink" xfId="17099" builtinId="9" hidden="1"/>
    <cellStyle name="Followed Hyperlink" xfId="17101" builtinId="9" hidden="1"/>
    <cellStyle name="Followed Hyperlink" xfId="17103" builtinId="9" hidden="1"/>
    <cellStyle name="Followed Hyperlink" xfId="17105" builtinId="9" hidden="1"/>
    <cellStyle name="Followed Hyperlink" xfId="17107" builtinId="9" hidden="1"/>
    <cellStyle name="Followed Hyperlink" xfId="17109" builtinId="9" hidden="1"/>
    <cellStyle name="Followed Hyperlink" xfId="17111" builtinId="9" hidden="1"/>
    <cellStyle name="Followed Hyperlink" xfId="17130" builtinId="9" hidden="1"/>
    <cellStyle name="Followed Hyperlink" xfId="17131" builtinId="9" hidden="1"/>
    <cellStyle name="Followed Hyperlink" xfId="17132" builtinId="9" hidden="1"/>
    <cellStyle name="Followed Hyperlink" xfId="17133" builtinId="9" hidden="1"/>
    <cellStyle name="Followed Hyperlink" xfId="17134" builtinId="9" hidden="1"/>
    <cellStyle name="Followed Hyperlink" xfId="17135" builtinId="9" hidden="1"/>
    <cellStyle name="Followed Hyperlink" xfId="17136" builtinId="9" hidden="1"/>
    <cellStyle name="Followed Hyperlink" xfId="17137" builtinId="9" hidden="1"/>
    <cellStyle name="Followed Hyperlink" xfId="17138" builtinId="9" hidden="1"/>
    <cellStyle name="Followed Hyperlink" xfId="17139" builtinId="9" hidden="1"/>
    <cellStyle name="Followed Hyperlink" xfId="17140" builtinId="9" hidden="1"/>
    <cellStyle name="Followed Hyperlink" xfId="17141" builtinId="9" hidden="1"/>
    <cellStyle name="Followed Hyperlink" xfId="17142" builtinId="9" hidden="1"/>
    <cellStyle name="Followed Hyperlink" xfId="17143" builtinId="9" hidden="1"/>
    <cellStyle name="Followed Hyperlink" xfId="17144" builtinId="9" hidden="1"/>
    <cellStyle name="Followed Hyperlink" xfId="17145" builtinId="9" hidden="1"/>
    <cellStyle name="Followed Hyperlink" xfId="17146" builtinId="9" hidden="1"/>
    <cellStyle name="Followed Hyperlink" xfId="17147" builtinId="9" hidden="1"/>
    <cellStyle name="Followed Hyperlink" xfId="17148" builtinId="9" hidden="1"/>
    <cellStyle name="Followed Hyperlink" xfId="17149" builtinId="9" hidden="1"/>
    <cellStyle name="Followed Hyperlink" xfId="17150" builtinId="9" hidden="1"/>
    <cellStyle name="Followed Hyperlink" xfId="17151" builtinId="9" hidden="1"/>
    <cellStyle name="Followed Hyperlink" xfId="17152" builtinId="9" hidden="1"/>
    <cellStyle name="Followed Hyperlink" xfId="17153" builtinId="9" hidden="1"/>
    <cellStyle name="Followed Hyperlink" xfId="17154" builtinId="9" hidden="1"/>
    <cellStyle name="Followed Hyperlink" xfId="17155" builtinId="9" hidden="1"/>
    <cellStyle name="Followed Hyperlink" xfId="17156" builtinId="9" hidden="1"/>
    <cellStyle name="Followed Hyperlink" xfId="17157" builtinId="9" hidden="1"/>
    <cellStyle name="Followed Hyperlink" xfId="17158" builtinId="9" hidden="1"/>
    <cellStyle name="Followed Hyperlink" xfId="17159" builtinId="9" hidden="1"/>
    <cellStyle name="Followed Hyperlink" xfId="17160" builtinId="9" hidden="1"/>
    <cellStyle name="Followed Hyperlink" xfId="17161" builtinId="9" hidden="1"/>
    <cellStyle name="Followed Hyperlink" xfId="17162" builtinId="9" hidden="1"/>
    <cellStyle name="Followed Hyperlink" xfId="17163" builtinId="9" hidden="1"/>
    <cellStyle name="Followed Hyperlink" xfId="17164" builtinId="9" hidden="1"/>
    <cellStyle name="Followed Hyperlink" xfId="17165" builtinId="9" hidden="1"/>
    <cellStyle name="Followed Hyperlink" xfId="17166" builtinId="9" hidden="1"/>
    <cellStyle name="Followed Hyperlink" xfId="17167" builtinId="9" hidden="1"/>
    <cellStyle name="Followed Hyperlink" xfId="17168" builtinId="9" hidden="1"/>
    <cellStyle name="Followed Hyperlink" xfId="17169" builtinId="9" hidden="1"/>
    <cellStyle name="Followed Hyperlink" xfId="17170" builtinId="9" hidden="1"/>
    <cellStyle name="Followed Hyperlink" xfId="17171" builtinId="9" hidden="1"/>
    <cellStyle name="Followed Hyperlink" xfId="17172" builtinId="9" hidden="1"/>
    <cellStyle name="Followed Hyperlink" xfId="17173" builtinId="9" hidden="1"/>
    <cellStyle name="Followed Hyperlink" xfId="17174" builtinId="9" hidden="1"/>
    <cellStyle name="Followed Hyperlink" xfId="17175" builtinId="9" hidden="1"/>
    <cellStyle name="Followed Hyperlink" xfId="17176" builtinId="9" hidden="1"/>
    <cellStyle name="Followed Hyperlink" xfId="17177" builtinId="9" hidden="1"/>
    <cellStyle name="Followed Hyperlink" xfId="17178" builtinId="9" hidden="1"/>
    <cellStyle name="Followed Hyperlink" xfId="17179" builtinId="9" hidden="1"/>
    <cellStyle name="Followed Hyperlink" xfId="17180" builtinId="9" hidden="1"/>
    <cellStyle name="Followed Hyperlink" xfId="17181" builtinId="9" hidden="1"/>
    <cellStyle name="Followed Hyperlink" xfId="17182" builtinId="9" hidden="1"/>
    <cellStyle name="Followed Hyperlink" xfId="17183" builtinId="9" hidden="1"/>
    <cellStyle name="Followed Hyperlink" xfId="17184" builtinId="9" hidden="1"/>
    <cellStyle name="Followed Hyperlink" xfId="17185" builtinId="9" hidden="1"/>
    <cellStyle name="Followed Hyperlink" xfId="17186" builtinId="9" hidden="1"/>
    <cellStyle name="Followed Hyperlink" xfId="17187" builtinId="9" hidden="1"/>
    <cellStyle name="Followed Hyperlink" xfId="17188" builtinId="9" hidden="1"/>
    <cellStyle name="Followed Hyperlink" xfId="17189" builtinId="9" hidden="1"/>
    <cellStyle name="Followed Hyperlink" xfId="17190" builtinId="9" hidden="1"/>
    <cellStyle name="Followed Hyperlink" xfId="17191" builtinId="9" hidden="1"/>
    <cellStyle name="Followed Hyperlink" xfId="17192" builtinId="9" hidden="1"/>
    <cellStyle name="Followed Hyperlink" xfId="17193" builtinId="9" hidden="1"/>
    <cellStyle name="Followed Hyperlink" xfId="17194" builtinId="9" hidden="1"/>
    <cellStyle name="Followed Hyperlink" xfId="17195" builtinId="9" hidden="1"/>
    <cellStyle name="Followed Hyperlink" xfId="17196" builtinId="9" hidden="1"/>
    <cellStyle name="Followed Hyperlink" xfId="17197" builtinId="9" hidden="1"/>
    <cellStyle name="Followed Hyperlink" xfId="17198" builtinId="9" hidden="1"/>
    <cellStyle name="Followed Hyperlink" xfId="17200" builtinId="9" hidden="1"/>
    <cellStyle name="Followed Hyperlink" xfId="7104" builtinId="9" hidden="1"/>
    <cellStyle name="Followed Hyperlink" xfId="6994" builtinId="9" hidden="1"/>
    <cellStyle name="Followed Hyperlink" xfId="6856" builtinId="9" hidden="1"/>
    <cellStyle name="Followed Hyperlink" xfId="11565" builtinId="9" hidden="1"/>
    <cellStyle name="Followed Hyperlink" xfId="6783" builtinId="9" hidden="1"/>
    <cellStyle name="Followed Hyperlink" xfId="10444" builtinId="9" hidden="1"/>
    <cellStyle name="Followed Hyperlink" xfId="6998" builtinId="9" hidden="1"/>
    <cellStyle name="Followed Hyperlink" xfId="3645" builtinId="9" hidden="1"/>
    <cellStyle name="Followed Hyperlink" xfId="3636" builtinId="9" hidden="1"/>
    <cellStyle name="Followed Hyperlink" xfId="9255" builtinId="9" hidden="1"/>
    <cellStyle name="Followed Hyperlink" xfId="6976" builtinId="9" hidden="1"/>
    <cellStyle name="Followed Hyperlink" xfId="6995" builtinId="9" hidden="1"/>
    <cellStyle name="Followed Hyperlink" xfId="7013" builtinId="9" hidden="1"/>
    <cellStyle name="Followed Hyperlink" xfId="10448" builtinId="9" hidden="1"/>
    <cellStyle name="Followed Hyperlink" xfId="11989" builtinId="9" hidden="1"/>
    <cellStyle name="Followed Hyperlink" xfId="7826" builtinId="9" hidden="1"/>
    <cellStyle name="Followed Hyperlink" xfId="9010" builtinId="9" hidden="1"/>
    <cellStyle name="Followed Hyperlink" xfId="10317" builtinId="9" hidden="1"/>
    <cellStyle name="Followed Hyperlink" xfId="7105" builtinId="9" hidden="1"/>
    <cellStyle name="Followed Hyperlink" xfId="11593" builtinId="9" hidden="1"/>
    <cellStyle name="Followed Hyperlink" xfId="7014" builtinId="9" hidden="1"/>
    <cellStyle name="Followed Hyperlink" xfId="11586" builtinId="9" hidden="1"/>
    <cellStyle name="Followed Hyperlink" xfId="13224" builtinId="9" hidden="1"/>
    <cellStyle name="Followed Hyperlink" xfId="10447" builtinId="9" hidden="1"/>
    <cellStyle name="Followed Hyperlink" xfId="10454" builtinId="9" hidden="1"/>
    <cellStyle name="Followed Hyperlink" xfId="11596" builtinId="9" hidden="1"/>
    <cellStyle name="Followed Hyperlink" xfId="12515" builtinId="9" hidden="1"/>
    <cellStyle name="Followed Hyperlink" xfId="11585" builtinId="9" hidden="1"/>
    <cellStyle name="Followed Hyperlink" xfId="13223" builtinId="9" hidden="1"/>
    <cellStyle name="Followed Hyperlink" xfId="9863" builtinId="9" hidden="1"/>
    <cellStyle name="Followed Hyperlink" xfId="11579" builtinId="9" hidden="1"/>
    <cellStyle name="Followed Hyperlink" xfId="11584" builtinId="9" hidden="1"/>
    <cellStyle name="Followed Hyperlink" xfId="11589" builtinId="9" hidden="1"/>
    <cellStyle name="Followed Hyperlink" xfId="9150" builtinId="9" hidden="1"/>
    <cellStyle name="Followed Hyperlink" xfId="17201" builtinId="9" hidden="1"/>
    <cellStyle name="Followed Hyperlink" xfId="17203" builtinId="9" hidden="1"/>
    <cellStyle name="Followed Hyperlink" xfId="17205" builtinId="9" hidden="1"/>
    <cellStyle name="Followed Hyperlink" xfId="17207" builtinId="9" hidden="1"/>
    <cellStyle name="Followed Hyperlink" xfId="17209" builtinId="9" hidden="1"/>
    <cellStyle name="Followed Hyperlink" xfId="17211" builtinId="9" hidden="1"/>
    <cellStyle name="Followed Hyperlink" xfId="17213" builtinId="9" hidden="1"/>
    <cellStyle name="Followed Hyperlink" xfId="17215" builtinId="9" hidden="1"/>
    <cellStyle name="Followed Hyperlink" xfId="17217" builtinId="9" hidden="1"/>
    <cellStyle name="Followed Hyperlink" xfId="17219" builtinId="9" hidden="1"/>
    <cellStyle name="Followed Hyperlink" xfId="17221" builtinId="9" hidden="1"/>
    <cellStyle name="Followed Hyperlink" xfId="17223" builtinId="9" hidden="1"/>
    <cellStyle name="Followed Hyperlink" xfId="17225" builtinId="9" hidden="1"/>
    <cellStyle name="Followed Hyperlink" xfId="17227" builtinId="9" hidden="1"/>
    <cellStyle name="Followed Hyperlink" xfId="17229" builtinId="9" hidden="1"/>
    <cellStyle name="Followed Hyperlink" xfId="17231" builtinId="9" hidden="1"/>
    <cellStyle name="Followed Hyperlink" xfId="17233" builtinId="9" hidden="1"/>
    <cellStyle name="Followed Hyperlink" xfId="17235" builtinId="9" hidden="1"/>
    <cellStyle name="Followed Hyperlink" xfId="17237" builtinId="9" hidden="1"/>
    <cellStyle name="Followed Hyperlink" xfId="17239" builtinId="9" hidden="1"/>
    <cellStyle name="Followed Hyperlink" xfId="17241" builtinId="9" hidden="1"/>
    <cellStyle name="Followed Hyperlink" xfId="17243" builtinId="9" hidden="1"/>
    <cellStyle name="Followed Hyperlink" xfId="17245" builtinId="9" hidden="1"/>
    <cellStyle name="Followed Hyperlink" xfId="17247" builtinId="9" hidden="1"/>
    <cellStyle name="Followed Hyperlink" xfId="17249" builtinId="9" hidden="1"/>
    <cellStyle name="Followed Hyperlink" xfId="17251" builtinId="9" hidden="1"/>
    <cellStyle name="Followed Hyperlink" xfId="17253" builtinId="9" hidden="1"/>
    <cellStyle name="Followed Hyperlink" xfId="17255" builtinId="9" hidden="1"/>
    <cellStyle name="Followed Hyperlink" xfId="17257" builtinId="9" hidden="1"/>
    <cellStyle name="Followed Hyperlink" xfId="17259" builtinId="9" hidden="1"/>
    <cellStyle name="Followed Hyperlink" xfId="17261" builtinId="9" hidden="1"/>
    <cellStyle name="Followed Hyperlink" xfId="17263" builtinId="9" hidden="1"/>
    <cellStyle name="Followed Hyperlink" xfId="17265" builtinId="9" hidden="1"/>
    <cellStyle name="Followed Hyperlink" xfId="17267" builtinId="9" hidden="1"/>
    <cellStyle name="Followed Hyperlink" xfId="17269" builtinId="9" hidden="1"/>
    <cellStyle name="Followed Hyperlink" xfId="17271" builtinId="9" hidden="1"/>
    <cellStyle name="Followed Hyperlink" xfId="17273" builtinId="9" hidden="1"/>
    <cellStyle name="Followed Hyperlink" xfId="17275" builtinId="9" hidden="1"/>
    <cellStyle name="Followed Hyperlink" xfId="17277" builtinId="9" hidden="1"/>
    <cellStyle name="Followed Hyperlink" xfId="17279" builtinId="9" hidden="1"/>
    <cellStyle name="Followed Hyperlink" xfId="17281" builtinId="9" hidden="1"/>
    <cellStyle name="Followed Hyperlink" xfId="17283" builtinId="9" hidden="1"/>
    <cellStyle name="Followed Hyperlink" xfId="17285" builtinId="9" hidden="1"/>
    <cellStyle name="Followed Hyperlink" xfId="17287" builtinId="9" hidden="1"/>
    <cellStyle name="Followed Hyperlink" xfId="17289" builtinId="9" hidden="1"/>
    <cellStyle name="Followed Hyperlink" xfId="17291" builtinId="9" hidden="1"/>
    <cellStyle name="Followed Hyperlink" xfId="17293" builtinId="9" hidden="1"/>
    <cellStyle name="Followed Hyperlink" xfId="17295" builtinId="9" hidden="1"/>
    <cellStyle name="Followed Hyperlink" xfId="17297" builtinId="9" hidden="1"/>
    <cellStyle name="Followed Hyperlink" xfId="17299" builtinId="9" hidden="1"/>
    <cellStyle name="Followed Hyperlink" xfId="17301" builtinId="9" hidden="1"/>
    <cellStyle name="Followed Hyperlink" xfId="17303" builtinId="9" hidden="1"/>
    <cellStyle name="Followed Hyperlink" xfId="17305" builtinId="9" hidden="1"/>
    <cellStyle name="Followed Hyperlink" xfId="17307" builtinId="9" hidden="1"/>
    <cellStyle name="Followed Hyperlink" xfId="17309" builtinId="9" hidden="1"/>
    <cellStyle name="Followed Hyperlink" xfId="17311" builtinId="9" hidden="1"/>
    <cellStyle name="Followed Hyperlink" xfId="11597"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73" builtinId="9" hidden="1"/>
    <cellStyle name="Followed Hyperlink" xfId="17474" builtinId="9" hidden="1"/>
    <cellStyle name="Followed Hyperlink" xfId="17475" builtinId="9" hidden="1"/>
    <cellStyle name="Followed Hyperlink" xfId="17476" builtinId="9" hidden="1"/>
    <cellStyle name="Followed Hyperlink" xfId="17477" builtinId="9" hidden="1"/>
    <cellStyle name="Followed Hyperlink" xfId="17478" builtinId="9" hidden="1"/>
    <cellStyle name="Followed Hyperlink" xfId="17479" builtinId="9" hidden="1"/>
    <cellStyle name="Followed Hyperlink" xfId="17481" builtinId="9" hidden="1"/>
    <cellStyle name="Followed Hyperlink" xfId="17485" builtinId="9" hidden="1"/>
    <cellStyle name="Followed Hyperlink" xfId="17487" builtinId="9" hidden="1"/>
    <cellStyle name="Followed Hyperlink" xfId="17489" builtinId="9" hidden="1"/>
    <cellStyle name="Followed Hyperlink" xfId="17491" builtinId="9" hidden="1"/>
    <cellStyle name="Followed Hyperlink" xfId="17493" builtinId="9" hidden="1"/>
    <cellStyle name="Followed Hyperlink" xfId="17495" builtinId="9" hidden="1"/>
    <cellStyle name="Followed Hyperlink" xfId="17497" builtinId="9" hidden="1"/>
    <cellStyle name="Followed Hyperlink" xfId="17499" builtinId="9" hidden="1"/>
    <cellStyle name="Followed Hyperlink" xfId="17501" builtinId="9" hidden="1"/>
    <cellStyle name="Followed Hyperlink" xfId="17503" builtinId="9" hidden="1"/>
    <cellStyle name="Followed Hyperlink" xfId="17505" builtinId="9" hidden="1"/>
    <cellStyle name="Followed Hyperlink" xfId="17507" builtinId="9" hidden="1"/>
    <cellStyle name="Followed Hyperlink" xfId="17509" builtinId="9" hidden="1"/>
    <cellStyle name="Followed Hyperlink" xfId="17511" builtinId="9" hidden="1"/>
    <cellStyle name="Followed Hyperlink" xfId="17513" builtinId="9" hidden="1"/>
    <cellStyle name="Followed Hyperlink" xfId="17515" builtinId="9" hidden="1"/>
    <cellStyle name="Followed Hyperlink" xfId="17517" builtinId="9" hidden="1"/>
    <cellStyle name="Followed Hyperlink" xfId="17519" builtinId="9" hidden="1"/>
    <cellStyle name="Followed Hyperlink" xfId="17521" builtinId="9" hidden="1"/>
    <cellStyle name="Followed Hyperlink" xfId="17523" builtinId="9" hidden="1"/>
    <cellStyle name="Followed Hyperlink" xfId="17525" builtinId="9" hidden="1"/>
    <cellStyle name="Followed Hyperlink" xfId="17527" builtinId="9" hidden="1"/>
    <cellStyle name="Followed Hyperlink" xfId="17529" builtinId="9" hidden="1"/>
    <cellStyle name="Followed Hyperlink" xfId="17531" builtinId="9" hidden="1"/>
    <cellStyle name="Followed Hyperlink" xfId="17533" builtinId="9" hidden="1"/>
    <cellStyle name="Followed Hyperlink" xfId="17535" builtinId="9" hidden="1"/>
    <cellStyle name="Followed Hyperlink" xfId="17537" builtinId="9" hidden="1"/>
    <cellStyle name="Followed Hyperlink" xfId="17539" builtinId="9" hidden="1"/>
    <cellStyle name="Followed Hyperlink" xfId="17541" builtinId="9" hidden="1"/>
    <cellStyle name="Followed Hyperlink" xfId="17543" builtinId="9" hidden="1"/>
    <cellStyle name="Followed Hyperlink" xfId="17545" builtinId="9" hidden="1"/>
    <cellStyle name="Followed Hyperlink" xfId="17547" builtinId="9" hidden="1"/>
    <cellStyle name="Followed Hyperlink" xfId="17549" builtinId="9" hidden="1"/>
    <cellStyle name="Followed Hyperlink" xfId="17551" builtinId="9" hidden="1"/>
    <cellStyle name="Followed Hyperlink" xfId="17553" builtinId="9" hidden="1"/>
    <cellStyle name="Followed Hyperlink" xfId="17555" builtinId="9" hidden="1"/>
    <cellStyle name="Followed Hyperlink" xfId="17557" builtinId="9" hidden="1"/>
    <cellStyle name="Followed Hyperlink" xfId="17559" builtinId="9" hidden="1"/>
    <cellStyle name="Followed Hyperlink" xfId="17561" builtinId="9" hidden="1"/>
    <cellStyle name="Followed Hyperlink" xfId="17563" builtinId="9" hidden="1"/>
    <cellStyle name="Followed Hyperlink" xfId="17565" builtinId="9" hidden="1"/>
    <cellStyle name="Followed Hyperlink" xfId="17567" builtinId="9" hidden="1"/>
    <cellStyle name="Followed Hyperlink" xfId="17569" builtinId="9" hidden="1"/>
    <cellStyle name="Followed Hyperlink" xfId="17571" builtinId="9" hidden="1"/>
    <cellStyle name="Followed Hyperlink" xfId="17573" builtinId="9" hidden="1"/>
    <cellStyle name="Followed Hyperlink" xfId="17575" builtinId="9" hidden="1"/>
    <cellStyle name="Followed Hyperlink" xfId="17577" builtinId="9" hidden="1"/>
    <cellStyle name="Followed Hyperlink" xfId="17579" builtinId="9" hidden="1"/>
    <cellStyle name="Followed Hyperlink" xfId="17581" builtinId="9" hidden="1"/>
    <cellStyle name="Followed Hyperlink" xfId="17583" builtinId="9" hidden="1"/>
    <cellStyle name="Followed Hyperlink" xfId="17585" builtinId="9" hidden="1"/>
    <cellStyle name="Followed Hyperlink" xfId="17587" builtinId="9" hidden="1"/>
    <cellStyle name="Followed Hyperlink" xfId="17589" builtinId="9" hidden="1"/>
    <cellStyle name="Followed Hyperlink" xfId="17591" builtinId="9" hidden="1"/>
    <cellStyle name="Followed Hyperlink" xfId="17593" builtinId="9" hidden="1"/>
    <cellStyle name="Followed Hyperlink" xfId="17595" builtinId="9" hidden="1"/>
    <cellStyle name="Followed Hyperlink" xfId="17597" builtinId="9" hidden="1"/>
    <cellStyle name="Followed Hyperlink" xfId="17599" builtinId="9" hidden="1"/>
    <cellStyle name="Followed Hyperlink" xfId="17601" builtinId="9" hidden="1"/>
    <cellStyle name="Followed Hyperlink" xfId="17603" builtinId="9" hidden="1"/>
    <cellStyle name="Followed Hyperlink" xfId="17605" builtinId="9" hidden="1"/>
    <cellStyle name="Followed Hyperlink" xfId="17613" builtinId="9" hidden="1"/>
    <cellStyle name="Followed Hyperlink" xfId="17614" builtinId="9" hidden="1"/>
    <cellStyle name="Followed Hyperlink" xfId="17615" builtinId="9" hidden="1"/>
    <cellStyle name="Followed Hyperlink" xfId="17616" builtinId="9" hidden="1"/>
    <cellStyle name="Followed Hyperlink" xfId="17617" builtinId="9" hidden="1"/>
    <cellStyle name="Followed Hyperlink" xfId="17618" builtinId="9" hidden="1"/>
    <cellStyle name="Followed Hyperlink" xfId="17619" builtinId="9" hidden="1"/>
    <cellStyle name="Followed Hyperlink" xfId="17620" builtinId="9" hidden="1"/>
    <cellStyle name="Followed Hyperlink" xfId="17621" builtinId="9" hidden="1"/>
    <cellStyle name="Followed Hyperlink" xfId="17622" builtinId="9" hidden="1"/>
    <cellStyle name="Followed Hyperlink" xfId="17623" builtinId="9" hidden="1"/>
    <cellStyle name="Followed Hyperlink" xfId="17624" builtinId="9" hidden="1"/>
    <cellStyle name="Followed Hyperlink" xfId="17625" builtinId="9" hidden="1"/>
    <cellStyle name="Followed Hyperlink" xfId="17626" builtinId="9" hidden="1"/>
    <cellStyle name="Followed Hyperlink" xfId="17627" builtinId="9" hidden="1"/>
    <cellStyle name="Followed Hyperlink" xfId="17628" builtinId="9" hidden="1"/>
    <cellStyle name="Followed Hyperlink" xfId="17629" builtinId="9" hidden="1"/>
    <cellStyle name="Followed Hyperlink" xfId="17630" builtinId="9" hidden="1"/>
    <cellStyle name="Followed Hyperlink" xfId="17631" builtinId="9" hidden="1"/>
    <cellStyle name="Followed Hyperlink" xfId="17632" builtinId="9" hidden="1"/>
    <cellStyle name="Followed Hyperlink" xfId="17633" builtinId="9" hidden="1"/>
    <cellStyle name="Followed Hyperlink" xfId="17634" builtinId="9" hidden="1"/>
    <cellStyle name="Followed Hyperlink" xfId="17635" builtinId="9" hidden="1"/>
    <cellStyle name="Followed Hyperlink" xfId="17636" builtinId="9" hidden="1"/>
    <cellStyle name="Followed Hyperlink" xfId="17637" builtinId="9" hidden="1"/>
    <cellStyle name="Followed Hyperlink" xfId="17638" builtinId="9" hidden="1"/>
    <cellStyle name="Followed Hyperlink" xfId="17639" builtinId="9" hidden="1"/>
    <cellStyle name="Followed Hyperlink" xfId="17640" builtinId="9" hidden="1"/>
    <cellStyle name="Followed Hyperlink" xfId="17641" builtinId="9" hidden="1"/>
    <cellStyle name="Followed Hyperlink" xfId="17642" builtinId="9" hidden="1"/>
    <cellStyle name="Followed Hyperlink" xfId="17643"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78" builtinId="9" hidden="1"/>
    <cellStyle name="Followed Hyperlink" xfId="17679" builtinId="9" hidden="1"/>
    <cellStyle name="Followed Hyperlink" xfId="17680" builtinId="9" hidden="1"/>
    <cellStyle name="Followed Hyperlink" xfId="17681"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1" builtinId="9" hidden="1"/>
    <cellStyle name="Followed Hyperlink" xfId="17822" builtinId="9" hidden="1"/>
    <cellStyle name="Followed Hyperlink" xfId="17823" builtinId="9" hidden="1"/>
    <cellStyle name="Followed Hyperlink" xfId="17824" builtinId="9" hidden="1"/>
    <cellStyle name="Followed Hyperlink" xfId="17825" builtinId="9" hidden="1"/>
    <cellStyle name="Followed Hyperlink" xfId="17826" builtinId="9" hidden="1"/>
    <cellStyle name="Followed Hyperlink" xfId="17827" builtinId="9" hidden="1"/>
    <cellStyle name="Followed Hyperlink" xfId="17828" builtinId="9" hidden="1"/>
    <cellStyle name="Followed Hyperlink" xfId="17829" builtinId="9" hidden="1"/>
    <cellStyle name="Followed Hyperlink" xfId="17830" builtinId="9" hidden="1"/>
    <cellStyle name="Followed Hyperlink" xfId="17831" builtinId="9" hidden="1"/>
    <cellStyle name="Followed Hyperlink" xfId="17832" builtinId="9" hidden="1"/>
    <cellStyle name="Followed Hyperlink" xfId="17833" builtinId="9" hidden="1"/>
    <cellStyle name="Followed Hyperlink" xfId="17834" builtinId="9" hidden="1"/>
    <cellStyle name="Followed Hyperlink" xfId="17835" builtinId="9" hidden="1"/>
    <cellStyle name="Followed Hyperlink" xfId="17836" builtinId="9" hidden="1"/>
    <cellStyle name="Followed Hyperlink" xfId="17837" builtinId="9" hidden="1"/>
    <cellStyle name="Followed Hyperlink" xfId="17838" builtinId="9" hidden="1"/>
    <cellStyle name="Followed Hyperlink" xfId="17839" builtinId="9" hidden="1"/>
    <cellStyle name="Followed Hyperlink" xfId="17840" builtinId="9" hidden="1"/>
    <cellStyle name="Followed Hyperlink" xfId="17841" builtinId="9" hidden="1"/>
    <cellStyle name="Followed Hyperlink" xfId="17842" builtinId="9" hidden="1"/>
    <cellStyle name="Followed Hyperlink" xfId="17843" builtinId="9" hidden="1"/>
    <cellStyle name="Followed Hyperlink" xfId="17844" builtinId="9" hidden="1"/>
    <cellStyle name="Followed Hyperlink" xfId="17845" builtinId="9" hidden="1"/>
    <cellStyle name="Followed Hyperlink" xfId="17846" builtinId="9" hidden="1"/>
    <cellStyle name="Followed Hyperlink" xfId="17847" builtinId="9" hidden="1"/>
    <cellStyle name="Followed Hyperlink" xfId="17848" builtinId="9" hidden="1"/>
    <cellStyle name="Followed Hyperlink" xfId="17849" builtinId="9" hidden="1"/>
    <cellStyle name="Followed Hyperlink" xfId="17850" builtinId="9" hidden="1"/>
    <cellStyle name="Followed Hyperlink" xfId="17851" builtinId="9" hidden="1"/>
    <cellStyle name="Followed Hyperlink" xfId="17852" builtinId="9" hidden="1"/>
    <cellStyle name="Followed Hyperlink" xfId="17853"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88" builtinId="9" hidden="1"/>
    <cellStyle name="Followed Hyperlink" xfId="17889" builtinId="9" hidden="1"/>
    <cellStyle name="Followed Hyperlink" xfId="17459" builtinId="9" hidden="1"/>
    <cellStyle name="Followed Hyperlink" xfId="17461" builtinId="9" hidden="1"/>
    <cellStyle name="Followed Hyperlink" xfId="17463" builtinId="9" hidden="1"/>
    <cellStyle name="Followed Hyperlink" xfId="17447" builtinId="9" hidden="1"/>
    <cellStyle name="Followed Hyperlink" xfId="17606" builtinId="9" hidden="1"/>
    <cellStyle name="Followed Hyperlink" xfId="17467" builtinId="9" hidden="1"/>
    <cellStyle name="Followed Hyperlink" xfId="17890" builtinId="9" hidden="1"/>
    <cellStyle name="Followed Hyperlink" xfId="17892" builtinId="9" hidden="1"/>
    <cellStyle name="Followed Hyperlink" xfId="17897" builtinId="9" hidden="1"/>
    <cellStyle name="Followed Hyperlink" xfId="17899" builtinId="9" hidden="1"/>
    <cellStyle name="Followed Hyperlink" xfId="17901" builtinId="9" hidden="1"/>
    <cellStyle name="Followed Hyperlink" xfId="17903" builtinId="9" hidden="1"/>
    <cellStyle name="Followed Hyperlink" xfId="17905" builtinId="9" hidden="1"/>
    <cellStyle name="Followed Hyperlink" xfId="17907" builtinId="9" hidden="1"/>
    <cellStyle name="Followed Hyperlink" xfId="17909" builtinId="9" hidden="1"/>
    <cellStyle name="Followed Hyperlink" xfId="17911" builtinId="9" hidden="1"/>
    <cellStyle name="Followed Hyperlink" xfId="17913" builtinId="9" hidden="1"/>
    <cellStyle name="Followed Hyperlink" xfId="17915" builtinId="9" hidden="1"/>
    <cellStyle name="Followed Hyperlink" xfId="17917" builtinId="9" hidden="1"/>
    <cellStyle name="Followed Hyperlink" xfId="17919" builtinId="9" hidden="1"/>
    <cellStyle name="Followed Hyperlink" xfId="17921" builtinId="9" hidden="1"/>
    <cellStyle name="Followed Hyperlink" xfId="17923" builtinId="9" hidden="1"/>
    <cellStyle name="Followed Hyperlink" xfId="17925" builtinId="9" hidden="1"/>
    <cellStyle name="Followed Hyperlink" xfId="17927" builtinId="9" hidden="1"/>
    <cellStyle name="Followed Hyperlink" xfId="17929" builtinId="9" hidden="1"/>
    <cellStyle name="Followed Hyperlink" xfId="17931" builtinId="9" hidden="1"/>
    <cellStyle name="Followed Hyperlink" xfId="17933" builtinId="9" hidden="1"/>
    <cellStyle name="Followed Hyperlink" xfId="17935" builtinId="9" hidden="1"/>
    <cellStyle name="Followed Hyperlink" xfId="17937" builtinId="9" hidden="1"/>
    <cellStyle name="Followed Hyperlink" xfId="17939" builtinId="9" hidden="1"/>
    <cellStyle name="Followed Hyperlink" xfId="17941" builtinId="9" hidden="1"/>
    <cellStyle name="Followed Hyperlink" xfId="17943" builtinId="9" hidden="1"/>
    <cellStyle name="Followed Hyperlink" xfId="17945" builtinId="9" hidden="1"/>
    <cellStyle name="Followed Hyperlink" xfId="17947" builtinId="9" hidden="1"/>
    <cellStyle name="Followed Hyperlink" xfId="17949" builtinId="9" hidden="1"/>
    <cellStyle name="Followed Hyperlink" xfId="17951" builtinId="9" hidden="1"/>
    <cellStyle name="Followed Hyperlink" xfId="17953" builtinId="9" hidden="1"/>
    <cellStyle name="Followed Hyperlink" xfId="17955" builtinId="9" hidden="1"/>
    <cellStyle name="Followed Hyperlink" xfId="17957" builtinId="9" hidden="1"/>
    <cellStyle name="Followed Hyperlink" xfId="17959" builtinId="9" hidden="1"/>
    <cellStyle name="Followed Hyperlink" xfId="17961" builtinId="9" hidden="1"/>
    <cellStyle name="Followed Hyperlink" xfId="17963" builtinId="9" hidden="1"/>
    <cellStyle name="Followed Hyperlink" xfId="17965" builtinId="9" hidden="1"/>
    <cellStyle name="Followed Hyperlink" xfId="17967" builtinId="9" hidden="1"/>
    <cellStyle name="Followed Hyperlink" xfId="17969" builtinId="9" hidden="1"/>
    <cellStyle name="Followed Hyperlink" xfId="17971" builtinId="9" hidden="1"/>
    <cellStyle name="Followed Hyperlink" xfId="17973" builtinId="9" hidden="1"/>
    <cellStyle name="Followed Hyperlink" xfId="17975" builtinId="9" hidden="1"/>
    <cellStyle name="Followed Hyperlink" xfId="17977" builtinId="9" hidden="1"/>
    <cellStyle name="Followed Hyperlink" xfId="17979" builtinId="9" hidden="1"/>
    <cellStyle name="Followed Hyperlink" xfId="17981" builtinId="9" hidden="1"/>
    <cellStyle name="Followed Hyperlink" xfId="17983" builtinId="9" hidden="1"/>
    <cellStyle name="Followed Hyperlink" xfId="17985" builtinId="9" hidden="1"/>
    <cellStyle name="Followed Hyperlink" xfId="17987" builtinId="9" hidden="1"/>
    <cellStyle name="Followed Hyperlink" xfId="17989" builtinId="9" hidden="1"/>
    <cellStyle name="Followed Hyperlink" xfId="17991" builtinId="9" hidden="1"/>
    <cellStyle name="Followed Hyperlink" xfId="17993" builtinId="9" hidden="1"/>
    <cellStyle name="Followed Hyperlink" xfId="17995" builtinId="9" hidden="1"/>
    <cellStyle name="Followed Hyperlink" xfId="17997" builtinId="9" hidden="1"/>
    <cellStyle name="Followed Hyperlink" xfId="17999" builtinId="9" hidden="1"/>
    <cellStyle name="Followed Hyperlink" xfId="18001" builtinId="9" hidden="1"/>
    <cellStyle name="Followed Hyperlink" xfId="18003" builtinId="9" hidden="1"/>
    <cellStyle name="Followed Hyperlink" xfId="18005" builtinId="9" hidden="1"/>
    <cellStyle name="Followed Hyperlink" xfId="18007" builtinId="9" hidden="1"/>
    <cellStyle name="Followed Hyperlink" xfId="18009" builtinId="9" hidden="1"/>
    <cellStyle name="Followed Hyperlink" xfId="18011" builtinId="9" hidden="1"/>
    <cellStyle name="Followed Hyperlink" xfId="18013" builtinId="9" hidden="1"/>
    <cellStyle name="Followed Hyperlink" xfId="18015" builtinId="9" hidden="1"/>
    <cellStyle name="Followed Hyperlink" xfId="18017" builtinId="9" hidden="1"/>
    <cellStyle name="Followed Hyperlink" xfId="18024" builtinId="9" hidden="1"/>
    <cellStyle name="Followed Hyperlink" xfId="18025" builtinId="9" hidden="1"/>
    <cellStyle name="Followed Hyperlink" xfId="18026" builtinId="9" hidden="1"/>
    <cellStyle name="Followed Hyperlink" xfId="18027" builtinId="9" hidden="1"/>
    <cellStyle name="Followed Hyperlink" xfId="18028" builtinId="9" hidden="1"/>
    <cellStyle name="Followed Hyperlink" xfId="18029" builtinId="9" hidden="1"/>
    <cellStyle name="Followed Hyperlink" xfId="18030" builtinId="9" hidden="1"/>
    <cellStyle name="Followed Hyperlink" xfId="18031" builtinId="9" hidden="1"/>
    <cellStyle name="Followed Hyperlink" xfId="18032" builtinId="9" hidden="1"/>
    <cellStyle name="Followed Hyperlink" xfId="18033" builtinId="9" hidden="1"/>
    <cellStyle name="Followed Hyperlink" xfId="18034" builtinId="9" hidden="1"/>
    <cellStyle name="Followed Hyperlink" xfId="18035" builtinId="9" hidden="1"/>
    <cellStyle name="Followed Hyperlink" xfId="18036" builtinId="9" hidden="1"/>
    <cellStyle name="Followed Hyperlink" xfId="18037" builtinId="9" hidden="1"/>
    <cellStyle name="Followed Hyperlink" xfId="18038" builtinId="9" hidden="1"/>
    <cellStyle name="Followed Hyperlink" xfId="18039" builtinId="9" hidden="1"/>
    <cellStyle name="Followed Hyperlink" xfId="18040" builtinId="9" hidden="1"/>
    <cellStyle name="Followed Hyperlink" xfId="18041" builtinId="9" hidden="1"/>
    <cellStyle name="Followed Hyperlink" xfId="18042" builtinId="9" hidden="1"/>
    <cellStyle name="Followed Hyperlink" xfId="18043" builtinId="9" hidden="1"/>
    <cellStyle name="Followed Hyperlink" xfId="18044" builtinId="9" hidden="1"/>
    <cellStyle name="Followed Hyperlink" xfId="18045" builtinId="9" hidden="1"/>
    <cellStyle name="Followed Hyperlink" xfId="18046" builtinId="9" hidden="1"/>
    <cellStyle name="Followed Hyperlink" xfId="18047" builtinId="9" hidden="1"/>
    <cellStyle name="Followed Hyperlink" xfId="18048" builtinId="9" hidden="1"/>
    <cellStyle name="Followed Hyperlink" xfId="18049" builtinId="9" hidden="1"/>
    <cellStyle name="Followed Hyperlink" xfId="18050" builtinId="9" hidden="1"/>
    <cellStyle name="Followed Hyperlink" xfId="18051" builtinId="9" hidden="1"/>
    <cellStyle name="Followed Hyperlink" xfId="18052" builtinId="9" hidden="1"/>
    <cellStyle name="Followed Hyperlink" xfId="18053" builtinId="9" hidden="1"/>
    <cellStyle name="Followed Hyperlink" xfId="18054" builtinId="9" hidden="1"/>
    <cellStyle name="Followed Hyperlink" xfId="18055" builtinId="9" hidden="1"/>
    <cellStyle name="Followed Hyperlink" xfId="18056" builtinId="9" hidden="1"/>
    <cellStyle name="Followed Hyperlink" xfId="18057" builtinId="9" hidden="1"/>
    <cellStyle name="Followed Hyperlink" xfId="18058" builtinId="9" hidden="1"/>
    <cellStyle name="Followed Hyperlink" xfId="18059" builtinId="9" hidden="1"/>
    <cellStyle name="Followed Hyperlink" xfId="18060" builtinId="9" hidden="1"/>
    <cellStyle name="Followed Hyperlink" xfId="18061" builtinId="9" hidden="1"/>
    <cellStyle name="Followed Hyperlink" xfId="18062" builtinId="9" hidden="1"/>
    <cellStyle name="Followed Hyperlink" xfId="18063" builtinId="9" hidden="1"/>
    <cellStyle name="Followed Hyperlink" xfId="18064"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7" builtinId="9" hidden="1"/>
    <cellStyle name="Followed Hyperlink" xfId="18099" builtinId="9" hidden="1"/>
    <cellStyle name="Followed Hyperlink" xfId="18101" builtinId="9" hidden="1"/>
    <cellStyle name="Followed Hyperlink" xfId="18103" builtinId="9" hidden="1"/>
    <cellStyle name="Followed Hyperlink" xfId="18105" builtinId="9" hidden="1"/>
    <cellStyle name="Followed Hyperlink" xfId="18107" builtinId="9" hidden="1"/>
    <cellStyle name="Followed Hyperlink" xfId="18109" builtinId="9" hidden="1"/>
    <cellStyle name="Followed Hyperlink" xfId="18111" builtinId="9" hidden="1"/>
    <cellStyle name="Followed Hyperlink" xfId="18115" builtinId="9" hidden="1"/>
    <cellStyle name="Followed Hyperlink" xfId="18117" builtinId="9" hidden="1"/>
    <cellStyle name="Followed Hyperlink" xfId="18119" builtinId="9" hidden="1"/>
    <cellStyle name="Followed Hyperlink" xfId="18121" builtinId="9" hidden="1"/>
    <cellStyle name="Followed Hyperlink" xfId="18123" builtinId="9" hidden="1"/>
    <cellStyle name="Followed Hyperlink" xfId="18125" builtinId="9" hidden="1"/>
    <cellStyle name="Followed Hyperlink" xfId="18127" builtinId="9" hidden="1"/>
    <cellStyle name="Followed Hyperlink" xfId="18129" builtinId="9" hidden="1"/>
    <cellStyle name="Followed Hyperlink" xfId="18131" builtinId="9" hidden="1"/>
    <cellStyle name="Followed Hyperlink" xfId="18133" builtinId="9" hidden="1"/>
    <cellStyle name="Followed Hyperlink" xfId="18135" builtinId="9" hidden="1"/>
    <cellStyle name="Followed Hyperlink" xfId="18137" builtinId="9" hidden="1"/>
    <cellStyle name="Followed Hyperlink" xfId="18139" builtinId="9" hidden="1"/>
    <cellStyle name="Followed Hyperlink" xfId="18141" builtinId="9" hidden="1"/>
    <cellStyle name="Followed Hyperlink" xfId="18143" builtinId="9" hidden="1"/>
    <cellStyle name="Followed Hyperlink" xfId="18145" builtinId="9" hidden="1"/>
    <cellStyle name="Followed Hyperlink" xfId="18147" builtinId="9" hidden="1"/>
    <cellStyle name="Followed Hyperlink" xfId="18149" builtinId="9" hidden="1"/>
    <cellStyle name="Followed Hyperlink" xfId="18151" builtinId="9" hidden="1"/>
    <cellStyle name="Followed Hyperlink" xfId="18153" builtinId="9" hidden="1"/>
    <cellStyle name="Followed Hyperlink" xfId="18155" builtinId="9" hidden="1"/>
    <cellStyle name="Followed Hyperlink" xfId="18157" builtinId="9" hidden="1"/>
    <cellStyle name="Followed Hyperlink" xfId="18159" builtinId="9" hidden="1"/>
    <cellStyle name="Followed Hyperlink" xfId="18161" builtinId="9" hidden="1"/>
    <cellStyle name="Followed Hyperlink" xfId="18163" builtinId="9" hidden="1"/>
    <cellStyle name="Followed Hyperlink" xfId="18165" builtinId="9" hidden="1"/>
    <cellStyle name="Followed Hyperlink" xfId="18167" builtinId="9" hidden="1"/>
    <cellStyle name="Followed Hyperlink" xfId="18169" builtinId="9" hidden="1"/>
    <cellStyle name="Followed Hyperlink" xfId="18171" builtinId="9" hidden="1"/>
    <cellStyle name="Followed Hyperlink" xfId="18173" builtinId="9" hidden="1"/>
    <cellStyle name="Followed Hyperlink" xfId="18175" builtinId="9" hidden="1"/>
    <cellStyle name="Followed Hyperlink" xfId="18177" builtinId="9" hidden="1"/>
    <cellStyle name="Followed Hyperlink" xfId="18179" builtinId="9" hidden="1"/>
    <cellStyle name="Followed Hyperlink" xfId="18181" builtinId="9" hidden="1"/>
    <cellStyle name="Followed Hyperlink" xfId="18183" builtinId="9" hidden="1"/>
    <cellStyle name="Followed Hyperlink" xfId="18185" builtinId="9" hidden="1"/>
    <cellStyle name="Followed Hyperlink" xfId="18187" builtinId="9" hidden="1"/>
    <cellStyle name="Followed Hyperlink" xfId="18189" builtinId="9" hidden="1"/>
    <cellStyle name="Followed Hyperlink" xfId="18191" builtinId="9" hidden="1"/>
    <cellStyle name="Followed Hyperlink" xfId="18193" builtinId="9" hidden="1"/>
    <cellStyle name="Followed Hyperlink" xfId="18195" builtinId="9" hidden="1"/>
    <cellStyle name="Followed Hyperlink" xfId="18197" builtinId="9" hidden="1"/>
    <cellStyle name="Followed Hyperlink" xfId="18199" builtinId="9" hidden="1"/>
    <cellStyle name="Followed Hyperlink" xfId="18201" builtinId="9" hidden="1"/>
    <cellStyle name="Followed Hyperlink" xfId="18203" builtinId="9" hidden="1"/>
    <cellStyle name="Followed Hyperlink" xfId="18205" builtinId="9" hidden="1"/>
    <cellStyle name="Followed Hyperlink" xfId="18207" builtinId="9" hidden="1"/>
    <cellStyle name="Followed Hyperlink" xfId="18209" builtinId="9" hidden="1"/>
    <cellStyle name="Followed Hyperlink" xfId="18211" builtinId="9" hidden="1"/>
    <cellStyle name="Followed Hyperlink" xfId="18213" builtinId="9" hidden="1"/>
    <cellStyle name="Followed Hyperlink" xfId="18215" builtinId="9" hidden="1"/>
    <cellStyle name="Followed Hyperlink" xfId="18217" builtinId="9" hidden="1"/>
    <cellStyle name="Followed Hyperlink" xfId="18219" builtinId="9" hidden="1"/>
    <cellStyle name="Followed Hyperlink" xfId="18221" builtinId="9" hidden="1"/>
    <cellStyle name="Followed Hyperlink" xfId="18223" builtinId="9" hidden="1"/>
    <cellStyle name="Followed Hyperlink" xfId="18225" builtinId="9" hidden="1"/>
    <cellStyle name="Followed Hyperlink" xfId="18227" builtinId="9" hidden="1"/>
    <cellStyle name="Followed Hyperlink" xfId="18229" builtinId="9" hidden="1"/>
    <cellStyle name="Followed Hyperlink" xfId="18231" builtinId="9" hidden="1"/>
    <cellStyle name="Followed Hyperlink" xfId="18233" builtinId="9" hidden="1"/>
    <cellStyle name="Followed Hyperlink" xfId="18235" builtinId="9" hidden="1"/>
    <cellStyle name="Followed Hyperlink" xfId="18243" builtinId="9" hidden="1"/>
    <cellStyle name="Followed Hyperlink" xfId="18244" builtinId="9" hidden="1"/>
    <cellStyle name="Followed Hyperlink" xfId="18245" builtinId="9" hidden="1"/>
    <cellStyle name="Followed Hyperlink" xfId="18246" builtinId="9" hidden="1"/>
    <cellStyle name="Followed Hyperlink" xfId="18247" builtinId="9" hidden="1"/>
    <cellStyle name="Followed Hyperlink" xfId="18248" builtinId="9" hidden="1"/>
    <cellStyle name="Followed Hyperlink" xfId="18249" builtinId="9" hidden="1"/>
    <cellStyle name="Followed Hyperlink" xfId="18250" builtinId="9" hidden="1"/>
    <cellStyle name="Followed Hyperlink" xfId="18251" builtinId="9" hidden="1"/>
    <cellStyle name="Followed Hyperlink" xfId="18252" builtinId="9" hidden="1"/>
    <cellStyle name="Followed Hyperlink" xfId="18253" builtinId="9" hidden="1"/>
    <cellStyle name="Followed Hyperlink" xfId="18254" builtinId="9" hidden="1"/>
    <cellStyle name="Followed Hyperlink" xfId="18255" builtinId="9" hidden="1"/>
    <cellStyle name="Followed Hyperlink" xfId="18256" builtinId="9" hidden="1"/>
    <cellStyle name="Followed Hyperlink" xfId="18257" builtinId="9" hidden="1"/>
    <cellStyle name="Followed Hyperlink" xfId="18258" builtinId="9" hidden="1"/>
    <cellStyle name="Followed Hyperlink" xfId="18259" builtinId="9" hidden="1"/>
    <cellStyle name="Followed Hyperlink" xfId="18260" builtinId="9" hidden="1"/>
    <cellStyle name="Followed Hyperlink" xfId="18261" builtinId="9" hidden="1"/>
    <cellStyle name="Followed Hyperlink" xfId="18262" builtinId="9" hidden="1"/>
    <cellStyle name="Followed Hyperlink" xfId="18263" builtinId="9" hidden="1"/>
    <cellStyle name="Followed Hyperlink" xfId="18264" builtinId="9" hidden="1"/>
    <cellStyle name="Followed Hyperlink" xfId="18265" builtinId="9" hidden="1"/>
    <cellStyle name="Followed Hyperlink" xfId="18266" builtinId="9" hidden="1"/>
    <cellStyle name="Followed Hyperlink" xfId="18267" builtinId="9" hidden="1"/>
    <cellStyle name="Followed Hyperlink" xfId="18268" builtinId="9" hidden="1"/>
    <cellStyle name="Followed Hyperlink" xfId="18269" builtinId="9" hidden="1"/>
    <cellStyle name="Followed Hyperlink" xfId="18270" builtinId="9" hidden="1"/>
    <cellStyle name="Followed Hyperlink" xfId="18271" builtinId="9" hidden="1"/>
    <cellStyle name="Followed Hyperlink" xfId="18272" builtinId="9" hidden="1"/>
    <cellStyle name="Followed Hyperlink" xfId="18273"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8" builtinId="9" hidden="1"/>
    <cellStyle name="Followed Hyperlink" xfId="18309" builtinId="9" hidden="1"/>
    <cellStyle name="Followed Hyperlink" xfId="18310" builtinId="9" hidden="1"/>
    <cellStyle name="Followed Hyperlink" xfId="18311" builtinId="9" hidden="1"/>
    <cellStyle name="Followed Hyperlink" xfId="18317" builtinId="9" hidden="1"/>
    <cellStyle name="Followed Hyperlink" xfId="18319" builtinId="9" hidden="1"/>
    <cellStyle name="Followed Hyperlink" xfId="18321" builtinId="9" hidden="1"/>
    <cellStyle name="Followed Hyperlink" xfId="18323" builtinId="9" hidden="1"/>
    <cellStyle name="Followed Hyperlink" xfId="18325" builtinId="9" hidden="1"/>
    <cellStyle name="Followed Hyperlink" xfId="18327" builtinId="9" hidden="1"/>
    <cellStyle name="Followed Hyperlink" xfId="18329" builtinId="9" hidden="1"/>
    <cellStyle name="Followed Hyperlink" xfId="18331"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64" builtinId="9" hidden="1"/>
    <cellStyle name="Followed Hyperlink" xfId="18465" builtinId="9" hidden="1"/>
    <cellStyle name="Followed Hyperlink" xfId="18466" builtinId="9" hidden="1"/>
    <cellStyle name="Followed Hyperlink" xfId="18467" builtinId="9" hidden="1"/>
    <cellStyle name="Followed Hyperlink" xfId="18468" builtinId="9" hidden="1"/>
    <cellStyle name="Followed Hyperlink" xfId="18469" builtinId="9" hidden="1"/>
    <cellStyle name="Followed Hyperlink" xfId="18470" builtinId="9" hidden="1"/>
    <cellStyle name="Followed Hyperlink" xfId="18471" builtinId="9" hidden="1"/>
    <cellStyle name="Followed Hyperlink" xfId="18472" builtinId="9" hidden="1"/>
    <cellStyle name="Followed Hyperlink" xfId="18473" builtinId="9" hidden="1"/>
    <cellStyle name="Followed Hyperlink" xfId="18474" builtinId="9" hidden="1"/>
    <cellStyle name="Followed Hyperlink" xfId="18475" builtinId="9" hidden="1"/>
    <cellStyle name="Followed Hyperlink" xfId="18476" builtinId="9" hidden="1"/>
    <cellStyle name="Followed Hyperlink" xfId="18477" builtinId="9" hidden="1"/>
    <cellStyle name="Followed Hyperlink" xfId="18478" builtinId="9" hidden="1"/>
    <cellStyle name="Followed Hyperlink" xfId="18479" builtinId="9" hidden="1"/>
    <cellStyle name="Followed Hyperlink" xfId="18480" builtinId="9" hidden="1"/>
    <cellStyle name="Followed Hyperlink" xfId="18481" builtinId="9" hidden="1"/>
    <cellStyle name="Followed Hyperlink" xfId="18482" builtinId="9" hidden="1"/>
    <cellStyle name="Followed Hyperlink" xfId="18483"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8" builtinId="9" hidden="1"/>
    <cellStyle name="Followed Hyperlink" xfId="18519" builtinId="9" hidden="1"/>
    <cellStyle name="Followed Hyperlink" xfId="18520" builtinId="9" hidden="1"/>
    <cellStyle name="Followed Hyperlink" xfId="18521" builtinId="9" hidden="1"/>
    <cellStyle name="Followed Hyperlink" xfId="18522" builtinId="9" hidden="1"/>
    <cellStyle name="Followed Hyperlink" xfId="18523" builtinId="9" hidden="1"/>
    <cellStyle name="Followed Hyperlink" xfId="18524" builtinId="9" hidden="1"/>
    <cellStyle name="Followed Hyperlink" xfId="18525" builtinId="9" hidden="1"/>
    <cellStyle name="Followed Hyperlink" xfId="18526" builtinId="9" hidden="1"/>
    <cellStyle name="Followed Hyperlink" xfId="18527" builtinId="9" hidden="1"/>
    <cellStyle name="Followed Hyperlink" xfId="18528" builtinId="9" hidden="1"/>
    <cellStyle name="Followed Hyperlink" xfId="18529" builtinId="9" hidden="1"/>
    <cellStyle name="Followed Hyperlink" xfId="18530" builtinId="9" hidden="1"/>
    <cellStyle name="Followed Hyperlink" xfId="18531" builtinId="9" hidden="1"/>
    <cellStyle name="Followed Hyperlink" xfId="18532" builtinId="9" hidden="1"/>
    <cellStyle name="Followed Hyperlink" xfId="18537" builtinId="9" hidden="1"/>
    <cellStyle name="Followed Hyperlink" xfId="18539" builtinId="9" hidden="1"/>
    <cellStyle name="Followed Hyperlink" xfId="18541" builtinId="9" hidden="1"/>
    <cellStyle name="Followed Hyperlink" xfId="18543" builtinId="9" hidden="1"/>
    <cellStyle name="Followed Hyperlink" xfId="18545" builtinId="9" hidden="1"/>
    <cellStyle name="Followed Hyperlink" xfId="18547" builtinId="9" hidden="1"/>
    <cellStyle name="Followed Hyperlink" xfId="18549" builtinId="9" hidden="1"/>
    <cellStyle name="Followed Hyperlink" xfId="18551"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5" builtinId="9" hidden="1"/>
    <cellStyle name="Followed Hyperlink" xfId="18657" builtinId="9" hidden="1"/>
    <cellStyle name="Followed Hyperlink" xfId="18659" builtinId="9" hidden="1"/>
    <cellStyle name="Followed Hyperlink" xfId="18661" builtinId="9" hidden="1"/>
    <cellStyle name="Followed Hyperlink" xfId="18663" builtinId="9" hidden="1"/>
    <cellStyle name="Followed Hyperlink" xfId="18665" builtinId="9" hidden="1"/>
    <cellStyle name="Followed Hyperlink" xfId="18667" builtinId="9" hidden="1"/>
    <cellStyle name="Followed Hyperlink" xfId="18669" builtinId="9" hidden="1"/>
    <cellStyle name="Followed Hyperlink" xfId="18671" builtinId="9" hidden="1"/>
    <cellStyle name="Followed Hyperlink" xfId="18673" builtinId="9" hidden="1"/>
    <cellStyle name="Followed Hyperlink" xfId="18675" builtinId="9" hidden="1"/>
    <cellStyle name="Followed Hyperlink" xfId="18682" builtinId="9" hidden="1"/>
    <cellStyle name="Followed Hyperlink" xfId="18683" builtinId="9" hidden="1"/>
    <cellStyle name="Followed Hyperlink" xfId="18684" builtinId="9" hidden="1"/>
    <cellStyle name="Followed Hyperlink" xfId="18685" builtinId="9" hidden="1"/>
    <cellStyle name="Followed Hyperlink" xfId="18686" builtinId="9" hidden="1"/>
    <cellStyle name="Followed Hyperlink" xfId="18687" builtinId="9" hidden="1"/>
    <cellStyle name="Followed Hyperlink" xfId="18688"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3" builtinId="9" hidden="1"/>
    <cellStyle name="Followed Hyperlink" xfId="18724" builtinId="9" hidden="1"/>
    <cellStyle name="Followed Hyperlink" xfId="18725" builtinId="9" hidden="1"/>
    <cellStyle name="Followed Hyperlink" xfId="18726" builtinId="9" hidden="1"/>
    <cellStyle name="Followed Hyperlink" xfId="18727" builtinId="9" hidden="1"/>
    <cellStyle name="Followed Hyperlink" xfId="18728" builtinId="9" hidden="1"/>
    <cellStyle name="Followed Hyperlink" xfId="18729" builtinId="9" hidden="1"/>
    <cellStyle name="Followed Hyperlink" xfId="18730" builtinId="9" hidden="1"/>
    <cellStyle name="Followed Hyperlink" xfId="18731" builtinId="9" hidden="1"/>
    <cellStyle name="Followed Hyperlink" xfId="18732" builtinId="9" hidden="1"/>
    <cellStyle name="Followed Hyperlink" xfId="18733" builtinId="9" hidden="1"/>
    <cellStyle name="Followed Hyperlink" xfId="18734" builtinId="9" hidden="1"/>
    <cellStyle name="Followed Hyperlink" xfId="18735" builtinId="9" hidden="1"/>
    <cellStyle name="Followed Hyperlink" xfId="18736" builtinId="9" hidden="1"/>
    <cellStyle name="Followed Hyperlink" xfId="18737" builtinId="9" hidden="1"/>
    <cellStyle name="Followed Hyperlink" xfId="18738" builtinId="9" hidden="1"/>
    <cellStyle name="Followed Hyperlink" xfId="18739" builtinId="9" hidden="1"/>
    <cellStyle name="Followed Hyperlink" xfId="18740" builtinId="9" hidden="1"/>
    <cellStyle name="Followed Hyperlink" xfId="18741" builtinId="9" hidden="1"/>
    <cellStyle name="Followed Hyperlink" xfId="18742" builtinId="9" hidden="1"/>
    <cellStyle name="Followed Hyperlink" xfId="18743" builtinId="9" hidden="1"/>
    <cellStyle name="Followed Hyperlink" xfId="18744" builtinId="9" hidden="1"/>
    <cellStyle name="Followed Hyperlink" xfId="18745" builtinId="9" hidden="1"/>
    <cellStyle name="Followed Hyperlink" xfId="18746" builtinId="9" hidden="1"/>
    <cellStyle name="Followed Hyperlink" xfId="18747" builtinId="9" hidden="1"/>
    <cellStyle name="Followed Hyperlink" xfId="18748" builtinId="9" hidden="1"/>
    <cellStyle name="Followed Hyperlink" xfId="18749" builtinId="9" hidden="1"/>
    <cellStyle name="Followed Hyperlink" xfId="18750" builtinId="9" hidden="1"/>
    <cellStyle name="Followed Hyperlink" xfId="18753" builtinId="9" hidden="1"/>
    <cellStyle name="Followed Hyperlink" xfId="18755" builtinId="9" hidden="1"/>
    <cellStyle name="Followed Hyperlink" xfId="18757" builtinId="9" hidden="1"/>
    <cellStyle name="Followed Hyperlink" xfId="18759" builtinId="9" hidden="1"/>
    <cellStyle name="Followed Hyperlink" xfId="18761" builtinId="9" hidden="1"/>
    <cellStyle name="Followed Hyperlink" xfId="18763" builtinId="9" hidden="1"/>
    <cellStyle name="Followed Hyperlink" xfId="18765" builtinId="9" hidden="1"/>
    <cellStyle name="Followed Hyperlink" xfId="18767" builtinId="9" hidden="1"/>
    <cellStyle name="Followed Hyperlink" xfId="18771" builtinId="9" hidden="1"/>
    <cellStyle name="Followed Hyperlink" xfId="18773" builtinId="9" hidden="1"/>
    <cellStyle name="Followed Hyperlink" xfId="18775" builtinId="9" hidden="1"/>
    <cellStyle name="Followed Hyperlink" xfId="18777" builtinId="9" hidden="1"/>
    <cellStyle name="Followed Hyperlink" xfId="18779" builtinId="9" hidden="1"/>
    <cellStyle name="Followed Hyperlink" xfId="18781" builtinId="9" hidden="1"/>
    <cellStyle name="Followed Hyperlink" xfId="18783" builtinId="9" hidden="1"/>
    <cellStyle name="Followed Hyperlink" xfId="18785" builtinId="9" hidden="1"/>
    <cellStyle name="Followed Hyperlink" xfId="18787" builtinId="9" hidden="1"/>
    <cellStyle name="Followed Hyperlink" xfId="18789" builtinId="9" hidden="1"/>
    <cellStyle name="Followed Hyperlink" xfId="18791" builtinId="9" hidden="1"/>
    <cellStyle name="Followed Hyperlink" xfId="18793" builtinId="9" hidden="1"/>
    <cellStyle name="Followed Hyperlink" xfId="18795" builtinId="9" hidden="1"/>
    <cellStyle name="Followed Hyperlink" xfId="18797" builtinId="9" hidden="1"/>
    <cellStyle name="Followed Hyperlink" xfId="18799" builtinId="9" hidden="1"/>
    <cellStyle name="Followed Hyperlink" xfId="18801" builtinId="9" hidden="1"/>
    <cellStyle name="Followed Hyperlink" xfId="18803" builtinId="9" hidden="1"/>
    <cellStyle name="Followed Hyperlink" xfId="18805" builtinId="9" hidden="1"/>
    <cellStyle name="Followed Hyperlink" xfId="18807" builtinId="9" hidden="1"/>
    <cellStyle name="Followed Hyperlink" xfId="18809" builtinId="9" hidden="1"/>
    <cellStyle name="Followed Hyperlink" xfId="18811" builtinId="9" hidden="1"/>
    <cellStyle name="Followed Hyperlink" xfId="18813" builtinId="9" hidden="1"/>
    <cellStyle name="Followed Hyperlink" xfId="18815" builtinId="9" hidden="1"/>
    <cellStyle name="Followed Hyperlink" xfId="18817" builtinId="9" hidden="1"/>
    <cellStyle name="Followed Hyperlink" xfId="18819" builtinId="9" hidden="1"/>
    <cellStyle name="Followed Hyperlink" xfId="18821" builtinId="9" hidden="1"/>
    <cellStyle name="Followed Hyperlink" xfId="18823" builtinId="9" hidden="1"/>
    <cellStyle name="Followed Hyperlink" xfId="18825" builtinId="9" hidden="1"/>
    <cellStyle name="Followed Hyperlink" xfId="18827" builtinId="9" hidden="1"/>
    <cellStyle name="Followed Hyperlink" xfId="18829" builtinId="9" hidden="1"/>
    <cellStyle name="Followed Hyperlink" xfId="18831" builtinId="9" hidden="1"/>
    <cellStyle name="Followed Hyperlink" xfId="18833" builtinId="9" hidden="1"/>
    <cellStyle name="Followed Hyperlink" xfId="18835" builtinId="9" hidden="1"/>
    <cellStyle name="Followed Hyperlink" xfId="18837" builtinId="9" hidden="1"/>
    <cellStyle name="Followed Hyperlink" xfId="18839" builtinId="9" hidden="1"/>
    <cellStyle name="Followed Hyperlink" xfId="18841" builtinId="9" hidden="1"/>
    <cellStyle name="Followed Hyperlink" xfId="18843" builtinId="9" hidden="1"/>
    <cellStyle name="Followed Hyperlink" xfId="18845" builtinId="9" hidden="1"/>
    <cellStyle name="Followed Hyperlink" xfId="18847" builtinId="9" hidden="1"/>
    <cellStyle name="Followed Hyperlink" xfId="18849" builtinId="9" hidden="1"/>
    <cellStyle name="Followed Hyperlink" xfId="18851" builtinId="9" hidden="1"/>
    <cellStyle name="Followed Hyperlink" xfId="18853" builtinId="9" hidden="1"/>
    <cellStyle name="Followed Hyperlink" xfId="18855" builtinId="9" hidden="1"/>
    <cellStyle name="Followed Hyperlink" xfId="18857" builtinId="9" hidden="1"/>
    <cellStyle name="Followed Hyperlink" xfId="18859" builtinId="9" hidden="1"/>
    <cellStyle name="Followed Hyperlink" xfId="18861" builtinId="9" hidden="1"/>
    <cellStyle name="Followed Hyperlink" xfId="18863" builtinId="9" hidden="1"/>
    <cellStyle name="Followed Hyperlink" xfId="18865" builtinId="9" hidden="1"/>
    <cellStyle name="Followed Hyperlink" xfId="18867" builtinId="9" hidden="1"/>
    <cellStyle name="Followed Hyperlink" xfId="18869" builtinId="9" hidden="1"/>
    <cellStyle name="Followed Hyperlink" xfId="18871" builtinId="9" hidden="1"/>
    <cellStyle name="Followed Hyperlink" xfId="18873" builtinId="9" hidden="1"/>
    <cellStyle name="Followed Hyperlink" xfId="18875" builtinId="9" hidden="1"/>
    <cellStyle name="Followed Hyperlink" xfId="18877" builtinId="9" hidden="1"/>
    <cellStyle name="Followed Hyperlink" xfId="18879" builtinId="9" hidden="1"/>
    <cellStyle name="Followed Hyperlink" xfId="18881" builtinId="9" hidden="1"/>
    <cellStyle name="Followed Hyperlink" xfId="18883" builtinId="9" hidden="1"/>
    <cellStyle name="Followed Hyperlink" xfId="18885" builtinId="9" hidden="1"/>
    <cellStyle name="Followed Hyperlink" xfId="18887" builtinId="9" hidden="1"/>
    <cellStyle name="Followed Hyperlink" xfId="18889" builtinId="9" hidden="1"/>
    <cellStyle name="Followed Hyperlink" xfId="18891" builtinId="9" hidden="1"/>
    <cellStyle name="Followed Hyperlink" xfId="18898" builtinId="9" hidden="1"/>
    <cellStyle name="Followed Hyperlink" xfId="18899" builtinId="9" hidden="1"/>
    <cellStyle name="Followed Hyperlink" xfId="18900" builtinId="9" hidden="1"/>
    <cellStyle name="Followed Hyperlink" xfId="18901" builtinId="9" hidden="1"/>
    <cellStyle name="Followed Hyperlink" xfId="18902" builtinId="9" hidden="1"/>
    <cellStyle name="Followed Hyperlink" xfId="18903" builtinId="9" hidden="1"/>
    <cellStyle name="Followed Hyperlink" xfId="18904" builtinId="9" hidden="1"/>
    <cellStyle name="Followed Hyperlink" xfId="18905" builtinId="9" hidden="1"/>
    <cellStyle name="Followed Hyperlink" xfId="18906" builtinId="9" hidden="1"/>
    <cellStyle name="Followed Hyperlink" xfId="18907" builtinId="9" hidden="1"/>
    <cellStyle name="Followed Hyperlink" xfId="18908" builtinId="9" hidden="1"/>
    <cellStyle name="Followed Hyperlink" xfId="18909" builtinId="9" hidden="1"/>
    <cellStyle name="Followed Hyperlink" xfId="18910" builtinId="9" hidden="1"/>
    <cellStyle name="Followed Hyperlink" xfId="18911" builtinId="9" hidden="1"/>
    <cellStyle name="Followed Hyperlink" xfId="18912" builtinId="9" hidden="1"/>
    <cellStyle name="Followed Hyperlink" xfId="18913" builtinId="9" hidden="1"/>
    <cellStyle name="Followed Hyperlink" xfId="18914" builtinId="9" hidden="1"/>
    <cellStyle name="Followed Hyperlink" xfId="18915" builtinId="9" hidden="1"/>
    <cellStyle name="Followed Hyperlink" xfId="18916" builtinId="9" hidden="1"/>
    <cellStyle name="Followed Hyperlink" xfId="18917" builtinId="9" hidden="1"/>
    <cellStyle name="Followed Hyperlink" xfId="18918" builtinId="9" hidden="1"/>
    <cellStyle name="Followed Hyperlink" xfId="18919" builtinId="9" hidden="1"/>
    <cellStyle name="Followed Hyperlink" xfId="18920" builtinId="9" hidden="1"/>
    <cellStyle name="Followed Hyperlink" xfId="18921" builtinId="9" hidden="1"/>
    <cellStyle name="Followed Hyperlink" xfId="18922" builtinId="9" hidden="1"/>
    <cellStyle name="Followed Hyperlink" xfId="18923" builtinId="9" hidden="1"/>
    <cellStyle name="Followed Hyperlink" xfId="18924" builtinId="9" hidden="1"/>
    <cellStyle name="Followed Hyperlink" xfId="18925" builtinId="9" hidden="1"/>
    <cellStyle name="Followed Hyperlink" xfId="18926" builtinId="9" hidden="1"/>
    <cellStyle name="Followed Hyperlink" xfId="18927" builtinId="9" hidden="1"/>
    <cellStyle name="Followed Hyperlink" xfId="18928" builtinId="9" hidden="1"/>
    <cellStyle name="Followed Hyperlink" xfId="18929" builtinId="9" hidden="1"/>
    <cellStyle name="Followed Hyperlink" xfId="18930" builtinId="9" hidden="1"/>
    <cellStyle name="Followed Hyperlink" xfId="18931" builtinId="9" hidden="1"/>
    <cellStyle name="Followed Hyperlink" xfId="18932" builtinId="9" hidden="1"/>
    <cellStyle name="Followed Hyperlink" xfId="18933" builtinId="9" hidden="1"/>
    <cellStyle name="Followed Hyperlink" xfId="18934" builtinId="9" hidden="1"/>
    <cellStyle name="Followed Hyperlink" xfId="18935" builtinId="9" hidden="1"/>
    <cellStyle name="Followed Hyperlink" xfId="18936" builtinId="9" hidden="1"/>
    <cellStyle name="Followed Hyperlink" xfId="18937" builtinId="9" hidden="1"/>
    <cellStyle name="Followed Hyperlink" xfId="18938" builtinId="9" hidden="1"/>
    <cellStyle name="Followed Hyperlink" xfId="18939" builtinId="9" hidden="1"/>
    <cellStyle name="Followed Hyperlink" xfId="18940" builtinId="9" hidden="1"/>
    <cellStyle name="Followed Hyperlink" xfId="18941" builtinId="9" hidden="1"/>
    <cellStyle name="Followed Hyperlink" xfId="18942" builtinId="9" hidden="1"/>
    <cellStyle name="Followed Hyperlink" xfId="18943" builtinId="9" hidden="1"/>
    <cellStyle name="Followed Hyperlink" xfId="18944" builtinId="9" hidden="1"/>
    <cellStyle name="Followed Hyperlink" xfId="18945" builtinId="9" hidden="1"/>
    <cellStyle name="Followed Hyperlink" xfId="18946" builtinId="9" hidden="1"/>
    <cellStyle name="Followed Hyperlink" xfId="18947" builtinId="9" hidden="1"/>
    <cellStyle name="Followed Hyperlink" xfId="18948" builtinId="9" hidden="1"/>
    <cellStyle name="Followed Hyperlink" xfId="18949" builtinId="9" hidden="1"/>
    <cellStyle name="Followed Hyperlink" xfId="18950" builtinId="9" hidden="1"/>
    <cellStyle name="Followed Hyperlink" xfId="18951" builtinId="9" hidden="1"/>
    <cellStyle name="Followed Hyperlink" xfId="18952" builtinId="9" hidden="1"/>
    <cellStyle name="Followed Hyperlink" xfId="18953" builtinId="9" hidden="1"/>
    <cellStyle name="Followed Hyperlink" xfId="18954" builtinId="9" hidden="1"/>
    <cellStyle name="Followed Hyperlink" xfId="18955" builtinId="9" hidden="1"/>
    <cellStyle name="Followed Hyperlink" xfId="18956" builtinId="9" hidden="1"/>
    <cellStyle name="Followed Hyperlink" xfId="18957" builtinId="9" hidden="1"/>
    <cellStyle name="Followed Hyperlink" xfId="18958" builtinId="9" hidden="1"/>
    <cellStyle name="Followed Hyperlink" xfId="18959" builtinId="9" hidden="1"/>
    <cellStyle name="Followed Hyperlink" xfId="18960" builtinId="9" hidden="1"/>
    <cellStyle name="Followed Hyperlink" xfId="18961" builtinId="9" hidden="1"/>
    <cellStyle name="Followed Hyperlink" xfId="18962" builtinId="9" hidden="1"/>
    <cellStyle name="Followed Hyperlink" xfId="18963" builtinId="9" hidden="1"/>
    <cellStyle name="Followed Hyperlink" xfId="18964" builtinId="9" hidden="1"/>
    <cellStyle name="Followed Hyperlink" xfId="18965" builtinId="9" hidden="1"/>
    <cellStyle name="Followed Hyperlink" xfId="18966" builtinId="9" hidden="1"/>
    <cellStyle name="Followed Hyperlink" xfId="18971" builtinId="9" hidden="1"/>
    <cellStyle name="Followed Hyperlink" xfId="18973" builtinId="9" hidden="1"/>
    <cellStyle name="Followed Hyperlink" xfId="18975" builtinId="9" hidden="1"/>
    <cellStyle name="Followed Hyperlink" xfId="18977" builtinId="9" hidden="1"/>
    <cellStyle name="Followed Hyperlink" xfId="18979" builtinId="9" hidden="1"/>
    <cellStyle name="Followed Hyperlink" xfId="18981" builtinId="9" hidden="1"/>
    <cellStyle name="Followed Hyperlink" xfId="18983" builtinId="9" hidden="1"/>
    <cellStyle name="Followed Hyperlink" xfId="18985"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5" builtinId="9" hidden="1"/>
    <cellStyle name="Followed Hyperlink" xfId="19116" builtinId="9" hidden="1"/>
    <cellStyle name="Followed Hyperlink" xfId="19117" builtinId="9" hidden="1"/>
    <cellStyle name="Followed Hyperlink" xfId="19118" builtinId="9" hidden="1"/>
    <cellStyle name="Followed Hyperlink" xfId="19119" builtinId="9" hidden="1"/>
    <cellStyle name="Followed Hyperlink" xfId="19120" builtinId="9" hidden="1"/>
    <cellStyle name="Followed Hyperlink" xfId="19121" builtinId="9" hidden="1"/>
    <cellStyle name="Followed Hyperlink" xfId="19122" builtinId="9" hidden="1"/>
    <cellStyle name="Followed Hyperlink" xfId="19123" builtinId="9" hidden="1"/>
    <cellStyle name="Followed Hyperlink" xfId="19124" builtinId="9" hidden="1"/>
    <cellStyle name="Followed Hyperlink" xfId="19125" builtinId="9" hidden="1"/>
    <cellStyle name="Followed Hyperlink" xfId="19126" builtinId="9" hidden="1"/>
    <cellStyle name="Followed Hyperlink" xfId="19127" builtinId="9" hidden="1"/>
    <cellStyle name="Followed Hyperlink" xfId="19128" builtinId="9" hidden="1"/>
    <cellStyle name="Followed Hyperlink" xfId="19129" builtinId="9" hidden="1"/>
    <cellStyle name="Followed Hyperlink" xfId="19130" builtinId="9" hidden="1"/>
    <cellStyle name="Followed Hyperlink" xfId="19131" builtinId="9" hidden="1"/>
    <cellStyle name="Followed Hyperlink" xfId="19132" builtinId="9" hidden="1"/>
    <cellStyle name="Followed Hyperlink" xfId="19133" builtinId="9" hidden="1"/>
    <cellStyle name="Followed Hyperlink" xfId="19134" builtinId="9" hidden="1"/>
    <cellStyle name="Followed Hyperlink" xfId="19135" builtinId="9" hidden="1"/>
    <cellStyle name="Followed Hyperlink" xfId="19136" builtinId="9" hidden="1"/>
    <cellStyle name="Followed Hyperlink" xfId="19137" builtinId="9" hidden="1"/>
    <cellStyle name="Followed Hyperlink" xfId="19138" builtinId="9" hidden="1"/>
    <cellStyle name="Followed Hyperlink" xfId="19139" builtinId="9" hidden="1"/>
    <cellStyle name="Followed Hyperlink" xfId="19140" builtinId="9" hidden="1"/>
    <cellStyle name="Followed Hyperlink" xfId="19141" builtinId="9" hidden="1"/>
    <cellStyle name="Followed Hyperlink" xfId="19142" builtinId="9" hidden="1"/>
    <cellStyle name="Followed Hyperlink" xfId="19143" builtinId="9" hidden="1"/>
    <cellStyle name="Followed Hyperlink" xfId="19144" builtinId="9" hidden="1"/>
    <cellStyle name="Followed Hyperlink" xfId="19145" builtinId="9" hidden="1"/>
    <cellStyle name="Followed Hyperlink" xfId="19146" builtinId="9" hidden="1"/>
    <cellStyle name="Followed Hyperlink" xfId="19147" builtinId="9" hidden="1"/>
    <cellStyle name="Followed Hyperlink" xfId="19148" builtinId="9" hidden="1"/>
    <cellStyle name="Followed Hyperlink" xfId="19149" builtinId="9" hidden="1"/>
    <cellStyle name="Followed Hyperlink" xfId="19150" builtinId="9" hidden="1"/>
    <cellStyle name="Followed Hyperlink" xfId="19151" builtinId="9" hidden="1"/>
    <cellStyle name="Followed Hyperlink" xfId="19152" builtinId="9" hidden="1"/>
    <cellStyle name="Followed Hyperlink" xfId="19153" builtinId="9" hidden="1"/>
    <cellStyle name="Followed Hyperlink" xfId="19154" builtinId="9" hidden="1"/>
    <cellStyle name="Followed Hyperlink" xfId="19155" builtinId="9" hidden="1"/>
    <cellStyle name="Followed Hyperlink" xfId="19156" builtinId="9" hidden="1"/>
    <cellStyle name="Followed Hyperlink" xfId="19157" builtinId="9" hidden="1"/>
    <cellStyle name="Followed Hyperlink" xfId="19158" builtinId="9" hidden="1"/>
    <cellStyle name="Followed Hyperlink" xfId="19159" builtinId="9" hidden="1"/>
    <cellStyle name="Followed Hyperlink" xfId="19160" builtinId="9" hidden="1"/>
    <cellStyle name="Followed Hyperlink" xfId="19161" builtinId="9" hidden="1"/>
    <cellStyle name="Followed Hyperlink" xfId="19162" builtinId="9" hidden="1"/>
    <cellStyle name="Followed Hyperlink" xfId="19163" builtinId="9" hidden="1"/>
    <cellStyle name="Followed Hyperlink" xfId="19164" builtinId="9" hidden="1"/>
    <cellStyle name="Followed Hyperlink" xfId="19165" builtinId="9" hidden="1"/>
    <cellStyle name="Followed Hyperlink" xfId="19166" builtinId="9" hidden="1"/>
    <cellStyle name="Followed Hyperlink" xfId="19167" builtinId="9" hidden="1"/>
    <cellStyle name="Followed Hyperlink" xfId="19168" builtinId="9" hidden="1"/>
    <cellStyle name="Followed Hyperlink" xfId="19169" builtinId="9" hidden="1"/>
    <cellStyle name="Followed Hyperlink" xfId="19170" builtinId="9" hidden="1"/>
    <cellStyle name="Followed Hyperlink" xfId="19171" builtinId="9" hidden="1"/>
    <cellStyle name="Followed Hyperlink" xfId="19172" builtinId="9" hidden="1"/>
    <cellStyle name="Followed Hyperlink" xfId="19173" builtinId="9" hidden="1"/>
    <cellStyle name="Followed Hyperlink" xfId="19174" builtinId="9" hidden="1"/>
    <cellStyle name="Followed Hyperlink" xfId="19175" builtinId="9" hidden="1"/>
    <cellStyle name="Followed Hyperlink" xfId="19176" builtinId="9" hidden="1"/>
    <cellStyle name="Followed Hyperlink" xfId="19177" builtinId="9" hidden="1"/>
    <cellStyle name="Followed Hyperlink" xfId="19178" builtinId="9" hidden="1"/>
    <cellStyle name="Followed Hyperlink" xfId="19179" builtinId="9" hidden="1"/>
    <cellStyle name="Followed Hyperlink" xfId="19180" builtinId="9" hidden="1"/>
    <cellStyle name="Followed Hyperlink" xfId="19181" builtinId="9" hidden="1"/>
    <cellStyle name="Followed Hyperlink" xfId="19182" builtinId="9" hidden="1"/>
    <cellStyle name="Followed Hyperlink" xfId="19183"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1" builtinId="9" hidden="1"/>
    <cellStyle name="Followed Hyperlink" xfId="19322" builtinId="9" hidden="1"/>
    <cellStyle name="Followed Hyperlink" xfId="19323" builtinId="9" hidden="1"/>
    <cellStyle name="Followed Hyperlink" xfId="19324" builtinId="9" hidden="1"/>
    <cellStyle name="Followed Hyperlink" xfId="19325" builtinId="9" hidden="1"/>
    <cellStyle name="Followed Hyperlink" xfId="19326" builtinId="9" hidden="1"/>
    <cellStyle name="Followed Hyperlink" xfId="19327" builtinId="9" hidden="1"/>
    <cellStyle name="Followed Hyperlink" xfId="19328" builtinId="9" hidden="1"/>
    <cellStyle name="Followed Hyperlink" xfId="19329" builtinId="9" hidden="1"/>
    <cellStyle name="Followed Hyperlink" xfId="19330" builtinId="9" hidden="1"/>
    <cellStyle name="Followed Hyperlink" xfId="19331" builtinId="9" hidden="1"/>
    <cellStyle name="Followed Hyperlink" xfId="19332" builtinId="9" hidden="1"/>
    <cellStyle name="Followed Hyperlink" xfId="19333" builtinId="9" hidden="1"/>
    <cellStyle name="Followed Hyperlink" xfId="19334" builtinId="9" hidden="1"/>
    <cellStyle name="Followed Hyperlink" xfId="19335" builtinId="9" hidden="1"/>
    <cellStyle name="Followed Hyperlink" xfId="19336" builtinId="9" hidden="1"/>
    <cellStyle name="Followed Hyperlink" xfId="19337" builtinId="9" hidden="1"/>
    <cellStyle name="Followed Hyperlink" xfId="19338" builtinId="9" hidden="1"/>
    <cellStyle name="Followed Hyperlink" xfId="19339" builtinId="9" hidden="1"/>
    <cellStyle name="Followed Hyperlink" xfId="19340" builtinId="9" hidden="1"/>
    <cellStyle name="Followed Hyperlink" xfId="19341" builtinId="9" hidden="1"/>
    <cellStyle name="Followed Hyperlink" xfId="19342" builtinId="9" hidden="1"/>
    <cellStyle name="Followed Hyperlink" xfId="19343" builtinId="9" hidden="1"/>
    <cellStyle name="Followed Hyperlink" xfId="19344" builtinId="9" hidden="1"/>
    <cellStyle name="Followed Hyperlink" xfId="19345" builtinId="9" hidden="1"/>
    <cellStyle name="Followed Hyperlink" xfId="19346" builtinId="9" hidden="1"/>
    <cellStyle name="Followed Hyperlink" xfId="19347" builtinId="9" hidden="1"/>
    <cellStyle name="Followed Hyperlink" xfId="19348" builtinId="9" hidden="1"/>
    <cellStyle name="Followed Hyperlink" xfId="19349" builtinId="9" hidden="1"/>
    <cellStyle name="Followed Hyperlink" xfId="19350" builtinId="9" hidden="1"/>
    <cellStyle name="Followed Hyperlink" xfId="19351" builtinId="9" hidden="1"/>
    <cellStyle name="Followed Hyperlink" xfId="19352" builtinId="9" hidden="1"/>
    <cellStyle name="Followed Hyperlink" xfId="19353" builtinId="9" hidden="1"/>
    <cellStyle name="Followed Hyperlink" xfId="19354" builtinId="9" hidden="1"/>
    <cellStyle name="Followed Hyperlink" xfId="19355" builtinId="9" hidden="1"/>
    <cellStyle name="Followed Hyperlink" xfId="19356" builtinId="9" hidden="1"/>
    <cellStyle name="Followed Hyperlink" xfId="19357" builtinId="9" hidden="1"/>
    <cellStyle name="Followed Hyperlink" xfId="19358" builtinId="9" hidden="1"/>
    <cellStyle name="Followed Hyperlink" xfId="19359" builtinId="9" hidden="1"/>
    <cellStyle name="Followed Hyperlink" xfId="19360" builtinId="9" hidden="1"/>
    <cellStyle name="Followed Hyperlink" xfId="19361" builtinId="9" hidden="1"/>
    <cellStyle name="Followed Hyperlink" xfId="19362" builtinId="9" hidden="1"/>
    <cellStyle name="Followed Hyperlink" xfId="19363" builtinId="9" hidden="1"/>
    <cellStyle name="Followed Hyperlink" xfId="19364" builtinId="9" hidden="1"/>
    <cellStyle name="Followed Hyperlink" xfId="19365" builtinId="9" hidden="1"/>
    <cellStyle name="Followed Hyperlink" xfId="19366" builtinId="9" hidden="1"/>
    <cellStyle name="Followed Hyperlink" xfId="19367" builtinId="9" hidden="1"/>
    <cellStyle name="Followed Hyperlink" xfId="19368" builtinId="9" hidden="1"/>
    <cellStyle name="Followed Hyperlink" xfId="19369" builtinId="9" hidden="1"/>
    <cellStyle name="Followed Hyperlink" xfId="19370" builtinId="9" hidden="1"/>
    <cellStyle name="Followed Hyperlink" xfId="19371" builtinId="9" hidden="1"/>
    <cellStyle name="Followed Hyperlink" xfId="19372" builtinId="9" hidden="1"/>
    <cellStyle name="Followed Hyperlink" xfId="19373" builtinId="9" hidden="1"/>
    <cellStyle name="Followed Hyperlink" xfId="19374" builtinId="9" hidden="1"/>
    <cellStyle name="Followed Hyperlink" xfId="19375" builtinId="9" hidden="1"/>
    <cellStyle name="Followed Hyperlink" xfId="19376" builtinId="9" hidden="1"/>
    <cellStyle name="Followed Hyperlink" xfId="19377" builtinId="9" hidden="1"/>
    <cellStyle name="Followed Hyperlink" xfId="19378" builtinId="9" hidden="1"/>
    <cellStyle name="Followed Hyperlink" xfId="19379" builtinId="9" hidden="1"/>
    <cellStyle name="Followed Hyperlink" xfId="19380" builtinId="9" hidden="1"/>
    <cellStyle name="Followed Hyperlink" xfId="19381" builtinId="9" hidden="1"/>
    <cellStyle name="Followed Hyperlink" xfId="19382" builtinId="9" hidden="1"/>
    <cellStyle name="Followed Hyperlink" xfId="19383" builtinId="9" hidden="1"/>
    <cellStyle name="Followed Hyperlink" xfId="19384" builtinId="9" hidden="1"/>
    <cellStyle name="Followed Hyperlink" xfId="19385" builtinId="9" hidden="1"/>
    <cellStyle name="Followed Hyperlink" xfId="19386" builtinId="9" hidden="1"/>
    <cellStyle name="Followed Hyperlink" xfId="19387" builtinId="9" hidden="1"/>
    <cellStyle name="Followed Hyperlink" xfId="19388" builtinId="9" hidden="1"/>
    <cellStyle name="Followed Hyperlink" xfId="19389" builtinId="9" hidden="1"/>
    <cellStyle name="Followed Hyperlink" xfId="19391" builtinId="9" hidden="1"/>
    <cellStyle name="Followed Hyperlink" xfId="19393" builtinId="9" hidden="1"/>
    <cellStyle name="Followed Hyperlink" xfId="19395" builtinId="9" hidden="1"/>
    <cellStyle name="Followed Hyperlink" xfId="19397" builtinId="9" hidden="1"/>
    <cellStyle name="Followed Hyperlink" xfId="19399" builtinId="9" hidden="1"/>
    <cellStyle name="Followed Hyperlink" xfId="19401" builtinId="9" hidden="1"/>
    <cellStyle name="Followed Hyperlink" xfId="19403" builtinId="9" hidden="1"/>
    <cellStyle name="Followed Hyperlink" xfId="19405" builtinId="9" hidden="1"/>
    <cellStyle name="Followed Hyperlink" xfId="19407" builtinId="9" hidden="1"/>
    <cellStyle name="Followed Hyperlink" xfId="19409" builtinId="9" hidden="1"/>
    <cellStyle name="Followed Hyperlink" xfId="19411" builtinId="9" hidden="1"/>
    <cellStyle name="Followed Hyperlink" xfId="19413" builtinId="9" hidden="1"/>
    <cellStyle name="Followed Hyperlink" xfId="19415" builtinId="9" hidden="1"/>
    <cellStyle name="Followed Hyperlink" xfId="19417" builtinId="9" hidden="1"/>
    <cellStyle name="Followed Hyperlink" xfId="19419" builtinId="9" hidden="1"/>
    <cellStyle name="Followed Hyperlink" xfId="19421" builtinId="9" hidden="1"/>
    <cellStyle name="Followed Hyperlink" xfId="19423" builtinId="9" hidden="1"/>
    <cellStyle name="Followed Hyperlink" xfId="19425" builtinId="9" hidden="1"/>
    <cellStyle name="Followed Hyperlink" xfId="19427" builtinId="9" hidden="1"/>
    <cellStyle name="Followed Hyperlink" xfId="19429" builtinId="9" hidden="1"/>
    <cellStyle name="Followed Hyperlink" xfId="19431" builtinId="9" hidden="1"/>
    <cellStyle name="Followed Hyperlink" xfId="19433" builtinId="9" hidden="1"/>
    <cellStyle name="Followed Hyperlink" xfId="19435" builtinId="9" hidden="1"/>
    <cellStyle name="Followed Hyperlink" xfId="19437" builtinId="9" hidden="1"/>
    <cellStyle name="Followed Hyperlink" xfId="19439" builtinId="9" hidden="1"/>
    <cellStyle name="Followed Hyperlink" xfId="19441" builtinId="9" hidden="1"/>
    <cellStyle name="Followed Hyperlink" xfId="19443" builtinId="9" hidden="1"/>
    <cellStyle name="Followed Hyperlink" xfId="19445" builtinId="9" hidden="1"/>
    <cellStyle name="Followed Hyperlink" xfId="19447" builtinId="9" hidden="1"/>
    <cellStyle name="Followed Hyperlink" xfId="19449" builtinId="9" hidden="1"/>
    <cellStyle name="Followed Hyperlink" xfId="19451" builtinId="9" hidden="1"/>
    <cellStyle name="Followed Hyperlink" xfId="19453" builtinId="9" hidden="1"/>
    <cellStyle name="Followed Hyperlink" xfId="19455" builtinId="9" hidden="1"/>
    <cellStyle name="Followed Hyperlink" xfId="19457" builtinId="9" hidden="1"/>
    <cellStyle name="Followed Hyperlink" xfId="19459" builtinId="9" hidden="1"/>
    <cellStyle name="Followed Hyperlink" xfId="19461" builtinId="9" hidden="1"/>
    <cellStyle name="Followed Hyperlink" xfId="19463" builtinId="9" hidden="1"/>
    <cellStyle name="Followed Hyperlink" xfId="19465" builtinId="9" hidden="1"/>
    <cellStyle name="Followed Hyperlink" xfId="19467" builtinId="9" hidden="1"/>
    <cellStyle name="Followed Hyperlink" xfId="19469" builtinId="9" hidden="1"/>
    <cellStyle name="Followed Hyperlink" xfId="19471" builtinId="9" hidden="1"/>
    <cellStyle name="Followed Hyperlink" xfId="19473" builtinId="9" hidden="1"/>
    <cellStyle name="Followed Hyperlink" xfId="19475" builtinId="9" hidden="1"/>
    <cellStyle name="Followed Hyperlink" xfId="19477" builtinId="9" hidden="1"/>
    <cellStyle name="Followed Hyperlink" xfId="19479" builtinId="9" hidden="1"/>
    <cellStyle name="Followed Hyperlink" xfId="19481" builtinId="9" hidden="1"/>
    <cellStyle name="Followed Hyperlink" xfId="19483" builtinId="9" hidden="1"/>
    <cellStyle name="Followed Hyperlink" xfId="19485" builtinId="9" hidden="1"/>
    <cellStyle name="Followed Hyperlink" xfId="19487" builtinId="9" hidden="1"/>
    <cellStyle name="Followed Hyperlink" xfId="19489" builtinId="9" hidden="1"/>
    <cellStyle name="Followed Hyperlink" xfId="19491" builtinId="9" hidden="1"/>
    <cellStyle name="Followed Hyperlink" xfId="19493" builtinId="9" hidden="1"/>
    <cellStyle name="Followed Hyperlink" xfId="19495" builtinId="9" hidden="1"/>
    <cellStyle name="Followed Hyperlink" xfId="19497" builtinId="9" hidden="1"/>
    <cellStyle name="Followed Hyperlink" xfId="19499" builtinId="9" hidden="1"/>
    <cellStyle name="Followed Hyperlink" xfId="19501" builtinId="9" hidden="1"/>
    <cellStyle name="Followed Hyperlink" xfId="19503" builtinId="9" hidden="1"/>
    <cellStyle name="Followed Hyperlink" xfId="19505" builtinId="9" hidden="1"/>
    <cellStyle name="Followed Hyperlink" xfId="19507" builtinId="9" hidden="1"/>
    <cellStyle name="Followed Hyperlink" xfId="19509" builtinId="9" hidden="1"/>
    <cellStyle name="Followed Hyperlink" xfId="19511" builtinId="9" hidden="1"/>
    <cellStyle name="Followed Hyperlink" xfId="19513" builtinId="9" hidden="1"/>
    <cellStyle name="Followed Hyperlink" xfId="19515" builtinId="9" hidden="1"/>
    <cellStyle name="Followed Hyperlink" xfId="19517" builtinId="9" hidden="1"/>
    <cellStyle name="Followed Hyperlink" xfId="19519" builtinId="9" hidden="1"/>
    <cellStyle name="Followed Hyperlink" xfId="19521" builtinId="9" hidden="1"/>
    <cellStyle name="Followed Hyperlink" xfId="19523" builtinId="9" hidden="1"/>
    <cellStyle name="Followed Hyperlink" xfId="19525" builtinId="9" hidden="1"/>
    <cellStyle name="Followed Hyperlink" xfId="19527" builtinId="9" hidden="1"/>
    <cellStyle name="Followed Hyperlink" xfId="19535" builtinId="9" hidden="1"/>
    <cellStyle name="Followed Hyperlink" xfId="19537" builtinId="9" hidden="1"/>
    <cellStyle name="Followed Hyperlink" xfId="19539" builtinId="9" hidden="1"/>
    <cellStyle name="Followed Hyperlink" xfId="19541" builtinId="9" hidden="1"/>
    <cellStyle name="Followed Hyperlink" xfId="19543" builtinId="9" hidden="1"/>
    <cellStyle name="Followed Hyperlink" xfId="19545" builtinId="9" hidden="1"/>
    <cellStyle name="Followed Hyperlink" xfId="19547" builtinId="9" hidden="1"/>
    <cellStyle name="Followed Hyperlink" xfId="19549"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9" builtinId="9" hidden="1"/>
    <cellStyle name="Followed Hyperlink" xfId="19680" builtinId="9" hidden="1"/>
    <cellStyle name="Followed Hyperlink" xfId="19681" builtinId="9" hidden="1"/>
    <cellStyle name="Followed Hyperlink" xfId="19682" builtinId="9" hidden="1"/>
    <cellStyle name="Followed Hyperlink" xfId="19683" builtinId="9" hidden="1"/>
    <cellStyle name="Followed Hyperlink" xfId="19684" builtinId="9" hidden="1"/>
    <cellStyle name="Followed Hyperlink" xfId="19685" builtinId="9" hidden="1"/>
    <cellStyle name="Followed Hyperlink" xfId="19686" builtinId="9" hidden="1"/>
    <cellStyle name="Followed Hyperlink" xfId="19687" builtinId="9" hidden="1"/>
    <cellStyle name="Followed Hyperlink" xfId="19688" builtinId="9" hidden="1"/>
    <cellStyle name="Followed Hyperlink" xfId="19689" builtinId="9" hidden="1"/>
    <cellStyle name="Followed Hyperlink" xfId="19690" builtinId="9" hidden="1"/>
    <cellStyle name="Followed Hyperlink" xfId="19691" builtinId="9" hidden="1"/>
    <cellStyle name="Followed Hyperlink" xfId="19692" builtinId="9" hidden="1"/>
    <cellStyle name="Followed Hyperlink" xfId="19693" builtinId="9" hidden="1"/>
    <cellStyle name="Followed Hyperlink" xfId="19694" builtinId="9" hidden="1"/>
    <cellStyle name="Followed Hyperlink" xfId="19695" builtinId="9" hidden="1"/>
    <cellStyle name="Followed Hyperlink" xfId="19696" builtinId="9" hidden="1"/>
    <cellStyle name="Followed Hyperlink" xfId="19697" builtinId="9" hidden="1"/>
    <cellStyle name="Followed Hyperlink" xfId="19698" builtinId="9" hidden="1"/>
    <cellStyle name="Followed Hyperlink" xfId="19699" builtinId="9" hidden="1"/>
    <cellStyle name="Followed Hyperlink" xfId="19700" builtinId="9" hidden="1"/>
    <cellStyle name="Followed Hyperlink" xfId="19701" builtinId="9" hidden="1"/>
    <cellStyle name="Followed Hyperlink" xfId="19702" builtinId="9" hidden="1"/>
    <cellStyle name="Followed Hyperlink" xfId="19703" builtinId="9" hidden="1"/>
    <cellStyle name="Followed Hyperlink" xfId="19704" builtinId="9" hidden="1"/>
    <cellStyle name="Followed Hyperlink" xfId="19705" builtinId="9" hidden="1"/>
    <cellStyle name="Followed Hyperlink" xfId="19706" builtinId="9" hidden="1"/>
    <cellStyle name="Followed Hyperlink" xfId="19707" builtinId="9" hidden="1"/>
    <cellStyle name="Followed Hyperlink" xfId="19708" builtinId="9" hidden="1"/>
    <cellStyle name="Followed Hyperlink" xfId="19709" builtinId="9" hidden="1"/>
    <cellStyle name="Followed Hyperlink" xfId="19710" builtinId="9" hidden="1"/>
    <cellStyle name="Followed Hyperlink" xfId="19711" builtinId="9" hidden="1"/>
    <cellStyle name="Followed Hyperlink" xfId="19712" builtinId="9" hidden="1"/>
    <cellStyle name="Followed Hyperlink" xfId="19713" builtinId="9" hidden="1"/>
    <cellStyle name="Followed Hyperlink" xfId="19714" builtinId="9" hidden="1"/>
    <cellStyle name="Followed Hyperlink" xfId="19715" builtinId="9" hidden="1"/>
    <cellStyle name="Followed Hyperlink" xfId="19716" builtinId="9" hidden="1"/>
    <cellStyle name="Followed Hyperlink" xfId="19717" builtinId="9" hidden="1"/>
    <cellStyle name="Followed Hyperlink" xfId="19718" builtinId="9" hidden="1"/>
    <cellStyle name="Followed Hyperlink" xfId="19719" builtinId="9" hidden="1"/>
    <cellStyle name="Followed Hyperlink" xfId="19720" builtinId="9" hidden="1"/>
    <cellStyle name="Followed Hyperlink" xfId="19721" builtinId="9" hidden="1"/>
    <cellStyle name="Followed Hyperlink" xfId="19722" builtinId="9" hidden="1"/>
    <cellStyle name="Followed Hyperlink" xfId="19723" builtinId="9" hidden="1"/>
    <cellStyle name="Followed Hyperlink" xfId="19724" builtinId="9" hidden="1"/>
    <cellStyle name="Followed Hyperlink" xfId="19725" builtinId="9" hidden="1"/>
    <cellStyle name="Followed Hyperlink" xfId="19726" builtinId="9" hidden="1"/>
    <cellStyle name="Followed Hyperlink" xfId="19727" builtinId="9" hidden="1"/>
    <cellStyle name="Followed Hyperlink" xfId="19728" builtinId="9" hidden="1"/>
    <cellStyle name="Followed Hyperlink" xfId="19729" builtinId="9" hidden="1"/>
    <cellStyle name="Followed Hyperlink" xfId="19730" builtinId="9" hidden="1"/>
    <cellStyle name="Followed Hyperlink" xfId="19731" builtinId="9" hidden="1"/>
    <cellStyle name="Followed Hyperlink" xfId="19732" builtinId="9" hidden="1"/>
    <cellStyle name="Followed Hyperlink" xfId="19733" builtinId="9" hidden="1"/>
    <cellStyle name="Followed Hyperlink" xfId="19734" builtinId="9" hidden="1"/>
    <cellStyle name="Followed Hyperlink" xfId="19735" builtinId="9" hidden="1"/>
    <cellStyle name="Followed Hyperlink" xfId="19736" builtinId="9" hidden="1"/>
    <cellStyle name="Followed Hyperlink" xfId="19737" builtinId="9" hidden="1"/>
    <cellStyle name="Followed Hyperlink" xfId="19738" builtinId="9" hidden="1"/>
    <cellStyle name="Followed Hyperlink" xfId="19739" builtinId="9" hidden="1"/>
    <cellStyle name="Followed Hyperlink" xfId="19740" builtinId="9" hidden="1"/>
    <cellStyle name="Followed Hyperlink" xfId="19741" builtinId="9" hidden="1"/>
    <cellStyle name="Followed Hyperlink" xfId="19742" builtinId="9" hidden="1"/>
    <cellStyle name="Followed Hyperlink" xfId="19743" builtinId="9" hidden="1"/>
    <cellStyle name="Followed Hyperlink" xfId="19744" builtinId="9" hidden="1"/>
    <cellStyle name="Followed Hyperlink" xfId="19745" builtinId="9" hidden="1"/>
    <cellStyle name="Followed Hyperlink" xfId="19746" builtinId="9" hidden="1"/>
    <cellStyle name="Followed Hyperlink" xfId="19747" builtinId="9" hidden="1"/>
    <cellStyle name="Followed Hyperlink" xfId="19749" builtinId="9" hidden="1"/>
    <cellStyle name="Followed Hyperlink" xfId="19751" builtinId="9" hidden="1"/>
    <cellStyle name="Followed Hyperlink" xfId="19753" builtinId="9" hidden="1"/>
    <cellStyle name="Followed Hyperlink" xfId="19755" builtinId="9" hidden="1"/>
    <cellStyle name="Followed Hyperlink" xfId="19757" builtinId="9" hidden="1"/>
    <cellStyle name="Followed Hyperlink" xfId="19759" builtinId="9" hidden="1"/>
    <cellStyle name="Followed Hyperlink" xfId="19761" builtinId="9" hidden="1"/>
    <cellStyle name="Followed Hyperlink" xfId="19763" builtinId="9" hidden="1"/>
    <cellStyle name="Followed Hyperlink" xfId="19767" builtinId="9" hidden="1"/>
    <cellStyle name="Followed Hyperlink" xfId="19769" builtinId="9" hidden="1"/>
    <cellStyle name="Followed Hyperlink" xfId="19771" builtinId="9" hidden="1"/>
    <cellStyle name="Followed Hyperlink" xfId="19773" builtinId="9" hidden="1"/>
    <cellStyle name="Followed Hyperlink" xfId="19775" builtinId="9" hidden="1"/>
    <cellStyle name="Followed Hyperlink" xfId="19777" builtinId="9" hidden="1"/>
    <cellStyle name="Followed Hyperlink" xfId="19779" builtinId="9" hidden="1"/>
    <cellStyle name="Followed Hyperlink" xfId="19781" builtinId="9" hidden="1"/>
    <cellStyle name="Followed Hyperlink" xfId="19783" builtinId="9" hidden="1"/>
    <cellStyle name="Followed Hyperlink" xfId="19785" builtinId="9" hidden="1"/>
    <cellStyle name="Followed Hyperlink" xfId="19787" builtinId="9" hidden="1"/>
    <cellStyle name="Followed Hyperlink" xfId="19789" builtinId="9" hidden="1"/>
    <cellStyle name="Followed Hyperlink" xfId="19791" builtinId="9" hidden="1"/>
    <cellStyle name="Followed Hyperlink" xfId="19793" builtinId="9" hidden="1"/>
    <cellStyle name="Followed Hyperlink" xfId="19795" builtinId="9" hidden="1"/>
    <cellStyle name="Followed Hyperlink" xfId="19797" builtinId="9" hidden="1"/>
    <cellStyle name="Followed Hyperlink" xfId="19799" builtinId="9" hidden="1"/>
    <cellStyle name="Followed Hyperlink" xfId="19801" builtinId="9" hidden="1"/>
    <cellStyle name="Followed Hyperlink" xfId="19803" builtinId="9" hidden="1"/>
    <cellStyle name="Followed Hyperlink" xfId="19805" builtinId="9" hidden="1"/>
    <cellStyle name="Followed Hyperlink" xfId="19807" builtinId="9" hidden="1"/>
    <cellStyle name="Followed Hyperlink" xfId="19809" builtinId="9" hidden="1"/>
    <cellStyle name="Followed Hyperlink" xfId="19811" builtinId="9" hidden="1"/>
    <cellStyle name="Followed Hyperlink" xfId="19813" builtinId="9" hidden="1"/>
    <cellStyle name="Followed Hyperlink" xfId="19815" builtinId="9" hidden="1"/>
    <cellStyle name="Followed Hyperlink" xfId="19817" builtinId="9" hidden="1"/>
    <cellStyle name="Followed Hyperlink" xfId="19819" builtinId="9" hidden="1"/>
    <cellStyle name="Followed Hyperlink" xfId="19821" builtinId="9" hidden="1"/>
    <cellStyle name="Followed Hyperlink" xfId="19823" builtinId="9" hidden="1"/>
    <cellStyle name="Followed Hyperlink" xfId="19825" builtinId="9" hidden="1"/>
    <cellStyle name="Followed Hyperlink" xfId="19827" builtinId="9" hidden="1"/>
    <cellStyle name="Followed Hyperlink" xfId="19829" builtinId="9" hidden="1"/>
    <cellStyle name="Followed Hyperlink" xfId="19831" builtinId="9" hidden="1"/>
    <cellStyle name="Followed Hyperlink" xfId="19833" builtinId="9" hidden="1"/>
    <cellStyle name="Followed Hyperlink" xfId="19835" builtinId="9" hidden="1"/>
    <cellStyle name="Followed Hyperlink" xfId="19837" builtinId="9" hidden="1"/>
    <cellStyle name="Followed Hyperlink" xfId="19839" builtinId="9" hidden="1"/>
    <cellStyle name="Followed Hyperlink" xfId="19841" builtinId="9" hidden="1"/>
    <cellStyle name="Followed Hyperlink" xfId="19843" builtinId="9" hidden="1"/>
    <cellStyle name="Followed Hyperlink" xfId="19845" builtinId="9" hidden="1"/>
    <cellStyle name="Followed Hyperlink" xfId="19847" builtinId="9" hidden="1"/>
    <cellStyle name="Followed Hyperlink" xfId="19849" builtinId="9" hidden="1"/>
    <cellStyle name="Followed Hyperlink" xfId="19851" builtinId="9" hidden="1"/>
    <cellStyle name="Followed Hyperlink" xfId="19853" builtinId="9" hidden="1"/>
    <cellStyle name="Followed Hyperlink" xfId="19855" builtinId="9" hidden="1"/>
    <cellStyle name="Followed Hyperlink" xfId="19857" builtinId="9" hidden="1"/>
    <cellStyle name="Followed Hyperlink" xfId="19859" builtinId="9" hidden="1"/>
    <cellStyle name="Followed Hyperlink" xfId="19861" builtinId="9" hidden="1"/>
    <cellStyle name="Followed Hyperlink" xfId="19863" builtinId="9" hidden="1"/>
    <cellStyle name="Followed Hyperlink" xfId="19865" builtinId="9" hidden="1"/>
    <cellStyle name="Followed Hyperlink" xfId="19867" builtinId="9" hidden="1"/>
    <cellStyle name="Followed Hyperlink" xfId="19869" builtinId="9" hidden="1"/>
    <cellStyle name="Followed Hyperlink" xfId="19871" builtinId="9" hidden="1"/>
    <cellStyle name="Followed Hyperlink" xfId="19873" builtinId="9" hidden="1"/>
    <cellStyle name="Followed Hyperlink" xfId="19875" builtinId="9" hidden="1"/>
    <cellStyle name="Followed Hyperlink" xfId="19877" builtinId="9" hidden="1"/>
    <cellStyle name="Followed Hyperlink" xfId="19879" builtinId="9" hidden="1"/>
    <cellStyle name="Followed Hyperlink" xfId="19881" builtinId="9" hidden="1"/>
    <cellStyle name="Followed Hyperlink" xfId="19883" builtinId="9" hidden="1"/>
    <cellStyle name="Followed Hyperlink" xfId="19885" builtinId="9" hidden="1"/>
    <cellStyle name="Followed Hyperlink" xfId="19887" builtinId="9" hidden="1"/>
    <cellStyle name="Followed Hyperlink" xfId="19894" builtinId="9" hidden="1"/>
    <cellStyle name="Followed Hyperlink" xfId="19895" builtinId="9" hidden="1"/>
    <cellStyle name="Followed Hyperlink" xfId="19896" builtinId="9" hidden="1"/>
    <cellStyle name="Followed Hyperlink" xfId="19897" builtinId="9" hidden="1"/>
    <cellStyle name="Followed Hyperlink" xfId="19898" builtinId="9" hidden="1"/>
    <cellStyle name="Followed Hyperlink" xfId="19899" builtinId="9" hidden="1"/>
    <cellStyle name="Followed Hyperlink" xfId="19900" builtinId="9" hidden="1"/>
    <cellStyle name="Followed Hyperlink" xfId="19901" builtinId="9" hidden="1"/>
    <cellStyle name="Followed Hyperlink" xfId="19902" builtinId="9" hidden="1"/>
    <cellStyle name="Followed Hyperlink" xfId="19903" builtinId="9" hidden="1"/>
    <cellStyle name="Followed Hyperlink" xfId="19904" builtinId="9" hidden="1"/>
    <cellStyle name="Followed Hyperlink" xfId="19905" builtinId="9" hidden="1"/>
    <cellStyle name="Followed Hyperlink" xfId="19906" builtinId="9" hidden="1"/>
    <cellStyle name="Followed Hyperlink" xfId="19907" builtinId="9" hidden="1"/>
    <cellStyle name="Followed Hyperlink" xfId="19908" builtinId="9" hidden="1"/>
    <cellStyle name="Followed Hyperlink" xfId="19909" builtinId="9" hidden="1"/>
    <cellStyle name="Followed Hyperlink" xfId="19910" builtinId="9" hidden="1"/>
    <cellStyle name="Followed Hyperlink" xfId="19911" builtinId="9" hidden="1"/>
    <cellStyle name="Followed Hyperlink" xfId="19912" builtinId="9" hidden="1"/>
    <cellStyle name="Followed Hyperlink" xfId="19913" builtinId="9" hidden="1"/>
    <cellStyle name="Followed Hyperlink" xfId="19914" builtinId="9" hidden="1"/>
    <cellStyle name="Followed Hyperlink" xfId="19915" builtinId="9" hidden="1"/>
    <cellStyle name="Followed Hyperlink" xfId="19916" builtinId="9" hidden="1"/>
    <cellStyle name="Followed Hyperlink" xfId="19917" builtinId="9" hidden="1"/>
    <cellStyle name="Followed Hyperlink" xfId="19918" builtinId="9" hidden="1"/>
    <cellStyle name="Followed Hyperlink" xfId="19919" builtinId="9" hidden="1"/>
    <cellStyle name="Followed Hyperlink" xfId="19920" builtinId="9" hidden="1"/>
    <cellStyle name="Followed Hyperlink" xfId="19921" builtinId="9" hidden="1"/>
    <cellStyle name="Followed Hyperlink" xfId="19922" builtinId="9" hidden="1"/>
    <cellStyle name="Followed Hyperlink" xfId="19923" builtinId="9" hidden="1"/>
    <cellStyle name="Followed Hyperlink" xfId="19924" builtinId="9" hidden="1"/>
    <cellStyle name="Followed Hyperlink" xfId="19925" builtinId="9" hidden="1"/>
    <cellStyle name="Followed Hyperlink" xfId="19926" builtinId="9" hidden="1"/>
    <cellStyle name="Followed Hyperlink" xfId="19927" builtinId="9" hidden="1"/>
    <cellStyle name="Followed Hyperlink" xfId="19928" builtinId="9" hidden="1"/>
    <cellStyle name="Followed Hyperlink" xfId="19929" builtinId="9" hidden="1"/>
    <cellStyle name="Followed Hyperlink" xfId="19930" builtinId="9" hidden="1"/>
    <cellStyle name="Followed Hyperlink" xfId="19931" builtinId="9" hidden="1"/>
    <cellStyle name="Followed Hyperlink" xfId="19932" builtinId="9" hidden="1"/>
    <cellStyle name="Followed Hyperlink" xfId="19933" builtinId="9" hidden="1"/>
    <cellStyle name="Followed Hyperlink" xfId="19934" builtinId="9" hidden="1"/>
    <cellStyle name="Followed Hyperlink" xfId="19935" builtinId="9" hidden="1"/>
    <cellStyle name="Followed Hyperlink" xfId="19936" builtinId="9" hidden="1"/>
    <cellStyle name="Followed Hyperlink" xfId="19937" builtinId="9" hidden="1"/>
    <cellStyle name="Followed Hyperlink" xfId="19938" builtinId="9" hidden="1"/>
    <cellStyle name="Followed Hyperlink" xfId="19939" builtinId="9" hidden="1"/>
    <cellStyle name="Followed Hyperlink" xfId="19940" builtinId="9" hidden="1"/>
    <cellStyle name="Followed Hyperlink" xfId="19941" builtinId="9" hidden="1"/>
    <cellStyle name="Followed Hyperlink" xfId="19942" builtinId="9" hidden="1"/>
    <cellStyle name="Followed Hyperlink" xfId="19943" builtinId="9" hidden="1"/>
    <cellStyle name="Followed Hyperlink" xfId="19944" builtinId="9" hidden="1"/>
    <cellStyle name="Followed Hyperlink" xfId="19945" builtinId="9" hidden="1"/>
    <cellStyle name="Followed Hyperlink" xfId="19946" builtinId="9" hidden="1"/>
    <cellStyle name="Followed Hyperlink" xfId="19947" builtinId="9" hidden="1"/>
    <cellStyle name="Followed Hyperlink" xfId="19948" builtinId="9" hidden="1"/>
    <cellStyle name="Followed Hyperlink" xfId="19949" builtinId="9" hidden="1"/>
    <cellStyle name="Followed Hyperlink" xfId="19950" builtinId="9" hidden="1"/>
    <cellStyle name="Followed Hyperlink" xfId="19951" builtinId="9" hidden="1"/>
    <cellStyle name="Followed Hyperlink" xfId="19952" builtinId="9" hidden="1"/>
    <cellStyle name="Followed Hyperlink" xfId="19953" builtinId="9" hidden="1"/>
    <cellStyle name="Followed Hyperlink" xfId="19954" builtinId="9" hidden="1"/>
    <cellStyle name="Followed Hyperlink" xfId="19955" builtinId="9" hidden="1"/>
    <cellStyle name="Followed Hyperlink" xfId="19956" builtinId="9" hidden="1"/>
    <cellStyle name="Followed Hyperlink" xfId="19957" builtinId="9" hidden="1"/>
    <cellStyle name="Followed Hyperlink" xfId="19958" builtinId="9" hidden="1"/>
    <cellStyle name="Followed Hyperlink" xfId="19959" builtinId="9" hidden="1"/>
    <cellStyle name="Followed Hyperlink" xfId="19960" builtinId="9" hidden="1"/>
    <cellStyle name="Followed Hyperlink" xfId="19961" builtinId="9" hidden="1"/>
    <cellStyle name="Followed Hyperlink" xfId="19962" builtinId="9" hidden="1"/>
    <cellStyle name="Followed Hyperlink" xfId="19964" builtinId="9" hidden="1"/>
    <cellStyle name="Followed Hyperlink" xfId="19966" builtinId="9" hidden="1"/>
    <cellStyle name="Followed Hyperlink" xfId="18242" builtinId="9" hidden="1"/>
    <cellStyle name="Followed Hyperlink" xfId="18023" builtinId="9" hidden="1"/>
    <cellStyle name="Followed Hyperlink" xfId="19530" builtinId="9" hidden="1"/>
    <cellStyle name="Followed Hyperlink" xfId="18895" builtinId="9" hidden="1"/>
    <cellStyle name="Followed Hyperlink" xfId="18460" builtinId="9" hidden="1"/>
    <cellStyle name="Followed Hyperlink" xfId="18239" builtinId="9" hidden="1"/>
    <cellStyle name="Followed Hyperlink" xfId="18020" builtinId="9" hidden="1"/>
    <cellStyle name="Followed Hyperlink" xfId="18968" builtinId="9" hidden="1"/>
    <cellStyle name="Followed Hyperlink" xfId="18534" builtinId="9" hidden="1"/>
    <cellStyle name="Followed Hyperlink" xfId="18094" builtinId="9" hidden="1"/>
    <cellStyle name="Followed Hyperlink" xfId="19532" builtinId="9" hidden="1"/>
    <cellStyle name="Followed Hyperlink" xfId="19551" builtinId="9" hidden="1"/>
    <cellStyle name="Followed Hyperlink" xfId="18768" builtinId="9" hidden="1"/>
    <cellStyle name="Followed Hyperlink" xfId="18332" builtinId="9" hidden="1"/>
    <cellStyle name="Followed Hyperlink" xfId="19764" builtinId="9" hidden="1"/>
    <cellStyle name="Followed Hyperlink" xfId="17482" builtinId="9" hidden="1"/>
    <cellStyle name="Followed Hyperlink" xfId="12307" builtinId="9" hidden="1"/>
    <cellStyle name="Followed Hyperlink" xfId="19528" builtinId="9" hidden="1"/>
    <cellStyle name="Followed Hyperlink" xfId="18892" builtinId="9" hidden="1"/>
    <cellStyle name="Followed Hyperlink" xfId="18457" builtinId="9" hidden="1"/>
    <cellStyle name="Followed Hyperlink" xfId="19888" builtinId="9" hidden="1"/>
    <cellStyle name="Followed Hyperlink" xfId="18240" builtinId="9" hidden="1"/>
    <cellStyle name="Followed Hyperlink" xfId="18021" builtinId="9" hidden="1"/>
    <cellStyle name="Followed Hyperlink" xfId="18969" builtinId="9" hidden="1"/>
    <cellStyle name="Followed Hyperlink" xfId="18535" builtinId="9" hidden="1"/>
    <cellStyle name="Followed Hyperlink" xfId="18095" builtinId="9" hidden="1"/>
    <cellStyle name="Followed Hyperlink" xfId="19533" builtinId="9" hidden="1"/>
    <cellStyle name="Followed Hyperlink" xfId="19550" builtinId="9" hidden="1"/>
    <cellStyle name="Followed Hyperlink" xfId="18986" builtinId="9" hidden="1"/>
    <cellStyle name="Followed Hyperlink" xfId="10452" builtinId="9" hidden="1"/>
    <cellStyle name="Followed Hyperlink" xfId="7556" builtinId="9" hidden="1"/>
    <cellStyle name="Followed Hyperlink" xfId="13386" builtinId="9" hidden="1"/>
    <cellStyle name="Followed Hyperlink" xfId="12918" builtinId="9" hidden="1"/>
    <cellStyle name="Followed Hyperlink" xfId="12441" builtinId="9" hidden="1"/>
    <cellStyle name="Followed Hyperlink" xfId="14202" builtinId="9" hidden="1"/>
    <cellStyle name="Followed Hyperlink" xfId="11175" builtinId="9" hidden="1"/>
    <cellStyle name="Followed Hyperlink" xfId="13816" builtinId="9" hidden="1"/>
    <cellStyle name="Followed Hyperlink" xfId="13153" builtinId="9" hidden="1"/>
    <cellStyle name="Followed Hyperlink" xfId="12681" builtinId="9" hidden="1"/>
    <cellStyle name="Followed Hyperlink" xfId="13387" builtinId="9" hidden="1"/>
    <cellStyle name="Followed Hyperlink" xfId="13976" builtinId="9" hidden="1"/>
    <cellStyle name="Followed Hyperlink" xfId="11176" builtinId="9" hidden="1"/>
    <cellStyle name="Followed Hyperlink" xfId="13226" builtinId="9" hidden="1"/>
    <cellStyle name="Followed Hyperlink" xfId="12755" builtinId="9" hidden="1"/>
    <cellStyle name="Followed Hyperlink" xfId="12277" builtinId="9" hidden="1"/>
    <cellStyle name="Followed Hyperlink" xfId="14451" builtinId="9" hidden="1"/>
    <cellStyle name="Followed Hyperlink" xfId="13818" builtinId="9" hidden="1"/>
    <cellStyle name="Followed Hyperlink" xfId="13848" builtinId="9" hidden="1"/>
    <cellStyle name="Followed Hyperlink" xfId="11592" builtinId="9" hidden="1"/>
    <cellStyle name="Followed Hyperlink" xfId="12785" builtinId="9" hidden="1"/>
    <cellStyle name="Followed Hyperlink" xfId="14453" builtinId="9" hidden="1"/>
    <cellStyle name="Followed Hyperlink" xfId="17448" builtinId="9" hidden="1"/>
    <cellStyle name="Followed Hyperlink" xfId="17607" builtinId="9" hidden="1"/>
    <cellStyle name="Followed Hyperlink" xfId="14466" builtinId="9" hidden="1"/>
    <cellStyle name="Followed Hyperlink" xfId="13152" builtinId="9" hidden="1"/>
    <cellStyle name="Followed Hyperlink" xfId="12069" builtinId="9" hidden="1"/>
    <cellStyle name="Followed Hyperlink" xfId="8777" builtinId="9" hidden="1"/>
    <cellStyle name="Followed Hyperlink" xfId="13813" builtinId="9" hidden="1"/>
    <cellStyle name="Followed Hyperlink" xfId="13385" builtinId="9" hidden="1"/>
    <cellStyle name="Followed Hyperlink" xfId="14465" builtinId="9" hidden="1"/>
    <cellStyle name="Followed Hyperlink" xfId="12679" builtinId="9" hidden="1"/>
    <cellStyle name="Followed Hyperlink" xfId="14201" builtinId="9" hidden="1"/>
    <cellStyle name="Followed Hyperlink" xfId="11174" builtinId="9" hidden="1"/>
    <cellStyle name="Followed Hyperlink" xfId="13381" builtinId="9" hidden="1"/>
    <cellStyle name="Followed Hyperlink" xfId="13144" builtinId="9" hidden="1"/>
    <cellStyle name="Followed Hyperlink" xfId="12912" builtinId="9" hidden="1"/>
    <cellStyle name="Followed Hyperlink" xfId="14196" builtinId="9" hidden="1"/>
    <cellStyle name="Followed Hyperlink" xfId="13971" builtinId="9" hidden="1"/>
    <cellStyle name="Followed Hyperlink" xfId="11169" builtinId="9" hidden="1"/>
    <cellStyle name="Followed Hyperlink" xfId="6974" builtinId="9" hidden="1"/>
    <cellStyle name="Followed Hyperlink" xfId="12064" builtinId="9" hidden="1"/>
    <cellStyle name="Followed Hyperlink" xfId="12756" builtinId="9" hidden="1"/>
    <cellStyle name="Followed Hyperlink" xfId="14438" builtinId="9" hidden="1"/>
    <cellStyle name="Followed Hyperlink" xfId="12278" builtinId="9" hidden="1"/>
    <cellStyle name="Followed Hyperlink" xfId="13819" builtinId="9" hidden="1"/>
    <cellStyle name="Followed Hyperlink" xfId="13847" builtinId="9" hidden="1"/>
    <cellStyle name="Followed Hyperlink" xfId="13014" builtinId="9" hidden="1"/>
    <cellStyle name="Followed Hyperlink" xfId="11583" builtinId="9" hidden="1"/>
    <cellStyle name="Followed Hyperlink" xfId="12784" builtinId="9" hidden="1"/>
    <cellStyle name="Followed Hyperlink" xfId="10446" builtinId="9" hidden="1"/>
    <cellStyle name="Followed Hyperlink" xfId="12305" builtinId="9" hidden="1"/>
    <cellStyle name="Followed Hyperlink" xfId="12068" builtinId="9" hidden="1"/>
    <cellStyle name="Followed Hyperlink" xfId="8424" builtinId="9" hidden="1"/>
    <cellStyle name="Followed Hyperlink" xfId="9826" builtinId="9" hidden="1"/>
    <cellStyle name="Followed Hyperlink" xfId="13378" builtinId="9" hidden="1"/>
    <cellStyle name="Followed Hyperlink" xfId="13138" builtinId="9" hidden="1"/>
    <cellStyle name="Followed Hyperlink" xfId="12670" builtinId="9" hidden="1"/>
    <cellStyle name="Followed Hyperlink" xfId="14193" builtinId="9" hidden="1"/>
    <cellStyle name="Followed Hyperlink" xfId="15641" builtinId="9" hidden="1"/>
    <cellStyle name="Followed Hyperlink" xfId="13809" builtinId="9" hidden="1"/>
    <cellStyle name="Followed Hyperlink" xfId="18680" builtinId="9" hidden="1"/>
    <cellStyle name="Followed Hyperlink" xfId="13145" builtinId="9" hidden="1"/>
    <cellStyle name="Followed Hyperlink" xfId="11591" builtinId="9" hidden="1"/>
    <cellStyle name="Followed Hyperlink" xfId="14197" builtinId="9" hidden="1"/>
    <cellStyle name="Followed Hyperlink" xfId="13972" builtinId="9" hidden="1"/>
    <cellStyle name="Followed Hyperlink" xfId="12197" builtinId="9" hidden="1"/>
    <cellStyle name="Followed Hyperlink" xfId="13228" builtinId="9" hidden="1"/>
    <cellStyle name="Followed Hyperlink" xfId="12757" builtinId="9" hidden="1"/>
    <cellStyle name="Followed Hyperlink" xfId="12513" builtinId="9" hidden="1"/>
    <cellStyle name="Followed Hyperlink" xfId="11614" builtinId="9" hidden="1"/>
    <cellStyle name="Followed Hyperlink" xfId="14439" builtinId="9" hidden="1"/>
    <cellStyle name="Followed Hyperlink" xfId="14443" builtinId="9" hidden="1"/>
    <cellStyle name="Followed Hyperlink" xfId="11581" builtinId="9" hidden="1"/>
    <cellStyle name="Followed Hyperlink" xfId="11600" builtinId="9" hidden="1"/>
    <cellStyle name="Followed Hyperlink" xfId="11573" builtinId="9" hidden="1"/>
    <cellStyle name="Followed Hyperlink" xfId="13252" builtinId="9" hidden="1"/>
    <cellStyle name="Followed Hyperlink" xfId="13013" builtinId="9" hidden="1"/>
    <cellStyle name="Followed Hyperlink" xfId="12544" builtinId="9" hidden="1"/>
    <cellStyle name="Followed Hyperlink" xfId="7018" builtinId="9" hidden="1"/>
    <cellStyle name="Followed Hyperlink" xfId="14066" builtinId="9" hidden="1"/>
    <cellStyle name="Followed Hyperlink" xfId="8175" builtinId="9" hidden="1"/>
    <cellStyle name="Followed Hyperlink" xfId="14462" builtinId="9" hidden="1"/>
    <cellStyle name="Followed Hyperlink" xfId="13804" builtinId="9" hidden="1"/>
    <cellStyle name="Followed Hyperlink" xfId="13139" builtinId="9" hidden="1"/>
    <cellStyle name="Followed Hyperlink" xfId="8531" builtinId="9" hidden="1"/>
    <cellStyle name="Followed Hyperlink" xfId="12430" builtinId="9" hidden="1"/>
    <cellStyle name="Followed Hyperlink" xfId="12192" builtinId="9" hidden="1"/>
    <cellStyle name="Followed Hyperlink" xfId="11162" builtinId="9" hidden="1"/>
    <cellStyle name="Followed Hyperlink" xfId="13382" builtinId="9" hidden="1"/>
    <cellStyle name="Followed Hyperlink" xfId="12914" builtinId="9" hidden="1"/>
    <cellStyle name="Followed Hyperlink" xfId="8176" builtinId="9" hidden="1"/>
    <cellStyle name="Followed Hyperlink" xfId="12436" builtinId="9" hidden="1"/>
    <cellStyle name="Followed Hyperlink" xfId="14467" builtinId="9" hidden="1"/>
    <cellStyle name="Followed Hyperlink" xfId="11171" builtinId="9" hidden="1"/>
    <cellStyle name="Followed Hyperlink" xfId="12989" builtinId="9" hidden="1"/>
    <cellStyle name="Followed Hyperlink" xfId="12520" builtinId="9" hidden="1"/>
    <cellStyle name="Followed Hyperlink" xfId="9258" builtinId="9" hidden="1"/>
    <cellStyle name="Followed Hyperlink" xfId="10442" builtinId="9" hidden="1"/>
    <cellStyle name="Followed Hyperlink" xfId="12066" builtinId="9" hidden="1"/>
    <cellStyle name="Followed Hyperlink" xfId="6972" builtinId="9" hidden="1"/>
    <cellStyle name="Followed Hyperlink" xfId="13806" builtinId="9" hidden="1"/>
    <cellStyle name="Followed Hyperlink" xfId="13141" builtinId="9" hidden="1"/>
    <cellStyle name="Followed Hyperlink" xfId="12671" builtinId="9" hidden="1"/>
    <cellStyle name="Followed Hyperlink" xfId="14489" builtinId="9" hidden="1"/>
    <cellStyle name="Followed Hyperlink" xfId="10616" builtinId="9" hidden="1"/>
    <cellStyle name="Followed Hyperlink" xfId="14486" builtinId="9" hidden="1"/>
    <cellStyle name="Followed Hyperlink" xfId="15407" builtinId="9" hidden="1"/>
    <cellStyle name="Followed Hyperlink" xfId="7015" builtinId="9" hidden="1"/>
    <cellStyle name="Followed Hyperlink" xfId="12194" builtinId="9" hidden="1"/>
    <cellStyle name="Followed Hyperlink" xfId="11166" builtinId="9" hidden="1"/>
    <cellStyle name="Followed Hyperlink" xfId="13383" builtinId="9" hidden="1"/>
    <cellStyle name="Followed Hyperlink" xfId="12915" builtinId="9" hidden="1"/>
    <cellStyle name="Followed Hyperlink" xfId="14199" builtinId="9" hidden="1"/>
    <cellStyle name="Followed Hyperlink" xfId="11866" builtinId="9" hidden="1"/>
    <cellStyle name="Followed Hyperlink" xfId="14463" builtinId="9" hidden="1"/>
    <cellStyle name="Followed Hyperlink" xfId="11172" builtinId="9" hidden="1"/>
    <cellStyle name="Followed Hyperlink" xfId="12990" builtinId="9" hidden="1"/>
    <cellStyle name="Followed Hyperlink" xfId="12521" builtinId="9" hidden="1"/>
    <cellStyle name="Followed Hyperlink" xfId="11602" builtinId="9" hidden="1"/>
    <cellStyle name="Followed Hyperlink" xfId="6858" builtinId="9" hidden="1"/>
    <cellStyle name="Followed Hyperlink" xfId="11847" builtinId="9" hidden="1"/>
    <cellStyle name="Followed Hyperlink" xfId="13250" builtinId="9" hidden="1"/>
    <cellStyle name="Followed Hyperlink" xfId="12781" builtinId="9" hidden="1"/>
    <cellStyle name="Followed Hyperlink" xfId="12302" builtinId="9" hidden="1"/>
    <cellStyle name="Followed Hyperlink" xfId="12065" builtinId="9" hidden="1"/>
    <cellStyle name="Followed Hyperlink" xfId="14461" builtinId="9" hidden="1"/>
    <cellStyle name="Followed Hyperlink" xfId="11566" builtinId="9" hidden="1"/>
    <cellStyle name="Followed Hyperlink" xfId="13009" builtinId="9" hidden="1"/>
    <cellStyle name="Followed Hyperlink" xfId="12203" builtinId="9" hidden="1"/>
    <cellStyle name="Followed Hyperlink" xfId="13843" builtinId="9" hidden="1"/>
    <cellStyle name="Followed Hyperlink" xfId="12438" builtinId="9" hidden="1"/>
    <cellStyle name="Followed Hyperlink" xfId="13148" builtinId="9" hidden="1"/>
    <cellStyle name="Followed Hyperlink" xfId="14455" builtinId="9" hidden="1"/>
    <cellStyle name="Followed Hyperlink" xfId="19967" builtinId="9" hidden="1"/>
    <cellStyle name="Followed Hyperlink" xfId="19968" builtinId="9" hidden="1"/>
    <cellStyle name="Followed Hyperlink" xfId="19969" builtinId="9" hidden="1"/>
    <cellStyle name="Followed Hyperlink" xfId="19971" builtinId="9" hidden="1"/>
    <cellStyle name="Followed Hyperlink" xfId="19973" builtinId="9" hidden="1"/>
    <cellStyle name="Followed Hyperlink" xfId="19975" builtinId="9" hidden="1"/>
    <cellStyle name="Followed Hyperlink" xfId="19977" builtinId="9" hidden="1"/>
    <cellStyle name="Followed Hyperlink" xfId="19979" builtinId="9" hidden="1"/>
    <cellStyle name="Followed Hyperlink" xfId="19981" builtinId="9" hidden="1"/>
    <cellStyle name="Followed Hyperlink" xfId="19983" builtinId="9" hidden="1"/>
    <cellStyle name="Followed Hyperlink" xfId="19985" builtinId="9" hidden="1"/>
    <cellStyle name="Followed Hyperlink" xfId="19987" builtinId="9" hidden="1"/>
    <cellStyle name="Followed Hyperlink" xfId="19989" builtinId="9" hidden="1"/>
    <cellStyle name="Followed Hyperlink" xfId="19991" builtinId="9" hidden="1"/>
    <cellStyle name="Followed Hyperlink" xfId="19993" builtinId="9" hidden="1"/>
    <cellStyle name="Followed Hyperlink" xfId="19995" builtinId="9" hidden="1"/>
    <cellStyle name="Followed Hyperlink" xfId="19997" builtinId="9" hidden="1"/>
    <cellStyle name="Followed Hyperlink" xfId="19999" builtinId="9" hidden="1"/>
    <cellStyle name="Followed Hyperlink" xfId="20001" builtinId="9" hidden="1"/>
    <cellStyle name="Followed Hyperlink" xfId="20003" builtinId="9" hidden="1"/>
    <cellStyle name="Followed Hyperlink" xfId="20005" builtinId="9" hidden="1"/>
    <cellStyle name="Followed Hyperlink" xfId="20007" builtinId="9" hidden="1"/>
    <cellStyle name="Followed Hyperlink" xfId="20009" builtinId="9" hidden="1"/>
    <cellStyle name="Followed Hyperlink" xfId="20011" builtinId="9" hidden="1"/>
    <cellStyle name="Followed Hyperlink" xfId="20013" builtinId="9" hidden="1"/>
    <cellStyle name="Followed Hyperlink" xfId="20015" builtinId="9" hidden="1"/>
    <cellStyle name="Followed Hyperlink" xfId="20017" builtinId="9" hidden="1"/>
    <cellStyle name="Followed Hyperlink" xfId="20019" builtinId="9" hidden="1"/>
    <cellStyle name="Followed Hyperlink" xfId="20021" builtinId="9" hidden="1"/>
    <cellStyle name="Followed Hyperlink" xfId="20023" builtinId="9" hidden="1"/>
    <cellStyle name="Followed Hyperlink" xfId="20025" builtinId="9" hidden="1"/>
    <cellStyle name="Followed Hyperlink" xfId="20027" builtinId="9" hidden="1"/>
    <cellStyle name="Followed Hyperlink" xfId="20029" builtinId="9" hidden="1"/>
    <cellStyle name="Followed Hyperlink" xfId="20031" builtinId="9" hidden="1"/>
    <cellStyle name="Followed Hyperlink" xfId="20033" builtinId="9" hidden="1"/>
    <cellStyle name="Followed Hyperlink" xfId="20035" builtinId="9" hidden="1"/>
    <cellStyle name="Followed Hyperlink" xfId="20037" builtinId="9" hidden="1"/>
    <cellStyle name="Followed Hyperlink" xfId="20039" builtinId="9" hidden="1"/>
    <cellStyle name="Followed Hyperlink" xfId="20041" builtinId="9" hidden="1"/>
    <cellStyle name="Followed Hyperlink" xfId="20043" builtinId="9" hidden="1"/>
    <cellStyle name="Followed Hyperlink" xfId="20045" builtinId="9" hidden="1"/>
    <cellStyle name="Followed Hyperlink" xfId="20047" builtinId="9" hidden="1"/>
    <cellStyle name="Followed Hyperlink" xfId="20049" builtinId="9" hidden="1"/>
    <cellStyle name="Followed Hyperlink" xfId="20051" builtinId="9" hidden="1"/>
    <cellStyle name="Followed Hyperlink" xfId="20053" builtinId="9" hidden="1"/>
    <cellStyle name="Followed Hyperlink" xfId="20055" builtinId="9" hidden="1"/>
    <cellStyle name="Followed Hyperlink" xfId="20057" builtinId="9" hidden="1"/>
    <cellStyle name="Followed Hyperlink" xfId="20059" builtinId="9" hidden="1"/>
    <cellStyle name="Followed Hyperlink" xfId="20061" builtinId="9" hidden="1"/>
    <cellStyle name="Followed Hyperlink" xfId="20063" builtinId="9" hidden="1"/>
    <cellStyle name="Followed Hyperlink" xfId="20065" builtinId="9" hidden="1"/>
    <cellStyle name="Followed Hyperlink" xfId="20067" builtinId="9" hidden="1"/>
    <cellStyle name="Followed Hyperlink" xfId="20069" builtinId="9" hidden="1"/>
    <cellStyle name="Followed Hyperlink" xfId="20071" builtinId="9" hidden="1"/>
    <cellStyle name="Followed Hyperlink" xfId="20073" builtinId="9" hidden="1"/>
    <cellStyle name="Followed Hyperlink" xfId="20075" builtinId="9" hidden="1"/>
    <cellStyle name="Followed Hyperlink" xfId="20077" builtinId="9" hidden="1"/>
    <cellStyle name="Followed Hyperlink" xfId="20079" builtinId="9" hidden="1"/>
    <cellStyle name="Followed Hyperlink" xfId="20081" builtinId="9" hidden="1"/>
    <cellStyle name="Followed Hyperlink" xfId="20083" builtinId="9" hidden="1"/>
    <cellStyle name="Followed Hyperlink" xfId="20085" builtinId="9" hidden="1"/>
    <cellStyle name="Followed Hyperlink" xfId="20087" builtinId="9" hidden="1"/>
    <cellStyle name="Followed Hyperlink" xfId="20089" builtinId="9" hidden="1"/>
    <cellStyle name="Followed Hyperlink" xfId="20091" builtinId="9" hidden="1"/>
    <cellStyle name="Followed Hyperlink" xfId="20093" builtinId="9" hidden="1"/>
    <cellStyle name="Followed Hyperlink" xfId="20097" builtinId="9" hidden="1"/>
    <cellStyle name="Followed Hyperlink" xfId="20098" builtinId="9" hidden="1"/>
    <cellStyle name="Followed Hyperlink" xfId="20099" builtinId="9" hidden="1"/>
    <cellStyle name="Followed Hyperlink" xfId="20100" builtinId="9" hidden="1"/>
    <cellStyle name="Followed Hyperlink" xfId="20101" builtinId="9" hidden="1"/>
    <cellStyle name="Followed Hyperlink" xfId="20102" builtinId="9" hidden="1"/>
    <cellStyle name="Followed Hyperlink" xfId="20103" builtinId="9" hidden="1"/>
    <cellStyle name="Followed Hyperlink" xfId="20104" builtinId="9" hidden="1"/>
    <cellStyle name="Followed Hyperlink" xfId="20105" builtinId="9" hidden="1"/>
    <cellStyle name="Followed Hyperlink" xfId="20106" builtinId="9" hidden="1"/>
    <cellStyle name="Followed Hyperlink" xfId="20107" builtinId="9" hidden="1"/>
    <cellStyle name="Followed Hyperlink" xfId="20108" builtinId="9" hidden="1"/>
    <cellStyle name="Followed Hyperlink" xfId="20109" builtinId="9" hidden="1"/>
    <cellStyle name="Followed Hyperlink" xfId="20110" builtinId="9" hidden="1"/>
    <cellStyle name="Followed Hyperlink" xfId="20111" builtinId="9" hidden="1"/>
    <cellStyle name="Followed Hyperlink" xfId="20112" builtinId="9" hidden="1"/>
    <cellStyle name="Followed Hyperlink" xfId="20113" builtinId="9" hidden="1"/>
    <cellStyle name="Followed Hyperlink" xfId="20114" builtinId="9" hidden="1"/>
    <cellStyle name="Followed Hyperlink" xfId="20115" builtinId="9" hidden="1"/>
    <cellStyle name="Followed Hyperlink" xfId="20116" builtinId="9" hidden="1"/>
    <cellStyle name="Followed Hyperlink" xfId="20117" builtinId="9" hidden="1"/>
    <cellStyle name="Followed Hyperlink" xfId="20118" builtinId="9" hidden="1"/>
    <cellStyle name="Followed Hyperlink" xfId="20119" builtinId="9" hidden="1"/>
    <cellStyle name="Followed Hyperlink" xfId="20120" builtinId="9" hidden="1"/>
    <cellStyle name="Followed Hyperlink" xfId="20121" builtinId="9" hidden="1"/>
    <cellStyle name="Followed Hyperlink" xfId="20122" builtinId="9" hidden="1"/>
    <cellStyle name="Followed Hyperlink" xfId="20123" builtinId="9" hidden="1"/>
    <cellStyle name="Followed Hyperlink" xfId="20124" builtinId="9" hidden="1"/>
    <cellStyle name="Followed Hyperlink" xfId="20125" builtinId="9" hidden="1"/>
    <cellStyle name="Followed Hyperlink" xfId="20126" builtinId="9" hidden="1"/>
    <cellStyle name="Followed Hyperlink" xfId="20127" builtinId="9" hidden="1"/>
    <cellStyle name="Followed Hyperlink" xfId="20128" builtinId="9" hidden="1"/>
    <cellStyle name="Followed Hyperlink" xfId="20129" builtinId="9" hidden="1"/>
    <cellStyle name="Followed Hyperlink" xfId="20130" builtinId="9" hidden="1"/>
    <cellStyle name="Followed Hyperlink" xfId="20131" builtinId="9" hidden="1"/>
    <cellStyle name="Followed Hyperlink" xfId="20132" builtinId="9" hidden="1"/>
    <cellStyle name="Followed Hyperlink" xfId="20133" builtinId="9" hidden="1"/>
    <cellStyle name="Followed Hyperlink" xfId="20134" builtinId="9" hidden="1"/>
    <cellStyle name="Followed Hyperlink" xfId="20135" builtinId="9" hidden="1"/>
    <cellStyle name="Followed Hyperlink" xfId="20136" builtinId="9" hidden="1"/>
    <cellStyle name="Followed Hyperlink" xfId="20137" builtinId="9" hidden="1"/>
    <cellStyle name="Followed Hyperlink" xfId="20138" builtinId="9" hidden="1"/>
    <cellStyle name="Followed Hyperlink" xfId="20139" builtinId="9" hidden="1"/>
    <cellStyle name="Followed Hyperlink" xfId="20140" builtinId="9" hidden="1"/>
    <cellStyle name="Followed Hyperlink" xfId="20141" builtinId="9" hidden="1"/>
    <cellStyle name="Followed Hyperlink" xfId="20142" builtinId="9" hidden="1"/>
    <cellStyle name="Followed Hyperlink" xfId="20143" builtinId="9" hidden="1"/>
    <cellStyle name="Followed Hyperlink" xfId="20144" builtinId="9" hidden="1"/>
    <cellStyle name="Followed Hyperlink" xfId="20145" builtinId="9" hidden="1"/>
    <cellStyle name="Followed Hyperlink" xfId="20146" builtinId="9" hidden="1"/>
    <cellStyle name="Followed Hyperlink" xfId="20147" builtinId="9" hidden="1"/>
    <cellStyle name="Followed Hyperlink" xfId="20148" builtinId="9" hidden="1"/>
    <cellStyle name="Followed Hyperlink" xfId="20149" builtinId="9" hidden="1"/>
    <cellStyle name="Followed Hyperlink" xfId="20150" builtinId="9" hidden="1"/>
    <cellStyle name="Followed Hyperlink" xfId="20151" builtinId="9" hidden="1"/>
    <cellStyle name="Followed Hyperlink" xfId="20152" builtinId="9" hidden="1"/>
    <cellStyle name="Followed Hyperlink" xfId="20153" builtinId="9" hidden="1"/>
    <cellStyle name="Followed Hyperlink" xfId="20154" builtinId="9" hidden="1"/>
    <cellStyle name="Followed Hyperlink" xfId="20155" builtinId="9" hidden="1"/>
    <cellStyle name="Followed Hyperlink" xfId="20156" builtinId="9" hidden="1"/>
    <cellStyle name="Followed Hyperlink" xfId="20157" builtinId="9" hidden="1"/>
    <cellStyle name="Followed Hyperlink" xfId="20158" builtinId="9" hidden="1"/>
    <cellStyle name="Followed Hyperlink" xfId="20159" builtinId="9" hidden="1"/>
    <cellStyle name="Followed Hyperlink" xfId="20160" builtinId="9" hidden="1"/>
    <cellStyle name="Followed Hyperlink" xfId="20161" builtinId="9" hidden="1"/>
    <cellStyle name="Followed Hyperlink" xfId="20162" builtinId="9" hidden="1"/>
    <cellStyle name="Followed Hyperlink" xfId="20163" builtinId="9" hidden="1"/>
    <cellStyle name="Followed Hyperlink" xfId="20164" builtinId="9" hidden="1"/>
    <cellStyle name="Followed Hyperlink" xfId="20165" builtinId="9" hidden="1"/>
    <cellStyle name="Followed Hyperlink" xfId="20167" builtinId="9" hidden="1"/>
    <cellStyle name="Followed Hyperlink" xfId="20169" builtinId="9" hidden="1"/>
    <cellStyle name="Followed Hyperlink" xfId="20171" builtinId="9" hidden="1"/>
    <cellStyle name="Followed Hyperlink" xfId="20173" builtinId="9" hidden="1"/>
    <cellStyle name="Followed Hyperlink" xfId="20175" builtinId="9" hidden="1"/>
    <cellStyle name="Followed Hyperlink" xfId="20177" builtinId="9" hidden="1"/>
    <cellStyle name="Followed Hyperlink" xfId="20179" builtinId="9" hidden="1"/>
    <cellStyle name="Followed Hyperlink" xfId="20181" builtinId="9" hidden="1"/>
    <cellStyle name="Followed Hyperlink" xfId="20183" builtinId="9" hidden="1"/>
    <cellStyle name="Followed Hyperlink" xfId="20185" builtinId="9" hidden="1"/>
    <cellStyle name="Followed Hyperlink" xfId="20187" builtinId="9" hidden="1"/>
    <cellStyle name="Followed Hyperlink" xfId="20189" builtinId="9" hidden="1"/>
    <cellStyle name="Followed Hyperlink" xfId="20191" builtinId="9" hidden="1"/>
    <cellStyle name="Followed Hyperlink" xfId="20193" builtinId="9" hidden="1"/>
    <cellStyle name="Followed Hyperlink" xfId="20195" builtinId="9" hidden="1"/>
    <cellStyle name="Followed Hyperlink" xfId="20197" builtinId="9" hidden="1"/>
    <cellStyle name="Followed Hyperlink" xfId="20199" builtinId="9" hidden="1"/>
    <cellStyle name="Followed Hyperlink" xfId="20201" builtinId="9" hidden="1"/>
    <cellStyle name="Followed Hyperlink" xfId="20203" builtinId="9" hidden="1"/>
    <cellStyle name="Followed Hyperlink" xfId="20205" builtinId="9" hidden="1"/>
    <cellStyle name="Followed Hyperlink" xfId="20207" builtinId="9" hidden="1"/>
    <cellStyle name="Followed Hyperlink" xfId="20209" builtinId="9" hidden="1"/>
    <cellStyle name="Followed Hyperlink" xfId="20211" builtinId="9" hidden="1"/>
    <cellStyle name="Followed Hyperlink" xfId="20213" builtinId="9" hidden="1"/>
    <cellStyle name="Followed Hyperlink" xfId="20215" builtinId="9" hidden="1"/>
    <cellStyle name="Followed Hyperlink" xfId="20217" builtinId="9" hidden="1"/>
    <cellStyle name="Followed Hyperlink" xfId="20219" builtinId="9" hidden="1"/>
    <cellStyle name="Followed Hyperlink" xfId="20221" builtinId="9" hidden="1"/>
    <cellStyle name="Followed Hyperlink" xfId="20223" builtinId="9" hidden="1"/>
    <cellStyle name="Followed Hyperlink" xfId="20225" builtinId="9" hidden="1"/>
    <cellStyle name="Followed Hyperlink" xfId="20227" builtinId="9" hidden="1"/>
    <cellStyle name="Followed Hyperlink" xfId="20229" builtinId="9" hidden="1"/>
    <cellStyle name="Followed Hyperlink" xfId="20231" builtinId="9" hidden="1"/>
    <cellStyle name="Followed Hyperlink" xfId="20233" builtinId="9" hidden="1"/>
    <cellStyle name="Followed Hyperlink" xfId="20235" builtinId="9" hidden="1"/>
    <cellStyle name="Followed Hyperlink" xfId="20237" builtinId="9" hidden="1"/>
    <cellStyle name="Followed Hyperlink" xfId="20239" builtinId="9" hidden="1"/>
    <cellStyle name="Followed Hyperlink" xfId="20241" builtinId="9" hidden="1"/>
    <cellStyle name="Followed Hyperlink" xfId="20243" builtinId="9" hidden="1"/>
    <cellStyle name="Followed Hyperlink" xfId="20245" builtinId="9" hidden="1"/>
    <cellStyle name="Followed Hyperlink" xfId="20247" builtinId="9" hidden="1"/>
    <cellStyle name="Followed Hyperlink" xfId="20249" builtinId="9" hidden="1"/>
    <cellStyle name="Followed Hyperlink" xfId="20251" builtinId="9" hidden="1"/>
    <cellStyle name="Followed Hyperlink" xfId="20253" builtinId="9" hidden="1"/>
    <cellStyle name="Followed Hyperlink" xfId="20255" builtinId="9" hidden="1"/>
    <cellStyle name="Followed Hyperlink" xfId="20257" builtinId="9" hidden="1"/>
    <cellStyle name="Followed Hyperlink" xfId="20259" builtinId="9" hidden="1"/>
    <cellStyle name="Followed Hyperlink" xfId="20261" builtinId="9" hidden="1"/>
    <cellStyle name="Followed Hyperlink" xfId="20263" builtinId="9" hidden="1"/>
    <cellStyle name="Followed Hyperlink" xfId="20265" builtinId="9" hidden="1"/>
    <cellStyle name="Followed Hyperlink" xfId="20267" builtinId="9" hidden="1"/>
    <cellStyle name="Followed Hyperlink" xfId="20269" builtinId="9" hidden="1"/>
    <cellStyle name="Followed Hyperlink" xfId="20271" builtinId="9" hidden="1"/>
    <cellStyle name="Followed Hyperlink" xfId="20273" builtinId="9" hidden="1"/>
    <cellStyle name="Followed Hyperlink" xfId="20275" builtinId="9" hidden="1"/>
    <cellStyle name="Followed Hyperlink" xfId="20277" builtinId="9" hidden="1"/>
    <cellStyle name="Followed Hyperlink" xfId="20279" builtinId="9" hidden="1"/>
    <cellStyle name="Followed Hyperlink" xfId="20281" builtinId="9" hidden="1"/>
    <cellStyle name="Followed Hyperlink" xfId="20283" builtinId="9" hidden="1"/>
    <cellStyle name="Followed Hyperlink" xfId="20285" builtinId="9" hidden="1"/>
    <cellStyle name="Followed Hyperlink" xfId="20287" builtinId="9" hidden="1"/>
    <cellStyle name="Followed Hyperlink" xfId="20289" builtinId="9" hidden="1"/>
    <cellStyle name="Followed Hyperlink" xfId="20291" builtinId="9" hidden="1"/>
    <cellStyle name="Followed Hyperlink" xfId="20293" builtinId="9" hidden="1"/>
    <cellStyle name="Followed Hyperlink" xfId="20295" builtinId="9" hidden="1"/>
    <cellStyle name="Followed Hyperlink" xfId="20297" builtinId="9" hidden="1"/>
    <cellStyle name="Followed Hyperlink" xfId="20299" builtinId="9" hidden="1"/>
    <cellStyle name="Followed Hyperlink" xfId="20301" builtinId="9" hidden="1"/>
    <cellStyle name="Followed Hyperlink" xfId="20303" builtinId="9" hidden="1"/>
    <cellStyle name="Followed Hyperlink" xfId="20304" builtinId="9" hidden="1"/>
    <cellStyle name="Followed Hyperlink" xfId="20305" builtinId="9" hidden="1"/>
    <cellStyle name="Followed Hyperlink" xfId="20306" builtinId="9" hidden="1"/>
    <cellStyle name="Followed Hyperlink" xfId="20307" builtinId="9" hidden="1"/>
    <cellStyle name="Followed Hyperlink" xfId="20308" builtinId="9" hidden="1"/>
    <cellStyle name="Followed Hyperlink" xfId="20309" builtinId="9" hidden="1"/>
    <cellStyle name="Followed Hyperlink" xfId="20310" builtinId="9" hidden="1"/>
    <cellStyle name="Followed Hyperlink" xfId="20311" builtinId="9" hidden="1"/>
    <cellStyle name="Followed Hyperlink" xfId="20312" builtinId="9" hidden="1"/>
    <cellStyle name="Followed Hyperlink" xfId="20313" builtinId="9" hidden="1"/>
    <cellStyle name="Followed Hyperlink" xfId="20314" builtinId="9" hidden="1"/>
    <cellStyle name="Followed Hyperlink" xfId="20315" builtinId="9" hidden="1"/>
    <cellStyle name="Followed Hyperlink" xfId="20316" builtinId="9" hidden="1"/>
    <cellStyle name="Followed Hyperlink" xfId="20317" builtinId="9" hidden="1"/>
    <cellStyle name="Followed Hyperlink" xfId="20318" builtinId="9" hidden="1"/>
    <cellStyle name="Followed Hyperlink" xfId="20319" builtinId="9" hidden="1"/>
    <cellStyle name="Followed Hyperlink" xfId="20320" builtinId="9" hidden="1"/>
    <cellStyle name="Followed Hyperlink" xfId="20321" builtinId="9" hidden="1"/>
    <cellStyle name="Followed Hyperlink" xfId="20322" builtinId="9" hidden="1"/>
    <cellStyle name="Followed Hyperlink" xfId="20323" builtinId="9" hidden="1"/>
    <cellStyle name="Followed Hyperlink" xfId="20324" builtinId="9" hidden="1"/>
    <cellStyle name="Followed Hyperlink" xfId="20325" builtinId="9" hidden="1"/>
    <cellStyle name="Followed Hyperlink" xfId="20326" builtinId="9" hidden="1"/>
    <cellStyle name="Followed Hyperlink" xfId="20327" builtinId="9" hidden="1"/>
    <cellStyle name="Followed Hyperlink" xfId="20328" builtinId="9" hidden="1"/>
    <cellStyle name="Followed Hyperlink" xfId="20329" builtinId="9" hidden="1"/>
    <cellStyle name="Followed Hyperlink" xfId="20330" builtinId="9" hidden="1"/>
    <cellStyle name="Followed Hyperlink" xfId="20331" builtinId="9" hidden="1"/>
    <cellStyle name="Followed Hyperlink" xfId="20332" builtinId="9" hidden="1"/>
    <cellStyle name="Followed Hyperlink" xfId="20333" builtinId="9" hidden="1"/>
    <cellStyle name="Followed Hyperlink" xfId="20334" builtinId="9" hidden="1"/>
    <cellStyle name="Followed Hyperlink" xfId="20335" builtinId="9" hidden="1"/>
    <cellStyle name="Followed Hyperlink" xfId="20336" builtinId="9" hidden="1"/>
    <cellStyle name="Followed Hyperlink" xfId="20337" builtinId="9" hidden="1"/>
    <cellStyle name="Followed Hyperlink" xfId="20338" builtinId="9" hidden="1"/>
    <cellStyle name="Followed Hyperlink" xfId="20339" builtinId="9" hidden="1"/>
    <cellStyle name="Followed Hyperlink" xfId="20340" builtinId="9" hidden="1"/>
    <cellStyle name="Followed Hyperlink" xfId="20341" builtinId="9" hidden="1"/>
    <cellStyle name="Followed Hyperlink" xfId="20342" builtinId="9" hidden="1"/>
    <cellStyle name="Followed Hyperlink" xfId="20343" builtinId="9" hidden="1"/>
    <cellStyle name="Followed Hyperlink" xfId="20344" builtinId="9" hidden="1"/>
    <cellStyle name="Followed Hyperlink" xfId="20345" builtinId="9" hidden="1"/>
    <cellStyle name="Followed Hyperlink" xfId="20346" builtinId="9" hidden="1"/>
    <cellStyle name="Followed Hyperlink" xfId="20347" builtinId="9" hidden="1"/>
    <cellStyle name="Followed Hyperlink" xfId="20348" builtinId="9" hidden="1"/>
    <cellStyle name="Followed Hyperlink" xfId="20349" builtinId="9" hidden="1"/>
    <cellStyle name="Followed Hyperlink" xfId="20350" builtinId="9" hidden="1"/>
    <cellStyle name="Followed Hyperlink" xfId="20351" builtinId="9" hidden="1"/>
    <cellStyle name="Followed Hyperlink" xfId="20352" builtinId="9" hidden="1"/>
    <cellStyle name="Followed Hyperlink" xfId="20353" builtinId="9" hidden="1"/>
    <cellStyle name="Followed Hyperlink" xfId="20354" builtinId="9" hidden="1"/>
    <cellStyle name="Followed Hyperlink" xfId="20355" builtinId="9" hidden="1"/>
    <cellStyle name="Followed Hyperlink" xfId="20356" builtinId="9" hidden="1"/>
    <cellStyle name="Followed Hyperlink" xfId="20357" builtinId="9" hidden="1"/>
    <cellStyle name="Followed Hyperlink" xfId="20358" builtinId="9" hidden="1"/>
    <cellStyle name="Followed Hyperlink" xfId="20359" builtinId="9" hidden="1"/>
    <cellStyle name="Followed Hyperlink" xfId="20360" builtinId="9" hidden="1"/>
    <cellStyle name="Followed Hyperlink" xfId="20361" builtinId="9" hidden="1"/>
    <cellStyle name="Followed Hyperlink" xfId="20362" builtinId="9" hidden="1"/>
    <cellStyle name="Followed Hyperlink" xfId="20363" builtinId="9" hidden="1"/>
    <cellStyle name="Followed Hyperlink" xfId="20364" builtinId="9" hidden="1"/>
    <cellStyle name="Followed Hyperlink" xfId="20365" builtinId="9" hidden="1"/>
    <cellStyle name="Followed Hyperlink" xfId="20366" builtinId="9" hidden="1"/>
    <cellStyle name="Followed Hyperlink" xfId="20367" builtinId="9" hidden="1"/>
    <cellStyle name="Followed Hyperlink" xfId="20368" builtinId="9" hidden="1"/>
    <cellStyle name="Followed Hyperlink" xfId="20369" builtinId="9" hidden="1"/>
    <cellStyle name="Followed Hyperlink" xfId="20370" builtinId="9" hidden="1"/>
    <cellStyle name="Followed Hyperlink" xfId="20371" builtinId="9" hidden="1"/>
    <cellStyle name="Followed Hyperlink" xfId="20372" builtinId="9" hidden="1"/>
    <cellStyle name="Followed Hyperlink" xfId="14450" builtinId="9" hidden="1"/>
    <cellStyle name="Followed Hyperlink" xfId="15153" builtinId="9" hidden="1"/>
    <cellStyle name="Followed Hyperlink" xfId="14456" builtinId="9" hidden="1"/>
    <cellStyle name="Followed Hyperlink" xfId="7564" builtinId="9" hidden="1"/>
    <cellStyle name="Followed Hyperlink" xfId="20094" builtinId="9" hidden="1"/>
    <cellStyle name="Followed Hyperlink" xfId="14469" builtinId="9" hidden="1"/>
    <cellStyle name="Followed Hyperlink" xfId="20373" builtinId="9" hidden="1"/>
    <cellStyle name="Followed Hyperlink" xfId="20375" builtinId="9" hidden="1"/>
    <cellStyle name="Followed Hyperlink" xfId="20377" builtinId="9" hidden="1"/>
    <cellStyle name="Followed Hyperlink" xfId="20379" builtinId="9" hidden="1"/>
    <cellStyle name="Followed Hyperlink" xfId="20381" builtinId="9" hidden="1"/>
    <cellStyle name="Followed Hyperlink" xfId="20383" builtinId="9" hidden="1"/>
    <cellStyle name="Followed Hyperlink" xfId="20385" builtinId="9" hidden="1"/>
    <cellStyle name="Followed Hyperlink" xfId="20387" builtinId="9" hidden="1"/>
    <cellStyle name="Followed Hyperlink" xfId="20389" builtinId="9" hidden="1"/>
    <cellStyle name="Followed Hyperlink" xfId="20391" builtinId="9" hidden="1"/>
    <cellStyle name="Followed Hyperlink" xfId="20393" builtinId="9" hidden="1"/>
    <cellStyle name="Followed Hyperlink" xfId="20395" builtinId="9" hidden="1"/>
    <cellStyle name="Followed Hyperlink" xfId="20397" builtinId="9" hidden="1"/>
    <cellStyle name="Followed Hyperlink" xfId="20399" builtinId="9" hidden="1"/>
    <cellStyle name="Followed Hyperlink" xfId="20401" builtinId="9" hidden="1"/>
    <cellStyle name="Followed Hyperlink" xfId="20403" builtinId="9" hidden="1"/>
    <cellStyle name="Followed Hyperlink" xfId="20405" builtinId="9" hidden="1"/>
    <cellStyle name="Followed Hyperlink" xfId="20407" builtinId="9" hidden="1"/>
    <cellStyle name="Followed Hyperlink" xfId="20409" builtinId="9" hidden="1"/>
    <cellStyle name="Followed Hyperlink" xfId="20411" builtinId="9" hidden="1"/>
    <cellStyle name="Followed Hyperlink" xfId="20413" builtinId="9" hidden="1"/>
    <cellStyle name="Followed Hyperlink" xfId="20415" builtinId="9" hidden="1"/>
    <cellStyle name="Followed Hyperlink" xfId="20417" builtinId="9" hidden="1"/>
    <cellStyle name="Followed Hyperlink" xfId="20419" builtinId="9" hidden="1"/>
    <cellStyle name="Followed Hyperlink" xfId="20421" builtinId="9" hidden="1"/>
    <cellStyle name="Followed Hyperlink" xfId="20423" builtinId="9" hidden="1"/>
    <cellStyle name="Followed Hyperlink" xfId="20425" builtinId="9" hidden="1"/>
    <cellStyle name="Followed Hyperlink" xfId="20427" builtinId="9" hidden="1"/>
    <cellStyle name="Followed Hyperlink" xfId="20429" builtinId="9" hidden="1"/>
    <cellStyle name="Followed Hyperlink" xfId="20431" builtinId="9" hidden="1"/>
    <cellStyle name="Followed Hyperlink" xfId="20433" builtinId="9" hidden="1"/>
    <cellStyle name="Followed Hyperlink" xfId="20435" builtinId="9" hidden="1"/>
    <cellStyle name="Followed Hyperlink" xfId="20437" builtinId="9" hidden="1"/>
    <cellStyle name="Followed Hyperlink" xfId="20439" builtinId="9" hidden="1"/>
    <cellStyle name="Followed Hyperlink" xfId="20441" builtinId="9" hidden="1"/>
    <cellStyle name="Followed Hyperlink" xfId="20443" builtinId="9" hidden="1"/>
    <cellStyle name="Followed Hyperlink" xfId="20445" builtinId="9" hidden="1"/>
    <cellStyle name="Followed Hyperlink" xfId="20447" builtinId="9" hidden="1"/>
    <cellStyle name="Followed Hyperlink" xfId="20449" builtinId="9" hidden="1"/>
    <cellStyle name="Followed Hyperlink" xfId="20451" builtinId="9" hidden="1"/>
    <cellStyle name="Followed Hyperlink" xfId="20453" builtinId="9" hidden="1"/>
    <cellStyle name="Followed Hyperlink" xfId="20455" builtinId="9" hidden="1"/>
    <cellStyle name="Followed Hyperlink" xfId="20457" builtinId="9" hidden="1"/>
    <cellStyle name="Followed Hyperlink" xfId="20459" builtinId="9" hidden="1"/>
    <cellStyle name="Followed Hyperlink" xfId="20461" builtinId="9" hidden="1"/>
    <cellStyle name="Followed Hyperlink" xfId="20463" builtinId="9" hidden="1"/>
    <cellStyle name="Followed Hyperlink" xfId="20465" builtinId="9" hidden="1"/>
    <cellStyle name="Followed Hyperlink" xfId="20467" builtinId="9" hidden="1"/>
    <cellStyle name="Followed Hyperlink" xfId="20469" builtinId="9" hidden="1"/>
    <cellStyle name="Followed Hyperlink" xfId="20471" builtinId="9" hidden="1"/>
    <cellStyle name="Followed Hyperlink" xfId="20473" builtinId="9" hidden="1"/>
    <cellStyle name="Followed Hyperlink" xfId="20475" builtinId="9" hidden="1"/>
    <cellStyle name="Followed Hyperlink" xfId="20477" builtinId="9" hidden="1"/>
    <cellStyle name="Followed Hyperlink" xfId="20479" builtinId="9" hidden="1"/>
    <cellStyle name="Followed Hyperlink" xfId="20481" builtinId="9" hidden="1"/>
    <cellStyle name="Followed Hyperlink" xfId="20483" builtinId="9" hidden="1"/>
    <cellStyle name="Followed Hyperlink" xfId="20485" builtinId="9" hidden="1"/>
    <cellStyle name="Followed Hyperlink" xfId="20487" builtinId="9" hidden="1"/>
    <cellStyle name="Followed Hyperlink" xfId="20489" builtinId="9" hidden="1"/>
    <cellStyle name="Followed Hyperlink" xfId="20491" builtinId="9" hidden="1"/>
    <cellStyle name="Followed Hyperlink" xfId="20493" builtinId="9" hidden="1"/>
    <cellStyle name="Followed Hyperlink" xfId="20495" builtinId="9" hidden="1"/>
    <cellStyle name="Followed Hyperlink" xfId="20497" builtinId="9" hidden="1"/>
    <cellStyle name="Followed Hyperlink" xfId="20500" builtinId="9" hidden="1"/>
    <cellStyle name="Followed Hyperlink" xfId="20501" builtinId="9" hidden="1"/>
    <cellStyle name="Followed Hyperlink" xfId="20502" builtinId="9" hidden="1"/>
    <cellStyle name="Followed Hyperlink" xfId="20503" builtinId="9" hidden="1"/>
    <cellStyle name="Followed Hyperlink" xfId="20504" builtinId="9" hidden="1"/>
    <cellStyle name="Followed Hyperlink" xfId="20505" builtinId="9" hidden="1"/>
    <cellStyle name="Followed Hyperlink" xfId="20506" builtinId="9" hidden="1"/>
    <cellStyle name="Followed Hyperlink" xfId="20507" builtinId="9" hidden="1"/>
    <cellStyle name="Followed Hyperlink" xfId="20508" builtinId="9" hidden="1"/>
    <cellStyle name="Followed Hyperlink" xfId="20509" builtinId="9" hidden="1"/>
    <cellStyle name="Followed Hyperlink" xfId="20510" builtinId="9" hidden="1"/>
    <cellStyle name="Followed Hyperlink" xfId="20511" builtinId="9" hidden="1"/>
    <cellStyle name="Followed Hyperlink" xfId="20512" builtinId="9" hidden="1"/>
    <cellStyle name="Followed Hyperlink" xfId="20513" builtinId="9" hidden="1"/>
    <cellStyle name="Followed Hyperlink" xfId="20514" builtinId="9" hidden="1"/>
    <cellStyle name="Followed Hyperlink" xfId="20515" builtinId="9" hidden="1"/>
    <cellStyle name="Followed Hyperlink" xfId="20516" builtinId="9" hidden="1"/>
    <cellStyle name="Followed Hyperlink" xfId="20517" builtinId="9" hidden="1"/>
    <cellStyle name="Followed Hyperlink" xfId="20518" builtinId="9" hidden="1"/>
    <cellStyle name="Followed Hyperlink" xfId="20519" builtinId="9" hidden="1"/>
    <cellStyle name="Followed Hyperlink" xfId="20520" builtinId="9" hidden="1"/>
    <cellStyle name="Followed Hyperlink" xfId="20521" builtinId="9" hidden="1"/>
    <cellStyle name="Followed Hyperlink" xfId="20522" builtinId="9" hidden="1"/>
    <cellStyle name="Followed Hyperlink" xfId="20523" builtinId="9" hidden="1"/>
    <cellStyle name="Followed Hyperlink" xfId="20524" builtinId="9" hidden="1"/>
    <cellStyle name="Followed Hyperlink" xfId="20525" builtinId="9" hidden="1"/>
    <cellStyle name="Followed Hyperlink" xfId="20526" builtinId="9" hidden="1"/>
    <cellStyle name="Followed Hyperlink" xfId="20527" builtinId="9" hidden="1"/>
    <cellStyle name="Followed Hyperlink" xfId="20528" builtinId="9" hidden="1"/>
    <cellStyle name="Followed Hyperlink" xfId="20529" builtinId="9" hidden="1"/>
    <cellStyle name="Followed Hyperlink" xfId="20530" builtinId="9" hidden="1"/>
    <cellStyle name="Followed Hyperlink" xfId="20531" builtinId="9" hidden="1"/>
    <cellStyle name="Followed Hyperlink" xfId="20532" builtinId="9" hidden="1"/>
    <cellStyle name="Followed Hyperlink" xfId="20533" builtinId="9" hidden="1"/>
    <cellStyle name="Followed Hyperlink" xfId="20534" builtinId="9" hidden="1"/>
    <cellStyle name="Followed Hyperlink" xfId="20535" builtinId="9" hidden="1"/>
    <cellStyle name="Followed Hyperlink" xfId="20536" builtinId="9" hidden="1"/>
    <cellStyle name="Followed Hyperlink" xfId="20537" builtinId="9" hidden="1"/>
    <cellStyle name="Followed Hyperlink" xfId="20538" builtinId="9" hidden="1"/>
    <cellStyle name="Followed Hyperlink" xfId="20539" builtinId="9" hidden="1"/>
    <cellStyle name="Followed Hyperlink" xfId="20540" builtinId="9" hidden="1"/>
    <cellStyle name="Followed Hyperlink" xfId="20541" builtinId="9" hidden="1"/>
    <cellStyle name="Followed Hyperlink" xfId="20542" builtinId="9" hidden="1"/>
    <cellStyle name="Followed Hyperlink" xfId="20543" builtinId="9" hidden="1"/>
    <cellStyle name="Followed Hyperlink" xfId="20544" builtinId="9" hidden="1"/>
    <cellStyle name="Followed Hyperlink" xfId="20545" builtinId="9" hidden="1"/>
    <cellStyle name="Followed Hyperlink" xfId="20546" builtinId="9" hidden="1"/>
    <cellStyle name="Followed Hyperlink" xfId="20547" builtinId="9" hidden="1"/>
    <cellStyle name="Followed Hyperlink" xfId="20548" builtinId="9" hidden="1"/>
    <cellStyle name="Followed Hyperlink" xfId="20549" builtinId="9" hidden="1"/>
    <cellStyle name="Followed Hyperlink" xfId="20550" builtinId="9" hidden="1"/>
    <cellStyle name="Followed Hyperlink" xfId="20551" builtinId="9" hidden="1"/>
    <cellStyle name="Followed Hyperlink" xfId="20552" builtinId="9" hidden="1"/>
    <cellStyle name="Followed Hyperlink" xfId="20553" builtinId="9" hidden="1"/>
    <cellStyle name="Followed Hyperlink" xfId="20554" builtinId="9" hidden="1"/>
    <cellStyle name="Followed Hyperlink" xfId="20555" builtinId="9" hidden="1"/>
    <cellStyle name="Followed Hyperlink" xfId="20556" builtinId="9" hidden="1"/>
    <cellStyle name="Followed Hyperlink" xfId="20557" builtinId="9" hidden="1"/>
    <cellStyle name="Followed Hyperlink" xfId="20558" builtinId="9" hidden="1"/>
    <cellStyle name="Followed Hyperlink" xfId="20559" builtinId="9" hidden="1"/>
    <cellStyle name="Followed Hyperlink" xfId="20560" builtinId="9" hidden="1"/>
    <cellStyle name="Followed Hyperlink" xfId="20561" builtinId="9" hidden="1"/>
    <cellStyle name="Followed Hyperlink" xfId="20562" builtinId="9" hidden="1"/>
    <cellStyle name="Followed Hyperlink" xfId="20563" builtinId="9" hidden="1"/>
    <cellStyle name="Followed Hyperlink" xfId="20564" builtinId="9" hidden="1"/>
    <cellStyle name="Followed Hyperlink" xfId="20565" builtinId="9" hidden="1"/>
    <cellStyle name="Followed Hyperlink" xfId="20566" builtinId="9" hidden="1"/>
    <cellStyle name="Followed Hyperlink" xfId="20567"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9" builtinId="9" hidden="1"/>
    <cellStyle name="Followed Hyperlink" xfId="20710" builtinId="9" hidden="1"/>
    <cellStyle name="Followed Hyperlink" xfId="20711" builtinId="9" hidden="1"/>
    <cellStyle name="Followed Hyperlink" xfId="20712" builtinId="9" hidden="1"/>
    <cellStyle name="Followed Hyperlink" xfId="20713" builtinId="9" hidden="1"/>
    <cellStyle name="Followed Hyperlink" xfId="20714" builtinId="9" hidden="1"/>
    <cellStyle name="Followed Hyperlink" xfId="20715" builtinId="9" hidden="1"/>
    <cellStyle name="Followed Hyperlink" xfId="20716" builtinId="9" hidden="1"/>
    <cellStyle name="Followed Hyperlink" xfId="20717" builtinId="9" hidden="1"/>
    <cellStyle name="Followed Hyperlink" xfId="20718" builtinId="9" hidden="1"/>
    <cellStyle name="Followed Hyperlink" xfId="20719" builtinId="9" hidden="1"/>
    <cellStyle name="Followed Hyperlink" xfId="20720" builtinId="9" hidden="1"/>
    <cellStyle name="Followed Hyperlink" xfId="20721" builtinId="9" hidden="1"/>
    <cellStyle name="Followed Hyperlink" xfId="20722" builtinId="9" hidden="1"/>
    <cellStyle name="Followed Hyperlink" xfId="20723" builtinId="9" hidden="1"/>
    <cellStyle name="Followed Hyperlink" xfId="20724" builtinId="9" hidden="1"/>
    <cellStyle name="Followed Hyperlink" xfId="20725" builtinId="9" hidden="1"/>
    <cellStyle name="Followed Hyperlink" xfId="20726" builtinId="9" hidden="1"/>
    <cellStyle name="Followed Hyperlink" xfId="20727" builtinId="9" hidden="1"/>
    <cellStyle name="Followed Hyperlink" xfId="20728" builtinId="9" hidden="1"/>
    <cellStyle name="Followed Hyperlink" xfId="20729" builtinId="9" hidden="1"/>
    <cellStyle name="Followed Hyperlink" xfId="20730" builtinId="9" hidden="1"/>
    <cellStyle name="Followed Hyperlink" xfId="20731" builtinId="9" hidden="1"/>
    <cellStyle name="Followed Hyperlink" xfId="20732" builtinId="9" hidden="1"/>
    <cellStyle name="Followed Hyperlink" xfId="20733" builtinId="9" hidden="1"/>
    <cellStyle name="Followed Hyperlink" xfId="20734" builtinId="9" hidden="1"/>
    <cellStyle name="Followed Hyperlink" xfId="20735" builtinId="9" hidden="1"/>
    <cellStyle name="Followed Hyperlink" xfId="20736" builtinId="9" hidden="1"/>
    <cellStyle name="Followed Hyperlink" xfId="20737" builtinId="9" hidden="1"/>
    <cellStyle name="Followed Hyperlink" xfId="20738" builtinId="9" hidden="1"/>
    <cellStyle name="Followed Hyperlink" xfId="20739" builtinId="9" hidden="1"/>
    <cellStyle name="Followed Hyperlink" xfId="20740" builtinId="9" hidden="1"/>
    <cellStyle name="Followed Hyperlink" xfId="20741" builtinId="9" hidden="1"/>
    <cellStyle name="Followed Hyperlink" xfId="20742" builtinId="9" hidden="1"/>
    <cellStyle name="Followed Hyperlink" xfId="20743" builtinId="9" hidden="1"/>
    <cellStyle name="Followed Hyperlink" xfId="20744" builtinId="9" hidden="1"/>
    <cellStyle name="Followed Hyperlink" xfId="20745" builtinId="9" hidden="1"/>
    <cellStyle name="Followed Hyperlink" xfId="20746" builtinId="9" hidden="1"/>
    <cellStyle name="Followed Hyperlink" xfId="20747" builtinId="9" hidden="1"/>
    <cellStyle name="Followed Hyperlink" xfId="20748" builtinId="9" hidden="1"/>
    <cellStyle name="Followed Hyperlink" xfId="20749" builtinId="9" hidden="1"/>
    <cellStyle name="Followed Hyperlink" xfId="20750" builtinId="9" hidden="1"/>
    <cellStyle name="Followed Hyperlink" xfId="20751" builtinId="9" hidden="1"/>
    <cellStyle name="Followed Hyperlink" xfId="20752" builtinId="9" hidden="1"/>
    <cellStyle name="Followed Hyperlink" xfId="20753" builtinId="9" hidden="1"/>
    <cellStyle name="Followed Hyperlink" xfId="20754" builtinId="9" hidden="1"/>
    <cellStyle name="Followed Hyperlink" xfId="20755" builtinId="9" hidden="1"/>
    <cellStyle name="Followed Hyperlink" xfId="20756" builtinId="9" hidden="1"/>
    <cellStyle name="Followed Hyperlink" xfId="20757" builtinId="9" hidden="1"/>
    <cellStyle name="Followed Hyperlink" xfId="20758" builtinId="9" hidden="1"/>
    <cellStyle name="Followed Hyperlink" xfId="20759" builtinId="9" hidden="1"/>
    <cellStyle name="Followed Hyperlink" xfId="20760" builtinId="9" hidden="1"/>
    <cellStyle name="Followed Hyperlink" xfId="20761" builtinId="9" hidden="1"/>
    <cellStyle name="Followed Hyperlink" xfId="20762" builtinId="9" hidden="1"/>
    <cellStyle name="Followed Hyperlink" xfId="20763" builtinId="9" hidden="1"/>
    <cellStyle name="Followed Hyperlink" xfId="20764" builtinId="9" hidden="1"/>
    <cellStyle name="Followed Hyperlink" xfId="20765" builtinId="9" hidden="1"/>
    <cellStyle name="Followed Hyperlink" xfId="20766" builtinId="9" hidden="1"/>
    <cellStyle name="Followed Hyperlink" xfId="20767" builtinId="9" hidden="1"/>
    <cellStyle name="Followed Hyperlink" xfId="20768" builtinId="9" hidden="1"/>
    <cellStyle name="Followed Hyperlink" xfId="20769" builtinId="9" hidden="1"/>
    <cellStyle name="Followed Hyperlink" xfId="20770" builtinId="9" hidden="1"/>
    <cellStyle name="Followed Hyperlink" xfId="20771" builtinId="9" hidden="1"/>
    <cellStyle name="Followed Hyperlink" xfId="20772" builtinId="9" hidden="1"/>
    <cellStyle name="Followed Hyperlink" xfId="20773" builtinId="9" hidden="1"/>
    <cellStyle name="Followed Hyperlink" xfId="20774" builtinId="9" hidden="1"/>
    <cellStyle name="Followed Hyperlink" xfId="20775" builtinId="9" hidden="1"/>
    <cellStyle name="Followed Hyperlink" xfId="20776" builtinId="9" hidden="1"/>
    <cellStyle name="Followed Hyperlink" xfId="20777"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20" builtinId="9" hidden="1"/>
    <cellStyle name="Followed Hyperlink" xfId="20921" builtinId="9" hidden="1"/>
    <cellStyle name="Followed Hyperlink" xfId="20922" builtinId="9" hidden="1"/>
    <cellStyle name="Followed Hyperlink" xfId="20923" builtinId="9" hidden="1"/>
    <cellStyle name="Followed Hyperlink" xfId="20924" builtinId="9" hidden="1"/>
    <cellStyle name="Followed Hyperlink" xfId="20925" builtinId="9" hidden="1"/>
    <cellStyle name="Followed Hyperlink" xfId="20926" builtinId="9" hidden="1"/>
    <cellStyle name="Followed Hyperlink" xfId="20927" builtinId="9" hidden="1"/>
    <cellStyle name="Followed Hyperlink" xfId="20928" builtinId="9" hidden="1"/>
    <cellStyle name="Followed Hyperlink" xfId="20929" builtinId="9" hidden="1"/>
    <cellStyle name="Followed Hyperlink" xfId="20930" builtinId="9" hidden="1"/>
    <cellStyle name="Followed Hyperlink" xfId="20931" builtinId="9" hidden="1"/>
    <cellStyle name="Followed Hyperlink" xfId="20932" builtinId="9" hidden="1"/>
    <cellStyle name="Followed Hyperlink" xfId="20933" builtinId="9" hidden="1"/>
    <cellStyle name="Followed Hyperlink" xfId="20934" builtinId="9" hidden="1"/>
    <cellStyle name="Followed Hyperlink" xfId="20935" builtinId="9" hidden="1"/>
    <cellStyle name="Followed Hyperlink" xfId="20936" builtinId="9" hidden="1"/>
    <cellStyle name="Followed Hyperlink" xfId="20937" builtinId="9" hidden="1"/>
    <cellStyle name="Followed Hyperlink" xfId="20938" builtinId="9" hidden="1"/>
    <cellStyle name="Followed Hyperlink" xfId="20939" builtinId="9" hidden="1"/>
    <cellStyle name="Followed Hyperlink" xfId="20940" builtinId="9" hidden="1"/>
    <cellStyle name="Followed Hyperlink" xfId="20941" builtinId="9" hidden="1"/>
    <cellStyle name="Followed Hyperlink" xfId="20942" builtinId="9" hidden="1"/>
    <cellStyle name="Followed Hyperlink" xfId="20943" builtinId="9" hidden="1"/>
    <cellStyle name="Followed Hyperlink" xfId="20944" builtinId="9" hidden="1"/>
    <cellStyle name="Followed Hyperlink" xfId="20945" builtinId="9" hidden="1"/>
    <cellStyle name="Followed Hyperlink" xfId="20946" builtinId="9" hidden="1"/>
    <cellStyle name="Followed Hyperlink" xfId="20947" builtinId="9" hidden="1"/>
    <cellStyle name="Followed Hyperlink" xfId="20948" builtinId="9" hidden="1"/>
    <cellStyle name="Followed Hyperlink" xfId="20949" builtinId="9" hidden="1"/>
    <cellStyle name="Followed Hyperlink" xfId="20950" builtinId="9" hidden="1"/>
    <cellStyle name="Followed Hyperlink" xfId="20951" builtinId="9" hidden="1"/>
    <cellStyle name="Followed Hyperlink" xfId="20952" builtinId="9" hidden="1"/>
    <cellStyle name="Followed Hyperlink" xfId="20953" builtinId="9" hidden="1"/>
    <cellStyle name="Followed Hyperlink" xfId="20954" builtinId="9" hidden="1"/>
    <cellStyle name="Followed Hyperlink" xfId="20955" builtinId="9" hidden="1"/>
    <cellStyle name="Followed Hyperlink" xfId="20956" builtinId="9" hidden="1"/>
    <cellStyle name="Followed Hyperlink" xfId="20957" builtinId="9" hidden="1"/>
    <cellStyle name="Followed Hyperlink" xfId="20958" builtinId="9" hidden="1"/>
    <cellStyle name="Followed Hyperlink" xfId="20959" builtinId="9" hidden="1"/>
    <cellStyle name="Followed Hyperlink" xfId="20960" builtinId="9" hidden="1"/>
    <cellStyle name="Followed Hyperlink" xfId="20961" builtinId="9" hidden="1"/>
    <cellStyle name="Followed Hyperlink" xfId="20962" builtinId="9" hidden="1"/>
    <cellStyle name="Followed Hyperlink" xfId="20963" builtinId="9" hidden="1"/>
    <cellStyle name="Followed Hyperlink" xfId="20964" builtinId="9" hidden="1"/>
    <cellStyle name="Followed Hyperlink" xfId="20965" builtinId="9" hidden="1"/>
    <cellStyle name="Followed Hyperlink" xfId="20966" builtinId="9" hidden="1"/>
    <cellStyle name="Followed Hyperlink" xfId="20967" builtinId="9" hidden="1"/>
    <cellStyle name="Followed Hyperlink" xfId="20968" builtinId="9" hidden="1"/>
    <cellStyle name="Followed Hyperlink" xfId="20969" builtinId="9" hidden="1"/>
    <cellStyle name="Followed Hyperlink" xfId="20970" builtinId="9" hidden="1"/>
    <cellStyle name="Followed Hyperlink" xfId="20971" builtinId="9" hidden="1"/>
    <cellStyle name="Followed Hyperlink" xfId="20972" builtinId="9" hidden="1"/>
    <cellStyle name="Followed Hyperlink" xfId="20973" builtinId="9" hidden="1"/>
    <cellStyle name="Followed Hyperlink" xfId="20974" builtinId="9" hidden="1"/>
    <cellStyle name="Followed Hyperlink" xfId="20975" builtinId="9" hidden="1"/>
    <cellStyle name="Followed Hyperlink" xfId="20976" builtinId="9" hidden="1"/>
    <cellStyle name="Followed Hyperlink" xfId="20977" builtinId="9" hidden="1"/>
    <cellStyle name="Followed Hyperlink" xfId="20978" builtinId="9" hidden="1"/>
    <cellStyle name="Followed Hyperlink" xfId="20979" builtinId="9" hidden="1"/>
    <cellStyle name="Followed Hyperlink" xfId="20980" builtinId="9" hidden="1"/>
    <cellStyle name="Followed Hyperlink" xfId="20981" builtinId="9" hidden="1"/>
    <cellStyle name="Followed Hyperlink" xfId="20982" builtinId="9" hidden="1"/>
    <cellStyle name="Followed Hyperlink" xfId="20983" builtinId="9" hidden="1"/>
    <cellStyle name="Followed Hyperlink" xfId="20984" builtinId="9" hidden="1"/>
    <cellStyle name="Followed Hyperlink" xfId="20985" builtinId="9" hidden="1"/>
    <cellStyle name="Followed Hyperlink" xfId="20986" builtinId="9" hidden="1"/>
    <cellStyle name="Followed Hyperlink" xfId="20987" builtinId="9" hidden="1"/>
    <cellStyle name="Followed Hyperlink" xfId="20988"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2" builtinId="9" hidden="1"/>
    <cellStyle name="Followed Hyperlink" xfId="21133" builtinId="9" hidden="1"/>
    <cellStyle name="Followed Hyperlink" xfId="21134" builtinId="9" hidden="1"/>
    <cellStyle name="Followed Hyperlink" xfId="21135" builtinId="9" hidden="1"/>
    <cellStyle name="Followed Hyperlink" xfId="21136" builtinId="9" hidden="1"/>
    <cellStyle name="Followed Hyperlink" xfId="21137" builtinId="9" hidden="1"/>
    <cellStyle name="Followed Hyperlink" xfId="21138" builtinId="9" hidden="1"/>
    <cellStyle name="Followed Hyperlink" xfId="21139" builtinId="9" hidden="1"/>
    <cellStyle name="Followed Hyperlink" xfId="21140" builtinId="9" hidden="1"/>
    <cellStyle name="Followed Hyperlink" xfId="21141" builtinId="9" hidden="1"/>
    <cellStyle name="Followed Hyperlink" xfId="21142" builtinId="9" hidden="1"/>
    <cellStyle name="Followed Hyperlink" xfId="21143" builtinId="9" hidden="1"/>
    <cellStyle name="Followed Hyperlink" xfId="21144" builtinId="9" hidden="1"/>
    <cellStyle name="Followed Hyperlink" xfId="21145" builtinId="9" hidden="1"/>
    <cellStyle name="Followed Hyperlink" xfId="21146" builtinId="9" hidden="1"/>
    <cellStyle name="Followed Hyperlink" xfId="21147" builtinId="9" hidden="1"/>
    <cellStyle name="Followed Hyperlink" xfId="21148" builtinId="9" hidden="1"/>
    <cellStyle name="Followed Hyperlink" xfId="21149" builtinId="9" hidden="1"/>
    <cellStyle name="Followed Hyperlink" xfId="21150" builtinId="9" hidden="1"/>
    <cellStyle name="Followed Hyperlink" xfId="21151" builtinId="9" hidden="1"/>
    <cellStyle name="Followed Hyperlink" xfId="21152" builtinId="9" hidden="1"/>
    <cellStyle name="Followed Hyperlink" xfId="21153" builtinId="9" hidden="1"/>
    <cellStyle name="Followed Hyperlink" xfId="21154" builtinId="9" hidden="1"/>
    <cellStyle name="Followed Hyperlink" xfId="21155" builtinId="9" hidden="1"/>
    <cellStyle name="Followed Hyperlink" xfId="21156" builtinId="9" hidden="1"/>
    <cellStyle name="Followed Hyperlink" xfId="21157" builtinId="9" hidden="1"/>
    <cellStyle name="Followed Hyperlink" xfId="21158" builtinId="9" hidden="1"/>
    <cellStyle name="Followed Hyperlink" xfId="21159" builtinId="9" hidden="1"/>
    <cellStyle name="Followed Hyperlink" xfId="21160" builtinId="9" hidden="1"/>
    <cellStyle name="Followed Hyperlink" xfId="21161" builtinId="9" hidden="1"/>
    <cellStyle name="Followed Hyperlink" xfId="21162" builtinId="9" hidden="1"/>
    <cellStyle name="Followed Hyperlink" xfId="21163" builtinId="9" hidden="1"/>
    <cellStyle name="Followed Hyperlink" xfId="21164" builtinId="9" hidden="1"/>
    <cellStyle name="Followed Hyperlink" xfId="21165" builtinId="9" hidden="1"/>
    <cellStyle name="Followed Hyperlink" xfId="21166" builtinId="9" hidden="1"/>
    <cellStyle name="Followed Hyperlink" xfId="21167" builtinId="9" hidden="1"/>
    <cellStyle name="Followed Hyperlink" xfId="21168" builtinId="9" hidden="1"/>
    <cellStyle name="Followed Hyperlink" xfId="21169" builtinId="9" hidden="1"/>
    <cellStyle name="Followed Hyperlink" xfId="21170" builtinId="9" hidden="1"/>
    <cellStyle name="Followed Hyperlink" xfId="21171" builtinId="9" hidden="1"/>
    <cellStyle name="Followed Hyperlink" xfId="21172" builtinId="9" hidden="1"/>
    <cellStyle name="Followed Hyperlink" xfId="21173" builtinId="9" hidden="1"/>
    <cellStyle name="Followed Hyperlink" xfId="21174" builtinId="9" hidden="1"/>
    <cellStyle name="Followed Hyperlink" xfId="21175" builtinId="9" hidden="1"/>
    <cellStyle name="Followed Hyperlink" xfId="21176" builtinId="9" hidden="1"/>
    <cellStyle name="Followed Hyperlink" xfId="21177" builtinId="9" hidden="1"/>
    <cellStyle name="Followed Hyperlink" xfId="21178" builtinId="9" hidden="1"/>
    <cellStyle name="Followed Hyperlink" xfId="21179" builtinId="9" hidden="1"/>
    <cellStyle name="Followed Hyperlink" xfId="21180" builtinId="9" hidden="1"/>
    <cellStyle name="Followed Hyperlink" xfId="21181" builtinId="9" hidden="1"/>
    <cellStyle name="Followed Hyperlink" xfId="21182" builtinId="9" hidden="1"/>
    <cellStyle name="Followed Hyperlink" xfId="21183" builtinId="9" hidden="1"/>
    <cellStyle name="Followed Hyperlink" xfId="21184" builtinId="9" hidden="1"/>
    <cellStyle name="Followed Hyperlink" xfId="21185" builtinId="9" hidden="1"/>
    <cellStyle name="Followed Hyperlink" xfId="21186" builtinId="9" hidden="1"/>
    <cellStyle name="Followed Hyperlink" xfId="21187" builtinId="9" hidden="1"/>
    <cellStyle name="Followed Hyperlink" xfId="21188" builtinId="9" hidden="1"/>
    <cellStyle name="Followed Hyperlink" xfId="21189" builtinId="9" hidden="1"/>
    <cellStyle name="Followed Hyperlink" xfId="21190" builtinId="9" hidden="1"/>
    <cellStyle name="Followed Hyperlink" xfId="21191" builtinId="9" hidden="1"/>
    <cellStyle name="Followed Hyperlink" xfId="21192" builtinId="9" hidden="1"/>
    <cellStyle name="Followed Hyperlink" xfId="21193" builtinId="9" hidden="1"/>
    <cellStyle name="Followed Hyperlink" xfId="21194" builtinId="9" hidden="1"/>
    <cellStyle name="Followed Hyperlink" xfId="21195" builtinId="9" hidden="1"/>
    <cellStyle name="Followed Hyperlink" xfId="21196" builtinId="9" hidden="1"/>
    <cellStyle name="Followed Hyperlink" xfId="21197" builtinId="9" hidden="1"/>
    <cellStyle name="Followed Hyperlink" xfId="21198" builtinId="9" hidden="1"/>
    <cellStyle name="Followed Hyperlink" xfId="21199"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2" builtinId="9" hidden="1"/>
    <cellStyle name="Followed Hyperlink" xfId="21343" builtinId="9" hidden="1"/>
    <cellStyle name="Followed Hyperlink" xfId="21344" builtinId="9" hidden="1"/>
    <cellStyle name="Followed Hyperlink" xfId="21345" builtinId="9" hidden="1"/>
    <cellStyle name="Followed Hyperlink" xfId="21346" builtinId="9" hidden="1"/>
    <cellStyle name="Followed Hyperlink" xfId="21347" builtinId="9" hidden="1"/>
    <cellStyle name="Followed Hyperlink" xfId="21348" builtinId="9" hidden="1"/>
    <cellStyle name="Followed Hyperlink" xfId="21349" builtinId="9" hidden="1"/>
    <cellStyle name="Followed Hyperlink" xfId="21350" builtinId="9" hidden="1"/>
    <cellStyle name="Followed Hyperlink" xfId="21351" builtinId="9" hidden="1"/>
    <cellStyle name="Followed Hyperlink" xfId="21352" builtinId="9" hidden="1"/>
    <cellStyle name="Followed Hyperlink" xfId="21353" builtinId="9" hidden="1"/>
    <cellStyle name="Followed Hyperlink" xfId="21354" builtinId="9" hidden="1"/>
    <cellStyle name="Followed Hyperlink" xfId="21355" builtinId="9" hidden="1"/>
    <cellStyle name="Followed Hyperlink" xfId="21356" builtinId="9" hidden="1"/>
    <cellStyle name="Followed Hyperlink" xfId="21357" builtinId="9" hidden="1"/>
    <cellStyle name="Followed Hyperlink" xfId="21358" builtinId="9" hidden="1"/>
    <cellStyle name="Followed Hyperlink" xfId="21359" builtinId="9" hidden="1"/>
    <cellStyle name="Followed Hyperlink" xfId="21360" builtinId="9" hidden="1"/>
    <cellStyle name="Followed Hyperlink" xfId="21361" builtinId="9" hidden="1"/>
    <cellStyle name="Followed Hyperlink" xfId="21362" builtinId="9" hidden="1"/>
    <cellStyle name="Followed Hyperlink" xfId="21363" builtinId="9" hidden="1"/>
    <cellStyle name="Followed Hyperlink" xfId="21364" builtinId="9" hidden="1"/>
    <cellStyle name="Followed Hyperlink" xfId="21365" builtinId="9" hidden="1"/>
    <cellStyle name="Followed Hyperlink" xfId="21366" builtinId="9" hidden="1"/>
    <cellStyle name="Followed Hyperlink" xfId="21367" builtinId="9" hidden="1"/>
    <cellStyle name="Followed Hyperlink" xfId="21368" builtinId="9" hidden="1"/>
    <cellStyle name="Followed Hyperlink" xfId="21369" builtinId="9" hidden="1"/>
    <cellStyle name="Followed Hyperlink" xfId="21370" builtinId="9" hidden="1"/>
    <cellStyle name="Followed Hyperlink" xfId="21371" builtinId="9" hidden="1"/>
    <cellStyle name="Followed Hyperlink" xfId="21372" builtinId="9" hidden="1"/>
    <cellStyle name="Followed Hyperlink" xfId="21373" builtinId="9" hidden="1"/>
    <cellStyle name="Followed Hyperlink" xfId="21374" builtinId="9" hidden="1"/>
    <cellStyle name="Followed Hyperlink" xfId="21375" builtinId="9" hidden="1"/>
    <cellStyle name="Followed Hyperlink" xfId="21376" builtinId="9" hidden="1"/>
    <cellStyle name="Followed Hyperlink" xfId="21377" builtinId="9" hidden="1"/>
    <cellStyle name="Followed Hyperlink" xfId="21378" builtinId="9" hidden="1"/>
    <cellStyle name="Followed Hyperlink" xfId="21379" builtinId="9" hidden="1"/>
    <cellStyle name="Followed Hyperlink" xfId="21380" builtinId="9" hidden="1"/>
    <cellStyle name="Followed Hyperlink" xfId="21381" builtinId="9" hidden="1"/>
    <cellStyle name="Followed Hyperlink" xfId="21382" builtinId="9" hidden="1"/>
    <cellStyle name="Followed Hyperlink" xfId="21383" builtinId="9" hidden="1"/>
    <cellStyle name="Followed Hyperlink" xfId="21384" builtinId="9" hidden="1"/>
    <cellStyle name="Followed Hyperlink" xfId="21385" builtinId="9" hidden="1"/>
    <cellStyle name="Followed Hyperlink" xfId="21386" builtinId="9" hidden="1"/>
    <cellStyle name="Followed Hyperlink" xfId="21387" builtinId="9" hidden="1"/>
    <cellStyle name="Followed Hyperlink" xfId="21388" builtinId="9" hidden="1"/>
    <cellStyle name="Followed Hyperlink" xfId="21389" builtinId="9" hidden="1"/>
    <cellStyle name="Followed Hyperlink" xfId="21390" builtinId="9" hidden="1"/>
    <cellStyle name="Followed Hyperlink" xfId="21391" builtinId="9" hidden="1"/>
    <cellStyle name="Followed Hyperlink" xfId="21392" builtinId="9" hidden="1"/>
    <cellStyle name="Followed Hyperlink" xfId="21393" builtinId="9" hidden="1"/>
    <cellStyle name="Followed Hyperlink" xfId="21394" builtinId="9" hidden="1"/>
    <cellStyle name="Followed Hyperlink" xfId="21395" builtinId="9" hidden="1"/>
    <cellStyle name="Followed Hyperlink" xfId="21396" builtinId="9" hidden="1"/>
    <cellStyle name="Followed Hyperlink" xfId="21397" builtinId="9" hidden="1"/>
    <cellStyle name="Followed Hyperlink" xfId="21398" builtinId="9" hidden="1"/>
    <cellStyle name="Followed Hyperlink" xfId="21399" builtinId="9" hidden="1"/>
    <cellStyle name="Followed Hyperlink" xfId="21400" builtinId="9" hidden="1"/>
    <cellStyle name="Followed Hyperlink" xfId="21401" builtinId="9" hidden="1"/>
    <cellStyle name="Followed Hyperlink" xfId="21402" builtinId="9" hidden="1"/>
    <cellStyle name="Followed Hyperlink" xfId="21403" builtinId="9" hidden="1"/>
    <cellStyle name="Followed Hyperlink" xfId="21404" builtinId="9" hidden="1"/>
    <cellStyle name="Followed Hyperlink" xfId="21405" builtinId="9" hidden="1"/>
    <cellStyle name="Followed Hyperlink" xfId="21406" builtinId="9" hidden="1"/>
    <cellStyle name="Followed Hyperlink" xfId="21407" builtinId="9" hidden="1"/>
    <cellStyle name="Followed Hyperlink" xfId="21408" builtinId="9" hidden="1"/>
    <cellStyle name="Followed Hyperlink" xfId="21409"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2" builtinId="9" hidden="1"/>
    <cellStyle name="Followed Hyperlink" xfId="21553" builtinId="9" hidden="1"/>
    <cellStyle name="Followed Hyperlink" xfId="21554" builtinId="9" hidden="1"/>
    <cellStyle name="Followed Hyperlink" xfId="21555" builtinId="9" hidden="1"/>
    <cellStyle name="Followed Hyperlink" xfId="21556" builtinId="9" hidden="1"/>
    <cellStyle name="Followed Hyperlink" xfId="21557" builtinId="9" hidden="1"/>
    <cellStyle name="Followed Hyperlink" xfId="21558" builtinId="9" hidden="1"/>
    <cellStyle name="Followed Hyperlink" xfId="21559" builtinId="9" hidden="1"/>
    <cellStyle name="Followed Hyperlink" xfId="21560" builtinId="9" hidden="1"/>
    <cellStyle name="Followed Hyperlink" xfId="21561" builtinId="9" hidden="1"/>
    <cellStyle name="Followed Hyperlink" xfId="21562" builtinId="9" hidden="1"/>
    <cellStyle name="Followed Hyperlink" xfId="21563" builtinId="9" hidden="1"/>
    <cellStyle name="Followed Hyperlink" xfId="21564" builtinId="9" hidden="1"/>
    <cellStyle name="Followed Hyperlink" xfId="21565" builtinId="9" hidden="1"/>
    <cellStyle name="Followed Hyperlink" xfId="21566" builtinId="9" hidden="1"/>
    <cellStyle name="Followed Hyperlink" xfId="21567" builtinId="9" hidden="1"/>
    <cellStyle name="Followed Hyperlink" xfId="21568" builtinId="9" hidden="1"/>
    <cellStyle name="Followed Hyperlink" xfId="21569" builtinId="9" hidden="1"/>
    <cellStyle name="Followed Hyperlink" xfId="21570" builtinId="9" hidden="1"/>
    <cellStyle name="Followed Hyperlink" xfId="21571" builtinId="9" hidden="1"/>
    <cellStyle name="Followed Hyperlink" xfId="21572" builtinId="9" hidden="1"/>
    <cellStyle name="Followed Hyperlink" xfId="21573" builtinId="9" hidden="1"/>
    <cellStyle name="Followed Hyperlink" xfId="21574" builtinId="9" hidden="1"/>
    <cellStyle name="Followed Hyperlink" xfId="21575" builtinId="9" hidden="1"/>
    <cellStyle name="Followed Hyperlink" xfId="21576" builtinId="9" hidden="1"/>
    <cellStyle name="Followed Hyperlink" xfId="21577" builtinId="9" hidden="1"/>
    <cellStyle name="Followed Hyperlink" xfId="21578" builtinId="9" hidden="1"/>
    <cellStyle name="Followed Hyperlink" xfId="21579" builtinId="9" hidden="1"/>
    <cellStyle name="Followed Hyperlink" xfId="21580" builtinId="9" hidden="1"/>
    <cellStyle name="Followed Hyperlink" xfId="21581" builtinId="9" hidden="1"/>
    <cellStyle name="Followed Hyperlink" xfId="21582" builtinId="9" hidden="1"/>
    <cellStyle name="Followed Hyperlink" xfId="21583" builtinId="9" hidden="1"/>
    <cellStyle name="Followed Hyperlink" xfId="21584" builtinId="9" hidden="1"/>
    <cellStyle name="Followed Hyperlink" xfId="21585" builtinId="9" hidden="1"/>
    <cellStyle name="Followed Hyperlink" xfId="21586" builtinId="9" hidden="1"/>
    <cellStyle name="Followed Hyperlink" xfId="21587" builtinId="9" hidden="1"/>
    <cellStyle name="Followed Hyperlink" xfId="21588" builtinId="9" hidden="1"/>
    <cellStyle name="Followed Hyperlink" xfId="21589" builtinId="9" hidden="1"/>
    <cellStyle name="Followed Hyperlink" xfId="21590" builtinId="9" hidden="1"/>
    <cellStyle name="Followed Hyperlink" xfId="21591" builtinId="9" hidden="1"/>
    <cellStyle name="Followed Hyperlink" xfId="21592" builtinId="9" hidden="1"/>
    <cellStyle name="Followed Hyperlink" xfId="21593" builtinId="9" hidden="1"/>
    <cellStyle name="Followed Hyperlink" xfId="21594" builtinId="9" hidden="1"/>
    <cellStyle name="Followed Hyperlink" xfId="21595" builtinId="9" hidden="1"/>
    <cellStyle name="Followed Hyperlink" xfId="21596" builtinId="9" hidden="1"/>
    <cellStyle name="Followed Hyperlink" xfId="21597" builtinId="9" hidden="1"/>
    <cellStyle name="Followed Hyperlink" xfId="21598" builtinId="9" hidden="1"/>
    <cellStyle name="Followed Hyperlink" xfId="21599" builtinId="9" hidden="1"/>
    <cellStyle name="Followed Hyperlink" xfId="21600" builtinId="9" hidden="1"/>
    <cellStyle name="Followed Hyperlink" xfId="21601" builtinId="9" hidden="1"/>
    <cellStyle name="Followed Hyperlink" xfId="21602" builtinId="9" hidden="1"/>
    <cellStyle name="Followed Hyperlink" xfId="21603" builtinId="9" hidden="1"/>
    <cellStyle name="Followed Hyperlink" xfId="21604" builtinId="9" hidden="1"/>
    <cellStyle name="Followed Hyperlink" xfId="21605" builtinId="9" hidden="1"/>
    <cellStyle name="Followed Hyperlink" xfId="21606" builtinId="9" hidden="1"/>
    <cellStyle name="Followed Hyperlink" xfId="21607" builtinId="9" hidden="1"/>
    <cellStyle name="Followed Hyperlink" xfId="21608" builtinId="9" hidden="1"/>
    <cellStyle name="Followed Hyperlink" xfId="21609" builtinId="9" hidden="1"/>
    <cellStyle name="Followed Hyperlink" xfId="21610" builtinId="9" hidden="1"/>
    <cellStyle name="Followed Hyperlink" xfId="21611" builtinId="9" hidden="1"/>
    <cellStyle name="Followed Hyperlink" xfId="21612" builtinId="9" hidden="1"/>
    <cellStyle name="Followed Hyperlink" xfId="21613" builtinId="9" hidden="1"/>
    <cellStyle name="Followed Hyperlink" xfId="21614" builtinId="9" hidden="1"/>
    <cellStyle name="Followed Hyperlink" xfId="21615" builtinId="9" hidden="1"/>
    <cellStyle name="Followed Hyperlink" xfId="21616" builtinId="9" hidden="1"/>
    <cellStyle name="Followed Hyperlink" xfId="21617" builtinId="9" hidden="1"/>
    <cellStyle name="Followed Hyperlink" xfId="21618" builtinId="9" hidden="1"/>
    <cellStyle name="Followed Hyperlink" xfId="21619" builtinId="9" hidden="1"/>
    <cellStyle name="Followed Hyperlink" xfId="21620" builtinId="9" hidden="1"/>
    <cellStyle name="Followed Hyperlink" xfId="21621" builtinId="9" hidden="1"/>
    <cellStyle name="Followed Hyperlink" xfId="21623" builtinId="9" hidden="1"/>
    <cellStyle name="Followed Hyperlink" xfId="21625" builtinId="9" hidden="1"/>
    <cellStyle name="Followed Hyperlink" xfId="21627" builtinId="9" hidden="1"/>
    <cellStyle name="Followed Hyperlink" xfId="21629" builtinId="9" hidden="1"/>
    <cellStyle name="Followed Hyperlink" xfId="21631" builtinId="9" hidden="1"/>
    <cellStyle name="Followed Hyperlink" xfId="21633" builtinId="9" hidden="1"/>
    <cellStyle name="Followed Hyperlink" xfId="21635" builtinId="9" hidden="1"/>
    <cellStyle name="Followed Hyperlink" xfId="21637" builtinId="9" hidden="1"/>
    <cellStyle name="Followed Hyperlink" xfId="21639" builtinId="9" hidden="1"/>
    <cellStyle name="Followed Hyperlink" xfId="21641" builtinId="9" hidden="1"/>
    <cellStyle name="Followed Hyperlink" xfId="21643" builtinId="9" hidden="1"/>
    <cellStyle name="Followed Hyperlink" xfId="21645" builtinId="9" hidden="1"/>
    <cellStyle name="Followed Hyperlink" xfId="21647" builtinId="9" hidden="1"/>
    <cellStyle name="Followed Hyperlink" xfId="21649" builtinId="9" hidden="1"/>
    <cellStyle name="Followed Hyperlink" xfId="21651" builtinId="9" hidden="1"/>
    <cellStyle name="Followed Hyperlink" xfId="21653" builtinId="9" hidden="1"/>
    <cellStyle name="Followed Hyperlink" xfId="21655" builtinId="9" hidden="1"/>
    <cellStyle name="Followed Hyperlink" xfId="21657" builtinId="9" hidden="1"/>
    <cellStyle name="Followed Hyperlink" xfId="21659" builtinId="9" hidden="1"/>
    <cellStyle name="Followed Hyperlink" xfId="21661" builtinId="9" hidden="1"/>
    <cellStyle name="Followed Hyperlink" xfId="21663" builtinId="9" hidden="1"/>
    <cellStyle name="Followed Hyperlink" xfId="21665" builtinId="9" hidden="1"/>
    <cellStyle name="Followed Hyperlink" xfId="21667" builtinId="9" hidden="1"/>
    <cellStyle name="Followed Hyperlink" xfId="21669" builtinId="9" hidden="1"/>
    <cellStyle name="Followed Hyperlink" xfId="21671" builtinId="9" hidden="1"/>
    <cellStyle name="Followed Hyperlink" xfId="21673" builtinId="9" hidden="1"/>
    <cellStyle name="Followed Hyperlink" xfId="21675" builtinId="9" hidden="1"/>
    <cellStyle name="Followed Hyperlink" xfId="21677" builtinId="9" hidden="1"/>
    <cellStyle name="Followed Hyperlink" xfId="21679" builtinId="9" hidden="1"/>
    <cellStyle name="Followed Hyperlink" xfId="21681" builtinId="9" hidden="1"/>
    <cellStyle name="Followed Hyperlink" xfId="21683" builtinId="9" hidden="1"/>
    <cellStyle name="Followed Hyperlink" xfId="21685" builtinId="9" hidden="1"/>
    <cellStyle name="Followed Hyperlink" xfId="21687" builtinId="9" hidden="1"/>
    <cellStyle name="Followed Hyperlink" xfId="21689" builtinId="9" hidden="1"/>
    <cellStyle name="Followed Hyperlink" xfId="21691" builtinId="9" hidden="1"/>
    <cellStyle name="Followed Hyperlink" xfId="21693" builtinId="9" hidden="1"/>
    <cellStyle name="Followed Hyperlink" xfId="21695" builtinId="9" hidden="1"/>
    <cellStyle name="Followed Hyperlink" xfId="21697" builtinId="9" hidden="1"/>
    <cellStyle name="Followed Hyperlink" xfId="21699" builtinId="9" hidden="1"/>
    <cellStyle name="Followed Hyperlink" xfId="21701" builtinId="9" hidden="1"/>
    <cellStyle name="Followed Hyperlink" xfId="21703" builtinId="9" hidden="1"/>
    <cellStyle name="Followed Hyperlink" xfId="21705" builtinId="9" hidden="1"/>
    <cellStyle name="Followed Hyperlink" xfId="21707" builtinId="9" hidden="1"/>
    <cellStyle name="Followed Hyperlink" xfId="21709" builtinId="9" hidden="1"/>
    <cellStyle name="Followed Hyperlink" xfId="21711" builtinId="9" hidden="1"/>
    <cellStyle name="Followed Hyperlink" xfId="21713" builtinId="9" hidden="1"/>
    <cellStyle name="Followed Hyperlink" xfId="21715" builtinId="9" hidden="1"/>
    <cellStyle name="Followed Hyperlink" xfId="21717" builtinId="9" hidden="1"/>
    <cellStyle name="Followed Hyperlink" xfId="21719" builtinId="9" hidden="1"/>
    <cellStyle name="Followed Hyperlink" xfId="21721" builtinId="9" hidden="1"/>
    <cellStyle name="Followed Hyperlink" xfId="21723" builtinId="9" hidden="1"/>
    <cellStyle name="Followed Hyperlink" xfId="21725" builtinId="9" hidden="1"/>
    <cellStyle name="Followed Hyperlink" xfId="21727" builtinId="9" hidden="1"/>
    <cellStyle name="Followed Hyperlink" xfId="21729" builtinId="9" hidden="1"/>
    <cellStyle name="Followed Hyperlink" xfId="21731" builtinId="9" hidden="1"/>
    <cellStyle name="Followed Hyperlink" xfId="21733" builtinId="9" hidden="1"/>
    <cellStyle name="Followed Hyperlink" xfId="21735" builtinId="9" hidden="1"/>
    <cellStyle name="Followed Hyperlink" xfId="21737" builtinId="9" hidden="1"/>
    <cellStyle name="Followed Hyperlink" xfId="21739" builtinId="9" hidden="1"/>
    <cellStyle name="Followed Hyperlink" xfId="21741" builtinId="9" hidden="1"/>
    <cellStyle name="Followed Hyperlink" xfId="21743" builtinId="9" hidden="1"/>
    <cellStyle name="Followed Hyperlink" xfId="21745" builtinId="9" hidden="1"/>
    <cellStyle name="Followed Hyperlink" xfId="21747" builtinId="9" hidden="1"/>
    <cellStyle name="Followed Hyperlink" xfId="21749" builtinId="9" hidden="1"/>
    <cellStyle name="Followed Hyperlink" xfId="21751" builtinId="9" hidden="1"/>
    <cellStyle name="Followed Hyperlink" xfId="21753" builtinId="9" hidden="1"/>
    <cellStyle name="Followed Hyperlink" xfId="21755" builtinId="9" hidden="1"/>
    <cellStyle name="Followed Hyperlink" xfId="21757" builtinId="9" hidden="1"/>
    <cellStyle name="Followed Hyperlink" xfId="21758" builtinId="9" hidden="1"/>
    <cellStyle name="Followed Hyperlink" xfId="21759" builtinId="9" hidden="1"/>
    <cellStyle name="Followed Hyperlink" xfId="21760" builtinId="9" hidden="1"/>
    <cellStyle name="Followed Hyperlink" xfId="21761" builtinId="9" hidden="1"/>
    <cellStyle name="Followed Hyperlink" xfId="21762" builtinId="9" hidden="1"/>
    <cellStyle name="Followed Hyperlink" xfId="21763" builtinId="9" hidden="1"/>
    <cellStyle name="Followed Hyperlink" xfId="21764" builtinId="9" hidden="1"/>
    <cellStyle name="Followed Hyperlink" xfId="21765" builtinId="9" hidden="1"/>
    <cellStyle name="Followed Hyperlink" xfId="21766" builtinId="9" hidden="1"/>
    <cellStyle name="Followed Hyperlink" xfId="21767" builtinId="9" hidden="1"/>
    <cellStyle name="Followed Hyperlink" xfId="21768" builtinId="9" hidden="1"/>
    <cellStyle name="Followed Hyperlink" xfId="21769" builtinId="9" hidden="1"/>
    <cellStyle name="Followed Hyperlink" xfId="21770" builtinId="9" hidden="1"/>
    <cellStyle name="Followed Hyperlink" xfId="21771" builtinId="9" hidden="1"/>
    <cellStyle name="Followed Hyperlink" xfId="21772" builtinId="9" hidden="1"/>
    <cellStyle name="Followed Hyperlink" xfId="21773" builtinId="9" hidden="1"/>
    <cellStyle name="Followed Hyperlink" xfId="21774" builtinId="9" hidden="1"/>
    <cellStyle name="Followed Hyperlink" xfId="21775" builtinId="9" hidden="1"/>
    <cellStyle name="Followed Hyperlink" xfId="21776" builtinId="9" hidden="1"/>
    <cellStyle name="Followed Hyperlink" xfId="21777" builtinId="9" hidden="1"/>
    <cellStyle name="Followed Hyperlink" xfId="21778" builtinId="9" hidden="1"/>
    <cellStyle name="Followed Hyperlink" xfId="21779" builtinId="9" hidden="1"/>
    <cellStyle name="Followed Hyperlink" xfId="21780" builtinId="9" hidden="1"/>
    <cellStyle name="Followed Hyperlink" xfId="21781" builtinId="9" hidden="1"/>
    <cellStyle name="Followed Hyperlink" xfId="21782" builtinId="9" hidden="1"/>
    <cellStyle name="Followed Hyperlink" xfId="21783" builtinId="9" hidden="1"/>
    <cellStyle name="Followed Hyperlink" xfId="21784" builtinId="9" hidden="1"/>
    <cellStyle name="Followed Hyperlink" xfId="21785" builtinId="9" hidden="1"/>
    <cellStyle name="Followed Hyperlink" xfId="21786" builtinId="9" hidden="1"/>
    <cellStyle name="Followed Hyperlink" xfId="21787" builtinId="9" hidden="1"/>
    <cellStyle name="Followed Hyperlink" xfId="21788" builtinId="9" hidden="1"/>
    <cellStyle name="Followed Hyperlink" xfId="21789" builtinId="9" hidden="1"/>
    <cellStyle name="Followed Hyperlink" xfId="21790" builtinId="9" hidden="1"/>
    <cellStyle name="Followed Hyperlink" xfId="21791" builtinId="9" hidden="1"/>
    <cellStyle name="Followed Hyperlink" xfId="21792" builtinId="9" hidden="1"/>
    <cellStyle name="Followed Hyperlink" xfId="21793" builtinId="9" hidden="1"/>
    <cellStyle name="Followed Hyperlink" xfId="21794" builtinId="9" hidden="1"/>
    <cellStyle name="Followed Hyperlink" xfId="21795" builtinId="9" hidden="1"/>
    <cellStyle name="Followed Hyperlink" xfId="21796" builtinId="9" hidden="1"/>
    <cellStyle name="Followed Hyperlink" xfId="21797" builtinId="9" hidden="1"/>
    <cellStyle name="Followed Hyperlink" xfId="21798" builtinId="9" hidden="1"/>
    <cellStyle name="Followed Hyperlink" xfId="21799" builtinId="9" hidden="1"/>
    <cellStyle name="Followed Hyperlink" xfId="21800" builtinId="9" hidden="1"/>
    <cellStyle name="Followed Hyperlink" xfId="21801" builtinId="9" hidden="1"/>
    <cellStyle name="Followed Hyperlink" xfId="21802" builtinId="9" hidden="1"/>
    <cellStyle name="Followed Hyperlink" xfId="21803" builtinId="9" hidden="1"/>
    <cellStyle name="Followed Hyperlink" xfId="21804" builtinId="9" hidden="1"/>
    <cellStyle name="Followed Hyperlink" xfId="21805" builtinId="9" hidden="1"/>
    <cellStyle name="Followed Hyperlink" xfId="21806" builtinId="9" hidden="1"/>
    <cellStyle name="Followed Hyperlink" xfId="21807" builtinId="9" hidden="1"/>
    <cellStyle name="Followed Hyperlink" xfId="21808" builtinId="9" hidden="1"/>
    <cellStyle name="Followed Hyperlink" xfId="21809" builtinId="9" hidden="1"/>
    <cellStyle name="Followed Hyperlink" xfId="21810" builtinId="9" hidden="1"/>
    <cellStyle name="Followed Hyperlink" xfId="21811" builtinId="9" hidden="1"/>
    <cellStyle name="Followed Hyperlink" xfId="21812" builtinId="9" hidden="1"/>
    <cellStyle name="Followed Hyperlink" xfId="21813" builtinId="9" hidden="1"/>
    <cellStyle name="Followed Hyperlink" xfId="21814" builtinId="9" hidden="1"/>
    <cellStyle name="Followed Hyperlink" xfId="21815" builtinId="9" hidden="1"/>
    <cellStyle name="Followed Hyperlink" xfId="21816" builtinId="9" hidden="1"/>
    <cellStyle name="Followed Hyperlink" xfId="21817" builtinId="9" hidden="1"/>
    <cellStyle name="Followed Hyperlink" xfId="21818" builtinId="9" hidden="1"/>
    <cellStyle name="Followed Hyperlink" xfId="21819" builtinId="9" hidden="1"/>
    <cellStyle name="Followed Hyperlink" xfId="21820" builtinId="9" hidden="1"/>
    <cellStyle name="Followed Hyperlink" xfId="21821" builtinId="9" hidden="1"/>
    <cellStyle name="Followed Hyperlink" xfId="21822" builtinId="9" hidden="1"/>
    <cellStyle name="Followed Hyperlink" xfId="21823" builtinId="9" hidden="1"/>
    <cellStyle name="Followed Hyperlink" xfId="21824" builtinId="9" hidden="1"/>
    <cellStyle name="Followed Hyperlink" xfId="21825"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5" builtinId="9" hidden="1"/>
    <cellStyle name="Followed Hyperlink" xfId="21987" builtinId="9" hidden="1"/>
    <cellStyle name="Followed Hyperlink" xfId="21989" builtinId="9" hidden="1"/>
    <cellStyle name="Followed Hyperlink" xfId="21991" builtinId="9" hidden="1"/>
    <cellStyle name="Followed Hyperlink" xfId="21993" builtinId="9" hidden="1"/>
    <cellStyle name="Followed Hyperlink" xfId="21995" builtinId="9" hidden="1"/>
    <cellStyle name="Followed Hyperlink" xfId="21997" builtinId="9" hidden="1"/>
    <cellStyle name="Followed Hyperlink" xfId="21999" builtinId="9" hidden="1"/>
    <cellStyle name="Followed Hyperlink" xfId="22001" builtinId="9" hidden="1"/>
    <cellStyle name="Followed Hyperlink" xfId="22003" builtinId="9" hidden="1"/>
    <cellStyle name="Followed Hyperlink" xfId="22005" builtinId="9" hidden="1"/>
    <cellStyle name="Followed Hyperlink" xfId="22007" builtinId="9" hidden="1"/>
    <cellStyle name="Followed Hyperlink" xfId="22009" builtinId="9" hidden="1"/>
    <cellStyle name="Followed Hyperlink" xfId="22011" builtinId="9" hidden="1"/>
    <cellStyle name="Followed Hyperlink" xfId="22013" builtinId="9" hidden="1"/>
    <cellStyle name="Followed Hyperlink" xfId="22015" builtinId="9" hidden="1"/>
    <cellStyle name="Followed Hyperlink" xfId="22017" builtinId="9" hidden="1"/>
    <cellStyle name="Followed Hyperlink" xfId="22019" builtinId="9" hidden="1"/>
    <cellStyle name="Followed Hyperlink" xfId="22021" builtinId="9" hidden="1"/>
    <cellStyle name="Followed Hyperlink" xfId="22023" builtinId="9" hidden="1"/>
    <cellStyle name="Followed Hyperlink" xfId="22025" builtinId="9" hidden="1"/>
    <cellStyle name="Followed Hyperlink" xfId="22027" builtinId="9" hidden="1"/>
    <cellStyle name="Followed Hyperlink" xfId="22029" builtinId="9" hidden="1"/>
    <cellStyle name="Followed Hyperlink" xfId="22031" builtinId="9" hidden="1"/>
    <cellStyle name="Followed Hyperlink" xfId="22033" builtinId="9" hidden="1"/>
    <cellStyle name="Followed Hyperlink" xfId="22035" builtinId="9" hidden="1"/>
    <cellStyle name="Followed Hyperlink" xfId="22037" builtinId="9" hidden="1"/>
    <cellStyle name="Followed Hyperlink" xfId="22039" builtinId="9" hidden="1"/>
    <cellStyle name="Followed Hyperlink" xfId="22041" builtinId="9" hidden="1"/>
    <cellStyle name="Followed Hyperlink" xfId="22043" builtinId="9" hidden="1"/>
    <cellStyle name="Followed Hyperlink" xfId="22045" builtinId="9" hidden="1"/>
    <cellStyle name="Followed Hyperlink" xfId="22047" builtinId="9" hidden="1"/>
    <cellStyle name="Followed Hyperlink" xfId="22049" builtinId="9" hidden="1"/>
    <cellStyle name="Followed Hyperlink" xfId="22051" builtinId="9" hidden="1"/>
    <cellStyle name="Followed Hyperlink" xfId="22053" builtinId="9" hidden="1"/>
    <cellStyle name="Followed Hyperlink" xfId="22055" builtinId="9" hidden="1"/>
    <cellStyle name="Followed Hyperlink" xfId="22057" builtinId="9" hidden="1"/>
    <cellStyle name="Followed Hyperlink" xfId="22059" builtinId="9" hidden="1"/>
    <cellStyle name="Followed Hyperlink" xfId="22061" builtinId="9" hidden="1"/>
    <cellStyle name="Followed Hyperlink" xfId="22063" builtinId="9" hidden="1"/>
    <cellStyle name="Followed Hyperlink" xfId="22065" builtinId="9" hidden="1"/>
    <cellStyle name="Followed Hyperlink" xfId="22067" builtinId="9" hidden="1"/>
    <cellStyle name="Followed Hyperlink" xfId="22069" builtinId="9" hidden="1"/>
    <cellStyle name="Followed Hyperlink" xfId="22071" builtinId="9" hidden="1"/>
    <cellStyle name="Followed Hyperlink" xfId="22073" builtinId="9" hidden="1"/>
    <cellStyle name="Followed Hyperlink" xfId="22075" builtinId="9" hidden="1"/>
    <cellStyle name="Followed Hyperlink" xfId="22077" builtinId="9" hidden="1"/>
    <cellStyle name="Followed Hyperlink" xfId="22079" builtinId="9" hidden="1"/>
    <cellStyle name="Followed Hyperlink" xfId="22081" builtinId="9" hidden="1"/>
    <cellStyle name="Followed Hyperlink" xfId="22083" builtinId="9" hidden="1"/>
    <cellStyle name="Followed Hyperlink" xfId="22085" builtinId="9" hidden="1"/>
    <cellStyle name="Followed Hyperlink" xfId="22087" builtinId="9" hidden="1"/>
    <cellStyle name="Followed Hyperlink" xfId="22089" builtinId="9" hidden="1"/>
    <cellStyle name="Followed Hyperlink" xfId="22091" builtinId="9" hidden="1"/>
    <cellStyle name="Followed Hyperlink" xfId="22093" builtinId="9" hidden="1"/>
    <cellStyle name="Followed Hyperlink" xfId="22095" builtinId="9" hidden="1"/>
    <cellStyle name="Followed Hyperlink" xfId="22097" builtinId="9" hidden="1"/>
    <cellStyle name="Followed Hyperlink" xfId="22099" builtinId="9" hidden="1"/>
    <cellStyle name="Followed Hyperlink" xfId="22101" builtinId="9" hidden="1"/>
    <cellStyle name="Followed Hyperlink" xfId="22103" builtinId="9" hidden="1"/>
    <cellStyle name="Followed Hyperlink" xfId="22105" builtinId="9" hidden="1"/>
    <cellStyle name="Followed Hyperlink" xfId="22107" builtinId="9" hidden="1"/>
    <cellStyle name="Followed Hyperlink" xfId="22108" builtinId="9" hidden="1"/>
    <cellStyle name="Followed Hyperlink" xfId="22109" builtinId="9" hidden="1"/>
    <cellStyle name="Followed Hyperlink" xfId="22110" builtinId="9" hidden="1"/>
    <cellStyle name="Followed Hyperlink" xfId="22111" builtinId="9" hidden="1"/>
    <cellStyle name="Followed Hyperlink" xfId="22112" builtinId="9" hidden="1"/>
    <cellStyle name="Followed Hyperlink" xfId="22113" builtinId="9" hidden="1"/>
    <cellStyle name="Followed Hyperlink" xfId="22114" builtinId="9" hidden="1"/>
    <cellStyle name="Followed Hyperlink" xfId="22115" builtinId="9" hidden="1"/>
    <cellStyle name="Followed Hyperlink" xfId="22116" builtinId="9" hidden="1"/>
    <cellStyle name="Followed Hyperlink" xfId="22117" builtinId="9" hidden="1"/>
    <cellStyle name="Followed Hyperlink" xfId="22118" builtinId="9" hidden="1"/>
    <cellStyle name="Followed Hyperlink" xfId="22119" builtinId="9" hidden="1"/>
    <cellStyle name="Followed Hyperlink" xfId="22120" builtinId="9" hidden="1"/>
    <cellStyle name="Followed Hyperlink" xfId="22121" builtinId="9" hidden="1"/>
    <cellStyle name="Followed Hyperlink" xfId="22122" builtinId="9" hidden="1"/>
    <cellStyle name="Followed Hyperlink" xfId="22123" builtinId="9" hidden="1"/>
    <cellStyle name="Followed Hyperlink" xfId="22124" builtinId="9" hidden="1"/>
    <cellStyle name="Followed Hyperlink" xfId="22125" builtinId="9" hidden="1"/>
    <cellStyle name="Followed Hyperlink" xfId="22126" builtinId="9" hidden="1"/>
    <cellStyle name="Followed Hyperlink" xfId="22127" builtinId="9" hidden="1"/>
    <cellStyle name="Followed Hyperlink" xfId="22128" builtinId="9" hidden="1"/>
    <cellStyle name="Followed Hyperlink" xfId="22129" builtinId="9" hidden="1"/>
    <cellStyle name="Followed Hyperlink" xfId="22130" builtinId="9" hidden="1"/>
    <cellStyle name="Followed Hyperlink" xfId="22131" builtinId="9" hidden="1"/>
    <cellStyle name="Followed Hyperlink" xfId="22132" builtinId="9" hidden="1"/>
    <cellStyle name="Followed Hyperlink" xfId="22133" builtinId="9" hidden="1"/>
    <cellStyle name="Followed Hyperlink" xfId="22134" builtinId="9" hidden="1"/>
    <cellStyle name="Followed Hyperlink" xfId="22135" builtinId="9" hidden="1"/>
    <cellStyle name="Followed Hyperlink" xfId="22136" builtinId="9" hidden="1"/>
    <cellStyle name="Followed Hyperlink" xfId="22137" builtinId="9" hidden="1"/>
    <cellStyle name="Followed Hyperlink" xfId="22138" builtinId="9" hidden="1"/>
    <cellStyle name="Followed Hyperlink" xfId="22139" builtinId="9" hidden="1"/>
    <cellStyle name="Followed Hyperlink" xfId="22140" builtinId="9" hidden="1"/>
    <cellStyle name="Followed Hyperlink" xfId="22141" builtinId="9" hidden="1"/>
    <cellStyle name="Followed Hyperlink" xfId="22142" builtinId="9" hidden="1"/>
    <cellStyle name="Followed Hyperlink" xfId="22143" builtinId="9" hidden="1"/>
    <cellStyle name="Followed Hyperlink" xfId="22144" builtinId="9" hidden="1"/>
    <cellStyle name="Followed Hyperlink" xfId="22145" builtinId="9" hidden="1"/>
    <cellStyle name="Followed Hyperlink" xfId="22146" builtinId="9" hidden="1"/>
    <cellStyle name="Followed Hyperlink" xfId="22147" builtinId="9" hidden="1"/>
    <cellStyle name="Followed Hyperlink" xfId="22148" builtinId="9" hidden="1"/>
    <cellStyle name="Followed Hyperlink" xfId="22149" builtinId="9" hidden="1"/>
    <cellStyle name="Followed Hyperlink" xfId="22150" builtinId="9" hidden="1"/>
    <cellStyle name="Followed Hyperlink" xfId="22151" builtinId="9" hidden="1"/>
    <cellStyle name="Followed Hyperlink" xfId="22152" builtinId="9" hidden="1"/>
    <cellStyle name="Followed Hyperlink" xfId="22153" builtinId="9" hidden="1"/>
    <cellStyle name="Followed Hyperlink" xfId="22154" builtinId="9" hidden="1"/>
    <cellStyle name="Followed Hyperlink" xfId="22155" builtinId="9" hidden="1"/>
    <cellStyle name="Followed Hyperlink" xfId="22156" builtinId="9" hidden="1"/>
    <cellStyle name="Followed Hyperlink" xfId="22157" builtinId="9" hidden="1"/>
    <cellStyle name="Followed Hyperlink" xfId="22158" builtinId="9" hidden="1"/>
    <cellStyle name="Followed Hyperlink" xfId="22159" builtinId="9" hidden="1"/>
    <cellStyle name="Followed Hyperlink" xfId="22160" builtinId="9" hidden="1"/>
    <cellStyle name="Followed Hyperlink" xfId="22161" builtinId="9" hidden="1"/>
    <cellStyle name="Followed Hyperlink" xfId="22162" builtinId="9" hidden="1"/>
    <cellStyle name="Followed Hyperlink" xfId="22163" builtinId="9" hidden="1"/>
    <cellStyle name="Followed Hyperlink" xfId="22164" builtinId="9" hidden="1"/>
    <cellStyle name="Followed Hyperlink" xfId="22165" builtinId="9" hidden="1"/>
    <cellStyle name="Followed Hyperlink" xfId="22166" builtinId="9" hidden="1"/>
    <cellStyle name="Followed Hyperlink" xfId="22167" builtinId="9" hidden="1"/>
    <cellStyle name="Followed Hyperlink" xfId="22168" builtinId="9" hidden="1"/>
    <cellStyle name="Followed Hyperlink" xfId="22169" builtinId="9" hidden="1"/>
    <cellStyle name="Followed Hyperlink" xfId="22170" builtinId="9" hidden="1"/>
    <cellStyle name="Followed Hyperlink" xfId="22171" builtinId="9" hidden="1"/>
    <cellStyle name="Followed Hyperlink" xfId="22172" builtinId="9" hidden="1"/>
    <cellStyle name="Followed Hyperlink" xfId="22173" builtinId="9" hidden="1"/>
    <cellStyle name="Followed Hyperlink" xfId="22174" builtinId="9" hidden="1"/>
    <cellStyle name="Followed Hyperlink" xfId="22175" builtinId="9" hidden="1"/>
    <cellStyle name="Followed Hyperlink" xfId="22177" builtinId="9" hidden="1"/>
    <cellStyle name="Followed Hyperlink" xfId="22179" builtinId="9" hidden="1"/>
    <cellStyle name="Followed Hyperlink" xfId="22181" builtinId="9" hidden="1"/>
    <cellStyle name="Followed Hyperlink" xfId="22183" builtinId="9" hidden="1"/>
    <cellStyle name="Followed Hyperlink" xfId="22185" builtinId="9" hidden="1"/>
    <cellStyle name="Followed Hyperlink" xfId="22187" builtinId="9" hidden="1"/>
    <cellStyle name="Followed Hyperlink" xfId="22189" builtinId="9" hidden="1"/>
    <cellStyle name="Followed Hyperlink" xfId="22191" builtinId="9" hidden="1"/>
    <cellStyle name="Followed Hyperlink" xfId="22193" builtinId="9" hidden="1"/>
    <cellStyle name="Followed Hyperlink" xfId="22195" builtinId="9" hidden="1"/>
    <cellStyle name="Followed Hyperlink" xfId="22197" builtinId="9" hidden="1"/>
    <cellStyle name="Followed Hyperlink" xfId="22199" builtinId="9" hidden="1"/>
    <cellStyle name="Followed Hyperlink" xfId="22201" builtinId="9" hidden="1"/>
    <cellStyle name="Followed Hyperlink" xfId="22203" builtinId="9" hidden="1"/>
    <cellStyle name="Followed Hyperlink" xfId="22205" builtinId="9" hidden="1"/>
    <cellStyle name="Followed Hyperlink" xfId="22207" builtinId="9" hidden="1"/>
    <cellStyle name="Followed Hyperlink" xfId="22209" builtinId="9" hidden="1"/>
    <cellStyle name="Followed Hyperlink" xfId="22211" builtinId="9" hidden="1"/>
    <cellStyle name="Followed Hyperlink" xfId="22213" builtinId="9" hidden="1"/>
    <cellStyle name="Followed Hyperlink" xfId="22215" builtinId="9" hidden="1"/>
    <cellStyle name="Followed Hyperlink" xfId="22217" builtinId="9" hidden="1"/>
    <cellStyle name="Followed Hyperlink" xfId="22219" builtinId="9" hidden="1"/>
    <cellStyle name="Followed Hyperlink" xfId="22221" builtinId="9" hidden="1"/>
    <cellStyle name="Followed Hyperlink" xfId="22223" builtinId="9" hidden="1"/>
    <cellStyle name="Followed Hyperlink" xfId="22225" builtinId="9" hidden="1"/>
    <cellStyle name="Followed Hyperlink" xfId="22227" builtinId="9" hidden="1"/>
    <cellStyle name="Followed Hyperlink" xfId="22229" builtinId="9" hidden="1"/>
    <cellStyle name="Followed Hyperlink" xfId="22231" builtinId="9" hidden="1"/>
    <cellStyle name="Followed Hyperlink" xfId="22233" builtinId="9" hidden="1"/>
    <cellStyle name="Followed Hyperlink" xfId="22235" builtinId="9" hidden="1"/>
    <cellStyle name="Followed Hyperlink" xfId="22237" builtinId="9" hidden="1"/>
    <cellStyle name="Followed Hyperlink" xfId="22239" builtinId="9" hidden="1"/>
    <cellStyle name="Followed Hyperlink" xfId="22241" builtinId="9" hidden="1"/>
    <cellStyle name="Followed Hyperlink" xfId="22243" builtinId="9" hidden="1"/>
    <cellStyle name="Followed Hyperlink" xfId="22245" builtinId="9" hidden="1"/>
    <cellStyle name="Followed Hyperlink" xfId="22247" builtinId="9" hidden="1"/>
    <cellStyle name="Followed Hyperlink" xfId="22249" builtinId="9" hidden="1"/>
    <cellStyle name="Followed Hyperlink" xfId="22251" builtinId="9" hidden="1"/>
    <cellStyle name="Followed Hyperlink" xfId="22253" builtinId="9" hidden="1"/>
    <cellStyle name="Followed Hyperlink" xfId="22255" builtinId="9" hidden="1"/>
    <cellStyle name="Followed Hyperlink" xfId="22257" builtinId="9" hidden="1"/>
    <cellStyle name="Followed Hyperlink" xfId="22259" builtinId="9" hidden="1"/>
    <cellStyle name="Followed Hyperlink" xfId="22261" builtinId="9" hidden="1"/>
    <cellStyle name="Followed Hyperlink" xfId="22263" builtinId="9" hidden="1"/>
    <cellStyle name="Followed Hyperlink" xfId="22265" builtinId="9" hidden="1"/>
    <cellStyle name="Followed Hyperlink" xfId="22267" builtinId="9" hidden="1"/>
    <cellStyle name="Followed Hyperlink" xfId="22269" builtinId="9" hidden="1"/>
    <cellStyle name="Followed Hyperlink" xfId="22271" builtinId="9" hidden="1"/>
    <cellStyle name="Followed Hyperlink" xfId="22273" builtinId="9" hidden="1"/>
    <cellStyle name="Followed Hyperlink" xfId="22275" builtinId="9" hidden="1"/>
    <cellStyle name="Followed Hyperlink" xfId="22277" builtinId="9" hidden="1"/>
    <cellStyle name="Followed Hyperlink" xfId="22279" builtinId="9" hidden="1"/>
    <cellStyle name="Followed Hyperlink" xfId="22281" builtinId="9" hidden="1"/>
    <cellStyle name="Followed Hyperlink" xfId="22283" builtinId="9" hidden="1"/>
    <cellStyle name="Followed Hyperlink" xfId="22285" builtinId="9" hidden="1"/>
    <cellStyle name="Followed Hyperlink" xfId="22287" builtinId="9" hidden="1"/>
    <cellStyle name="Followed Hyperlink" xfId="22289" builtinId="9" hidden="1"/>
    <cellStyle name="Followed Hyperlink" xfId="22291" builtinId="9" hidden="1"/>
    <cellStyle name="Followed Hyperlink" xfId="22293" builtinId="9" hidden="1"/>
    <cellStyle name="Followed Hyperlink" xfId="22295" builtinId="9" hidden="1"/>
    <cellStyle name="Followed Hyperlink" xfId="22297" builtinId="9" hidden="1"/>
    <cellStyle name="Followed Hyperlink" xfId="22299" builtinId="9" hidden="1"/>
    <cellStyle name="Followed Hyperlink" xfId="22301" builtinId="9" hidden="1"/>
    <cellStyle name="Followed Hyperlink" xfId="22303" builtinId="9" hidden="1"/>
    <cellStyle name="Followed Hyperlink" xfId="22305" builtinId="9" hidden="1"/>
    <cellStyle name="Followed Hyperlink" xfId="22307" builtinId="9" hidden="1"/>
    <cellStyle name="Followed Hyperlink" xfId="22309" builtinId="9" hidden="1"/>
    <cellStyle name="Followed Hyperlink" xfId="22311" builtinId="9" hidden="1"/>
    <cellStyle name="Followed Hyperlink" xfId="22313" builtinId="9" hidden="1"/>
    <cellStyle name="Followed Hyperlink" xfId="22317" builtinId="9" hidden="1"/>
    <cellStyle name="Followed Hyperlink" xfId="22318" builtinId="9" hidden="1"/>
    <cellStyle name="Followed Hyperlink" xfId="22319" builtinId="9" hidden="1"/>
    <cellStyle name="Followed Hyperlink" xfId="22320" builtinId="9" hidden="1"/>
    <cellStyle name="Followed Hyperlink" xfId="22321" builtinId="9" hidden="1"/>
    <cellStyle name="Followed Hyperlink" xfId="22322" builtinId="9" hidden="1"/>
    <cellStyle name="Followed Hyperlink" xfId="22323" builtinId="9" hidden="1"/>
    <cellStyle name="Followed Hyperlink" xfId="22324" builtinId="9" hidden="1"/>
    <cellStyle name="Followed Hyperlink" xfId="22325" builtinId="9" hidden="1"/>
    <cellStyle name="Followed Hyperlink" xfId="22326" builtinId="9" hidden="1"/>
    <cellStyle name="Followed Hyperlink" xfId="22327" builtinId="9" hidden="1"/>
    <cellStyle name="Followed Hyperlink" xfId="22328" builtinId="9" hidden="1"/>
    <cellStyle name="Followed Hyperlink" xfId="22329" builtinId="9" hidden="1"/>
    <cellStyle name="Followed Hyperlink" xfId="22330" builtinId="9" hidden="1"/>
    <cellStyle name="Followed Hyperlink" xfId="22331" builtinId="9" hidden="1"/>
    <cellStyle name="Followed Hyperlink" xfId="22332" builtinId="9" hidden="1"/>
    <cellStyle name="Followed Hyperlink" xfId="22333" builtinId="9" hidden="1"/>
    <cellStyle name="Followed Hyperlink" xfId="22334" builtinId="9" hidden="1"/>
    <cellStyle name="Followed Hyperlink" xfId="22335" builtinId="9" hidden="1"/>
    <cellStyle name="Followed Hyperlink" xfId="22336" builtinId="9" hidden="1"/>
    <cellStyle name="Followed Hyperlink" xfId="22337" builtinId="9" hidden="1"/>
    <cellStyle name="Followed Hyperlink" xfId="22338" builtinId="9" hidden="1"/>
    <cellStyle name="Followed Hyperlink" xfId="22339" builtinId="9" hidden="1"/>
    <cellStyle name="Followed Hyperlink" xfId="22340" builtinId="9" hidden="1"/>
    <cellStyle name="Followed Hyperlink" xfId="22341" builtinId="9" hidden="1"/>
    <cellStyle name="Followed Hyperlink" xfId="22342" builtinId="9" hidden="1"/>
    <cellStyle name="Followed Hyperlink" xfId="22343" builtinId="9" hidden="1"/>
    <cellStyle name="Followed Hyperlink" xfId="22344" builtinId="9" hidden="1"/>
    <cellStyle name="Followed Hyperlink" xfId="22345" builtinId="9" hidden="1"/>
    <cellStyle name="Followed Hyperlink" xfId="22346" builtinId="9" hidden="1"/>
    <cellStyle name="Followed Hyperlink" xfId="22347" builtinId="9" hidden="1"/>
    <cellStyle name="Followed Hyperlink" xfId="22348" builtinId="9" hidden="1"/>
    <cellStyle name="Followed Hyperlink" xfId="22349" builtinId="9" hidden="1"/>
    <cellStyle name="Followed Hyperlink" xfId="22350" builtinId="9" hidden="1"/>
    <cellStyle name="Followed Hyperlink" xfId="22351" builtinId="9" hidden="1"/>
    <cellStyle name="Followed Hyperlink" xfId="22352" builtinId="9" hidden="1"/>
    <cellStyle name="Followed Hyperlink" xfId="22353" builtinId="9" hidden="1"/>
    <cellStyle name="Followed Hyperlink" xfId="22354" builtinId="9" hidden="1"/>
    <cellStyle name="Followed Hyperlink" xfId="22355" builtinId="9" hidden="1"/>
    <cellStyle name="Followed Hyperlink" xfId="22356" builtinId="9" hidden="1"/>
    <cellStyle name="Followed Hyperlink" xfId="22357" builtinId="9" hidden="1"/>
    <cellStyle name="Followed Hyperlink" xfId="22358" builtinId="9" hidden="1"/>
    <cellStyle name="Followed Hyperlink" xfId="22359" builtinId="9" hidden="1"/>
    <cellStyle name="Followed Hyperlink" xfId="22360" builtinId="9" hidden="1"/>
    <cellStyle name="Followed Hyperlink" xfId="22361" builtinId="9" hidden="1"/>
    <cellStyle name="Followed Hyperlink" xfId="22362" builtinId="9" hidden="1"/>
    <cellStyle name="Followed Hyperlink" xfId="22363" builtinId="9" hidden="1"/>
    <cellStyle name="Followed Hyperlink" xfId="22364" builtinId="9" hidden="1"/>
    <cellStyle name="Followed Hyperlink" xfId="22365" builtinId="9" hidden="1"/>
    <cellStyle name="Followed Hyperlink" xfId="22366" builtinId="9" hidden="1"/>
    <cellStyle name="Followed Hyperlink" xfId="22367" builtinId="9" hidden="1"/>
    <cellStyle name="Followed Hyperlink" xfId="22368" builtinId="9" hidden="1"/>
    <cellStyle name="Followed Hyperlink" xfId="22369" builtinId="9" hidden="1"/>
    <cellStyle name="Followed Hyperlink" xfId="22370" builtinId="9" hidden="1"/>
    <cellStyle name="Followed Hyperlink" xfId="22371" builtinId="9" hidden="1"/>
    <cellStyle name="Followed Hyperlink" xfId="22372" builtinId="9" hidden="1"/>
    <cellStyle name="Followed Hyperlink" xfId="22373" builtinId="9" hidden="1"/>
    <cellStyle name="Followed Hyperlink" xfId="22374" builtinId="9" hidden="1"/>
    <cellStyle name="Followed Hyperlink" xfId="22375" builtinId="9" hidden="1"/>
    <cellStyle name="Followed Hyperlink" xfId="22376" builtinId="9" hidden="1"/>
    <cellStyle name="Followed Hyperlink" xfId="22377" builtinId="9" hidden="1"/>
    <cellStyle name="Followed Hyperlink" xfId="22378" builtinId="9" hidden="1"/>
    <cellStyle name="Followed Hyperlink" xfId="22379" builtinId="9" hidden="1"/>
    <cellStyle name="Followed Hyperlink" xfId="22380" builtinId="9" hidden="1"/>
    <cellStyle name="Followed Hyperlink" xfId="22381" builtinId="9" hidden="1"/>
    <cellStyle name="Followed Hyperlink" xfId="22382" builtinId="9" hidden="1"/>
    <cellStyle name="Followed Hyperlink" xfId="22383" builtinId="9" hidden="1"/>
    <cellStyle name="Followed Hyperlink" xfId="22384" builtinId="9" hidden="1"/>
    <cellStyle name="Followed Hyperlink" xfId="22385" builtinId="9" hidden="1"/>
    <cellStyle name="Followed Hyperlink" xfId="22387" builtinId="9" hidden="1"/>
    <cellStyle name="Followed Hyperlink" xfId="22389" builtinId="9" hidden="1"/>
    <cellStyle name="Followed Hyperlink" xfId="20499" builtinId="9" hidden="1"/>
    <cellStyle name="Followed Hyperlink" xfId="21965" builtinId="9" hidden="1"/>
    <cellStyle name="Followed Hyperlink" xfId="21340" builtinId="9" hidden="1"/>
    <cellStyle name="Followed Hyperlink" xfId="20918" builtinId="9" hidden="1"/>
    <cellStyle name="Followed Hyperlink" xfId="20708" builtinId="9" hidden="1"/>
    <cellStyle name="Followed Hyperlink" xfId="17452" builtinId="9" hidden="1"/>
    <cellStyle name="Followed Hyperlink" xfId="19676" builtinId="9" hidden="1"/>
    <cellStyle name="Followed Hyperlink" xfId="19890" builtinId="9" hidden="1"/>
    <cellStyle name="Followed Hyperlink" xfId="18678" builtinId="9" hidden="1"/>
    <cellStyle name="Followed Hyperlink" xfId="19113" builtinId="9" hidden="1"/>
    <cellStyle name="Followed Hyperlink" xfId="12754" builtinId="9" hidden="1"/>
    <cellStyle name="Followed Hyperlink" xfId="13225" builtinId="9" hidden="1"/>
    <cellStyle name="Followed Hyperlink" xfId="11168" builtinId="9" hidden="1"/>
    <cellStyle name="Followed Hyperlink" xfId="22391" builtinId="9" hidden="1"/>
    <cellStyle name="Followed Hyperlink" xfId="22393" builtinId="9" hidden="1"/>
    <cellStyle name="Followed Hyperlink" xfId="22395" builtinId="9" hidden="1"/>
    <cellStyle name="Followed Hyperlink" xfId="17456" builtinId="9" hidden="1"/>
    <cellStyle name="Followed Hyperlink" xfId="22397" builtinId="9" hidden="1"/>
    <cellStyle name="Followed Hyperlink" xfId="22399" builtinId="9" hidden="1"/>
    <cellStyle name="Followed Hyperlink" xfId="22401" builtinId="9" hidden="1"/>
    <cellStyle name="Followed Hyperlink" xfId="22403" builtinId="9" hidden="1"/>
    <cellStyle name="Followed Hyperlink" xfId="22405" builtinId="9" hidden="1"/>
    <cellStyle name="Followed Hyperlink" xfId="22407" builtinId="9" hidden="1"/>
    <cellStyle name="Followed Hyperlink" xfId="22409" builtinId="9" hidden="1"/>
    <cellStyle name="Followed Hyperlink" xfId="3800" builtinId="9" hidden="1"/>
    <cellStyle name="Followed Hyperlink" xfId="3798" builtinId="9" hidden="1"/>
    <cellStyle name="Followed Hyperlink" xfId="3619" builtinId="9" hidden="1"/>
    <cellStyle name="Followed Hyperlink" xfId="3795" builtinId="9" hidden="1"/>
    <cellStyle name="Followed Hyperlink" xfId="3793" builtinId="9" hidden="1"/>
    <cellStyle name="Followed Hyperlink" xfId="3791" builtinId="9" hidden="1"/>
    <cellStyle name="Followed Hyperlink" xfId="3789" builtinId="9" hidden="1"/>
    <cellStyle name="Followed Hyperlink" xfId="3787" builtinId="9" hidden="1"/>
    <cellStyle name="Followed Hyperlink" xfId="3786" builtinId="9" hidden="1"/>
    <cellStyle name="Followed Hyperlink" xfId="3784" builtinId="9" hidden="1"/>
    <cellStyle name="Followed Hyperlink" xfId="3782" builtinId="9" hidden="1"/>
    <cellStyle name="Followed Hyperlink" xfId="3780" builtinId="9" hidden="1"/>
    <cellStyle name="Followed Hyperlink" xfId="3778" builtinId="9" hidden="1"/>
    <cellStyle name="Followed Hyperlink" xfId="3614" builtinId="9" hidden="1"/>
    <cellStyle name="Followed Hyperlink" xfId="3775" builtinId="9" hidden="1"/>
    <cellStyle name="Followed Hyperlink" xfId="3773" builtinId="9" hidden="1"/>
    <cellStyle name="Followed Hyperlink" xfId="3771" builtinId="9" hidden="1"/>
    <cellStyle name="Followed Hyperlink" xfId="3769" builtinId="9" hidden="1"/>
    <cellStyle name="Followed Hyperlink" xfId="3767" builtinId="9" hidden="1"/>
    <cellStyle name="Followed Hyperlink" xfId="3766" builtinId="9" hidden="1"/>
    <cellStyle name="Followed Hyperlink" xfId="3764" builtinId="9" hidden="1"/>
    <cellStyle name="Followed Hyperlink" xfId="3757" builtinId="9" hidden="1"/>
    <cellStyle name="Followed Hyperlink" xfId="3755" builtinId="9" hidden="1"/>
    <cellStyle name="Followed Hyperlink" xfId="3753" builtinId="9" hidden="1"/>
    <cellStyle name="Followed Hyperlink" xfId="3751" builtinId="9" hidden="1"/>
    <cellStyle name="Followed Hyperlink" xfId="3749" builtinId="9" hidden="1"/>
    <cellStyle name="Followed Hyperlink" xfId="3621" builtinId="9" hidden="1"/>
    <cellStyle name="Followed Hyperlink" xfId="3746" builtinId="9" hidden="1"/>
    <cellStyle name="Followed Hyperlink" xfId="3745" builtinId="9" hidden="1"/>
    <cellStyle name="Followed Hyperlink" xfId="3743" builtinId="9" hidden="1"/>
    <cellStyle name="Followed Hyperlink" xfId="3741" builtinId="9" hidden="1"/>
    <cellStyle name="Followed Hyperlink" xfId="3739" builtinId="9" hidden="1"/>
    <cellStyle name="Followed Hyperlink" xfId="3616" builtinId="9" hidden="1"/>
    <cellStyle name="Followed Hyperlink" xfId="3736" builtinId="9" hidden="1"/>
    <cellStyle name="Followed Hyperlink" xfId="3734" builtinId="9" hidden="1"/>
    <cellStyle name="Followed Hyperlink" xfId="3732" builtinId="9" hidden="1"/>
    <cellStyle name="Followed Hyperlink" xfId="3730" builtinId="9" hidden="1"/>
    <cellStyle name="Followed Hyperlink" xfId="3728" builtinId="9" hidden="1"/>
    <cellStyle name="Followed Hyperlink" xfId="3727" builtinId="9" hidden="1"/>
    <cellStyle name="Followed Hyperlink" xfId="3725" builtinId="9" hidden="1"/>
    <cellStyle name="Followed Hyperlink" xfId="3723" builtinId="9" hidden="1"/>
    <cellStyle name="Followed Hyperlink" xfId="3721" builtinId="9" hidden="1"/>
    <cellStyle name="Followed Hyperlink" xfId="3719" builtinId="9" hidden="1"/>
    <cellStyle name="Followed Hyperlink" xfId="3623" builtinId="9" hidden="1"/>
    <cellStyle name="Followed Hyperlink" xfId="3716" builtinId="9" hidden="1"/>
    <cellStyle name="Followed Hyperlink" xfId="3714" builtinId="9" hidden="1"/>
    <cellStyle name="Followed Hyperlink" xfId="3712" builtinId="9" hidden="1"/>
    <cellStyle name="Followed Hyperlink" xfId="3710" builtinId="9" hidden="1"/>
    <cellStyle name="Followed Hyperlink" xfId="3622" builtinId="9" hidden="1"/>
    <cellStyle name="Followed Hyperlink" xfId="3707" builtinId="9" hidden="1"/>
    <cellStyle name="Followed Hyperlink" xfId="3705" builtinId="9" hidden="1"/>
    <cellStyle name="Followed Hyperlink" xfId="3703" builtinId="9" hidden="1"/>
    <cellStyle name="Followed Hyperlink" xfId="3701" builtinId="9" hidden="1"/>
    <cellStyle name="Followed Hyperlink" xfId="3699" builtinId="9" hidden="1"/>
    <cellStyle name="Followed Hyperlink" xfId="3698" builtinId="9" hidden="1"/>
    <cellStyle name="Followed Hyperlink" xfId="3696" builtinId="9" hidden="1"/>
    <cellStyle name="Followed Hyperlink" xfId="3694" builtinId="9" hidden="1"/>
    <cellStyle name="Followed Hyperlink" xfId="3692" builtinId="9" hidden="1"/>
    <cellStyle name="Followed Hyperlink" xfId="3690" builtinId="9" hidden="1"/>
    <cellStyle name="Followed Hyperlink" xfId="3618" builtinId="9" hidden="1"/>
    <cellStyle name="Followed Hyperlink" xfId="3687" builtinId="9" hidden="1"/>
    <cellStyle name="Followed Hyperlink" xfId="3685" builtinId="9" hidden="1"/>
    <cellStyle name="Followed Hyperlink" xfId="3683" builtinId="9" hidden="1"/>
    <cellStyle name="Followed Hyperlink" xfId="3681" builtinId="9" hidden="1"/>
    <cellStyle name="Followed Hyperlink" xfId="3679" builtinId="9" hidden="1"/>
    <cellStyle name="Followed Hyperlink" xfId="3678" builtinId="9" hidden="1"/>
    <cellStyle name="Followed Hyperlink" xfId="3676" builtinId="9" hidden="1"/>
    <cellStyle name="Followed Hyperlink" xfId="3674" builtinId="9" hidden="1"/>
    <cellStyle name="Followed Hyperlink" xfId="3672" builtinId="9" hidden="1"/>
    <cellStyle name="Followed Hyperlink" xfId="3670" builtinId="9" hidden="1"/>
    <cellStyle name="Followed Hyperlink" xfId="3612"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3759" builtinId="9" hidden="1"/>
    <cellStyle name="Followed Hyperlink" xfId="22447" builtinId="9" hidden="1"/>
    <cellStyle name="Followed Hyperlink" xfId="22449" builtinId="9" hidden="1"/>
    <cellStyle name="Followed Hyperlink" xfId="22451" builtinId="9" hidden="1"/>
    <cellStyle name="Followed Hyperlink" xfId="22453" builtinId="9" hidden="1"/>
    <cellStyle name="Followed Hyperlink" xfId="22455" builtinId="9" hidden="1"/>
    <cellStyle name="Followed Hyperlink" xfId="22457" builtinId="9" hidden="1"/>
    <cellStyle name="Followed Hyperlink" xfId="22459" builtinId="9" hidden="1"/>
    <cellStyle name="Followed Hyperlink" xfId="22461" builtinId="9" hidden="1"/>
    <cellStyle name="Followed Hyperlink" xfId="22463" builtinId="9" hidden="1"/>
    <cellStyle name="Followed Hyperlink" xfId="22465" builtinId="9" hidden="1"/>
    <cellStyle name="Followed Hyperlink" xfId="22467" builtinId="9" hidden="1"/>
    <cellStyle name="Followed Hyperlink" xfId="22469" builtinId="9" hidden="1"/>
    <cellStyle name="Followed Hyperlink" xfId="22471" builtinId="9" hidden="1"/>
    <cellStyle name="Followed Hyperlink" xfId="22473" builtinId="9" hidden="1"/>
    <cellStyle name="Followed Hyperlink" xfId="22475" builtinId="9" hidden="1"/>
    <cellStyle name="Followed Hyperlink" xfId="22477" builtinId="9" hidden="1"/>
    <cellStyle name="Followed Hyperlink" xfId="22479" builtinId="9" hidden="1"/>
    <cellStyle name="Followed Hyperlink" xfId="22481" builtinId="9" hidden="1"/>
    <cellStyle name="Followed Hyperlink" xfId="22483" builtinId="9" hidden="1"/>
    <cellStyle name="Followed Hyperlink" xfId="22485" builtinId="9" hidden="1"/>
    <cellStyle name="Followed Hyperlink" xfId="22487" builtinId="9" hidden="1"/>
    <cellStyle name="Followed Hyperlink" xfId="22489" builtinId="9" hidden="1"/>
    <cellStyle name="Followed Hyperlink" xfId="22491" builtinId="9" hidden="1"/>
    <cellStyle name="Followed Hyperlink" xfId="22493" builtinId="9" hidden="1"/>
    <cellStyle name="Followed Hyperlink" xfId="22495" builtinId="9" hidden="1"/>
    <cellStyle name="Followed Hyperlink" xfId="22497" builtinId="9" hidden="1"/>
    <cellStyle name="Followed Hyperlink" xfId="22499" builtinId="9" hidden="1"/>
    <cellStyle name="Followed Hyperlink" xfId="22501" builtinId="9" hidden="1"/>
    <cellStyle name="Followed Hyperlink" xfId="22503" builtinId="9" hidden="1"/>
    <cellStyle name="Followed Hyperlink" xfId="22505" builtinId="9" hidden="1"/>
    <cellStyle name="Followed Hyperlink" xfId="22507" builtinId="9" hidden="1"/>
    <cellStyle name="Followed Hyperlink" xfId="22509" builtinId="9" hidden="1"/>
    <cellStyle name="Followed Hyperlink" xfId="22511" builtinId="9" hidden="1"/>
    <cellStyle name="Followed Hyperlink" xfId="22513" builtinId="9" hidden="1"/>
    <cellStyle name="Followed Hyperlink" xfId="22515" builtinId="9" hidden="1"/>
    <cellStyle name="Followed Hyperlink" xfId="22517" builtinId="9" hidden="1"/>
    <cellStyle name="Followed Hyperlink" xfId="22519" builtinId="9" hidden="1"/>
    <cellStyle name="Followed Hyperlink" xfId="22521" builtinId="9" hidden="1"/>
    <cellStyle name="Followed Hyperlink" xfId="22523" builtinId="9" hidden="1"/>
    <cellStyle name="Followed Hyperlink" xfId="22525" builtinId="9" hidden="1"/>
    <cellStyle name="Followed Hyperlink" xfId="22527" builtinId="9" hidden="1"/>
    <cellStyle name="Followed Hyperlink" xfId="22529" builtinId="9" hidden="1"/>
    <cellStyle name="Followed Hyperlink" xfId="22531" builtinId="9" hidden="1"/>
    <cellStyle name="Followed Hyperlink" xfId="22533" builtinId="9" hidden="1"/>
    <cellStyle name="Followed Hyperlink" xfId="22535" builtinId="9" hidden="1"/>
    <cellStyle name="Followed Hyperlink" xfId="22537" builtinId="9" hidden="1"/>
    <cellStyle name="Followed Hyperlink" xfId="22539" builtinId="9" hidden="1"/>
    <cellStyle name="Followed Hyperlink" xfId="22541" builtinId="9" hidden="1"/>
    <cellStyle name="Followed Hyperlink" xfId="22543" builtinId="9" hidden="1"/>
    <cellStyle name="Followed Hyperlink" xfId="22545" builtinId="9" hidden="1"/>
    <cellStyle name="Followed Hyperlink" xfId="22547" builtinId="9" hidden="1"/>
    <cellStyle name="Followed Hyperlink" xfId="22549" builtinId="9" hidden="1"/>
    <cellStyle name="Followed Hyperlink" xfId="22551" builtinId="9" hidden="1"/>
    <cellStyle name="Followed Hyperlink" xfId="22553" builtinId="9" hidden="1"/>
    <cellStyle name="Followed Hyperlink" xfId="22555" builtinId="9" hidden="1"/>
    <cellStyle name="Followed Hyperlink" xfId="22557" builtinId="9" hidden="1"/>
    <cellStyle name="Followed Hyperlink" xfId="22559" builtinId="9" hidden="1"/>
    <cellStyle name="Followed Hyperlink" xfId="22561" builtinId="9" hidden="1"/>
    <cellStyle name="Followed Hyperlink" xfId="22563" builtinId="9" hidden="1"/>
    <cellStyle name="Followed Hyperlink" xfId="22565" builtinId="9" hidden="1"/>
    <cellStyle name="Followed Hyperlink" xfId="22567" builtinId="9" hidden="1"/>
    <cellStyle name="Followed Hyperlink" xfId="22569" builtinId="9" hidden="1"/>
    <cellStyle name="Followed Hyperlink" xfId="22571" builtinId="9" hidden="1"/>
    <cellStyle name="Followed Hyperlink" xfId="22573" builtinId="9" hidden="1"/>
    <cellStyle name="Followed Hyperlink" xfId="22575" builtinId="9" hidden="1"/>
    <cellStyle name="Followed Hyperlink" xfId="22577" builtinId="9" hidden="1"/>
    <cellStyle name="Followed Hyperlink" xfId="22579" builtinId="9" hidden="1"/>
    <cellStyle name="Followed Hyperlink" xfId="22581" builtinId="9" hidden="1"/>
    <cellStyle name="Followed Hyperlink" xfId="22593" builtinId="9" hidden="1"/>
    <cellStyle name="Followed Hyperlink" xfId="22594" builtinId="9" hidden="1"/>
    <cellStyle name="Followed Hyperlink" xfId="22595" builtinId="9" hidden="1"/>
    <cellStyle name="Followed Hyperlink" xfId="22596" builtinId="9" hidden="1"/>
    <cellStyle name="Followed Hyperlink" xfId="22597" builtinId="9" hidden="1"/>
    <cellStyle name="Followed Hyperlink" xfId="22598" builtinId="9" hidden="1"/>
    <cellStyle name="Followed Hyperlink" xfId="22599" builtinId="9" hidden="1"/>
    <cellStyle name="Followed Hyperlink" xfId="22601" builtinId="9" hidden="1"/>
    <cellStyle name="Followed Hyperlink" xfId="22603" builtinId="9" hidden="1"/>
    <cellStyle name="Followed Hyperlink" xfId="22605" builtinId="9" hidden="1"/>
    <cellStyle name="Followed Hyperlink" xfId="22607" builtinId="9" hidden="1"/>
    <cellStyle name="Followed Hyperlink" xfId="22609" builtinId="9" hidden="1"/>
    <cellStyle name="Followed Hyperlink" xfId="22611" builtinId="9" hidden="1"/>
    <cellStyle name="Followed Hyperlink" xfId="22613" builtinId="9" hidden="1"/>
    <cellStyle name="Followed Hyperlink" xfId="22615" builtinId="9" hidden="1"/>
    <cellStyle name="Followed Hyperlink" xfId="22617" builtinId="9" hidden="1"/>
    <cellStyle name="Followed Hyperlink" xfId="22619" builtinId="9" hidden="1"/>
    <cellStyle name="Followed Hyperlink" xfId="22621" builtinId="9" hidden="1"/>
    <cellStyle name="Followed Hyperlink" xfId="22623" builtinId="9" hidden="1"/>
    <cellStyle name="Followed Hyperlink" xfId="22625" builtinId="9" hidden="1"/>
    <cellStyle name="Followed Hyperlink" xfId="22627" builtinId="9" hidden="1"/>
    <cellStyle name="Followed Hyperlink" xfId="22629" builtinId="9" hidden="1"/>
    <cellStyle name="Followed Hyperlink" xfId="22631" builtinId="9" hidden="1"/>
    <cellStyle name="Followed Hyperlink" xfId="22633" builtinId="9" hidden="1"/>
    <cellStyle name="Followed Hyperlink" xfId="22635" builtinId="9" hidden="1"/>
    <cellStyle name="Followed Hyperlink" xfId="22637" builtinId="9" hidden="1"/>
    <cellStyle name="Followed Hyperlink" xfId="22639" builtinId="9" hidden="1"/>
    <cellStyle name="Followed Hyperlink" xfId="22641" builtinId="9" hidden="1"/>
    <cellStyle name="Followed Hyperlink" xfId="22643" builtinId="9" hidden="1"/>
    <cellStyle name="Followed Hyperlink" xfId="22645" builtinId="9" hidden="1"/>
    <cellStyle name="Followed Hyperlink" xfId="22647" builtinId="9" hidden="1"/>
    <cellStyle name="Followed Hyperlink" xfId="22649" builtinId="9" hidden="1"/>
    <cellStyle name="Followed Hyperlink" xfId="22651" builtinId="9" hidden="1"/>
    <cellStyle name="Followed Hyperlink" xfId="22653" builtinId="9" hidden="1"/>
    <cellStyle name="Followed Hyperlink" xfId="22655" builtinId="9" hidden="1"/>
    <cellStyle name="Followed Hyperlink" xfId="22657" builtinId="9" hidden="1"/>
    <cellStyle name="Followed Hyperlink" xfId="22659" builtinId="9" hidden="1"/>
    <cellStyle name="Followed Hyperlink" xfId="22661" builtinId="9" hidden="1"/>
    <cellStyle name="Followed Hyperlink" xfId="22663" builtinId="9" hidden="1"/>
    <cellStyle name="Followed Hyperlink" xfId="22665" builtinId="9" hidden="1"/>
    <cellStyle name="Followed Hyperlink" xfId="22667" builtinId="9" hidden="1"/>
    <cellStyle name="Followed Hyperlink" xfId="22669" builtinId="9" hidden="1"/>
    <cellStyle name="Followed Hyperlink" xfId="22671" builtinId="9" hidden="1"/>
    <cellStyle name="Followed Hyperlink" xfId="22673" builtinId="9" hidden="1"/>
    <cellStyle name="Followed Hyperlink" xfId="22675" builtinId="9" hidden="1"/>
    <cellStyle name="Followed Hyperlink" xfId="22677" builtinId="9" hidden="1"/>
    <cellStyle name="Followed Hyperlink" xfId="22679" builtinId="9" hidden="1"/>
    <cellStyle name="Followed Hyperlink" xfId="22681" builtinId="9" hidden="1"/>
    <cellStyle name="Followed Hyperlink" xfId="22683" builtinId="9" hidden="1"/>
    <cellStyle name="Followed Hyperlink" xfId="22685" builtinId="9" hidden="1"/>
    <cellStyle name="Followed Hyperlink" xfId="22687" builtinId="9" hidden="1"/>
    <cellStyle name="Followed Hyperlink" xfId="22689" builtinId="9" hidden="1"/>
    <cellStyle name="Followed Hyperlink" xfId="22691" builtinId="9" hidden="1"/>
    <cellStyle name="Followed Hyperlink" xfId="22693" builtinId="9" hidden="1"/>
    <cellStyle name="Followed Hyperlink" xfId="22695" builtinId="9" hidden="1"/>
    <cellStyle name="Followed Hyperlink" xfId="22697" builtinId="9" hidden="1"/>
    <cellStyle name="Followed Hyperlink" xfId="22699" builtinId="9" hidden="1"/>
    <cellStyle name="Followed Hyperlink" xfId="22701" builtinId="9" hidden="1"/>
    <cellStyle name="Followed Hyperlink" xfId="22703" builtinId="9" hidden="1"/>
    <cellStyle name="Followed Hyperlink" xfId="22705" builtinId="9" hidden="1"/>
    <cellStyle name="Followed Hyperlink" xfId="22707" builtinId="9" hidden="1"/>
    <cellStyle name="Followed Hyperlink" xfId="22709" builtinId="9" hidden="1"/>
    <cellStyle name="Followed Hyperlink" xfId="22711" builtinId="9" hidden="1"/>
    <cellStyle name="Followed Hyperlink" xfId="22713" builtinId="9" hidden="1"/>
    <cellStyle name="Followed Hyperlink" xfId="22715" builtinId="9" hidden="1"/>
    <cellStyle name="Followed Hyperlink" xfId="22717" builtinId="9" hidden="1"/>
    <cellStyle name="Followed Hyperlink" xfId="22719" builtinId="9" hidden="1"/>
    <cellStyle name="Followed Hyperlink" xfId="22721" builtinId="9" hidden="1"/>
    <cellStyle name="Followed Hyperlink" xfId="22723" builtinId="9" hidden="1"/>
    <cellStyle name="Followed Hyperlink" xfId="22725" builtinId="9" hidden="1"/>
    <cellStyle name="Followed Hyperlink" xfId="22726" builtinId="9" hidden="1"/>
    <cellStyle name="Followed Hyperlink" xfId="22727" builtinId="9" hidden="1"/>
    <cellStyle name="Followed Hyperlink" xfId="22728" builtinId="9" hidden="1"/>
    <cellStyle name="Followed Hyperlink" xfId="22729" builtinId="9" hidden="1"/>
    <cellStyle name="Followed Hyperlink" xfId="22730" builtinId="9" hidden="1"/>
    <cellStyle name="Followed Hyperlink" xfId="22731" builtinId="9" hidden="1"/>
    <cellStyle name="Followed Hyperlink" xfId="22732" builtinId="9" hidden="1"/>
    <cellStyle name="Followed Hyperlink" xfId="22733" builtinId="9" hidden="1"/>
    <cellStyle name="Followed Hyperlink" xfId="22734" builtinId="9" hidden="1"/>
    <cellStyle name="Followed Hyperlink" xfId="22735" builtinId="9" hidden="1"/>
    <cellStyle name="Followed Hyperlink" xfId="22736" builtinId="9" hidden="1"/>
    <cellStyle name="Followed Hyperlink" xfId="22737" builtinId="9" hidden="1"/>
    <cellStyle name="Followed Hyperlink" xfId="22738" builtinId="9" hidden="1"/>
    <cellStyle name="Followed Hyperlink" xfId="22739" builtinId="9" hidden="1"/>
    <cellStyle name="Followed Hyperlink" xfId="22740" builtinId="9" hidden="1"/>
    <cellStyle name="Followed Hyperlink" xfId="22741" builtinId="9" hidden="1"/>
    <cellStyle name="Followed Hyperlink" xfId="22742" builtinId="9" hidden="1"/>
    <cellStyle name="Followed Hyperlink" xfId="22743" builtinId="9" hidden="1"/>
    <cellStyle name="Followed Hyperlink" xfId="22744" builtinId="9" hidden="1"/>
    <cellStyle name="Followed Hyperlink" xfId="22745" builtinId="9" hidden="1"/>
    <cellStyle name="Followed Hyperlink" xfId="22746" builtinId="9" hidden="1"/>
    <cellStyle name="Followed Hyperlink" xfId="22747" builtinId="9" hidden="1"/>
    <cellStyle name="Followed Hyperlink" xfId="22748" builtinId="9" hidden="1"/>
    <cellStyle name="Followed Hyperlink" xfId="22749" builtinId="9" hidden="1"/>
    <cellStyle name="Followed Hyperlink" xfId="22750" builtinId="9" hidden="1"/>
    <cellStyle name="Followed Hyperlink" xfId="22751" builtinId="9" hidden="1"/>
    <cellStyle name="Followed Hyperlink" xfId="22752" builtinId="9" hidden="1"/>
    <cellStyle name="Followed Hyperlink" xfId="22753" builtinId="9" hidden="1"/>
    <cellStyle name="Followed Hyperlink" xfId="22754" builtinId="9" hidden="1"/>
    <cellStyle name="Followed Hyperlink" xfId="22755" builtinId="9" hidden="1"/>
    <cellStyle name="Followed Hyperlink" xfId="22756" builtinId="9" hidden="1"/>
    <cellStyle name="Followed Hyperlink" xfId="22757" builtinId="9" hidden="1"/>
    <cellStyle name="Followed Hyperlink" xfId="22758" builtinId="9" hidden="1"/>
    <cellStyle name="Followed Hyperlink" xfId="22759" builtinId="9" hidden="1"/>
    <cellStyle name="Followed Hyperlink" xfId="22760" builtinId="9" hidden="1"/>
    <cellStyle name="Followed Hyperlink" xfId="22761" builtinId="9" hidden="1"/>
    <cellStyle name="Followed Hyperlink" xfId="22762" builtinId="9" hidden="1"/>
    <cellStyle name="Followed Hyperlink" xfId="22763" builtinId="9" hidden="1"/>
    <cellStyle name="Followed Hyperlink" xfId="22764" builtinId="9" hidden="1"/>
    <cellStyle name="Followed Hyperlink" xfId="22765" builtinId="9" hidden="1"/>
    <cellStyle name="Followed Hyperlink" xfId="22766" builtinId="9" hidden="1"/>
    <cellStyle name="Followed Hyperlink" xfId="22767" builtinId="9" hidden="1"/>
    <cellStyle name="Followed Hyperlink" xfId="22768" builtinId="9" hidden="1"/>
    <cellStyle name="Followed Hyperlink" xfId="22769" builtinId="9" hidden="1"/>
    <cellStyle name="Followed Hyperlink" xfId="22770" builtinId="9" hidden="1"/>
    <cellStyle name="Followed Hyperlink" xfId="22771" builtinId="9" hidden="1"/>
    <cellStyle name="Followed Hyperlink" xfId="22772" builtinId="9" hidden="1"/>
    <cellStyle name="Followed Hyperlink" xfId="22773" builtinId="9" hidden="1"/>
    <cellStyle name="Followed Hyperlink" xfId="22774" builtinId="9" hidden="1"/>
    <cellStyle name="Followed Hyperlink" xfId="22775" builtinId="9" hidden="1"/>
    <cellStyle name="Followed Hyperlink" xfId="22776" builtinId="9" hidden="1"/>
    <cellStyle name="Followed Hyperlink" xfId="22777" builtinId="9" hidden="1"/>
    <cellStyle name="Followed Hyperlink" xfId="22778" builtinId="9" hidden="1"/>
    <cellStyle name="Followed Hyperlink" xfId="22779" builtinId="9" hidden="1"/>
    <cellStyle name="Followed Hyperlink" xfId="22780" builtinId="9" hidden="1"/>
    <cellStyle name="Followed Hyperlink" xfId="22781" builtinId="9" hidden="1"/>
    <cellStyle name="Followed Hyperlink" xfId="22782" builtinId="9" hidden="1"/>
    <cellStyle name="Followed Hyperlink" xfId="22783" builtinId="9" hidden="1"/>
    <cellStyle name="Followed Hyperlink" xfId="22784" builtinId="9" hidden="1"/>
    <cellStyle name="Followed Hyperlink" xfId="22785" builtinId="9" hidden="1"/>
    <cellStyle name="Followed Hyperlink" xfId="22786" builtinId="9" hidden="1"/>
    <cellStyle name="Followed Hyperlink" xfId="22787" builtinId="9" hidden="1"/>
    <cellStyle name="Followed Hyperlink" xfId="22788" builtinId="9" hidden="1"/>
    <cellStyle name="Followed Hyperlink" xfId="22789" builtinId="9" hidden="1"/>
    <cellStyle name="Followed Hyperlink" xfId="22790" builtinId="9" hidden="1"/>
    <cellStyle name="Followed Hyperlink" xfId="22791" builtinId="9" hidden="1"/>
    <cellStyle name="Followed Hyperlink" xfId="22792" builtinId="9" hidden="1"/>
    <cellStyle name="Followed Hyperlink" xfId="22793"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1" builtinId="9" hidden="1"/>
    <cellStyle name="Followed Hyperlink" xfId="22932" builtinId="9" hidden="1"/>
    <cellStyle name="Followed Hyperlink" xfId="22933" builtinId="9" hidden="1"/>
    <cellStyle name="Followed Hyperlink" xfId="22934" builtinId="9" hidden="1"/>
    <cellStyle name="Followed Hyperlink" xfId="22935" builtinId="9" hidden="1"/>
    <cellStyle name="Followed Hyperlink" xfId="22936" builtinId="9" hidden="1"/>
    <cellStyle name="Followed Hyperlink" xfId="22937" builtinId="9" hidden="1"/>
    <cellStyle name="Followed Hyperlink" xfId="22938" builtinId="9" hidden="1"/>
    <cellStyle name="Followed Hyperlink" xfId="22939" builtinId="9" hidden="1"/>
    <cellStyle name="Followed Hyperlink" xfId="22940" builtinId="9" hidden="1"/>
    <cellStyle name="Followed Hyperlink" xfId="22941" builtinId="9" hidden="1"/>
    <cellStyle name="Followed Hyperlink" xfId="22942" builtinId="9" hidden="1"/>
    <cellStyle name="Followed Hyperlink" xfId="22943" builtinId="9" hidden="1"/>
    <cellStyle name="Followed Hyperlink" xfId="22944" builtinId="9" hidden="1"/>
    <cellStyle name="Followed Hyperlink" xfId="22945" builtinId="9" hidden="1"/>
    <cellStyle name="Followed Hyperlink" xfId="22946" builtinId="9" hidden="1"/>
    <cellStyle name="Followed Hyperlink" xfId="22947" builtinId="9" hidden="1"/>
    <cellStyle name="Followed Hyperlink" xfId="22948" builtinId="9" hidden="1"/>
    <cellStyle name="Followed Hyperlink" xfId="22949" builtinId="9" hidden="1"/>
    <cellStyle name="Followed Hyperlink" xfId="22950" builtinId="9" hidden="1"/>
    <cellStyle name="Followed Hyperlink" xfId="22951" builtinId="9" hidden="1"/>
    <cellStyle name="Followed Hyperlink" xfId="22952" builtinId="9" hidden="1"/>
    <cellStyle name="Followed Hyperlink" xfId="22953" builtinId="9" hidden="1"/>
    <cellStyle name="Followed Hyperlink" xfId="22954" builtinId="9" hidden="1"/>
    <cellStyle name="Followed Hyperlink" xfId="22955" builtinId="9" hidden="1"/>
    <cellStyle name="Followed Hyperlink" xfId="22956" builtinId="9" hidden="1"/>
    <cellStyle name="Followed Hyperlink" xfId="22957" builtinId="9" hidden="1"/>
    <cellStyle name="Followed Hyperlink" xfId="22958" builtinId="9" hidden="1"/>
    <cellStyle name="Followed Hyperlink" xfId="22959" builtinId="9" hidden="1"/>
    <cellStyle name="Followed Hyperlink" xfId="22960" builtinId="9" hidden="1"/>
    <cellStyle name="Followed Hyperlink" xfId="22961" builtinId="9" hidden="1"/>
    <cellStyle name="Followed Hyperlink" xfId="22962" builtinId="9" hidden="1"/>
    <cellStyle name="Followed Hyperlink" xfId="22963" builtinId="9" hidden="1"/>
    <cellStyle name="Followed Hyperlink" xfId="22964" builtinId="9" hidden="1"/>
    <cellStyle name="Followed Hyperlink" xfId="22965" builtinId="9" hidden="1"/>
    <cellStyle name="Followed Hyperlink" xfId="22966" builtinId="9" hidden="1"/>
    <cellStyle name="Followed Hyperlink" xfId="22967" builtinId="9" hidden="1"/>
    <cellStyle name="Followed Hyperlink" xfId="22968" builtinId="9" hidden="1"/>
    <cellStyle name="Followed Hyperlink" xfId="22969" builtinId="9" hidden="1"/>
    <cellStyle name="Followed Hyperlink" xfId="22970" builtinId="9" hidden="1"/>
    <cellStyle name="Followed Hyperlink" xfId="22971" builtinId="9" hidden="1"/>
    <cellStyle name="Followed Hyperlink" xfId="22972" builtinId="9" hidden="1"/>
    <cellStyle name="Followed Hyperlink" xfId="22973" builtinId="9" hidden="1"/>
    <cellStyle name="Followed Hyperlink" xfId="22974" builtinId="9" hidden="1"/>
    <cellStyle name="Followed Hyperlink" xfId="22975" builtinId="9" hidden="1"/>
    <cellStyle name="Followed Hyperlink" xfId="22976" builtinId="9" hidden="1"/>
    <cellStyle name="Followed Hyperlink" xfId="22977" builtinId="9" hidden="1"/>
    <cellStyle name="Followed Hyperlink" xfId="22978" builtinId="9" hidden="1"/>
    <cellStyle name="Followed Hyperlink" xfId="22979" builtinId="9" hidden="1"/>
    <cellStyle name="Followed Hyperlink" xfId="22980" builtinId="9" hidden="1"/>
    <cellStyle name="Followed Hyperlink" xfId="22981" builtinId="9" hidden="1"/>
    <cellStyle name="Followed Hyperlink" xfId="22982" builtinId="9" hidden="1"/>
    <cellStyle name="Followed Hyperlink" xfId="22983" builtinId="9" hidden="1"/>
    <cellStyle name="Followed Hyperlink" xfId="22984" builtinId="9" hidden="1"/>
    <cellStyle name="Followed Hyperlink" xfId="22985" builtinId="9" hidden="1"/>
    <cellStyle name="Followed Hyperlink" xfId="22986" builtinId="9" hidden="1"/>
    <cellStyle name="Followed Hyperlink" xfId="22987" builtinId="9" hidden="1"/>
    <cellStyle name="Followed Hyperlink" xfId="22988" builtinId="9" hidden="1"/>
    <cellStyle name="Followed Hyperlink" xfId="22989" builtinId="9" hidden="1"/>
    <cellStyle name="Followed Hyperlink" xfId="22990" builtinId="9" hidden="1"/>
    <cellStyle name="Followed Hyperlink" xfId="22991" builtinId="9" hidden="1"/>
    <cellStyle name="Followed Hyperlink" xfId="22992" builtinId="9" hidden="1"/>
    <cellStyle name="Followed Hyperlink" xfId="22993" builtinId="9" hidden="1"/>
    <cellStyle name="Followed Hyperlink" xfId="22994" builtinId="9" hidden="1"/>
    <cellStyle name="Followed Hyperlink" xfId="22995" builtinId="9" hidden="1"/>
    <cellStyle name="Followed Hyperlink" xfId="22996" builtinId="9" hidden="1"/>
    <cellStyle name="Followed Hyperlink" xfId="22997" builtinId="9" hidden="1"/>
    <cellStyle name="Followed Hyperlink" xfId="22998" builtinId="9" hidden="1"/>
    <cellStyle name="Followed Hyperlink" xfId="22999" builtinId="9" hidden="1"/>
    <cellStyle name="Followed Hyperlink" xfId="22584" builtinId="9" hidden="1"/>
    <cellStyle name="Followed Hyperlink" xfId="22586" builtinId="9" hidden="1"/>
    <cellStyle name="Followed Hyperlink" xfId="22588" builtinId="9" hidden="1"/>
    <cellStyle name="Followed Hyperlink" xfId="22582" builtinId="9" hidden="1"/>
    <cellStyle name="Followed Hyperlink" xfId="22724" builtinId="9" hidden="1"/>
    <cellStyle name="Followed Hyperlink" xfId="22590"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5" builtinId="9" hidden="1"/>
    <cellStyle name="Followed Hyperlink" xfId="23126" builtinId="9" hidden="1"/>
    <cellStyle name="Followed Hyperlink" xfId="23127" builtinId="9" hidden="1"/>
    <cellStyle name="Followed Hyperlink" xfId="23128" builtinId="9" hidden="1"/>
    <cellStyle name="Followed Hyperlink" xfId="23129" builtinId="9" hidden="1"/>
    <cellStyle name="Followed Hyperlink" xfId="23130" builtinId="9" hidden="1"/>
    <cellStyle name="Followed Hyperlink" xfId="23131" builtinId="9" hidden="1"/>
    <cellStyle name="Followed Hyperlink" xfId="23132" builtinId="9" hidden="1"/>
    <cellStyle name="Followed Hyperlink" xfId="23133" builtinId="9" hidden="1"/>
    <cellStyle name="Followed Hyperlink" xfId="23134" builtinId="9" hidden="1"/>
    <cellStyle name="Followed Hyperlink" xfId="23135" builtinId="9" hidden="1"/>
    <cellStyle name="Followed Hyperlink" xfId="23136" builtinId="9" hidden="1"/>
    <cellStyle name="Followed Hyperlink" xfId="23137" builtinId="9" hidden="1"/>
    <cellStyle name="Followed Hyperlink" xfId="23138" builtinId="9" hidden="1"/>
    <cellStyle name="Followed Hyperlink" xfId="23139" builtinId="9" hidden="1"/>
    <cellStyle name="Followed Hyperlink" xfId="23140" builtinId="9" hidden="1"/>
    <cellStyle name="Followed Hyperlink" xfId="23141" builtinId="9" hidden="1"/>
    <cellStyle name="Followed Hyperlink" xfId="23142" builtinId="9" hidden="1"/>
    <cellStyle name="Followed Hyperlink" xfId="23143" builtinId="9" hidden="1"/>
    <cellStyle name="Followed Hyperlink" xfId="23144" builtinId="9" hidden="1"/>
    <cellStyle name="Followed Hyperlink" xfId="23145" builtinId="9" hidden="1"/>
    <cellStyle name="Followed Hyperlink" xfId="23146" builtinId="9" hidden="1"/>
    <cellStyle name="Followed Hyperlink" xfId="23147" builtinId="9" hidden="1"/>
    <cellStyle name="Followed Hyperlink" xfId="23148" builtinId="9" hidden="1"/>
    <cellStyle name="Followed Hyperlink" xfId="23149" builtinId="9" hidden="1"/>
    <cellStyle name="Followed Hyperlink" xfId="23150" builtinId="9" hidden="1"/>
    <cellStyle name="Followed Hyperlink" xfId="23151" builtinId="9" hidden="1"/>
    <cellStyle name="Followed Hyperlink" xfId="23152" builtinId="9" hidden="1"/>
    <cellStyle name="Followed Hyperlink" xfId="23153" builtinId="9" hidden="1"/>
    <cellStyle name="Followed Hyperlink" xfId="23154" builtinId="9" hidden="1"/>
    <cellStyle name="Followed Hyperlink" xfId="23155" builtinId="9" hidden="1"/>
    <cellStyle name="Followed Hyperlink" xfId="23156" builtinId="9" hidden="1"/>
    <cellStyle name="Followed Hyperlink" xfId="23157" builtinId="9" hidden="1"/>
    <cellStyle name="Followed Hyperlink" xfId="23158" builtinId="9" hidden="1"/>
    <cellStyle name="Followed Hyperlink" xfId="23159" builtinId="9" hidden="1"/>
    <cellStyle name="Followed Hyperlink" xfId="23160" builtinId="9" hidden="1"/>
    <cellStyle name="Followed Hyperlink" xfId="23161" builtinId="9" hidden="1"/>
    <cellStyle name="Followed Hyperlink" xfId="23162" builtinId="9" hidden="1"/>
    <cellStyle name="Followed Hyperlink" xfId="23163" builtinId="9" hidden="1"/>
    <cellStyle name="Followed Hyperlink" xfId="23164" builtinId="9" hidden="1"/>
    <cellStyle name="Followed Hyperlink" xfId="23165" builtinId="9" hidden="1"/>
    <cellStyle name="Followed Hyperlink" xfId="23166" builtinId="9" hidden="1"/>
    <cellStyle name="Followed Hyperlink" xfId="23167" builtinId="9" hidden="1"/>
    <cellStyle name="Followed Hyperlink" xfId="23168" builtinId="9" hidden="1"/>
    <cellStyle name="Followed Hyperlink" xfId="23169" builtinId="9" hidden="1"/>
    <cellStyle name="Followed Hyperlink" xfId="23170" builtinId="9" hidden="1"/>
    <cellStyle name="Followed Hyperlink" xfId="23171" builtinId="9" hidden="1"/>
    <cellStyle name="Followed Hyperlink" xfId="23172" builtinId="9" hidden="1"/>
    <cellStyle name="Followed Hyperlink" xfId="23173" builtinId="9" hidden="1"/>
    <cellStyle name="Followed Hyperlink" xfId="23174" builtinId="9" hidden="1"/>
    <cellStyle name="Followed Hyperlink" xfId="23175" builtinId="9" hidden="1"/>
    <cellStyle name="Followed Hyperlink" xfId="23176" builtinId="9" hidden="1"/>
    <cellStyle name="Followed Hyperlink" xfId="23177" builtinId="9" hidden="1"/>
    <cellStyle name="Followed Hyperlink" xfId="23178" builtinId="9" hidden="1"/>
    <cellStyle name="Followed Hyperlink" xfId="23179" builtinId="9" hidden="1"/>
    <cellStyle name="Followed Hyperlink" xfId="23180" builtinId="9" hidden="1"/>
    <cellStyle name="Followed Hyperlink" xfId="23181" builtinId="9" hidden="1"/>
    <cellStyle name="Followed Hyperlink" xfId="23182" builtinId="9" hidden="1"/>
    <cellStyle name="Followed Hyperlink" xfId="23183" builtinId="9" hidden="1"/>
    <cellStyle name="Followed Hyperlink" xfId="23184" builtinId="9" hidden="1"/>
    <cellStyle name="Followed Hyperlink" xfId="23185" builtinId="9" hidden="1"/>
    <cellStyle name="Followed Hyperlink" xfId="23186" builtinId="9" hidden="1"/>
    <cellStyle name="Followed Hyperlink" xfId="23187" builtinId="9" hidden="1"/>
    <cellStyle name="Followed Hyperlink" xfId="23188" builtinId="9" hidden="1"/>
    <cellStyle name="Followed Hyperlink" xfId="23189" builtinId="9" hidden="1"/>
    <cellStyle name="Followed Hyperlink" xfId="23190" builtinId="9" hidden="1"/>
    <cellStyle name="Followed Hyperlink" xfId="23191" builtinId="9" hidden="1"/>
    <cellStyle name="Followed Hyperlink" xfId="23192" builtinId="9" hidden="1"/>
    <cellStyle name="Followed Hyperlink" xfId="23193"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1" builtinId="9" hidden="1"/>
    <cellStyle name="Followed Hyperlink" xfId="23332" builtinId="9" hidden="1"/>
    <cellStyle name="Followed Hyperlink" xfId="23333" builtinId="9" hidden="1"/>
    <cellStyle name="Followed Hyperlink" xfId="23334" builtinId="9" hidden="1"/>
    <cellStyle name="Followed Hyperlink" xfId="23335" builtinId="9" hidden="1"/>
    <cellStyle name="Followed Hyperlink" xfId="23336" builtinId="9" hidden="1"/>
    <cellStyle name="Followed Hyperlink" xfId="23337" builtinId="9" hidden="1"/>
    <cellStyle name="Followed Hyperlink" xfId="23338" builtinId="9" hidden="1"/>
    <cellStyle name="Followed Hyperlink" xfId="23339" builtinId="9" hidden="1"/>
    <cellStyle name="Followed Hyperlink" xfId="23340" builtinId="9" hidden="1"/>
    <cellStyle name="Followed Hyperlink" xfId="23341" builtinId="9" hidden="1"/>
    <cellStyle name="Followed Hyperlink" xfId="23342" builtinId="9" hidden="1"/>
    <cellStyle name="Followed Hyperlink" xfId="23343" builtinId="9" hidden="1"/>
    <cellStyle name="Followed Hyperlink" xfId="23344" builtinId="9" hidden="1"/>
    <cellStyle name="Followed Hyperlink" xfId="23345" builtinId="9" hidden="1"/>
    <cellStyle name="Followed Hyperlink" xfId="23346" builtinId="9" hidden="1"/>
    <cellStyle name="Followed Hyperlink" xfId="23347" builtinId="9" hidden="1"/>
    <cellStyle name="Followed Hyperlink" xfId="23348" builtinId="9" hidden="1"/>
    <cellStyle name="Followed Hyperlink" xfId="23349" builtinId="9" hidden="1"/>
    <cellStyle name="Followed Hyperlink" xfId="23350" builtinId="9" hidden="1"/>
    <cellStyle name="Followed Hyperlink" xfId="23351" builtinId="9" hidden="1"/>
    <cellStyle name="Followed Hyperlink" xfId="23352" builtinId="9" hidden="1"/>
    <cellStyle name="Followed Hyperlink" xfId="23353" builtinId="9" hidden="1"/>
    <cellStyle name="Followed Hyperlink" xfId="23354" builtinId="9" hidden="1"/>
    <cellStyle name="Followed Hyperlink" xfId="23355" builtinId="9" hidden="1"/>
    <cellStyle name="Followed Hyperlink" xfId="23356" builtinId="9" hidden="1"/>
    <cellStyle name="Followed Hyperlink" xfId="23357" builtinId="9" hidden="1"/>
    <cellStyle name="Followed Hyperlink" xfId="23358" builtinId="9" hidden="1"/>
    <cellStyle name="Followed Hyperlink" xfId="23359" builtinId="9" hidden="1"/>
    <cellStyle name="Followed Hyperlink" xfId="23360" builtinId="9" hidden="1"/>
    <cellStyle name="Followed Hyperlink" xfId="23361" builtinId="9" hidden="1"/>
    <cellStyle name="Followed Hyperlink" xfId="23362" builtinId="9" hidden="1"/>
    <cellStyle name="Followed Hyperlink" xfId="23363" builtinId="9" hidden="1"/>
    <cellStyle name="Followed Hyperlink" xfId="23364" builtinId="9" hidden="1"/>
    <cellStyle name="Followed Hyperlink" xfId="23365" builtinId="9" hidden="1"/>
    <cellStyle name="Followed Hyperlink" xfId="23366" builtinId="9" hidden="1"/>
    <cellStyle name="Followed Hyperlink" xfId="23367" builtinId="9" hidden="1"/>
    <cellStyle name="Followed Hyperlink" xfId="23368" builtinId="9" hidden="1"/>
    <cellStyle name="Followed Hyperlink" xfId="23369" builtinId="9" hidden="1"/>
    <cellStyle name="Followed Hyperlink" xfId="23370" builtinId="9" hidden="1"/>
    <cellStyle name="Followed Hyperlink" xfId="23371" builtinId="9" hidden="1"/>
    <cellStyle name="Followed Hyperlink" xfId="23372" builtinId="9" hidden="1"/>
    <cellStyle name="Followed Hyperlink" xfId="23373" builtinId="9" hidden="1"/>
    <cellStyle name="Followed Hyperlink" xfId="23374" builtinId="9" hidden="1"/>
    <cellStyle name="Followed Hyperlink" xfId="23375" builtinId="9" hidden="1"/>
    <cellStyle name="Followed Hyperlink" xfId="23376" builtinId="9" hidden="1"/>
    <cellStyle name="Followed Hyperlink" xfId="23377" builtinId="9" hidden="1"/>
    <cellStyle name="Followed Hyperlink" xfId="23378" builtinId="9" hidden="1"/>
    <cellStyle name="Followed Hyperlink" xfId="23379" builtinId="9" hidden="1"/>
    <cellStyle name="Followed Hyperlink" xfId="23380" builtinId="9" hidden="1"/>
    <cellStyle name="Followed Hyperlink" xfId="23381" builtinId="9" hidden="1"/>
    <cellStyle name="Followed Hyperlink" xfId="23382" builtinId="9" hidden="1"/>
    <cellStyle name="Followed Hyperlink" xfId="23383" builtinId="9" hidden="1"/>
    <cellStyle name="Followed Hyperlink" xfId="23384" builtinId="9" hidden="1"/>
    <cellStyle name="Followed Hyperlink" xfId="23385" builtinId="9" hidden="1"/>
    <cellStyle name="Followed Hyperlink" xfId="23386" builtinId="9" hidden="1"/>
    <cellStyle name="Followed Hyperlink" xfId="23387" builtinId="9" hidden="1"/>
    <cellStyle name="Followed Hyperlink" xfId="23388" builtinId="9" hidden="1"/>
    <cellStyle name="Followed Hyperlink" xfId="23389" builtinId="9" hidden="1"/>
    <cellStyle name="Followed Hyperlink" xfId="23390" builtinId="9" hidden="1"/>
    <cellStyle name="Followed Hyperlink" xfId="23391" builtinId="9" hidden="1"/>
    <cellStyle name="Followed Hyperlink" xfId="23392" builtinId="9" hidden="1"/>
    <cellStyle name="Followed Hyperlink" xfId="23393" builtinId="9" hidden="1"/>
    <cellStyle name="Followed Hyperlink" xfId="23394" builtinId="9" hidden="1"/>
    <cellStyle name="Followed Hyperlink" xfId="23395" builtinId="9" hidden="1"/>
    <cellStyle name="Followed Hyperlink" xfId="23396" builtinId="9" hidden="1"/>
    <cellStyle name="Followed Hyperlink" xfId="23397" builtinId="9" hidden="1"/>
    <cellStyle name="Followed Hyperlink" xfId="23398" builtinId="9" hidden="1"/>
    <cellStyle name="Followed Hyperlink" xfId="23399"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7" builtinId="9" hidden="1"/>
    <cellStyle name="Followed Hyperlink" xfId="23538" builtinId="9" hidden="1"/>
    <cellStyle name="Followed Hyperlink" xfId="23539" builtinId="9" hidden="1"/>
    <cellStyle name="Followed Hyperlink" xfId="23540" builtinId="9" hidden="1"/>
    <cellStyle name="Followed Hyperlink" xfId="23541" builtinId="9" hidden="1"/>
    <cellStyle name="Followed Hyperlink" xfId="23542" builtinId="9" hidden="1"/>
    <cellStyle name="Followed Hyperlink" xfId="23543" builtinId="9" hidden="1"/>
    <cellStyle name="Followed Hyperlink" xfId="23544" builtinId="9" hidden="1"/>
    <cellStyle name="Followed Hyperlink" xfId="23545" builtinId="9" hidden="1"/>
    <cellStyle name="Followed Hyperlink" xfId="23546" builtinId="9" hidden="1"/>
    <cellStyle name="Followed Hyperlink" xfId="23547" builtinId="9" hidden="1"/>
    <cellStyle name="Followed Hyperlink" xfId="23548" builtinId="9" hidden="1"/>
    <cellStyle name="Followed Hyperlink" xfId="23549" builtinId="9" hidden="1"/>
    <cellStyle name="Followed Hyperlink" xfId="23550" builtinId="9" hidden="1"/>
    <cellStyle name="Followed Hyperlink" xfId="23551" builtinId="9" hidden="1"/>
    <cellStyle name="Followed Hyperlink" xfId="23552" builtinId="9" hidden="1"/>
    <cellStyle name="Followed Hyperlink" xfId="23553" builtinId="9" hidden="1"/>
    <cellStyle name="Followed Hyperlink" xfId="23554" builtinId="9" hidden="1"/>
    <cellStyle name="Followed Hyperlink" xfId="23555" builtinId="9" hidden="1"/>
    <cellStyle name="Followed Hyperlink" xfId="23556" builtinId="9" hidden="1"/>
    <cellStyle name="Followed Hyperlink" xfId="23557" builtinId="9" hidden="1"/>
    <cellStyle name="Followed Hyperlink" xfId="23558" builtinId="9" hidden="1"/>
    <cellStyle name="Followed Hyperlink" xfId="23559" builtinId="9" hidden="1"/>
    <cellStyle name="Followed Hyperlink" xfId="23560" builtinId="9" hidden="1"/>
    <cellStyle name="Followed Hyperlink" xfId="23561" builtinId="9" hidden="1"/>
    <cellStyle name="Followed Hyperlink" xfId="23562" builtinId="9" hidden="1"/>
    <cellStyle name="Followed Hyperlink" xfId="23563" builtinId="9" hidden="1"/>
    <cellStyle name="Followed Hyperlink" xfId="23564" builtinId="9" hidden="1"/>
    <cellStyle name="Followed Hyperlink" xfId="23565" builtinId="9" hidden="1"/>
    <cellStyle name="Followed Hyperlink" xfId="23566" builtinId="9" hidden="1"/>
    <cellStyle name="Followed Hyperlink" xfId="23567" builtinId="9" hidden="1"/>
    <cellStyle name="Followed Hyperlink" xfId="23568" builtinId="9" hidden="1"/>
    <cellStyle name="Followed Hyperlink" xfId="23569" builtinId="9" hidden="1"/>
    <cellStyle name="Followed Hyperlink" xfId="23570" builtinId="9" hidden="1"/>
    <cellStyle name="Followed Hyperlink" xfId="23571" builtinId="9" hidden="1"/>
    <cellStyle name="Followed Hyperlink" xfId="23572" builtinId="9" hidden="1"/>
    <cellStyle name="Followed Hyperlink" xfId="23573" builtinId="9" hidden="1"/>
    <cellStyle name="Followed Hyperlink" xfId="23574" builtinId="9" hidden="1"/>
    <cellStyle name="Followed Hyperlink" xfId="23575" builtinId="9" hidden="1"/>
    <cellStyle name="Followed Hyperlink" xfId="23576" builtinId="9" hidden="1"/>
    <cellStyle name="Followed Hyperlink" xfId="23577" builtinId="9" hidden="1"/>
    <cellStyle name="Followed Hyperlink" xfId="23578" builtinId="9" hidden="1"/>
    <cellStyle name="Followed Hyperlink" xfId="23579" builtinId="9" hidden="1"/>
    <cellStyle name="Followed Hyperlink" xfId="23580" builtinId="9" hidden="1"/>
    <cellStyle name="Followed Hyperlink" xfId="23581" builtinId="9" hidden="1"/>
    <cellStyle name="Followed Hyperlink" xfId="23582" builtinId="9" hidden="1"/>
    <cellStyle name="Followed Hyperlink" xfId="23583" builtinId="9" hidden="1"/>
    <cellStyle name="Followed Hyperlink" xfId="23584" builtinId="9" hidden="1"/>
    <cellStyle name="Followed Hyperlink" xfId="23585" builtinId="9" hidden="1"/>
    <cellStyle name="Followed Hyperlink" xfId="23586" builtinId="9" hidden="1"/>
    <cellStyle name="Followed Hyperlink" xfId="23587" builtinId="9" hidden="1"/>
    <cellStyle name="Followed Hyperlink" xfId="23588" builtinId="9" hidden="1"/>
    <cellStyle name="Followed Hyperlink" xfId="23589" builtinId="9" hidden="1"/>
    <cellStyle name="Followed Hyperlink" xfId="23590" builtinId="9" hidden="1"/>
    <cellStyle name="Followed Hyperlink" xfId="23591" builtinId="9" hidden="1"/>
    <cellStyle name="Followed Hyperlink" xfId="23592" builtinId="9" hidden="1"/>
    <cellStyle name="Followed Hyperlink" xfId="23593" builtinId="9" hidden="1"/>
    <cellStyle name="Followed Hyperlink" xfId="23594" builtinId="9" hidden="1"/>
    <cellStyle name="Followed Hyperlink" xfId="23595" builtinId="9" hidden="1"/>
    <cellStyle name="Followed Hyperlink" xfId="23596" builtinId="9" hidden="1"/>
    <cellStyle name="Followed Hyperlink" xfId="23597" builtinId="9" hidden="1"/>
    <cellStyle name="Followed Hyperlink" xfId="23598" builtinId="9" hidden="1"/>
    <cellStyle name="Followed Hyperlink" xfId="23599" builtinId="9" hidden="1"/>
    <cellStyle name="Followed Hyperlink" xfId="23600" builtinId="9" hidden="1"/>
    <cellStyle name="Followed Hyperlink" xfId="23601" builtinId="9" hidden="1"/>
    <cellStyle name="Followed Hyperlink" xfId="23602" builtinId="9" hidden="1"/>
    <cellStyle name="Followed Hyperlink" xfId="23603" builtinId="9" hidden="1"/>
    <cellStyle name="Followed Hyperlink" xfId="23604" builtinId="9" hidden="1"/>
    <cellStyle name="Followed Hyperlink" xfId="23605" builtinId="9" hidden="1"/>
    <cellStyle name="Followed Hyperlink" xfId="23607" builtinId="9" hidden="1"/>
    <cellStyle name="Followed Hyperlink" xfId="23609" builtinId="9" hidden="1"/>
    <cellStyle name="Followed Hyperlink" xfId="23611" builtinId="9" hidden="1"/>
    <cellStyle name="Followed Hyperlink" xfId="23613" builtinId="9" hidden="1"/>
    <cellStyle name="Followed Hyperlink" xfId="23615" builtinId="9" hidden="1"/>
    <cellStyle name="Followed Hyperlink" xfId="23617" builtinId="9" hidden="1"/>
    <cellStyle name="Followed Hyperlink" xfId="23619" builtinId="9" hidden="1"/>
    <cellStyle name="Followed Hyperlink" xfId="23621" builtinId="9" hidden="1"/>
    <cellStyle name="Followed Hyperlink" xfId="23623" builtinId="9" hidden="1"/>
    <cellStyle name="Followed Hyperlink" xfId="23625" builtinId="9" hidden="1"/>
    <cellStyle name="Followed Hyperlink" xfId="23627" builtinId="9" hidden="1"/>
    <cellStyle name="Followed Hyperlink" xfId="23629" builtinId="9" hidden="1"/>
    <cellStyle name="Followed Hyperlink" xfId="23631" builtinId="9" hidden="1"/>
    <cellStyle name="Followed Hyperlink" xfId="23633" builtinId="9" hidden="1"/>
    <cellStyle name="Followed Hyperlink" xfId="23635" builtinId="9" hidden="1"/>
    <cellStyle name="Followed Hyperlink" xfId="23637" builtinId="9" hidden="1"/>
    <cellStyle name="Followed Hyperlink" xfId="23639" builtinId="9" hidden="1"/>
    <cellStyle name="Followed Hyperlink" xfId="23641" builtinId="9" hidden="1"/>
    <cellStyle name="Followed Hyperlink" xfId="23643" builtinId="9" hidden="1"/>
    <cellStyle name="Followed Hyperlink" xfId="23645" builtinId="9" hidden="1"/>
    <cellStyle name="Followed Hyperlink" xfId="23647" builtinId="9" hidden="1"/>
    <cellStyle name="Followed Hyperlink" xfId="23649" builtinId="9" hidden="1"/>
    <cellStyle name="Followed Hyperlink" xfId="23651" builtinId="9" hidden="1"/>
    <cellStyle name="Followed Hyperlink" xfId="23653" builtinId="9" hidden="1"/>
    <cellStyle name="Followed Hyperlink" xfId="23655" builtinId="9" hidden="1"/>
    <cellStyle name="Followed Hyperlink" xfId="23657" builtinId="9" hidden="1"/>
    <cellStyle name="Followed Hyperlink" xfId="23659" builtinId="9" hidden="1"/>
    <cellStyle name="Followed Hyperlink" xfId="23661" builtinId="9" hidden="1"/>
    <cellStyle name="Followed Hyperlink" xfId="23663" builtinId="9" hidden="1"/>
    <cellStyle name="Followed Hyperlink" xfId="23665" builtinId="9" hidden="1"/>
    <cellStyle name="Followed Hyperlink" xfId="23667" builtinId="9" hidden="1"/>
    <cellStyle name="Followed Hyperlink" xfId="23669" builtinId="9" hidden="1"/>
    <cellStyle name="Followed Hyperlink" xfId="23671" builtinId="9" hidden="1"/>
    <cellStyle name="Followed Hyperlink" xfId="23673" builtinId="9" hidden="1"/>
    <cellStyle name="Followed Hyperlink" xfId="23675" builtinId="9" hidden="1"/>
    <cellStyle name="Followed Hyperlink" xfId="23677" builtinId="9" hidden="1"/>
    <cellStyle name="Followed Hyperlink" xfId="23679" builtinId="9" hidden="1"/>
    <cellStyle name="Followed Hyperlink" xfId="23681" builtinId="9" hidden="1"/>
    <cellStyle name="Followed Hyperlink" xfId="23683" builtinId="9" hidden="1"/>
    <cellStyle name="Followed Hyperlink" xfId="23685" builtinId="9" hidden="1"/>
    <cellStyle name="Followed Hyperlink" xfId="23687" builtinId="9" hidden="1"/>
    <cellStyle name="Followed Hyperlink" xfId="23689" builtinId="9" hidden="1"/>
    <cellStyle name="Followed Hyperlink" xfId="23691" builtinId="9" hidden="1"/>
    <cellStyle name="Followed Hyperlink" xfId="23693" builtinId="9" hidden="1"/>
    <cellStyle name="Followed Hyperlink" xfId="23695" builtinId="9" hidden="1"/>
    <cellStyle name="Followed Hyperlink" xfId="23697" builtinId="9" hidden="1"/>
    <cellStyle name="Followed Hyperlink" xfId="23699" builtinId="9" hidden="1"/>
    <cellStyle name="Followed Hyperlink" xfId="23701" builtinId="9" hidden="1"/>
    <cellStyle name="Followed Hyperlink" xfId="23703" builtinId="9" hidden="1"/>
    <cellStyle name="Followed Hyperlink" xfId="23705" builtinId="9" hidden="1"/>
    <cellStyle name="Followed Hyperlink" xfId="23707" builtinId="9" hidden="1"/>
    <cellStyle name="Followed Hyperlink" xfId="23709" builtinId="9" hidden="1"/>
    <cellStyle name="Followed Hyperlink" xfId="23711" builtinId="9" hidden="1"/>
    <cellStyle name="Followed Hyperlink" xfId="23713" builtinId="9" hidden="1"/>
    <cellStyle name="Followed Hyperlink" xfId="23715" builtinId="9" hidden="1"/>
    <cellStyle name="Followed Hyperlink" xfId="23717" builtinId="9" hidden="1"/>
    <cellStyle name="Followed Hyperlink" xfId="23719" builtinId="9" hidden="1"/>
    <cellStyle name="Followed Hyperlink" xfId="23721" builtinId="9" hidden="1"/>
    <cellStyle name="Followed Hyperlink" xfId="23723" builtinId="9" hidden="1"/>
    <cellStyle name="Followed Hyperlink" xfId="23725" builtinId="9" hidden="1"/>
    <cellStyle name="Followed Hyperlink" xfId="23727" builtinId="9" hidden="1"/>
    <cellStyle name="Followed Hyperlink" xfId="23729" builtinId="9" hidden="1"/>
    <cellStyle name="Followed Hyperlink" xfId="23731" builtinId="9" hidden="1"/>
    <cellStyle name="Followed Hyperlink" xfId="23733" builtinId="9" hidden="1"/>
    <cellStyle name="Followed Hyperlink" xfId="23735" builtinId="9" hidden="1"/>
    <cellStyle name="Followed Hyperlink" xfId="23737" builtinId="9" hidden="1"/>
    <cellStyle name="Followed Hyperlink" xfId="23739" builtinId="9" hidden="1"/>
    <cellStyle name="Followed Hyperlink" xfId="23741" builtinId="9" hidden="1"/>
    <cellStyle name="Followed Hyperlink" xfId="23743" builtinId="9" hidden="1"/>
    <cellStyle name="Followed Hyperlink" xfId="23744" builtinId="9" hidden="1"/>
    <cellStyle name="Followed Hyperlink" xfId="23745" builtinId="9" hidden="1"/>
    <cellStyle name="Followed Hyperlink" xfId="23746" builtinId="9" hidden="1"/>
    <cellStyle name="Followed Hyperlink" xfId="23747" builtinId="9" hidden="1"/>
    <cellStyle name="Followed Hyperlink" xfId="23748" builtinId="9" hidden="1"/>
    <cellStyle name="Followed Hyperlink" xfId="23749" builtinId="9" hidden="1"/>
    <cellStyle name="Followed Hyperlink" xfId="23750" builtinId="9" hidden="1"/>
    <cellStyle name="Followed Hyperlink" xfId="23751" builtinId="9" hidden="1"/>
    <cellStyle name="Followed Hyperlink" xfId="23752" builtinId="9" hidden="1"/>
    <cellStyle name="Followed Hyperlink" xfId="23753" builtinId="9" hidden="1"/>
    <cellStyle name="Followed Hyperlink" xfId="23754" builtinId="9" hidden="1"/>
    <cellStyle name="Followed Hyperlink" xfId="23755" builtinId="9" hidden="1"/>
    <cellStyle name="Followed Hyperlink" xfId="23756" builtinId="9" hidden="1"/>
    <cellStyle name="Followed Hyperlink" xfId="23757" builtinId="9" hidden="1"/>
    <cellStyle name="Followed Hyperlink" xfId="23758" builtinId="9" hidden="1"/>
    <cellStyle name="Followed Hyperlink" xfId="23759" builtinId="9" hidden="1"/>
    <cellStyle name="Followed Hyperlink" xfId="23760" builtinId="9" hidden="1"/>
    <cellStyle name="Followed Hyperlink" xfId="23761" builtinId="9" hidden="1"/>
    <cellStyle name="Followed Hyperlink" xfId="23762" builtinId="9" hidden="1"/>
    <cellStyle name="Followed Hyperlink" xfId="23763" builtinId="9" hidden="1"/>
    <cellStyle name="Followed Hyperlink" xfId="23764" builtinId="9" hidden="1"/>
    <cellStyle name="Followed Hyperlink" xfId="23765" builtinId="9" hidden="1"/>
    <cellStyle name="Followed Hyperlink" xfId="23766" builtinId="9" hidden="1"/>
    <cellStyle name="Followed Hyperlink" xfId="23767" builtinId="9" hidden="1"/>
    <cellStyle name="Followed Hyperlink" xfId="23768" builtinId="9" hidden="1"/>
    <cellStyle name="Followed Hyperlink" xfId="23769" builtinId="9" hidden="1"/>
    <cellStyle name="Followed Hyperlink" xfId="23770" builtinId="9" hidden="1"/>
    <cellStyle name="Followed Hyperlink" xfId="23771" builtinId="9" hidden="1"/>
    <cellStyle name="Followed Hyperlink" xfId="23772" builtinId="9" hidden="1"/>
    <cellStyle name="Followed Hyperlink" xfId="23773" builtinId="9" hidden="1"/>
    <cellStyle name="Followed Hyperlink" xfId="23774" builtinId="9" hidden="1"/>
    <cellStyle name="Followed Hyperlink" xfId="23775" builtinId="9" hidden="1"/>
    <cellStyle name="Followed Hyperlink" xfId="23776" builtinId="9" hidden="1"/>
    <cellStyle name="Followed Hyperlink" xfId="23777" builtinId="9" hidden="1"/>
    <cellStyle name="Followed Hyperlink" xfId="23778" builtinId="9" hidden="1"/>
    <cellStyle name="Followed Hyperlink" xfId="23779" builtinId="9" hidden="1"/>
    <cellStyle name="Followed Hyperlink" xfId="23780" builtinId="9" hidden="1"/>
    <cellStyle name="Followed Hyperlink" xfId="23781" builtinId="9" hidden="1"/>
    <cellStyle name="Followed Hyperlink" xfId="23782" builtinId="9" hidden="1"/>
    <cellStyle name="Followed Hyperlink" xfId="23783" builtinId="9" hidden="1"/>
    <cellStyle name="Followed Hyperlink" xfId="23784" builtinId="9" hidden="1"/>
    <cellStyle name="Followed Hyperlink" xfId="23785" builtinId="9" hidden="1"/>
    <cellStyle name="Followed Hyperlink" xfId="23786" builtinId="9" hidden="1"/>
    <cellStyle name="Followed Hyperlink" xfId="23787" builtinId="9" hidden="1"/>
    <cellStyle name="Followed Hyperlink" xfId="23788" builtinId="9" hidden="1"/>
    <cellStyle name="Followed Hyperlink" xfId="23789" builtinId="9" hidden="1"/>
    <cellStyle name="Followed Hyperlink" xfId="23790" builtinId="9" hidden="1"/>
    <cellStyle name="Followed Hyperlink" xfId="23791" builtinId="9" hidden="1"/>
    <cellStyle name="Followed Hyperlink" xfId="23792" builtinId="9" hidden="1"/>
    <cellStyle name="Followed Hyperlink" xfId="23793" builtinId="9" hidden="1"/>
    <cellStyle name="Followed Hyperlink" xfId="23794" builtinId="9" hidden="1"/>
    <cellStyle name="Followed Hyperlink" xfId="23795" builtinId="9" hidden="1"/>
    <cellStyle name="Followed Hyperlink" xfId="23796" builtinId="9" hidden="1"/>
    <cellStyle name="Followed Hyperlink" xfId="23797" builtinId="9" hidden="1"/>
    <cellStyle name="Followed Hyperlink" xfId="23798" builtinId="9" hidden="1"/>
    <cellStyle name="Followed Hyperlink" xfId="23799" builtinId="9" hidden="1"/>
    <cellStyle name="Followed Hyperlink" xfId="23800" builtinId="9" hidden="1"/>
    <cellStyle name="Followed Hyperlink" xfId="23801" builtinId="9" hidden="1"/>
    <cellStyle name="Followed Hyperlink" xfId="23802" builtinId="9" hidden="1"/>
    <cellStyle name="Followed Hyperlink" xfId="23803" builtinId="9" hidden="1"/>
    <cellStyle name="Followed Hyperlink" xfId="23804" builtinId="9" hidden="1"/>
    <cellStyle name="Followed Hyperlink" xfId="23805" builtinId="9" hidden="1"/>
    <cellStyle name="Followed Hyperlink" xfId="23806" builtinId="9" hidden="1"/>
    <cellStyle name="Followed Hyperlink" xfId="23807" builtinId="9" hidden="1"/>
    <cellStyle name="Followed Hyperlink" xfId="23808" builtinId="9" hidden="1"/>
    <cellStyle name="Followed Hyperlink" xfId="23809" builtinId="9" hidden="1"/>
    <cellStyle name="Followed Hyperlink" xfId="23810" builtinId="9" hidden="1"/>
    <cellStyle name="Followed Hyperlink" xfId="23811" builtinId="9" hidden="1"/>
    <cellStyle name="Followed Hyperlink" xfId="23812" builtinId="9" hidden="1"/>
    <cellStyle name="Followed Hyperlink" xfId="23813" builtinId="9" hidden="1"/>
    <cellStyle name="Followed Hyperlink" xfId="23815" builtinId="9" hidden="1"/>
    <cellStyle name="Followed Hyperlink" xfId="23817" builtinId="9" hidden="1"/>
    <cellStyle name="Followed Hyperlink" xfId="23819" builtinId="9" hidden="1"/>
    <cellStyle name="Followed Hyperlink" xfId="23821" builtinId="9" hidden="1"/>
    <cellStyle name="Followed Hyperlink" xfId="23823" builtinId="9" hidden="1"/>
    <cellStyle name="Followed Hyperlink" xfId="23825" builtinId="9" hidden="1"/>
    <cellStyle name="Followed Hyperlink" xfId="23827" builtinId="9" hidden="1"/>
    <cellStyle name="Followed Hyperlink" xfId="23829" builtinId="9" hidden="1"/>
    <cellStyle name="Followed Hyperlink" xfId="23831" builtinId="9" hidden="1"/>
    <cellStyle name="Followed Hyperlink" xfId="23833" builtinId="9" hidden="1"/>
    <cellStyle name="Followed Hyperlink" xfId="23835" builtinId="9" hidden="1"/>
    <cellStyle name="Followed Hyperlink" xfId="23837" builtinId="9" hidden="1"/>
    <cellStyle name="Followed Hyperlink" xfId="23839" builtinId="9" hidden="1"/>
    <cellStyle name="Followed Hyperlink" xfId="23841" builtinId="9" hidden="1"/>
    <cellStyle name="Followed Hyperlink" xfId="23843" builtinId="9" hidden="1"/>
    <cellStyle name="Followed Hyperlink" xfId="23845" builtinId="9" hidden="1"/>
    <cellStyle name="Followed Hyperlink" xfId="23847" builtinId="9" hidden="1"/>
    <cellStyle name="Followed Hyperlink" xfId="23849" builtinId="9" hidden="1"/>
    <cellStyle name="Followed Hyperlink" xfId="23851" builtinId="9" hidden="1"/>
    <cellStyle name="Followed Hyperlink" xfId="23853" builtinId="9" hidden="1"/>
    <cellStyle name="Followed Hyperlink" xfId="23855" builtinId="9" hidden="1"/>
    <cellStyle name="Followed Hyperlink" xfId="23857" builtinId="9" hidden="1"/>
    <cellStyle name="Followed Hyperlink" xfId="23859" builtinId="9" hidden="1"/>
    <cellStyle name="Followed Hyperlink" xfId="23861" builtinId="9" hidden="1"/>
    <cellStyle name="Followed Hyperlink" xfId="23863" builtinId="9" hidden="1"/>
    <cellStyle name="Followed Hyperlink" xfId="23865" builtinId="9" hidden="1"/>
    <cellStyle name="Followed Hyperlink" xfId="23867" builtinId="9" hidden="1"/>
    <cellStyle name="Followed Hyperlink" xfId="23869" builtinId="9" hidden="1"/>
    <cellStyle name="Followed Hyperlink" xfId="23871" builtinId="9" hidden="1"/>
    <cellStyle name="Followed Hyperlink" xfId="23873" builtinId="9" hidden="1"/>
    <cellStyle name="Followed Hyperlink" xfId="23875" builtinId="9" hidden="1"/>
    <cellStyle name="Followed Hyperlink" xfId="23877" builtinId="9" hidden="1"/>
    <cellStyle name="Followed Hyperlink" xfId="23879" builtinId="9" hidden="1"/>
    <cellStyle name="Followed Hyperlink" xfId="23881" builtinId="9" hidden="1"/>
    <cellStyle name="Followed Hyperlink" xfId="23883" builtinId="9" hidden="1"/>
    <cellStyle name="Followed Hyperlink" xfId="23885" builtinId="9" hidden="1"/>
    <cellStyle name="Followed Hyperlink" xfId="23887" builtinId="9" hidden="1"/>
    <cellStyle name="Followed Hyperlink" xfId="23889" builtinId="9" hidden="1"/>
    <cellStyle name="Followed Hyperlink" xfId="23891" builtinId="9" hidden="1"/>
    <cellStyle name="Followed Hyperlink" xfId="23893" builtinId="9" hidden="1"/>
    <cellStyle name="Followed Hyperlink" xfId="23895" builtinId="9" hidden="1"/>
    <cellStyle name="Followed Hyperlink" xfId="23897" builtinId="9" hidden="1"/>
    <cellStyle name="Followed Hyperlink" xfId="23899" builtinId="9" hidden="1"/>
    <cellStyle name="Followed Hyperlink" xfId="23901" builtinId="9" hidden="1"/>
    <cellStyle name="Followed Hyperlink" xfId="23903" builtinId="9" hidden="1"/>
    <cellStyle name="Followed Hyperlink" xfId="23905" builtinId="9" hidden="1"/>
    <cellStyle name="Followed Hyperlink" xfId="23907" builtinId="9" hidden="1"/>
    <cellStyle name="Followed Hyperlink" xfId="23909" builtinId="9" hidden="1"/>
    <cellStyle name="Followed Hyperlink" xfId="23911" builtinId="9" hidden="1"/>
    <cellStyle name="Followed Hyperlink" xfId="23913" builtinId="9" hidden="1"/>
    <cellStyle name="Followed Hyperlink" xfId="23915" builtinId="9" hidden="1"/>
    <cellStyle name="Followed Hyperlink" xfId="23917" builtinId="9" hidden="1"/>
    <cellStyle name="Followed Hyperlink" xfId="23919" builtinId="9" hidden="1"/>
    <cellStyle name="Followed Hyperlink" xfId="23921" builtinId="9" hidden="1"/>
    <cellStyle name="Followed Hyperlink" xfId="23923" builtinId="9" hidden="1"/>
    <cellStyle name="Followed Hyperlink" xfId="23925" builtinId="9" hidden="1"/>
    <cellStyle name="Followed Hyperlink" xfId="23927" builtinId="9" hidden="1"/>
    <cellStyle name="Followed Hyperlink" xfId="23929" builtinId="9" hidden="1"/>
    <cellStyle name="Followed Hyperlink" xfId="23931" builtinId="9" hidden="1"/>
    <cellStyle name="Followed Hyperlink" xfId="23933" builtinId="9" hidden="1"/>
    <cellStyle name="Followed Hyperlink" xfId="23935" builtinId="9" hidden="1"/>
    <cellStyle name="Followed Hyperlink" xfId="23937" builtinId="9" hidden="1"/>
    <cellStyle name="Followed Hyperlink" xfId="23939" builtinId="9" hidden="1"/>
    <cellStyle name="Followed Hyperlink" xfId="23941" builtinId="9" hidden="1"/>
    <cellStyle name="Followed Hyperlink" xfId="23943" builtinId="9" hidden="1"/>
    <cellStyle name="Followed Hyperlink" xfId="23945" builtinId="9" hidden="1"/>
    <cellStyle name="Followed Hyperlink" xfId="23947" builtinId="9" hidden="1"/>
    <cellStyle name="Followed Hyperlink" xfId="23949" builtinId="9" hidden="1"/>
    <cellStyle name="Followed Hyperlink" xfId="23950" builtinId="9" hidden="1"/>
    <cellStyle name="Followed Hyperlink" xfId="23951" builtinId="9" hidden="1"/>
    <cellStyle name="Followed Hyperlink" xfId="23952" builtinId="9" hidden="1"/>
    <cellStyle name="Followed Hyperlink" xfId="23953" builtinId="9" hidden="1"/>
    <cellStyle name="Followed Hyperlink" xfId="23954" builtinId="9" hidden="1"/>
    <cellStyle name="Followed Hyperlink" xfId="23955" builtinId="9" hidden="1"/>
    <cellStyle name="Followed Hyperlink" xfId="23956" builtinId="9" hidden="1"/>
    <cellStyle name="Followed Hyperlink" xfId="23957" builtinId="9" hidden="1"/>
    <cellStyle name="Followed Hyperlink" xfId="23958" builtinId="9" hidden="1"/>
    <cellStyle name="Followed Hyperlink" xfId="23959" builtinId="9" hidden="1"/>
    <cellStyle name="Followed Hyperlink" xfId="23960" builtinId="9" hidden="1"/>
    <cellStyle name="Followed Hyperlink" xfId="23961" builtinId="9" hidden="1"/>
    <cellStyle name="Followed Hyperlink" xfId="23962" builtinId="9" hidden="1"/>
    <cellStyle name="Followed Hyperlink" xfId="23963" builtinId="9" hidden="1"/>
    <cellStyle name="Followed Hyperlink" xfId="23964" builtinId="9" hidden="1"/>
    <cellStyle name="Followed Hyperlink" xfId="23965" builtinId="9" hidden="1"/>
    <cellStyle name="Followed Hyperlink" xfId="23966" builtinId="9" hidden="1"/>
    <cellStyle name="Followed Hyperlink" xfId="23967" builtinId="9" hidden="1"/>
    <cellStyle name="Followed Hyperlink" xfId="23968" builtinId="9" hidden="1"/>
    <cellStyle name="Followed Hyperlink" xfId="23969" builtinId="9" hidden="1"/>
    <cellStyle name="Followed Hyperlink" xfId="23970" builtinId="9" hidden="1"/>
    <cellStyle name="Followed Hyperlink" xfId="23971" builtinId="9" hidden="1"/>
    <cellStyle name="Followed Hyperlink" xfId="23972" builtinId="9" hidden="1"/>
    <cellStyle name="Followed Hyperlink" xfId="23973" builtinId="9" hidden="1"/>
    <cellStyle name="Followed Hyperlink" xfId="23974" builtinId="9" hidden="1"/>
    <cellStyle name="Followed Hyperlink" xfId="23975" builtinId="9" hidden="1"/>
    <cellStyle name="Followed Hyperlink" xfId="23976" builtinId="9" hidden="1"/>
    <cellStyle name="Followed Hyperlink" xfId="23977" builtinId="9" hidden="1"/>
    <cellStyle name="Followed Hyperlink" xfId="23978" builtinId="9" hidden="1"/>
    <cellStyle name="Followed Hyperlink" xfId="23979" builtinId="9" hidden="1"/>
    <cellStyle name="Followed Hyperlink" xfId="23980" builtinId="9" hidden="1"/>
    <cellStyle name="Followed Hyperlink" xfId="23981" builtinId="9" hidden="1"/>
    <cellStyle name="Followed Hyperlink" xfId="23982" builtinId="9" hidden="1"/>
    <cellStyle name="Followed Hyperlink" xfId="23983" builtinId="9" hidden="1"/>
    <cellStyle name="Followed Hyperlink" xfId="23984" builtinId="9" hidden="1"/>
    <cellStyle name="Followed Hyperlink" xfId="23985" builtinId="9" hidden="1"/>
    <cellStyle name="Followed Hyperlink" xfId="23986" builtinId="9" hidden="1"/>
    <cellStyle name="Followed Hyperlink" xfId="23987" builtinId="9" hidden="1"/>
    <cellStyle name="Followed Hyperlink" xfId="23988" builtinId="9" hidden="1"/>
    <cellStyle name="Followed Hyperlink" xfId="23989" builtinId="9" hidden="1"/>
    <cellStyle name="Followed Hyperlink" xfId="23990" builtinId="9" hidden="1"/>
    <cellStyle name="Followed Hyperlink" xfId="23991" builtinId="9" hidden="1"/>
    <cellStyle name="Followed Hyperlink" xfId="23992" builtinId="9" hidden="1"/>
    <cellStyle name="Followed Hyperlink" xfId="23993" builtinId="9" hidden="1"/>
    <cellStyle name="Followed Hyperlink" xfId="23994" builtinId="9" hidden="1"/>
    <cellStyle name="Followed Hyperlink" xfId="23995" builtinId="9" hidden="1"/>
    <cellStyle name="Followed Hyperlink" xfId="23996" builtinId="9" hidden="1"/>
    <cellStyle name="Followed Hyperlink" xfId="23997" builtinId="9" hidden="1"/>
    <cellStyle name="Followed Hyperlink" xfId="23998" builtinId="9" hidden="1"/>
    <cellStyle name="Followed Hyperlink" xfId="23999" builtinId="9" hidden="1"/>
    <cellStyle name="Followed Hyperlink" xfId="24000" builtinId="9" hidden="1"/>
    <cellStyle name="Followed Hyperlink" xfId="24001" builtinId="9" hidden="1"/>
    <cellStyle name="Followed Hyperlink" xfId="24002" builtinId="9" hidden="1"/>
    <cellStyle name="Followed Hyperlink" xfId="24003" builtinId="9" hidden="1"/>
    <cellStyle name="Followed Hyperlink" xfId="24004" builtinId="9" hidden="1"/>
    <cellStyle name="Followed Hyperlink" xfId="24005" builtinId="9" hidden="1"/>
    <cellStyle name="Followed Hyperlink" xfId="24006" builtinId="9" hidden="1"/>
    <cellStyle name="Followed Hyperlink" xfId="24007" builtinId="9" hidden="1"/>
    <cellStyle name="Followed Hyperlink" xfId="24008" builtinId="9" hidden="1"/>
    <cellStyle name="Followed Hyperlink" xfId="24009" builtinId="9" hidden="1"/>
    <cellStyle name="Followed Hyperlink" xfId="24010" builtinId="9" hidden="1"/>
    <cellStyle name="Followed Hyperlink" xfId="24011" builtinId="9" hidden="1"/>
    <cellStyle name="Followed Hyperlink" xfId="24012" builtinId="9" hidden="1"/>
    <cellStyle name="Followed Hyperlink" xfId="24013" builtinId="9" hidden="1"/>
    <cellStyle name="Followed Hyperlink" xfId="24014" builtinId="9" hidden="1"/>
    <cellStyle name="Followed Hyperlink" xfId="24015" builtinId="9" hidden="1"/>
    <cellStyle name="Followed Hyperlink" xfId="24016" builtinId="9" hidden="1"/>
    <cellStyle name="Followed Hyperlink" xfId="24017"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7" builtinId="9" hidden="1"/>
    <cellStyle name="Followed Hyperlink" xfId="24158" builtinId="9" hidden="1"/>
    <cellStyle name="Followed Hyperlink" xfId="24159" builtinId="9" hidden="1"/>
    <cellStyle name="Followed Hyperlink" xfId="24160" builtinId="9" hidden="1"/>
    <cellStyle name="Followed Hyperlink" xfId="24161" builtinId="9" hidden="1"/>
    <cellStyle name="Followed Hyperlink" xfId="24162" builtinId="9" hidden="1"/>
    <cellStyle name="Followed Hyperlink" xfId="24163" builtinId="9" hidden="1"/>
    <cellStyle name="Followed Hyperlink" xfId="24164" builtinId="9" hidden="1"/>
    <cellStyle name="Followed Hyperlink" xfId="24165" builtinId="9" hidden="1"/>
    <cellStyle name="Followed Hyperlink" xfId="24166" builtinId="9" hidden="1"/>
    <cellStyle name="Followed Hyperlink" xfId="24167" builtinId="9" hidden="1"/>
    <cellStyle name="Followed Hyperlink" xfId="24168" builtinId="9" hidden="1"/>
    <cellStyle name="Followed Hyperlink" xfId="24169" builtinId="9" hidden="1"/>
    <cellStyle name="Followed Hyperlink" xfId="24170" builtinId="9" hidden="1"/>
    <cellStyle name="Followed Hyperlink" xfId="24171" builtinId="9" hidden="1"/>
    <cellStyle name="Followed Hyperlink" xfId="24172" builtinId="9" hidden="1"/>
    <cellStyle name="Followed Hyperlink" xfId="24173" builtinId="9" hidden="1"/>
    <cellStyle name="Followed Hyperlink" xfId="24174" builtinId="9" hidden="1"/>
    <cellStyle name="Followed Hyperlink" xfId="24175" builtinId="9" hidden="1"/>
    <cellStyle name="Followed Hyperlink" xfId="24176" builtinId="9" hidden="1"/>
    <cellStyle name="Followed Hyperlink" xfId="24177" builtinId="9" hidden="1"/>
    <cellStyle name="Followed Hyperlink" xfId="24178" builtinId="9" hidden="1"/>
    <cellStyle name="Followed Hyperlink" xfId="24179" builtinId="9" hidden="1"/>
    <cellStyle name="Followed Hyperlink" xfId="24180" builtinId="9" hidden="1"/>
    <cellStyle name="Followed Hyperlink" xfId="24181" builtinId="9" hidden="1"/>
    <cellStyle name="Followed Hyperlink" xfId="24182" builtinId="9" hidden="1"/>
    <cellStyle name="Followed Hyperlink" xfId="24183" builtinId="9" hidden="1"/>
    <cellStyle name="Followed Hyperlink" xfId="24184" builtinId="9" hidden="1"/>
    <cellStyle name="Followed Hyperlink" xfId="24185" builtinId="9" hidden="1"/>
    <cellStyle name="Followed Hyperlink" xfId="24186" builtinId="9" hidden="1"/>
    <cellStyle name="Followed Hyperlink" xfId="24187" builtinId="9" hidden="1"/>
    <cellStyle name="Followed Hyperlink" xfId="24188" builtinId="9" hidden="1"/>
    <cellStyle name="Followed Hyperlink" xfId="24189" builtinId="9" hidden="1"/>
    <cellStyle name="Followed Hyperlink" xfId="24190" builtinId="9" hidden="1"/>
    <cellStyle name="Followed Hyperlink" xfId="24191" builtinId="9" hidden="1"/>
    <cellStyle name="Followed Hyperlink" xfId="24192" builtinId="9" hidden="1"/>
    <cellStyle name="Followed Hyperlink" xfId="24193" builtinId="9" hidden="1"/>
    <cellStyle name="Followed Hyperlink" xfId="24194" builtinId="9" hidden="1"/>
    <cellStyle name="Followed Hyperlink" xfId="24195" builtinId="9" hidden="1"/>
    <cellStyle name="Followed Hyperlink" xfId="24196" builtinId="9" hidden="1"/>
    <cellStyle name="Followed Hyperlink" xfId="24197" builtinId="9" hidden="1"/>
    <cellStyle name="Followed Hyperlink" xfId="24198" builtinId="9" hidden="1"/>
    <cellStyle name="Followed Hyperlink" xfId="24199" builtinId="9" hidden="1"/>
    <cellStyle name="Followed Hyperlink" xfId="24200" builtinId="9" hidden="1"/>
    <cellStyle name="Followed Hyperlink" xfId="24201" builtinId="9" hidden="1"/>
    <cellStyle name="Followed Hyperlink" xfId="24202" builtinId="9" hidden="1"/>
    <cellStyle name="Followed Hyperlink" xfId="24203" builtinId="9" hidden="1"/>
    <cellStyle name="Followed Hyperlink" xfId="24204" builtinId="9" hidden="1"/>
    <cellStyle name="Followed Hyperlink" xfId="24205" builtinId="9" hidden="1"/>
    <cellStyle name="Followed Hyperlink" xfId="24206" builtinId="9" hidden="1"/>
    <cellStyle name="Followed Hyperlink" xfId="24207" builtinId="9" hidden="1"/>
    <cellStyle name="Followed Hyperlink" xfId="24208" builtinId="9" hidden="1"/>
    <cellStyle name="Followed Hyperlink" xfId="24209" builtinId="9" hidden="1"/>
    <cellStyle name="Followed Hyperlink" xfId="24210" builtinId="9" hidden="1"/>
    <cellStyle name="Followed Hyperlink" xfId="24211" builtinId="9" hidden="1"/>
    <cellStyle name="Followed Hyperlink" xfId="24212" builtinId="9" hidden="1"/>
    <cellStyle name="Followed Hyperlink" xfId="24213" builtinId="9" hidden="1"/>
    <cellStyle name="Followed Hyperlink" xfId="24214" builtinId="9" hidden="1"/>
    <cellStyle name="Followed Hyperlink" xfId="24215" builtinId="9" hidden="1"/>
    <cellStyle name="Followed Hyperlink" xfId="24216" builtinId="9" hidden="1"/>
    <cellStyle name="Followed Hyperlink" xfId="24217" builtinId="9" hidden="1"/>
    <cellStyle name="Followed Hyperlink" xfId="24218" builtinId="9" hidden="1"/>
    <cellStyle name="Followed Hyperlink" xfId="24219" builtinId="9" hidden="1"/>
    <cellStyle name="Followed Hyperlink" xfId="24220" builtinId="9" hidden="1"/>
    <cellStyle name="Followed Hyperlink" xfId="24221" builtinId="9" hidden="1"/>
    <cellStyle name="Followed Hyperlink" xfId="24222" builtinId="9" hidden="1"/>
    <cellStyle name="Followed Hyperlink" xfId="24223" builtinId="9" hidden="1"/>
    <cellStyle name="Followed Hyperlink" xfId="24224" builtinId="9" hidden="1"/>
    <cellStyle name="Followed Hyperlink" xfId="24225"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3" builtinId="9" hidden="1"/>
    <cellStyle name="Followed Hyperlink" xfId="24364" builtinId="9" hidden="1"/>
    <cellStyle name="Followed Hyperlink" xfId="24365" builtinId="9" hidden="1"/>
    <cellStyle name="Followed Hyperlink" xfId="24366" builtinId="9" hidden="1"/>
    <cellStyle name="Followed Hyperlink" xfId="24367" builtinId="9" hidden="1"/>
    <cellStyle name="Followed Hyperlink" xfId="24368" builtinId="9" hidden="1"/>
    <cellStyle name="Followed Hyperlink" xfId="24369" builtinId="9" hidden="1"/>
    <cellStyle name="Followed Hyperlink" xfId="24370" builtinId="9" hidden="1"/>
    <cellStyle name="Followed Hyperlink" xfId="24371" builtinId="9" hidden="1"/>
    <cellStyle name="Followed Hyperlink" xfId="24372" builtinId="9" hidden="1"/>
    <cellStyle name="Followed Hyperlink" xfId="24373" builtinId="9" hidden="1"/>
    <cellStyle name="Followed Hyperlink" xfId="24374" builtinId="9" hidden="1"/>
    <cellStyle name="Followed Hyperlink" xfId="24375" builtinId="9" hidden="1"/>
    <cellStyle name="Followed Hyperlink" xfId="24376" builtinId="9" hidden="1"/>
    <cellStyle name="Followed Hyperlink" xfId="24377" builtinId="9" hidden="1"/>
    <cellStyle name="Followed Hyperlink" xfId="24378" builtinId="9" hidden="1"/>
    <cellStyle name="Followed Hyperlink" xfId="24379" builtinId="9" hidden="1"/>
    <cellStyle name="Followed Hyperlink" xfId="24380" builtinId="9" hidden="1"/>
    <cellStyle name="Followed Hyperlink" xfId="24381" builtinId="9" hidden="1"/>
    <cellStyle name="Followed Hyperlink" xfId="24382" builtinId="9" hidden="1"/>
    <cellStyle name="Followed Hyperlink" xfId="24383" builtinId="9" hidden="1"/>
    <cellStyle name="Followed Hyperlink" xfId="24384" builtinId="9" hidden="1"/>
    <cellStyle name="Followed Hyperlink" xfId="24385" builtinId="9" hidden="1"/>
    <cellStyle name="Followed Hyperlink" xfId="24386" builtinId="9" hidden="1"/>
    <cellStyle name="Followed Hyperlink" xfId="24387" builtinId="9" hidden="1"/>
    <cellStyle name="Followed Hyperlink" xfId="24388" builtinId="9" hidden="1"/>
    <cellStyle name="Followed Hyperlink" xfId="24389" builtinId="9" hidden="1"/>
    <cellStyle name="Followed Hyperlink" xfId="24390" builtinId="9" hidden="1"/>
    <cellStyle name="Followed Hyperlink" xfId="24391" builtinId="9" hidden="1"/>
    <cellStyle name="Followed Hyperlink" xfId="24392" builtinId="9" hidden="1"/>
    <cellStyle name="Followed Hyperlink" xfId="24393" builtinId="9" hidden="1"/>
    <cellStyle name="Followed Hyperlink" xfId="24394" builtinId="9" hidden="1"/>
    <cellStyle name="Followed Hyperlink" xfId="24395" builtinId="9" hidden="1"/>
    <cellStyle name="Followed Hyperlink" xfId="24396" builtinId="9" hidden="1"/>
    <cellStyle name="Followed Hyperlink" xfId="24397" builtinId="9" hidden="1"/>
    <cellStyle name="Followed Hyperlink" xfId="24398" builtinId="9" hidden="1"/>
    <cellStyle name="Followed Hyperlink" xfId="24399" builtinId="9" hidden="1"/>
    <cellStyle name="Followed Hyperlink" xfId="24400" builtinId="9" hidden="1"/>
    <cellStyle name="Followed Hyperlink" xfId="24401" builtinId="9" hidden="1"/>
    <cellStyle name="Followed Hyperlink" xfId="24402" builtinId="9" hidden="1"/>
    <cellStyle name="Followed Hyperlink" xfId="24403" builtinId="9" hidden="1"/>
    <cellStyle name="Followed Hyperlink" xfId="24404" builtinId="9" hidden="1"/>
    <cellStyle name="Followed Hyperlink" xfId="24405" builtinId="9" hidden="1"/>
    <cellStyle name="Followed Hyperlink" xfId="24406" builtinId="9" hidden="1"/>
    <cellStyle name="Followed Hyperlink" xfId="24407" builtinId="9" hidden="1"/>
    <cellStyle name="Followed Hyperlink" xfId="24408" builtinId="9" hidden="1"/>
    <cellStyle name="Followed Hyperlink" xfId="24409" builtinId="9" hidden="1"/>
    <cellStyle name="Followed Hyperlink" xfId="24410" builtinId="9" hidden="1"/>
    <cellStyle name="Followed Hyperlink" xfId="24411" builtinId="9" hidden="1"/>
    <cellStyle name="Followed Hyperlink" xfId="24412" builtinId="9" hidden="1"/>
    <cellStyle name="Followed Hyperlink" xfId="24413" builtinId="9" hidden="1"/>
    <cellStyle name="Followed Hyperlink" xfId="24414" builtinId="9" hidden="1"/>
    <cellStyle name="Followed Hyperlink" xfId="24415" builtinId="9" hidden="1"/>
    <cellStyle name="Followed Hyperlink" xfId="24416" builtinId="9" hidden="1"/>
    <cellStyle name="Followed Hyperlink" xfId="24417" builtinId="9" hidden="1"/>
    <cellStyle name="Followed Hyperlink" xfId="24418" builtinId="9" hidden="1"/>
    <cellStyle name="Followed Hyperlink" xfId="24419" builtinId="9" hidden="1"/>
    <cellStyle name="Followed Hyperlink" xfId="24420" builtinId="9" hidden="1"/>
    <cellStyle name="Followed Hyperlink" xfId="24421" builtinId="9" hidden="1"/>
    <cellStyle name="Followed Hyperlink" xfId="24422" builtinId="9" hidden="1"/>
    <cellStyle name="Followed Hyperlink" xfId="24423" builtinId="9" hidden="1"/>
    <cellStyle name="Followed Hyperlink" xfId="24424" builtinId="9" hidden="1"/>
    <cellStyle name="Followed Hyperlink" xfId="24425" builtinId="9" hidden="1"/>
    <cellStyle name="Followed Hyperlink" xfId="24426" builtinId="9" hidden="1"/>
    <cellStyle name="Followed Hyperlink" xfId="24427" builtinId="9" hidden="1"/>
    <cellStyle name="Followed Hyperlink" xfId="24428" builtinId="9" hidden="1"/>
    <cellStyle name="Followed Hyperlink" xfId="24429" builtinId="9" hidden="1"/>
    <cellStyle name="Followed Hyperlink" xfId="24430" builtinId="9" hidden="1"/>
    <cellStyle name="Followed Hyperlink" xfId="24431" builtinId="9" hidden="1"/>
    <cellStyle name="Followed Hyperlink" xfId="24433" builtinId="9" hidden="1"/>
    <cellStyle name="Followed Hyperlink" xfId="24435" builtinId="9" hidden="1"/>
    <cellStyle name="Followed Hyperlink" xfId="24437" builtinId="9" hidden="1"/>
    <cellStyle name="Followed Hyperlink" xfId="24439" builtinId="9" hidden="1"/>
    <cellStyle name="Followed Hyperlink" xfId="24441" builtinId="9" hidden="1"/>
    <cellStyle name="Followed Hyperlink" xfId="24443" builtinId="9" hidden="1"/>
    <cellStyle name="Followed Hyperlink" xfId="24445" builtinId="9" hidden="1"/>
    <cellStyle name="Followed Hyperlink" xfId="24447" builtinId="9" hidden="1"/>
    <cellStyle name="Followed Hyperlink" xfId="24449" builtinId="9" hidden="1"/>
    <cellStyle name="Followed Hyperlink" xfId="24451" builtinId="9" hidden="1"/>
    <cellStyle name="Followed Hyperlink" xfId="24453" builtinId="9" hidden="1"/>
    <cellStyle name="Followed Hyperlink" xfId="24455" builtinId="9" hidden="1"/>
    <cellStyle name="Followed Hyperlink" xfId="24457" builtinId="9" hidden="1"/>
    <cellStyle name="Followed Hyperlink" xfId="24459" builtinId="9" hidden="1"/>
    <cellStyle name="Followed Hyperlink" xfId="24461" builtinId="9" hidden="1"/>
    <cellStyle name="Followed Hyperlink" xfId="24463" builtinId="9" hidden="1"/>
    <cellStyle name="Followed Hyperlink" xfId="24465" builtinId="9" hidden="1"/>
    <cellStyle name="Followed Hyperlink" xfId="24467" builtinId="9" hidden="1"/>
    <cellStyle name="Followed Hyperlink" xfId="24469" builtinId="9" hidden="1"/>
    <cellStyle name="Followed Hyperlink" xfId="24471" builtinId="9" hidden="1"/>
    <cellStyle name="Followed Hyperlink" xfId="24473" builtinId="9" hidden="1"/>
    <cellStyle name="Followed Hyperlink" xfId="24475" builtinId="9" hidden="1"/>
    <cellStyle name="Followed Hyperlink" xfId="24477" builtinId="9" hidden="1"/>
    <cellStyle name="Followed Hyperlink" xfId="24479" builtinId="9" hidden="1"/>
    <cellStyle name="Followed Hyperlink" xfId="24481" builtinId="9" hidden="1"/>
    <cellStyle name="Followed Hyperlink" xfId="24483" builtinId="9" hidden="1"/>
    <cellStyle name="Followed Hyperlink" xfId="24485" builtinId="9" hidden="1"/>
    <cellStyle name="Followed Hyperlink" xfId="24487" builtinId="9" hidden="1"/>
    <cellStyle name="Followed Hyperlink" xfId="24489" builtinId="9" hidden="1"/>
    <cellStyle name="Followed Hyperlink" xfId="24491" builtinId="9" hidden="1"/>
    <cellStyle name="Followed Hyperlink" xfId="24493" builtinId="9" hidden="1"/>
    <cellStyle name="Followed Hyperlink" xfId="24495" builtinId="9" hidden="1"/>
    <cellStyle name="Followed Hyperlink" xfId="24497" builtinId="9" hidden="1"/>
    <cellStyle name="Followed Hyperlink" xfId="24499" builtinId="9" hidden="1"/>
    <cellStyle name="Followed Hyperlink" xfId="24501" builtinId="9" hidden="1"/>
    <cellStyle name="Followed Hyperlink" xfId="24503" builtinId="9" hidden="1"/>
    <cellStyle name="Followed Hyperlink" xfId="24505" builtinId="9" hidden="1"/>
    <cellStyle name="Followed Hyperlink" xfId="24507" builtinId="9" hidden="1"/>
    <cellStyle name="Followed Hyperlink" xfId="24509" builtinId="9" hidden="1"/>
    <cellStyle name="Followed Hyperlink" xfId="24511" builtinId="9" hidden="1"/>
    <cellStyle name="Followed Hyperlink" xfId="24513" builtinId="9" hidden="1"/>
    <cellStyle name="Followed Hyperlink" xfId="24515" builtinId="9" hidden="1"/>
    <cellStyle name="Followed Hyperlink" xfId="24517" builtinId="9" hidden="1"/>
    <cellStyle name="Followed Hyperlink" xfId="24519" builtinId="9" hidden="1"/>
    <cellStyle name="Followed Hyperlink" xfId="24521" builtinId="9" hidden="1"/>
    <cellStyle name="Followed Hyperlink" xfId="24523" builtinId="9" hidden="1"/>
    <cellStyle name="Followed Hyperlink" xfId="24525" builtinId="9" hidden="1"/>
    <cellStyle name="Followed Hyperlink" xfId="24527" builtinId="9" hidden="1"/>
    <cellStyle name="Followed Hyperlink" xfId="24529" builtinId="9" hidden="1"/>
    <cellStyle name="Followed Hyperlink" xfId="24531" builtinId="9" hidden="1"/>
    <cellStyle name="Followed Hyperlink" xfId="24533" builtinId="9" hidden="1"/>
    <cellStyle name="Followed Hyperlink" xfId="24535" builtinId="9" hidden="1"/>
    <cellStyle name="Followed Hyperlink" xfId="24537" builtinId="9" hidden="1"/>
    <cellStyle name="Followed Hyperlink" xfId="24539" builtinId="9" hidden="1"/>
    <cellStyle name="Followed Hyperlink" xfId="24541" builtinId="9" hidden="1"/>
    <cellStyle name="Followed Hyperlink" xfId="24543" builtinId="9" hidden="1"/>
    <cellStyle name="Followed Hyperlink" xfId="24545" builtinId="9" hidden="1"/>
    <cellStyle name="Followed Hyperlink" xfId="24547" builtinId="9" hidden="1"/>
    <cellStyle name="Followed Hyperlink" xfId="24549" builtinId="9" hidden="1"/>
    <cellStyle name="Followed Hyperlink" xfId="24551" builtinId="9" hidden="1"/>
    <cellStyle name="Followed Hyperlink" xfId="24553" builtinId="9" hidden="1"/>
    <cellStyle name="Followed Hyperlink" xfId="24555" builtinId="9" hidden="1"/>
    <cellStyle name="Followed Hyperlink" xfId="24557" builtinId="9" hidden="1"/>
    <cellStyle name="Followed Hyperlink" xfId="24559" builtinId="9" hidden="1"/>
    <cellStyle name="Followed Hyperlink" xfId="24561" builtinId="9" hidden="1"/>
    <cellStyle name="Followed Hyperlink" xfId="24563" builtinId="9" hidden="1"/>
    <cellStyle name="Followed Hyperlink" xfId="24565" builtinId="9" hidden="1"/>
    <cellStyle name="Followed Hyperlink" xfId="24567" builtinId="9" hidden="1"/>
    <cellStyle name="Followed Hyperlink" xfId="24569" builtinId="9" hidden="1"/>
    <cellStyle name="Followed Hyperlink" xfId="24571" builtinId="9" hidden="1"/>
    <cellStyle name="Followed Hyperlink" xfId="24573" builtinId="9" hidden="1"/>
    <cellStyle name="Followed Hyperlink" xfId="24575" builtinId="9" hidden="1"/>
    <cellStyle name="Followed Hyperlink" xfId="24577" builtinId="9" hidden="1"/>
    <cellStyle name="Followed Hyperlink" xfId="24579" builtinId="9" hidden="1"/>
    <cellStyle name="Followed Hyperlink" xfId="24581" builtinId="9" hidden="1"/>
    <cellStyle name="Followed Hyperlink" xfId="24583" builtinId="9" hidden="1"/>
    <cellStyle name="Followed Hyperlink" xfId="24585" builtinId="9" hidden="1"/>
    <cellStyle name="Followed Hyperlink" xfId="24587" builtinId="9" hidden="1"/>
    <cellStyle name="Followed Hyperlink" xfId="24589" builtinId="9" hidden="1"/>
    <cellStyle name="Followed Hyperlink" xfId="24591" builtinId="9" hidden="1"/>
    <cellStyle name="Followed Hyperlink" xfId="24593" builtinId="9" hidden="1"/>
    <cellStyle name="Followed Hyperlink" xfId="24595" builtinId="9" hidden="1"/>
    <cellStyle name="Followed Hyperlink" xfId="24597" builtinId="9" hidden="1"/>
    <cellStyle name="Followed Hyperlink" xfId="24599" builtinId="9" hidden="1"/>
    <cellStyle name="Followed Hyperlink" xfId="24601" builtinId="9" hidden="1"/>
    <cellStyle name="Followed Hyperlink" xfId="24603" builtinId="9" hidden="1"/>
    <cellStyle name="Followed Hyperlink" xfId="24605" builtinId="9" hidden="1"/>
    <cellStyle name="Followed Hyperlink" xfId="24607" builtinId="9" hidden="1"/>
    <cellStyle name="Followed Hyperlink" xfId="24609" builtinId="9" hidden="1"/>
    <cellStyle name="Followed Hyperlink" xfId="24611" builtinId="9" hidden="1"/>
    <cellStyle name="Followed Hyperlink" xfId="24613" builtinId="9" hidden="1"/>
    <cellStyle name="Followed Hyperlink" xfId="24615" builtinId="9" hidden="1"/>
    <cellStyle name="Followed Hyperlink" xfId="24617" builtinId="9" hidden="1"/>
    <cellStyle name="Followed Hyperlink" xfId="24619" builtinId="9" hidden="1"/>
    <cellStyle name="Followed Hyperlink" xfId="24621" builtinId="9" hidden="1"/>
    <cellStyle name="Followed Hyperlink" xfId="24623" builtinId="9" hidden="1"/>
    <cellStyle name="Followed Hyperlink" xfId="24625" builtinId="9" hidden="1"/>
    <cellStyle name="Followed Hyperlink" xfId="24627" builtinId="9" hidden="1"/>
    <cellStyle name="Followed Hyperlink" xfId="24629" builtinId="9" hidden="1"/>
    <cellStyle name="Followed Hyperlink" xfId="24631" builtinId="9" hidden="1"/>
    <cellStyle name="Followed Hyperlink" xfId="24633" builtinId="9" hidden="1"/>
    <cellStyle name="Followed Hyperlink" xfId="24635" builtinId="9" hidden="1"/>
    <cellStyle name="Followed Hyperlink" xfId="24637" builtinId="9" hidden="1"/>
    <cellStyle name="Followed Hyperlink" xfId="24639" builtinId="9" hidden="1"/>
    <cellStyle name="Followed Hyperlink" xfId="24641" builtinId="9" hidden="1"/>
    <cellStyle name="Followed Hyperlink" xfId="24643" builtinId="9" hidden="1"/>
    <cellStyle name="Followed Hyperlink" xfId="24645" builtinId="9" hidden="1"/>
    <cellStyle name="Followed Hyperlink" xfId="24647" builtinId="9" hidden="1"/>
    <cellStyle name="Followed Hyperlink" xfId="24649" builtinId="9" hidden="1"/>
    <cellStyle name="Followed Hyperlink" xfId="24651" builtinId="9" hidden="1"/>
    <cellStyle name="Followed Hyperlink" xfId="24653" builtinId="9" hidden="1"/>
    <cellStyle name="Followed Hyperlink" xfId="24655" builtinId="9" hidden="1"/>
    <cellStyle name="Followed Hyperlink" xfId="24657" builtinId="9" hidden="1"/>
    <cellStyle name="Followed Hyperlink" xfId="24659" builtinId="9" hidden="1"/>
    <cellStyle name="Followed Hyperlink" xfId="24661" builtinId="9" hidden="1"/>
    <cellStyle name="Followed Hyperlink" xfId="24663" builtinId="9" hidden="1"/>
    <cellStyle name="Followed Hyperlink" xfId="24665" builtinId="9" hidden="1"/>
    <cellStyle name="Followed Hyperlink" xfId="24667" builtinId="9" hidden="1"/>
    <cellStyle name="Followed Hyperlink" xfId="24669" builtinId="9" hidden="1"/>
    <cellStyle name="Followed Hyperlink" xfId="24671" builtinId="9" hidden="1"/>
    <cellStyle name="Followed Hyperlink" xfId="24673" builtinId="9" hidden="1"/>
    <cellStyle name="Followed Hyperlink" xfId="24675" builtinId="9" hidden="1"/>
    <cellStyle name="Followed Hyperlink" xfId="24677" builtinId="9" hidden="1"/>
    <cellStyle name="Followed Hyperlink" xfId="24679" builtinId="9" hidden="1"/>
    <cellStyle name="Followed Hyperlink" xfId="24681" builtinId="9" hidden="1"/>
    <cellStyle name="Followed Hyperlink" xfId="24683" builtinId="9" hidden="1"/>
    <cellStyle name="Followed Hyperlink" xfId="24685" builtinId="9" hidden="1"/>
    <cellStyle name="Followed Hyperlink" xfId="24687" builtinId="9" hidden="1"/>
    <cellStyle name="Followed Hyperlink" xfId="24689" builtinId="9" hidden="1"/>
    <cellStyle name="Followed Hyperlink" xfId="24691" builtinId="9" hidden="1"/>
    <cellStyle name="Followed Hyperlink" xfId="24693" builtinId="9" hidden="1"/>
    <cellStyle name="Followed Hyperlink" xfId="24695" builtinId="9" hidden="1"/>
    <cellStyle name="Followed Hyperlink" xfId="24697" builtinId="9" hidden="1"/>
    <cellStyle name="Followed Hyperlink" xfId="24699" builtinId="9" hidden="1"/>
    <cellStyle name="Followed Hyperlink" xfId="24701" builtinId="9" hidden="1"/>
    <cellStyle name="Followed Hyperlink" xfId="24703" builtinId="9" hidden="1"/>
    <cellStyle name="Followed Hyperlink" xfId="24705" builtinId="9" hidden="1"/>
    <cellStyle name="Followed Hyperlink" xfId="24707" builtinId="9" hidden="1"/>
    <cellStyle name="Followed Hyperlink" xfId="24708" builtinId="9" hidden="1"/>
    <cellStyle name="Followed Hyperlink" xfId="24709" builtinId="9" hidden="1"/>
    <cellStyle name="Followed Hyperlink" xfId="24710" builtinId="9" hidden="1"/>
    <cellStyle name="Followed Hyperlink" xfId="24711" builtinId="9" hidden="1"/>
    <cellStyle name="Followed Hyperlink" xfId="24712" builtinId="9" hidden="1"/>
    <cellStyle name="Followed Hyperlink" xfId="24713" builtinId="9" hidden="1"/>
    <cellStyle name="Followed Hyperlink" xfId="24714" builtinId="9" hidden="1"/>
    <cellStyle name="Followed Hyperlink" xfId="24715" builtinId="9" hidden="1"/>
    <cellStyle name="Followed Hyperlink" xfId="24716" builtinId="9" hidden="1"/>
    <cellStyle name="Followed Hyperlink" xfId="24717" builtinId="9" hidden="1"/>
    <cellStyle name="Followed Hyperlink" xfId="24718" builtinId="9" hidden="1"/>
    <cellStyle name="Followed Hyperlink" xfId="24719" builtinId="9" hidden="1"/>
    <cellStyle name="Followed Hyperlink" xfId="24720" builtinId="9" hidden="1"/>
    <cellStyle name="Followed Hyperlink" xfId="24721" builtinId="9" hidden="1"/>
    <cellStyle name="Followed Hyperlink" xfId="24722" builtinId="9" hidden="1"/>
    <cellStyle name="Followed Hyperlink" xfId="24723" builtinId="9" hidden="1"/>
    <cellStyle name="Followed Hyperlink" xfId="24724" builtinId="9" hidden="1"/>
    <cellStyle name="Followed Hyperlink" xfId="24725" builtinId="9" hidden="1"/>
    <cellStyle name="Followed Hyperlink" xfId="24726" builtinId="9" hidden="1"/>
    <cellStyle name="Followed Hyperlink" xfId="24727" builtinId="9" hidden="1"/>
    <cellStyle name="Followed Hyperlink" xfId="24728" builtinId="9" hidden="1"/>
    <cellStyle name="Followed Hyperlink" xfId="24729" builtinId="9" hidden="1"/>
    <cellStyle name="Followed Hyperlink" xfId="24730" builtinId="9" hidden="1"/>
    <cellStyle name="Followed Hyperlink" xfId="24731" builtinId="9" hidden="1"/>
    <cellStyle name="Followed Hyperlink" xfId="24732" builtinId="9" hidden="1"/>
    <cellStyle name="Followed Hyperlink" xfId="24733" builtinId="9" hidden="1"/>
    <cellStyle name="Followed Hyperlink" xfId="24734" builtinId="9" hidden="1"/>
    <cellStyle name="Followed Hyperlink" xfId="24735" builtinId="9" hidden="1"/>
    <cellStyle name="Followed Hyperlink" xfId="24736" builtinId="9" hidden="1"/>
    <cellStyle name="Followed Hyperlink" xfId="24737" builtinId="9" hidden="1"/>
    <cellStyle name="Followed Hyperlink" xfId="24738" builtinId="9" hidden="1"/>
    <cellStyle name="Followed Hyperlink" xfId="24739" builtinId="9" hidden="1"/>
    <cellStyle name="Followed Hyperlink" xfId="24740" builtinId="9" hidden="1"/>
    <cellStyle name="Followed Hyperlink" xfId="24741" builtinId="9" hidden="1"/>
    <cellStyle name="Followed Hyperlink" xfId="24742" builtinId="9" hidden="1"/>
    <cellStyle name="Followed Hyperlink" xfId="24743" builtinId="9" hidden="1"/>
    <cellStyle name="Followed Hyperlink" xfId="24744" builtinId="9" hidden="1"/>
    <cellStyle name="Followed Hyperlink" xfId="24745" builtinId="9" hidden="1"/>
    <cellStyle name="Followed Hyperlink" xfId="24746" builtinId="9" hidden="1"/>
    <cellStyle name="Followed Hyperlink" xfId="24747" builtinId="9" hidden="1"/>
    <cellStyle name="Followed Hyperlink" xfId="24748" builtinId="9" hidden="1"/>
    <cellStyle name="Followed Hyperlink" xfId="24749" builtinId="9" hidden="1"/>
    <cellStyle name="Followed Hyperlink" xfId="24750" builtinId="9" hidden="1"/>
    <cellStyle name="Followed Hyperlink" xfId="24751" builtinId="9" hidden="1"/>
    <cellStyle name="Followed Hyperlink" xfId="24752" builtinId="9" hidden="1"/>
    <cellStyle name="Followed Hyperlink" xfId="24753" builtinId="9" hidden="1"/>
    <cellStyle name="Followed Hyperlink" xfId="24754" builtinId="9" hidden="1"/>
    <cellStyle name="Followed Hyperlink" xfId="24755" builtinId="9" hidden="1"/>
    <cellStyle name="Followed Hyperlink" xfId="24756" builtinId="9" hidden="1"/>
    <cellStyle name="Followed Hyperlink" xfId="24757" builtinId="9" hidden="1"/>
    <cellStyle name="Followed Hyperlink" xfId="24758" builtinId="9" hidden="1"/>
    <cellStyle name="Followed Hyperlink" xfId="24759" builtinId="9" hidden="1"/>
    <cellStyle name="Followed Hyperlink" xfId="24760" builtinId="9" hidden="1"/>
    <cellStyle name="Followed Hyperlink" xfId="24761" builtinId="9" hidden="1"/>
    <cellStyle name="Followed Hyperlink" xfId="24762" builtinId="9" hidden="1"/>
    <cellStyle name="Followed Hyperlink" xfId="24763" builtinId="9" hidden="1"/>
    <cellStyle name="Followed Hyperlink" xfId="24764" builtinId="9" hidden="1"/>
    <cellStyle name="Followed Hyperlink" xfId="24765" builtinId="9" hidden="1"/>
    <cellStyle name="Followed Hyperlink" xfId="24766" builtinId="9" hidden="1"/>
    <cellStyle name="Followed Hyperlink" xfId="24767" builtinId="9" hidden="1"/>
    <cellStyle name="Followed Hyperlink" xfId="24768" builtinId="9" hidden="1"/>
    <cellStyle name="Followed Hyperlink" xfId="24769" builtinId="9" hidden="1"/>
    <cellStyle name="Followed Hyperlink" xfId="24770" builtinId="9" hidden="1"/>
    <cellStyle name="Followed Hyperlink" xfId="24771" builtinId="9" hidden="1"/>
    <cellStyle name="Followed Hyperlink" xfId="24772" builtinId="9" hidden="1"/>
    <cellStyle name="Followed Hyperlink" xfId="24773" builtinId="9" hidden="1"/>
    <cellStyle name="Followed Hyperlink" xfId="24774" builtinId="9" hidden="1"/>
    <cellStyle name="Followed Hyperlink" xfId="24775"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5" builtinId="9" hidden="1"/>
    <cellStyle name="Followed Hyperlink" xfId="24916" builtinId="9" hidden="1"/>
    <cellStyle name="Followed Hyperlink" xfId="24917" builtinId="9" hidden="1"/>
    <cellStyle name="Followed Hyperlink" xfId="24918" builtinId="9" hidden="1"/>
    <cellStyle name="Followed Hyperlink" xfId="24919" builtinId="9" hidden="1"/>
    <cellStyle name="Followed Hyperlink" xfId="24920" builtinId="9" hidden="1"/>
    <cellStyle name="Followed Hyperlink" xfId="24921" builtinId="9" hidden="1"/>
    <cellStyle name="Followed Hyperlink" xfId="24922" builtinId="9" hidden="1"/>
    <cellStyle name="Followed Hyperlink" xfId="24923" builtinId="9" hidden="1"/>
    <cellStyle name="Followed Hyperlink" xfId="24924" builtinId="9" hidden="1"/>
    <cellStyle name="Followed Hyperlink" xfId="24925" builtinId="9" hidden="1"/>
    <cellStyle name="Followed Hyperlink" xfId="24926" builtinId="9" hidden="1"/>
    <cellStyle name="Followed Hyperlink" xfId="24927" builtinId="9" hidden="1"/>
    <cellStyle name="Followed Hyperlink" xfId="24928" builtinId="9" hidden="1"/>
    <cellStyle name="Followed Hyperlink" xfId="24929" builtinId="9" hidden="1"/>
    <cellStyle name="Followed Hyperlink" xfId="24930" builtinId="9" hidden="1"/>
    <cellStyle name="Followed Hyperlink" xfId="24931" builtinId="9" hidden="1"/>
    <cellStyle name="Followed Hyperlink" xfId="24932" builtinId="9" hidden="1"/>
    <cellStyle name="Followed Hyperlink" xfId="24933" builtinId="9" hidden="1"/>
    <cellStyle name="Followed Hyperlink" xfId="24934" builtinId="9" hidden="1"/>
    <cellStyle name="Followed Hyperlink" xfId="24935" builtinId="9" hidden="1"/>
    <cellStyle name="Followed Hyperlink" xfId="24936" builtinId="9" hidden="1"/>
    <cellStyle name="Followed Hyperlink" xfId="24937" builtinId="9" hidden="1"/>
    <cellStyle name="Followed Hyperlink" xfId="24938" builtinId="9" hidden="1"/>
    <cellStyle name="Followed Hyperlink" xfId="24939" builtinId="9" hidden="1"/>
    <cellStyle name="Followed Hyperlink" xfId="24940" builtinId="9" hidden="1"/>
    <cellStyle name="Followed Hyperlink" xfId="24941" builtinId="9" hidden="1"/>
    <cellStyle name="Followed Hyperlink" xfId="24942" builtinId="9" hidden="1"/>
    <cellStyle name="Followed Hyperlink" xfId="24943" builtinId="9" hidden="1"/>
    <cellStyle name="Followed Hyperlink" xfId="24944" builtinId="9" hidden="1"/>
    <cellStyle name="Followed Hyperlink" xfId="24945" builtinId="9" hidden="1"/>
    <cellStyle name="Followed Hyperlink" xfId="24946" builtinId="9" hidden="1"/>
    <cellStyle name="Followed Hyperlink" xfId="24947" builtinId="9" hidden="1"/>
    <cellStyle name="Followed Hyperlink" xfId="24948" builtinId="9" hidden="1"/>
    <cellStyle name="Followed Hyperlink" xfId="24949" builtinId="9" hidden="1"/>
    <cellStyle name="Followed Hyperlink" xfId="24950" builtinId="9" hidden="1"/>
    <cellStyle name="Followed Hyperlink" xfId="24951" builtinId="9" hidden="1"/>
    <cellStyle name="Followed Hyperlink" xfId="24952" builtinId="9" hidden="1"/>
    <cellStyle name="Followed Hyperlink" xfId="24953" builtinId="9" hidden="1"/>
    <cellStyle name="Followed Hyperlink" xfId="24954" builtinId="9" hidden="1"/>
    <cellStyle name="Followed Hyperlink" xfId="24955" builtinId="9" hidden="1"/>
    <cellStyle name="Followed Hyperlink" xfId="24956" builtinId="9" hidden="1"/>
    <cellStyle name="Followed Hyperlink" xfId="24957" builtinId="9" hidden="1"/>
    <cellStyle name="Followed Hyperlink" xfId="24958" builtinId="9" hidden="1"/>
    <cellStyle name="Followed Hyperlink" xfId="24959" builtinId="9" hidden="1"/>
    <cellStyle name="Followed Hyperlink" xfId="24960" builtinId="9" hidden="1"/>
    <cellStyle name="Followed Hyperlink" xfId="24961" builtinId="9" hidden="1"/>
    <cellStyle name="Followed Hyperlink" xfId="24962" builtinId="9" hidden="1"/>
    <cellStyle name="Followed Hyperlink" xfId="24963" builtinId="9" hidden="1"/>
    <cellStyle name="Followed Hyperlink" xfId="24964" builtinId="9" hidden="1"/>
    <cellStyle name="Followed Hyperlink" xfId="24965" builtinId="9" hidden="1"/>
    <cellStyle name="Followed Hyperlink" xfId="24966" builtinId="9" hidden="1"/>
    <cellStyle name="Followed Hyperlink" xfId="24967" builtinId="9" hidden="1"/>
    <cellStyle name="Followed Hyperlink" xfId="24968" builtinId="9" hidden="1"/>
    <cellStyle name="Followed Hyperlink" xfId="24969" builtinId="9" hidden="1"/>
    <cellStyle name="Followed Hyperlink" xfId="24970" builtinId="9" hidden="1"/>
    <cellStyle name="Followed Hyperlink" xfId="24971" builtinId="9" hidden="1"/>
    <cellStyle name="Followed Hyperlink" xfId="24972" builtinId="9" hidden="1"/>
    <cellStyle name="Followed Hyperlink" xfId="24973" builtinId="9" hidden="1"/>
    <cellStyle name="Followed Hyperlink" xfId="24974" builtinId="9" hidden="1"/>
    <cellStyle name="Followed Hyperlink" xfId="24975" builtinId="9" hidden="1"/>
    <cellStyle name="Followed Hyperlink" xfId="24976" builtinId="9" hidden="1"/>
    <cellStyle name="Followed Hyperlink" xfId="24977" builtinId="9" hidden="1"/>
    <cellStyle name="Followed Hyperlink" xfId="24978" builtinId="9" hidden="1"/>
    <cellStyle name="Followed Hyperlink" xfId="24979" builtinId="9" hidden="1"/>
    <cellStyle name="Followed Hyperlink" xfId="24980" builtinId="9" hidden="1"/>
    <cellStyle name="Followed Hyperlink" xfId="24981" builtinId="9" hidden="1"/>
    <cellStyle name="Followed Hyperlink" xfId="24982" builtinId="9" hidden="1"/>
    <cellStyle name="Followed Hyperlink" xfId="24983" builtinId="9" hidden="1"/>
    <cellStyle name="Followed Hyperlink" xfId="24985" builtinId="9" hidden="1"/>
    <cellStyle name="Followed Hyperlink" xfId="24987" builtinId="9" hidden="1"/>
    <cellStyle name="Followed Hyperlink" xfId="25385" builtinId="9" hidden="1"/>
    <cellStyle name="Followed Hyperlink" xfId="25387" builtinId="9" hidden="1"/>
    <cellStyle name="Followed Hyperlink" xfId="25389" builtinId="9" hidden="1"/>
    <cellStyle name="Followed Hyperlink" xfId="25391" builtinId="9" hidden="1"/>
    <cellStyle name="Followed Hyperlink" xfId="25393" builtinId="9" hidden="1"/>
    <cellStyle name="Followed Hyperlink" xfId="25395" builtinId="9" hidden="1"/>
    <cellStyle name="Followed Hyperlink" xfId="25397" builtinId="9" hidden="1"/>
    <cellStyle name="Followed Hyperlink" xfId="25399" builtinId="9" hidden="1"/>
    <cellStyle name="Followed Hyperlink" xfId="25401" builtinId="9" hidden="1"/>
    <cellStyle name="Followed Hyperlink" xfId="25403" builtinId="9" hidden="1"/>
    <cellStyle name="Followed Hyperlink" xfId="25405" builtinId="9" hidden="1"/>
    <cellStyle name="Followed Hyperlink" xfId="25407" builtinId="9" hidden="1"/>
    <cellStyle name="Followed Hyperlink" xfId="25409" builtinId="9" hidden="1"/>
    <cellStyle name="Followed Hyperlink" xfId="25411" builtinId="9" hidden="1"/>
    <cellStyle name="Followed Hyperlink" xfId="25413" builtinId="9" hidden="1"/>
    <cellStyle name="Followed Hyperlink" xfId="25415" builtinId="9" hidden="1"/>
    <cellStyle name="Followed Hyperlink" xfId="25417" builtinId="9" hidden="1"/>
    <cellStyle name="Followed Hyperlink" xfId="25419" builtinId="9" hidden="1"/>
    <cellStyle name="Followed Hyperlink" xfId="25421" builtinId="9" hidden="1"/>
    <cellStyle name="Followed Hyperlink" xfId="25423" builtinId="9" hidden="1"/>
    <cellStyle name="Followed Hyperlink" xfId="25425"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7" builtinId="9" hidden="1"/>
    <cellStyle name="Followed Hyperlink" xfId="25459" builtinId="9" hidden="1"/>
    <cellStyle name="Followed Hyperlink" xfId="25461" builtinId="9" hidden="1"/>
    <cellStyle name="Followed Hyperlink" xfId="25463" builtinId="9" hidden="1"/>
    <cellStyle name="Followed Hyperlink" xfId="25465" builtinId="9" hidden="1"/>
    <cellStyle name="Followed Hyperlink" xfId="25467" builtinId="9" hidden="1"/>
    <cellStyle name="Followed Hyperlink" xfId="25469" builtinId="9" hidden="1"/>
    <cellStyle name="Followed Hyperlink" xfId="25471" builtinId="9" hidden="1"/>
    <cellStyle name="Followed Hyperlink" xfId="25473" builtinId="9" hidden="1"/>
    <cellStyle name="Followed Hyperlink" xfId="25475" builtinId="9" hidden="1"/>
    <cellStyle name="Followed Hyperlink" xfId="25477" builtinId="9" hidden="1"/>
    <cellStyle name="Followed Hyperlink" xfId="25479" builtinId="9" hidden="1"/>
    <cellStyle name="Followed Hyperlink" xfId="25481" builtinId="9" hidden="1"/>
    <cellStyle name="Followed Hyperlink" xfId="25483" builtinId="9" hidden="1"/>
    <cellStyle name="Followed Hyperlink" xfId="25485" builtinId="9" hidden="1"/>
    <cellStyle name="Followed Hyperlink" xfId="25487" builtinId="9" hidden="1"/>
    <cellStyle name="Followed Hyperlink" xfId="25489" builtinId="9" hidden="1"/>
    <cellStyle name="Followed Hyperlink" xfId="25491" builtinId="9" hidden="1"/>
    <cellStyle name="Followed Hyperlink" xfId="25493" builtinId="9" hidden="1"/>
    <cellStyle name="Followed Hyperlink" xfId="25495" builtinId="9" hidden="1"/>
    <cellStyle name="Followed Hyperlink" xfId="25497" builtinId="9" hidden="1"/>
    <cellStyle name="Followed Hyperlink" xfId="25499" builtinId="9" hidden="1"/>
    <cellStyle name="Followed Hyperlink" xfId="25501" builtinId="9" hidden="1"/>
    <cellStyle name="Followed Hyperlink" xfId="25503" builtinId="9" hidden="1"/>
    <cellStyle name="Followed Hyperlink" xfId="25505" builtinId="9" hidden="1"/>
    <cellStyle name="Followed Hyperlink" xfId="25507" builtinId="9" hidden="1"/>
    <cellStyle name="Followed Hyperlink" xfId="25509" builtinId="9" hidden="1"/>
    <cellStyle name="Followed Hyperlink" xfId="25511" builtinId="9" hidden="1"/>
    <cellStyle name="Followed Hyperlink" xfId="25513" builtinId="9" hidden="1"/>
    <cellStyle name="Followed Hyperlink" xfId="25515" builtinId="9" hidden="1"/>
    <cellStyle name="Followed Hyperlink" xfId="25517" builtinId="9" hidden="1"/>
    <cellStyle name="Followed Hyperlink" xfId="25519" builtinId="9" hidden="1"/>
    <cellStyle name="Followed Hyperlink" xfId="25521" builtinId="9" hidden="1"/>
    <cellStyle name="Followed Hyperlink" xfId="25523" builtinId="9" hidden="1"/>
    <cellStyle name="Followed Hyperlink" xfId="25525" builtinId="9" hidden="1"/>
    <cellStyle name="Followed Hyperlink" xfId="25527" builtinId="9" hidden="1"/>
    <cellStyle name="Followed Hyperlink" xfId="25529" builtinId="9" hidden="1"/>
    <cellStyle name="Followed Hyperlink" xfId="25531" builtinId="9" hidden="1"/>
    <cellStyle name="Followed Hyperlink" xfId="25533" builtinId="9" hidden="1"/>
    <cellStyle name="Followed Hyperlink" xfId="25535" builtinId="9" hidden="1"/>
    <cellStyle name="Followed Hyperlink" xfId="25537" builtinId="9" hidden="1"/>
    <cellStyle name="Followed Hyperlink" xfId="25539" builtinId="9" hidden="1"/>
    <cellStyle name="Followed Hyperlink" xfId="25541" builtinId="9" hidden="1"/>
    <cellStyle name="Followed Hyperlink" xfId="25543" builtinId="9" hidden="1"/>
    <cellStyle name="Followed Hyperlink" xfId="25545" builtinId="9" hidden="1"/>
    <cellStyle name="Followed Hyperlink" xfId="25547" builtinId="9" hidden="1"/>
    <cellStyle name="Followed Hyperlink" xfId="25549" builtinId="9" hidden="1"/>
    <cellStyle name="Followed Hyperlink" xfId="25551" builtinId="9" hidden="1"/>
    <cellStyle name="Followed Hyperlink" xfId="25553" builtinId="9" hidden="1"/>
    <cellStyle name="Followed Hyperlink" xfId="25555" builtinId="9" hidden="1"/>
    <cellStyle name="Followed Hyperlink" xfId="25557" builtinId="9" hidden="1"/>
    <cellStyle name="Followed Hyperlink" xfId="25559" builtinId="9" hidden="1"/>
    <cellStyle name="Followed Hyperlink" xfId="25561" builtinId="9" hidden="1"/>
    <cellStyle name="Followed Hyperlink" xfId="25563" builtinId="9" hidden="1"/>
    <cellStyle name="Followed Hyperlink" xfId="25565" builtinId="9" hidden="1"/>
    <cellStyle name="Followed Hyperlink" xfId="25567" builtinId="9" hidden="1"/>
    <cellStyle name="Followed Hyperlink" xfId="25569" builtinId="9" hidden="1"/>
    <cellStyle name="Followed Hyperlink" xfId="25571" builtinId="9" hidden="1"/>
    <cellStyle name="Followed Hyperlink" xfId="25573" builtinId="9" hidden="1"/>
    <cellStyle name="Followed Hyperlink" xfId="25575" builtinId="9" hidden="1"/>
    <cellStyle name="Followed Hyperlink" xfId="25577" builtinId="9" hidden="1"/>
    <cellStyle name="Followed Hyperlink" xfId="25579" builtinId="9" hidden="1"/>
    <cellStyle name="Followed Hyperlink" xfId="25431" builtinId="9" hidden="1"/>
    <cellStyle name="Followed Hyperlink" xfId="25581" builtinId="9" hidden="1"/>
    <cellStyle name="Followed Hyperlink" xfId="25583" builtinId="9" hidden="1"/>
    <cellStyle name="Followed Hyperlink" xfId="25585" builtinId="9" hidden="1"/>
    <cellStyle name="Followed Hyperlink" xfId="25587" builtinId="9" hidden="1"/>
    <cellStyle name="Followed Hyperlink" xfId="25589" builtinId="9" hidden="1"/>
    <cellStyle name="Followed Hyperlink" xfId="25591" builtinId="9" hidden="1"/>
    <cellStyle name="Followed Hyperlink" xfId="25593" builtinId="9" hidden="1"/>
    <cellStyle name="Followed Hyperlink" xfId="25595" builtinId="9" hidden="1"/>
    <cellStyle name="Followed Hyperlink" xfId="25597" builtinId="9" hidden="1"/>
    <cellStyle name="Followed Hyperlink" xfId="25599" builtinId="9" hidden="1"/>
    <cellStyle name="Followed Hyperlink" xfId="25601" builtinId="9" hidden="1"/>
    <cellStyle name="Followed Hyperlink" xfId="25603" builtinId="9" hidden="1"/>
    <cellStyle name="Followed Hyperlink" xfId="25605" builtinId="9" hidden="1"/>
    <cellStyle name="Followed Hyperlink" xfId="25607" builtinId="9" hidden="1"/>
    <cellStyle name="Followed Hyperlink" xfId="25609" builtinId="9" hidden="1"/>
    <cellStyle name="Followed Hyperlink" xfId="25611" builtinId="9" hidden="1"/>
    <cellStyle name="Followed Hyperlink" xfId="25613" builtinId="9" hidden="1"/>
    <cellStyle name="Followed Hyperlink" xfId="25615" builtinId="9" hidden="1"/>
    <cellStyle name="Followed Hyperlink" xfId="25617" builtinId="9" hidden="1"/>
    <cellStyle name="Followed Hyperlink" xfId="25619" builtinId="9" hidden="1"/>
    <cellStyle name="Followed Hyperlink" xfId="25621" builtinId="9" hidden="1"/>
    <cellStyle name="Followed Hyperlink" xfId="25623" builtinId="9" hidden="1"/>
    <cellStyle name="Followed Hyperlink" xfId="25625" builtinId="9" hidden="1"/>
    <cellStyle name="Followed Hyperlink" xfId="25627" builtinId="9" hidden="1"/>
    <cellStyle name="Followed Hyperlink" xfId="25629" builtinId="9" hidden="1"/>
    <cellStyle name="Followed Hyperlink" xfId="25631" builtinId="9" hidden="1"/>
    <cellStyle name="Followed Hyperlink" xfId="25633" builtinId="9" hidden="1"/>
    <cellStyle name="Followed Hyperlink" xfId="25635" builtinId="9" hidden="1"/>
    <cellStyle name="Followed Hyperlink" xfId="25637" builtinId="9" hidden="1"/>
    <cellStyle name="Followed Hyperlink" xfId="25639" builtinId="9" hidden="1"/>
    <cellStyle name="Followed Hyperlink" xfId="25641" builtinId="9" hidden="1"/>
    <cellStyle name="Followed Hyperlink" xfId="25643" builtinId="9" hidden="1"/>
    <cellStyle name="Followed Hyperlink" xfId="25645" builtinId="9" hidden="1"/>
    <cellStyle name="Followed Hyperlink" xfId="25647" builtinId="9" hidden="1"/>
    <cellStyle name="Followed Hyperlink" xfId="25649" builtinId="9" hidden="1"/>
    <cellStyle name="Followed Hyperlink" xfId="25651" builtinId="9" hidden="1"/>
    <cellStyle name="Followed Hyperlink" xfId="25653" builtinId="9" hidden="1"/>
    <cellStyle name="Followed Hyperlink" xfId="25655" builtinId="9" hidden="1"/>
    <cellStyle name="Followed Hyperlink" xfId="25657" builtinId="9" hidden="1"/>
    <cellStyle name="Followed Hyperlink" xfId="25659" builtinId="9" hidden="1"/>
    <cellStyle name="Followed Hyperlink" xfId="25661" builtinId="9" hidden="1"/>
    <cellStyle name="Followed Hyperlink" xfId="25663" builtinId="9" hidden="1"/>
    <cellStyle name="Followed Hyperlink" xfId="25665" builtinId="9" hidden="1"/>
    <cellStyle name="Followed Hyperlink" xfId="25667" builtinId="9" hidden="1"/>
    <cellStyle name="Followed Hyperlink" xfId="25669" builtinId="9" hidden="1"/>
    <cellStyle name="Followed Hyperlink" xfId="25671" builtinId="9" hidden="1"/>
    <cellStyle name="Followed Hyperlink" xfId="25673" builtinId="9" hidden="1"/>
    <cellStyle name="Followed Hyperlink" xfId="25675" builtinId="9" hidden="1"/>
    <cellStyle name="Followed Hyperlink" xfId="25677" builtinId="9" hidden="1"/>
    <cellStyle name="Followed Hyperlink" xfId="25679" builtinId="9" hidden="1"/>
    <cellStyle name="Followed Hyperlink" xfId="25681" builtinId="9" hidden="1"/>
    <cellStyle name="Followed Hyperlink" xfId="25683" builtinId="9" hidden="1"/>
    <cellStyle name="Followed Hyperlink" xfId="25685" builtinId="9" hidden="1"/>
    <cellStyle name="Followed Hyperlink" xfId="25687" builtinId="9" hidden="1"/>
    <cellStyle name="Followed Hyperlink" xfId="25689" builtinId="9" hidden="1"/>
    <cellStyle name="Followed Hyperlink" xfId="25691" builtinId="9" hidden="1"/>
    <cellStyle name="Followed Hyperlink" xfId="25693" builtinId="9" hidden="1"/>
    <cellStyle name="Followed Hyperlink" xfId="25695" builtinId="9" hidden="1"/>
    <cellStyle name="Followed Hyperlink" xfId="25697" builtinId="9" hidden="1"/>
    <cellStyle name="Followed Hyperlink" xfId="25699" builtinId="9" hidden="1"/>
    <cellStyle name="Followed Hyperlink" xfId="25701" builtinId="9" hidden="1"/>
    <cellStyle name="Followed Hyperlink" xfId="25703" builtinId="9" hidden="1"/>
    <cellStyle name="Followed Hyperlink" xfId="25705" builtinId="9" hidden="1"/>
    <cellStyle name="Followed Hyperlink" xfId="25707" builtinId="9" hidden="1"/>
    <cellStyle name="Followed Hyperlink" xfId="25709" builtinId="9" hidden="1"/>
    <cellStyle name="Followed Hyperlink" xfId="25711" builtinId="9" hidden="1"/>
    <cellStyle name="Followed Hyperlink" xfId="25713" builtinId="9" hidden="1"/>
    <cellStyle name="Followed Hyperlink" xfId="25715" builtinId="9" hidden="1"/>
    <cellStyle name="Followed Hyperlink" xfId="25800" builtinId="9" hidden="1"/>
    <cellStyle name="Followed Hyperlink" xfId="25801" builtinId="9" hidden="1"/>
    <cellStyle name="Followed Hyperlink" xfId="25802" builtinId="9" hidden="1"/>
    <cellStyle name="Followed Hyperlink" xfId="25803" builtinId="9" hidden="1"/>
    <cellStyle name="Followed Hyperlink" xfId="25804" builtinId="9" hidden="1"/>
    <cellStyle name="Followed Hyperlink" xfId="25805" builtinId="9" hidden="1"/>
    <cellStyle name="Followed Hyperlink" xfId="25806" builtinId="9" hidden="1"/>
    <cellStyle name="Followed Hyperlink" xfId="25808" builtinId="9" hidden="1"/>
    <cellStyle name="Followed Hyperlink" xfId="25819" builtinId="9" hidden="1"/>
    <cellStyle name="Followed Hyperlink" xfId="25821" builtinId="9" hidden="1"/>
    <cellStyle name="Followed Hyperlink" xfId="25823" builtinId="9" hidden="1"/>
    <cellStyle name="Followed Hyperlink" xfId="25825" builtinId="9" hidden="1"/>
    <cellStyle name="Followed Hyperlink" xfId="25827" builtinId="9" hidden="1"/>
    <cellStyle name="Followed Hyperlink" xfId="25829" builtinId="9" hidden="1"/>
    <cellStyle name="Followed Hyperlink" xfId="25831" builtinId="9" hidden="1"/>
    <cellStyle name="Followed Hyperlink" xfId="25833" builtinId="9" hidden="1"/>
    <cellStyle name="Followed Hyperlink" xfId="25835" builtinId="9" hidden="1"/>
    <cellStyle name="Followed Hyperlink" xfId="25837" builtinId="9" hidden="1"/>
    <cellStyle name="Followed Hyperlink" xfId="25839" builtinId="9" hidden="1"/>
    <cellStyle name="Followed Hyperlink" xfId="25841" builtinId="9" hidden="1"/>
    <cellStyle name="Followed Hyperlink" xfId="25843" builtinId="9" hidden="1"/>
    <cellStyle name="Followed Hyperlink" xfId="25845" builtinId="9" hidden="1"/>
    <cellStyle name="Followed Hyperlink" xfId="25847" builtinId="9" hidden="1"/>
    <cellStyle name="Followed Hyperlink" xfId="25849" builtinId="9" hidden="1"/>
    <cellStyle name="Followed Hyperlink" xfId="25851" builtinId="9" hidden="1"/>
    <cellStyle name="Followed Hyperlink" xfId="25853" builtinId="9" hidden="1"/>
    <cellStyle name="Followed Hyperlink" xfId="25855" builtinId="9" hidden="1"/>
    <cellStyle name="Followed Hyperlink" xfId="25857" builtinId="9" hidden="1"/>
    <cellStyle name="Followed Hyperlink" xfId="25859" builtinId="9" hidden="1"/>
    <cellStyle name="Followed Hyperlink" xfId="25861" builtinId="9" hidden="1"/>
    <cellStyle name="Followed Hyperlink" xfId="25863" builtinId="9" hidden="1"/>
    <cellStyle name="Followed Hyperlink" xfId="25865" builtinId="9" hidden="1"/>
    <cellStyle name="Followed Hyperlink" xfId="25867" builtinId="9" hidden="1"/>
    <cellStyle name="Followed Hyperlink" xfId="25869" builtinId="9" hidden="1"/>
    <cellStyle name="Followed Hyperlink" xfId="25871" builtinId="9" hidden="1"/>
    <cellStyle name="Followed Hyperlink" xfId="25873" builtinId="9" hidden="1"/>
    <cellStyle name="Followed Hyperlink" xfId="25875" builtinId="9" hidden="1"/>
    <cellStyle name="Followed Hyperlink" xfId="25877" builtinId="9" hidden="1"/>
    <cellStyle name="Followed Hyperlink" xfId="25879" builtinId="9" hidden="1"/>
    <cellStyle name="Followed Hyperlink" xfId="25881" builtinId="9" hidden="1"/>
    <cellStyle name="Followed Hyperlink" xfId="25883" builtinId="9" hidden="1"/>
    <cellStyle name="Followed Hyperlink" xfId="25885" builtinId="9" hidden="1"/>
    <cellStyle name="Followed Hyperlink" xfId="25887" builtinId="9" hidden="1"/>
    <cellStyle name="Followed Hyperlink" xfId="25889" builtinId="9" hidden="1"/>
    <cellStyle name="Followed Hyperlink" xfId="25891" builtinId="9" hidden="1"/>
    <cellStyle name="Followed Hyperlink" xfId="25893" builtinId="9" hidden="1"/>
    <cellStyle name="Followed Hyperlink" xfId="25895" builtinId="9" hidden="1"/>
    <cellStyle name="Followed Hyperlink" xfId="25897" builtinId="9" hidden="1"/>
    <cellStyle name="Followed Hyperlink" xfId="25899" builtinId="9" hidden="1"/>
    <cellStyle name="Followed Hyperlink" xfId="25901" builtinId="9" hidden="1"/>
    <cellStyle name="Followed Hyperlink" xfId="25903" builtinId="9" hidden="1"/>
    <cellStyle name="Followed Hyperlink" xfId="25905" builtinId="9" hidden="1"/>
    <cellStyle name="Followed Hyperlink" xfId="25907" builtinId="9" hidden="1"/>
    <cellStyle name="Followed Hyperlink" xfId="25909" builtinId="9" hidden="1"/>
    <cellStyle name="Followed Hyperlink" xfId="25911" builtinId="9" hidden="1"/>
    <cellStyle name="Followed Hyperlink" xfId="25913" builtinId="9" hidden="1"/>
    <cellStyle name="Followed Hyperlink" xfId="25915" builtinId="9" hidden="1"/>
    <cellStyle name="Followed Hyperlink" xfId="25917" builtinId="9" hidden="1"/>
    <cellStyle name="Followed Hyperlink" xfId="25919" builtinId="9" hidden="1"/>
    <cellStyle name="Followed Hyperlink" xfId="25921" builtinId="9" hidden="1"/>
    <cellStyle name="Followed Hyperlink" xfId="25923" builtinId="9" hidden="1"/>
    <cellStyle name="Followed Hyperlink" xfId="25925" builtinId="9" hidden="1"/>
    <cellStyle name="Followed Hyperlink" xfId="25927" builtinId="9" hidden="1"/>
    <cellStyle name="Followed Hyperlink" xfId="25929" builtinId="9" hidden="1"/>
    <cellStyle name="Followed Hyperlink" xfId="25931" builtinId="9" hidden="1"/>
    <cellStyle name="Followed Hyperlink" xfId="25933" builtinId="9" hidden="1"/>
    <cellStyle name="Followed Hyperlink" xfId="25935" builtinId="9" hidden="1"/>
    <cellStyle name="Followed Hyperlink" xfId="25937" builtinId="9" hidden="1"/>
    <cellStyle name="Followed Hyperlink" xfId="25939" builtinId="9" hidden="1"/>
    <cellStyle name="Followed Hyperlink" xfId="25960" builtinId="9" hidden="1"/>
    <cellStyle name="Followed Hyperlink" xfId="25961" builtinId="9" hidden="1"/>
    <cellStyle name="Followed Hyperlink" xfId="25962" builtinId="9" hidden="1"/>
    <cellStyle name="Followed Hyperlink" xfId="25963" builtinId="9" hidden="1"/>
    <cellStyle name="Followed Hyperlink" xfId="25964" builtinId="9" hidden="1"/>
    <cellStyle name="Followed Hyperlink" xfId="25965" builtinId="9" hidden="1"/>
    <cellStyle name="Followed Hyperlink" xfId="25966" builtinId="9" hidden="1"/>
    <cellStyle name="Followed Hyperlink" xfId="25967" builtinId="9" hidden="1"/>
    <cellStyle name="Followed Hyperlink" xfId="25968" builtinId="9" hidden="1"/>
    <cellStyle name="Followed Hyperlink" xfId="25969" builtinId="9" hidden="1"/>
    <cellStyle name="Followed Hyperlink" xfId="25970" builtinId="9" hidden="1"/>
    <cellStyle name="Followed Hyperlink" xfId="25971" builtinId="9" hidden="1"/>
    <cellStyle name="Followed Hyperlink" xfId="25972" builtinId="9" hidden="1"/>
    <cellStyle name="Followed Hyperlink" xfId="25973" builtinId="9" hidden="1"/>
    <cellStyle name="Followed Hyperlink" xfId="25974" builtinId="9" hidden="1"/>
    <cellStyle name="Followed Hyperlink" xfId="25975" builtinId="9" hidden="1"/>
    <cellStyle name="Followed Hyperlink" xfId="25976" builtinId="9" hidden="1"/>
    <cellStyle name="Followed Hyperlink" xfId="25977" builtinId="9" hidden="1"/>
    <cellStyle name="Followed Hyperlink" xfId="25978" builtinId="9" hidden="1"/>
    <cellStyle name="Followed Hyperlink" xfId="25979" builtinId="9" hidden="1"/>
    <cellStyle name="Followed Hyperlink" xfId="25980" builtinId="9" hidden="1"/>
    <cellStyle name="Followed Hyperlink" xfId="25981" builtinId="9" hidden="1"/>
    <cellStyle name="Followed Hyperlink" xfId="25982" builtinId="9" hidden="1"/>
    <cellStyle name="Followed Hyperlink" xfId="25983" builtinId="9" hidden="1"/>
    <cellStyle name="Followed Hyperlink" xfId="25984" builtinId="9" hidden="1"/>
    <cellStyle name="Followed Hyperlink" xfId="25985" builtinId="9" hidden="1"/>
    <cellStyle name="Followed Hyperlink" xfId="25986" builtinId="9" hidden="1"/>
    <cellStyle name="Followed Hyperlink" xfId="25987" builtinId="9" hidden="1"/>
    <cellStyle name="Followed Hyperlink" xfId="25988" builtinId="9" hidden="1"/>
    <cellStyle name="Followed Hyperlink" xfId="25989" builtinId="9" hidden="1"/>
    <cellStyle name="Followed Hyperlink" xfId="25990" builtinId="9" hidden="1"/>
    <cellStyle name="Followed Hyperlink" xfId="25991" builtinId="9" hidden="1"/>
    <cellStyle name="Followed Hyperlink" xfId="25992" builtinId="9" hidden="1"/>
    <cellStyle name="Followed Hyperlink" xfId="25993" builtinId="9" hidden="1"/>
    <cellStyle name="Followed Hyperlink" xfId="25994" builtinId="9" hidden="1"/>
    <cellStyle name="Followed Hyperlink" xfId="25995" builtinId="9" hidden="1"/>
    <cellStyle name="Followed Hyperlink" xfId="25996" builtinId="9" hidden="1"/>
    <cellStyle name="Followed Hyperlink" xfId="25997" builtinId="9" hidden="1"/>
    <cellStyle name="Followed Hyperlink" xfId="25998" builtinId="9" hidden="1"/>
    <cellStyle name="Followed Hyperlink" xfId="25999" builtinId="9" hidden="1"/>
    <cellStyle name="Followed Hyperlink" xfId="26000" builtinId="9" hidden="1"/>
    <cellStyle name="Followed Hyperlink" xfId="26001" builtinId="9" hidden="1"/>
    <cellStyle name="Followed Hyperlink" xfId="26002" builtinId="9" hidden="1"/>
    <cellStyle name="Followed Hyperlink" xfId="26003" builtinId="9" hidden="1"/>
    <cellStyle name="Followed Hyperlink" xfId="26004" builtinId="9" hidden="1"/>
    <cellStyle name="Followed Hyperlink" xfId="26005" builtinId="9" hidden="1"/>
    <cellStyle name="Followed Hyperlink" xfId="26006" builtinId="9" hidden="1"/>
    <cellStyle name="Followed Hyperlink" xfId="26007" builtinId="9" hidden="1"/>
    <cellStyle name="Followed Hyperlink" xfId="26008" builtinId="9" hidden="1"/>
    <cellStyle name="Followed Hyperlink" xfId="26009" builtinId="9" hidden="1"/>
    <cellStyle name="Followed Hyperlink" xfId="26010" builtinId="9" hidden="1"/>
    <cellStyle name="Followed Hyperlink" xfId="26011" builtinId="9" hidden="1"/>
    <cellStyle name="Followed Hyperlink" xfId="26012" builtinId="9" hidden="1"/>
    <cellStyle name="Followed Hyperlink" xfId="26013" builtinId="9" hidden="1"/>
    <cellStyle name="Followed Hyperlink" xfId="26014" builtinId="9" hidden="1"/>
    <cellStyle name="Followed Hyperlink" xfId="26015" builtinId="9" hidden="1"/>
    <cellStyle name="Followed Hyperlink" xfId="26016" builtinId="9" hidden="1"/>
    <cellStyle name="Followed Hyperlink" xfId="26017" builtinId="9" hidden="1"/>
    <cellStyle name="Followed Hyperlink" xfId="26018" builtinId="9" hidden="1"/>
    <cellStyle name="Followed Hyperlink" xfId="26019" builtinId="9" hidden="1"/>
    <cellStyle name="Followed Hyperlink" xfId="26020" builtinId="9" hidden="1"/>
    <cellStyle name="Followed Hyperlink" xfId="26021" builtinId="9" hidden="1"/>
    <cellStyle name="Followed Hyperlink" xfId="26022" builtinId="9" hidden="1"/>
    <cellStyle name="Followed Hyperlink" xfId="26023" builtinId="9" hidden="1"/>
    <cellStyle name="Followed Hyperlink" xfId="26024" builtinId="9" hidden="1"/>
    <cellStyle name="Followed Hyperlink" xfId="26025" builtinId="9" hidden="1"/>
    <cellStyle name="Followed Hyperlink" xfId="26026" builtinId="9" hidden="1"/>
    <cellStyle name="Followed Hyperlink" xfId="26027" builtinId="9" hidden="1"/>
    <cellStyle name="Followed Hyperlink" xfId="26028"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1" builtinId="9" hidden="1"/>
    <cellStyle name="Followed Hyperlink" xfId="26053" builtinId="9" hidden="1"/>
    <cellStyle name="Followed Hyperlink" xfId="26055" builtinId="9" hidden="1"/>
    <cellStyle name="Followed Hyperlink" xfId="26057" builtinId="9" hidden="1"/>
    <cellStyle name="Followed Hyperlink" xfId="26059" builtinId="9" hidden="1"/>
    <cellStyle name="Followed Hyperlink" xfId="26061" builtinId="9" hidden="1"/>
    <cellStyle name="Followed Hyperlink" xfId="26063" builtinId="9" hidden="1"/>
    <cellStyle name="Followed Hyperlink" xfId="26065" builtinId="9" hidden="1"/>
    <cellStyle name="Followed Hyperlink" xfId="26067" builtinId="9" hidden="1"/>
    <cellStyle name="Followed Hyperlink" xfId="26069" builtinId="9" hidden="1"/>
    <cellStyle name="Followed Hyperlink" xfId="26071" builtinId="9" hidden="1"/>
    <cellStyle name="Followed Hyperlink" xfId="26073" builtinId="9" hidden="1"/>
    <cellStyle name="Followed Hyperlink" xfId="26075" builtinId="9" hidden="1"/>
    <cellStyle name="Followed Hyperlink" xfId="26077" builtinId="9" hidden="1"/>
    <cellStyle name="Followed Hyperlink" xfId="26079" builtinId="9" hidden="1"/>
    <cellStyle name="Followed Hyperlink" xfId="26081" builtinId="9" hidden="1"/>
    <cellStyle name="Followed Hyperlink" xfId="26083" builtinId="9" hidden="1"/>
    <cellStyle name="Followed Hyperlink" xfId="26085" builtinId="9" hidden="1"/>
    <cellStyle name="Followed Hyperlink" xfId="26087" builtinId="9" hidden="1"/>
    <cellStyle name="Followed Hyperlink" xfId="26089" builtinId="9" hidden="1"/>
    <cellStyle name="Followed Hyperlink" xfId="26091" builtinId="9" hidden="1"/>
    <cellStyle name="Followed Hyperlink" xfId="26093" builtinId="9" hidden="1"/>
    <cellStyle name="Followed Hyperlink" xfId="26095" builtinId="9" hidden="1"/>
    <cellStyle name="Followed Hyperlink" xfId="26097" builtinId="9" hidden="1"/>
    <cellStyle name="Followed Hyperlink" xfId="26099" builtinId="9" hidden="1"/>
    <cellStyle name="Followed Hyperlink" xfId="26101" builtinId="9" hidden="1"/>
    <cellStyle name="Followed Hyperlink" xfId="26103" builtinId="9" hidden="1"/>
    <cellStyle name="Followed Hyperlink" xfId="26105" builtinId="9" hidden="1"/>
    <cellStyle name="Followed Hyperlink" xfId="26107" builtinId="9" hidden="1"/>
    <cellStyle name="Followed Hyperlink" xfId="26109" builtinId="9" hidden="1"/>
    <cellStyle name="Followed Hyperlink" xfId="26111" builtinId="9" hidden="1"/>
    <cellStyle name="Followed Hyperlink" xfId="26113" builtinId="9" hidden="1"/>
    <cellStyle name="Followed Hyperlink" xfId="26115" builtinId="9" hidden="1"/>
    <cellStyle name="Followed Hyperlink" xfId="26117" builtinId="9" hidden="1"/>
    <cellStyle name="Followed Hyperlink" xfId="26119" builtinId="9" hidden="1"/>
    <cellStyle name="Followed Hyperlink" xfId="26121" builtinId="9" hidden="1"/>
    <cellStyle name="Followed Hyperlink" xfId="26123" builtinId="9" hidden="1"/>
    <cellStyle name="Followed Hyperlink" xfId="26125" builtinId="9" hidden="1"/>
    <cellStyle name="Followed Hyperlink" xfId="26127" builtinId="9" hidden="1"/>
    <cellStyle name="Followed Hyperlink" xfId="26129" builtinId="9" hidden="1"/>
    <cellStyle name="Followed Hyperlink" xfId="26131" builtinId="9" hidden="1"/>
    <cellStyle name="Followed Hyperlink" xfId="26133" builtinId="9" hidden="1"/>
    <cellStyle name="Followed Hyperlink" xfId="26135" builtinId="9" hidden="1"/>
    <cellStyle name="Followed Hyperlink" xfId="26137" builtinId="9" hidden="1"/>
    <cellStyle name="Followed Hyperlink" xfId="26139" builtinId="9" hidden="1"/>
    <cellStyle name="Followed Hyperlink" xfId="26141" builtinId="9" hidden="1"/>
    <cellStyle name="Followed Hyperlink" xfId="26143" builtinId="9" hidden="1"/>
    <cellStyle name="Followed Hyperlink" xfId="26145" builtinId="9" hidden="1"/>
    <cellStyle name="Followed Hyperlink" xfId="26147" builtinId="9" hidden="1"/>
    <cellStyle name="Followed Hyperlink" xfId="26149" builtinId="9" hidden="1"/>
    <cellStyle name="Followed Hyperlink" xfId="26151" builtinId="9" hidden="1"/>
    <cellStyle name="Followed Hyperlink" xfId="26153" builtinId="9" hidden="1"/>
    <cellStyle name="Followed Hyperlink" xfId="26155" builtinId="9" hidden="1"/>
    <cellStyle name="Followed Hyperlink" xfId="26157" builtinId="9" hidden="1"/>
    <cellStyle name="Followed Hyperlink" xfId="26159" builtinId="9" hidden="1"/>
    <cellStyle name="Followed Hyperlink" xfId="26161" builtinId="9" hidden="1"/>
    <cellStyle name="Followed Hyperlink" xfId="26163" builtinId="9" hidden="1"/>
    <cellStyle name="Followed Hyperlink" xfId="26165" builtinId="9" hidden="1"/>
    <cellStyle name="Followed Hyperlink" xfId="26167" builtinId="9" hidden="1"/>
    <cellStyle name="Followed Hyperlink" xfId="26169" builtinId="9" hidden="1"/>
    <cellStyle name="Followed Hyperlink" xfId="26171" builtinId="9" hidden="1"/>
    <cellStyle name="Followed Hyperlink" xfId="26173" builtinId="9" hidden="1"/>
    <cellStyle name="Followed Hyperlink" xfId="26174" builtinId="9" hidden="1"/>
    <cellStyle name="Followed Hyperlink" xfId="26175" builtinId="9" hidden="1"/>
    <cellStyle name="Followed Hyperlink" xfId="26176" builtinId="9" hidden="1"/>
    <cellStyle name="Followed Hyperlink" xfId="26177" builtinId="9" hidden="1"/>
    <cellStyle name="Followed Hyperlink" xfId="26178" builtinId="9" hidden="1"/>
    <cellStyle name="Followed Hyperlink" xfId="26179" builtinId="9" hidden="1"/>
    <cellStyle name="Followed Hyperlink" xfId="26180" builtinId="9" hidden="1"/>
    <cellStyle name="Followed Hyperlink" xfId="26181" builtinId="9" hidden="1"/>
    <cellStyle name="Followed Hyperlink" xfId="26182" builtinId="9" hidden="1"/>
    <cellStyle name="Followed Hyperlink" xfId="26183" builtinId="9" hidden="1"/>
    <cellStyle name="Followed Hyperlink" xfId="26184" builtinId="9" hidden="1"/>
    <cellStyle name="Followed Hyperlink" xfId="26185" builtinId="9" hidden="1"/>
    <cellStyle name="Followed Hyperlink" xfId="26186" builtinId="9" hidden="1"/>
    <cellStyle name="Followed Hyperlink" xfId="26187" builtinId="9" hidden="1"/>
    <cellStyle name="Followed Hyperlink" xfId="26188" builtinId="9" hidden="1"/>
    <cellStyle name="Followed Hyperlink" xfId="26189" builtinId="9" hidden="1"/>
    <cellStyle name="Followed Hyperlink" xfId="26190" builtinId="9" hidden="1"/>
    <cellStyle name="Followed Hyperlink" xfId="26191" builtinId="9" hidden="1"/>
    <cellStyle name="Followed Hyperlink" xfId="26192" builtinId="9" hidden="1"/>
    <cellStyle name="Followed Hyperlink" xfId="26193" builtinId="9" hidden="1"/>
    <cellStyle name="Followed Hyperlink" xfId="26194" builtinId="9" hidden="1"/>
    <cellStyle name="Followed Hyperlink" xfId="26195" builtinId="9" hidden="1"/>
    <cellStyle name="Followed Hyperlink" xfId="26196" builtinId="9" hidden="1"/>
    <cellStyle name="Followed Hyperlink" xfId="26197" builtinId="9" hidden="1"/>
    <cellStyle name="Followed Hyperlink" xfId="26198" builtinId="9" hidden="1"/>
    <cellStyle name="Followed Hyperlink" xfId="26199" builtinId="9" hidden="1"/>
    <cellStyle name="Followed Hyperlink" xfId="26200" builtinId="9" hidden="1"/>
    <cellStyle name="Followed Hyperlink" xfId="26201" builtinId="9" hidden="1"/>
    <cellStyle name="Followed Hyperlink" xfId="26202" builtinId="9" hidden="1"/>
    <cellStyle name="Followed Hyperlink" xfId="26203" builtinId="9" hidden="1"/>
    <cellStyle name="Followed Hyperlink" xfId="26204" builtinId="9" hidden="1"/>
    <cellStyle name="Followed Hyperlink" xfId="26205" builtinId="9" hidden="1"/>
    <cellStyle name="Followed Hyperlink" xfId="26206" builtinId="9" hidden="1"/>
    <cellStyle name="Followed Hyperlink" xfId="26207" builtinId="9" hidden="1"/>
    <cellStyle name="Followed Hyperlink" xfId="26208" builtinId="9" hidden="1"/>
    <cellStyle name="Followed Hyperlink" xfId="26209" builtinId="9" hidden="1"/>
    <cellStyle name="Followed Hyperlink" xfId="26210" builtinId="9" hidden="1"/>
    <cellStyle name="Followed Hyperlink" xfId="26211" builtinId="9" hidden="1"/>
    <cellStyle name="Followed Hyperlink" xfId="26212" builtinId="9" hidden="1"/>
    <cellStyle name="Followed Hyperlink" xfId="26213" builtinId="9" hidden="1"/>
    <cellStyle name="Followed Hyperlink" xfId="26214" builtinId="9" hidden="1"/>
    <cellStyle name="Followed Hyperlink" xfId="26215" builtinId="9" hidden="1"/>
    <cellStyle name="Followed Hyperlink" xfId="26216" builtinId="9" hidden="1"/>
    <cellStyle name="Followed Hyperlink" xfId="26217" builtinId="9" hidden="1"/>
    <cellStyle name="Followed Hyperlink" xfId="26218" builtinId="9" hidden="1"/>
    <cellStyle name="Followed Hyperlink" xfId="26219" builtinId="9" hidden="1"/>
    <cellStyle name="Followed Hyperlink" xfId="26220" builtinId="9" hidden="1"/>
    <cellStyle name="Followed Hyperlink" xfId="26221" builtinId="9" hidden="1"/>
    <cellStyle name="Followed Hyperlink" xfId="26222" builtinId="9" hidden="1"/>
    <cellStyle name="Followed Hyperlink" xfId="26223" builtinId="9" hidden="1"/>
    <cellStyle name="Followed Hyperlink" xfId="26224" builtinId="9" hidden="1"/>
    <cellStyle name="Followed Hyperlink" xfId="26225" builtinId="9" hidden="1"/>
    <cellStyle name="Followed Hyperlink" xfId="26226" builtinId="9" hidden="1"/>
    <cellStyle name="Followed Hyperlink" xfId="26227" builtinId="9" hidden="1"/>
    <cellStyle name="Followed Hyperlink" xfId="26228" builtinId="9" hidden="1"/>
    <cellStyle name="Followed Hyperlink" xfId="26229" builtinId="9" hidden="1"/>
    <cellStyle name="Followed Hyperlink" xfId="26230" builtinId="9" hidden="1"/>
    <cellStyle name="Followed Hyperlink" xfId="26231" builtinId="9" hidden="1"/>
    <cellStyle name="Followed Hyperlink" xfId="26232" builtinId="9" hidden="1"/>
    <cellStyle name="Followed Hyperlink" xfId="26233" builtinId="9" hidden="1"/>
    <cellStyle name="Followed Hyperlink" xfId="26234" builtinId="9" hidden="1"/>
    <cellStyle name="Followed Hyperlink" xfId="26235" builtinId="9" hidden="1"/>
    <cellStyle name="Followed Hyperlink" xfId="26236" builtinId="9" hidden="1"/>
    <cellStyle name="Followed Hyperlink" xfId="26237" builtinId="9" hidden="1"/>
    <cellStyle name="Followed Hyperlink" xfId="26238" builtinId="9" hidden="1"/>
    <cellStyle name="Followed Hyperlink" xfId="26239" builtinId="9" hidden="1"/>
    <cellStyle name="Followed Hyperlink" xfId="26240" builtinId="9" hidden="1"/>
    <cellStyle name="Followed Hyperlink" xfId="26241" builtinId="9" hidden="1"/>
    <cellStyle name="Followed Hyperlink" xfId="25773" builtinId="9" hidden="1"/>
    <cellStyle name="Followed Hyperlink" xfId="25775" builtinId="9" hidden="1"/>
    <cellStyle name="Followed Hyperlink" xfId="25777" builtinId="9" hidden="1"/>
    <cellStyle name="Followed Hyperlink" xfId="25716" builtinId="9" hidden="1"/>
    <cellStyle name="Followed Hyperlink" xfId="25940" builtinId="9" hidden="1"/>
    <cellStyle name="Followed Hyperlink" xfId="25784" builtinId="9" hidden="1"/>
    <cellStyle name="Followed Hyperlink" xfId="26242" builtinId="9" hidden="1"/>
    <cellStyle name="Followed Hyperlink" xfId="26244" builtinId="9" hidden="1"/>
    <cellStyle name="Followed Hyperlink" xfId="26255" builtinId="9" hidden="1"/>
    <cellStyle name="Followed Hyperlink" xfId="26257" builtinId="9" hidden="1"/>
    <cellStyle name="Followed Hyperlink" xfId="26259" builtinId="9" hidden="1"/>
    <cellStyle name="Followed Hyperlink" xfId="26261" builtinId="9" hidden="1"/>
    <cellStyle name="Followed Hyperlink" xfId="26263" builtinId="9" hidden="1"/>
    <cellStyle name="Followed Hyperlink" xfId="26265" builtinId="9" hidden="1"/>
    <cellStyle name="Followed Hyperlink" xfId="26267" builtinId="9" hidden="1"/>
    <cellStyle name="Followed Hyperlink" xfId="26269" builtinId="9" hidden="1"/>
    <cellStyle name="Followed Hyperlink" xfId="26271" builtinId="9" hidden="1"/>
    <cellStyle name="Followed Hyperlink" xfId="26273" builtinId="9" hidden="1"/>
    <cellStyle name="Followed Hyperlink" xfId="26275" builtinId="9" hidden="1"/>
    <cellStyle name="Followed Hyperlink" xfId="26277" builtinId="9" hidden="1"/>
    <cellStyle name="Followed Hyperlink" xfId="26279" builtinId="9" hidden="1"/>
    <cellStyle name="Followed Hyperlink" xfId="26281" builtinId="9" hidden="1"/>
    <cellStyle name="Followed Hyperlink" xfId="26283" builtinId="9" hidden="1"/>
    <cellStyle name="Followed Hyperlink" xfId="26285" builtinId="9" hidden="1"/>
    <cellStyle name="Followed Hyperlink" xfId="26287" builtinId="9" hidden="1"/>
    <cellStyle name="Followed Hyperlink" xfId="26289" builtinId="9" hidden="1"/>
    <cellStyle name="Followed Hyperlink" xfId="26291" builtinId="9" hidden="1"/>
    <cellStyle name="Followed Hyperlink" xfId="26293" builtinId="9" hidden="1"/>
    <cellStyle name="Followed Hyperlink" xfId="26295" builtinId="9" hidden="1"/>
    <cellStyle name="Followed Hyperlink" xfId="26297" builtinId="9" hidden="1"/>
    <cellStyle name="Followed Hyperlink" xfId="26299" builtinId="9" hidden="1"/>
    <cellStyle name="Followed Hyperlink" xfId="26301" builtinId="9" hidden="1"/>
    <cellStyle name="Followed Hyperlink" xfId="26303" builtinId="9" hidden="1"/>
    <cellStyle name="Followed Hyperlink" xfId="26305" builtinId="9" hidden="1"/>
    <cellStyle name="Followed Hyperlink" xfId="26307" builtinId="9" hidden="1"/>
    <cellStyle name="Followed Hyperlink" xfId="26309" builtinId="9" hidden="1"/>
    <cellStyle name="Followed Hyperlink" xfId="26311" builtinId="9" hidden="1"/>
    <cellStyle name="Followed Hyperlink" xfId="26313" builtinId="9" hidden="1"/>
    <cellStyle name="Followed Hyperlink" xfId="26315" builtinId="9" hidden="1"/>
    <cellStyle name="Followed Hyperlink" xfId="26317" builtinId="9" hidden="1"/>
    <cellStyle name="Followed Hyperlink" xfId="26319" builtinId="9" hidden="1"/>
    <cellStyle name="Followed Hyperlink" xfId="26321" builtinId="9" hidden="1"/>
    <cellStyle name="Followed Hyperlink" xfId="26323" builtinId="9" hidden="1"/>
    <cellStyle name="Followed Hyperlink" xfId="26325" builtinId="9" hidden="1"/>
    <cellStyle name="Followed Hyperlink" xfId="26327" builtinId="9" hidden="1"/>
    <cellStyle name="Followed Hyperlink" xfId="26329" builtinId="9" hidden="1"/>
    <cellStyle name="Followed Hyperlink" xfId="26331" builtinId="9" hidden="1"/>
    <cellStyle name="Followed Hyperlink" xfId="26333" builtinId="9" hidden="1"/>
    <cellStyle name="Followed Hyperlink" xfId="26335" builtinId="9" hidden="1"/>
    <cellStyle name="Followed Hyperlink" xfId="26337" builtinId="9" hidden="1"/>
    <cellStyle name="Followed Hyperlink" xfId="26339" builtinId="9" hidden="1"/>
    <cellStyle name="Followed Hyperlink" xfId="26341" builtinId="9" hidden="1"/>
    <cellStyle name="Followed Hyperlink" xfId="26343" builtinId="9" hidden="1"/>
    <cellStyle name="Followed Hyperlink" xfId="26345" builtinId="9" hidden="1"/>
    <cellStyle name="Followed Hyperlink" xfId="26347" builtinId="9" hidden="1"/>
    <cellStyle name="Followed Hyperlink" xfId="26349" builtinId="9" hidden="1"/>
    <cellStyle name="Followed Hyperlink" xfId="26351" builtinId="9" hidden="1"/>
    <cellStyle name="Followed Hyperlink" xfId="26353" builtinId="9" hidden="1"/>
    <cellStyle name="Followed Hyperlink" xfId="26355" builtinId="9" hidden="1"/>
    <cellStyle name="Followed Hyperlink" xfId="26357" builtinId="9" hidden="1"/>
    <cellStyle name="Followed Hyperlink" xfId="26359" builtinId="9" hidden="1"/>
    <cellStyle name="Followed Hyperlink" xfId="26361" builtinId="9" hidden="1"/>
    <cellStyle name="Followed Hyperlink" xfId="26363" builtinId="9" hidden="1"/>
    <cellStyle name="Followed Hyperlink" xfId="26365" builtinId="9" hidden="1"/>
    <cellStyle name="Followed Hyperlink" xfId="26367" builtinId="9" hidden="1"/>
    <cellStyle name="Followed Hyperlink" xfId="26369" builtinId="9" hidden="1"/>
    <cellStyle name="Followed Hyperlink" xfId="26371" builtinId="9" hidden="1"/>
    <cellStyle name="Followed Hyperlink" xfId="26373" builtinId="9" hidden="1"/>
    <cellStyle name="Followed Hyperlink" xfId="26375" builtinId="9" hidden="1"/>
    <cellStyle name="Followed Hyperlink" xfId="26392" builtinId="9" hidden="1"/>
    <cellStyle name="Followed Hyperlink" xfId="26393" builtinId="9" hidden="1"/>
    <cellStyle name="Followed Hyperlink" xfId="26394" builtinId="9" hidden="1"/>
    <cellStyle name="Followed Hyperlink" xfId="26395" builtinId="9" hidden="1"/>
    <cellStyle name="Followed Hyperlink" xfId="26396" builtinId="9" hidden="1"/>
    <cellStyle name="Followed Hyperlink" xfId="26397" builtinId="9" hidden="1"/>
    <cellStyle name="Followed Hyperlink" xfId="26398" builtinId="9" hidden="1"/>
    <cellStyle name="Followed Hyperlink" xfId="26399" builtinId="9" hidden="1"/>
    <cellStyle name="Followed Hyperlink" xfId="26400" builtinId="9" hidden="1"/>
    <cellStyle name="Followed Hyperlink" xfId="26401" builtinId="9" hidden="1"/>
    <cellStyle name="Followed Hyperlink" xfId="26402" builtinId="9" hidden="1"/>
    <cellStyle name="Followed Hyperlink" xfId="26403" builtinId="9" hidden="1"/>
    <cellStyle name="Followed Hyperlink" xfId="26404" builtinId="9" hidden="1"/>
    <cellStyle name="Followed Hyperlink" xfId="26405" builtinId="9" hidden="1"/>
    <cellStyle name="Followed Hyperlink" xfId="26406" builtinId="9" hidden="1"/>
    <cellStyle name="Followed Hyperlink" xfId="26407" builtinId="9" hidden="1"/>
    <cellStyle name="Followed Hyperlink" xfId="26408" builtinId="9" hidden="1"/>
    <cellStyle name="Followed Hyperlink" xfId="26409" builtinId="9" hidden="1"/>
    <cellStyle name="Followed Hyperlink" xfId="26410" builtinId="9" hidden="1"/>
    <cellStyle name="Followed Hyperlink" xfId="26411" builtinId="9" hidden="1"/>
    <cellStyle name="Followed Hyperlink" xfId="26412" builtinId="9" hidden="1"/>
    <cellStyle name="Followed Hyperlink" xfId="26413" builtinId="9" hidden="1"/>
    <cellStyle name="Followed Hyperlink" xfId="26414" builtinId="9" hidden="1"/>
    <cellStyle name="Followed Hyperlink" xfId="26415" builtinId="9" hidden="1"/>
    <cellStyle name="Followed Hyperlink" xfId="26416" builtinId="9" hidden="1"/>
    <cellStyle name="Followed Hyperlink" xfId="26417" builtinId="9" hidden="1"/>
    <cellStyle name="Followed Hyperlink" xfId="26418" builtinId="9" hidden="1"/>
    <cellStyle name="Followed Hyperlink" xfId="26419" builtinId="9" hidden="1"/>
    <cellStyle name="Followed Hyperlink" xfId="26420" builtinId="9" hidden="1"/>
    <cellStyle name="Followed Hyperlink" xfId="26421" builtinId="9" hidden="1"/>
    <cellStyle name="Followed Hyperlink" xfId="26422" builtinId="9" hidden="1"/>
    <cellStyle name="Followed Hyperlink" xfId="26423" builtinId="9" hidden="1"/>
    <cellStyle name="Followed Hyperlink" xfId="26424" builtinId="9" hidden="1"/>
    <cellStyle name="Followed Hyperlink" xfId="26425" builtinId="9" hidden="1"/>
    <cellStyle name="Followed Hyperlink" xfId="26426" builtinId="9" hidden="1"/>
    <cellStyle name="Followed Hyperlink" xfId="26427" builtinId="9" hidden="1"/>
    <cellStyle name="Followed Hyperlink" xfId="26428" builtinId="9" hidden="1"/>
    <cellStyle name="Followed Hyperlink" xfId="26429" builtinId="9" hidden="1"/>
    <cellStyle name="Followed Hyperlink" xfId="26430" builtinId="9" hidden="1"/>
    <cellStyle name="Followed Hyperlink" xfId="26431" builtinId="9" hidden="1"/>
    <cellStyle name="Followed Hyperlink" xfId="26432" builtinId="9" hidden="1"/>
    <cellStyle name="Followed Hyperlink" xfId="26433" builtinId="9" hidden="1"/>
    <cellStyle name="Followed Hyperlink" xfId="26434" builtinId="9" hidden="1"/>
    <cellStyle name="Followed Hyperlink" xfId="26435" builtinId="9" hidden="1"/>
    <cellStyle name="Followed Hyperlink" xfId="26436" builtinId="9" hidden="1"/>
    <cellStyle name="Followed Hyperlink" xfId="26437" builtinId="9" hidden="1"/>
    <cellStyle name="Followed Hyperlink" xfId="26438" builtinId="9" hidden="1"/>
    <cellStyle name="Followed Hyperlink" xfId="26439" builtinId="9" hidden="1"/>
    <cellStyle name="Followed Hyperlink" xfId="26440" builtinId="9" hidden="1"/>
    <cellStyle name="Followed Hyperlink" xfId="26441" builtinId="9" hidden="1"/>
    <cellStyle name="Followed Hyperlink" xfId="26442" builtinId="9" hidden="1"/>
    <cellStyle name="Followed Hyperlink" xfId="26443" builtinId="9" hidden="1"/>
    <cellStyle name="Followed Hyperlink" xfId="26444" builtinId="9" hidden="1"/>
    <cellStyle name="Followed Hyperlink" xfId="26445" builtinId="9" hidden="1"/>
    <cellStyle name="Followed Hyperlink" xfId="26446" builtinId="9" hidden="1"/>
    <cellStyle name="Followed Hyperlink" xfId="26447" builtinId="9" hidden="1"/>
    <cellStyle name="Followed Hyperlink" xfId="26448" builtinId="9" hidden="1"/>
    <cellStyle name="Followed Hyperlink" xfId="26449" builtinId="9" hidden="1"/>
    <cellStyle name="Followed Hyperlink" xfId="26450" builtinId="9" hidden="1"/>
    <cellStyle name="Followed Hyperlink" xfId="26451" builtinId="9" hidden="1"/>
    <cellStyle name="Followed Hyperlink" xfId="26452" builtinId="9" hidden="1"/>
    <cellStyle name="Followed Hyperlink" xfId="26453" builtinId="9" hidden="1"/>
    <cellStyle name="Followed Hyperlink" xfId="26454" builtinId="9" hidden="1"/>
    <cellStyle name="Followed Hyperlink" xfId="26455" builtinId="9" hidden="1"/>
    <cellStyle name="Followed Hyperlink" xfId="26456" builtinId="9" hidden="1"/>
    <cellStyle name="Followed Hyperlink" xfId="26457" builtinId="9" hidden="1"/>
    <cellStyle name="Followed Hyperlink" xfId="26458" builtinId="9" hidden="1"/>
    <cellStyle name="Followed Hyperlink" xfId="26459" builtinId="9" hidden="1"/>
    <cellStyle name="Followed Hyperlink" xfId="26460" builtinId="9" hidden="1"/>
    <cellStyle name="Followed Hyperlink" xfId="26472" builtinId="9" hidden="1"/>
    <cellStyle name="Followed Hyperlink" xfId="26474" builtinId="9" hidden="1"/>
    <cellStyle name="Followed Hyperlink" xfId="26476" builtinId="9" hidden="1"/>
    <cellStyle name="Followed Hyperlink" xfId="26478" builtinId="9" hidden="1"/>
    <cellStyle name="Followed Hyperlink" xfId="26480" builtinId="9" hidden="1"/>
    <cellStyle name="Followed Hyperlink" xfId="26482" builtinId="9" hidden="1"/>
    <cellStyle name="Followed Hyperlink" xfId="26484" builtinId="9" hidden="1"/>
    <cellStyle name="Followed Hyperlink" xfId="26486" builtinId="9" hidden="1"/>
    <cellStyle name="Followed Hyperlink" xfId="26496" builtinId="9" hidden="1"/>
    <cellStyle name="Followed Hyperlink" xfId="26498" builtinId="9" hidden="1"/>
    <cellStyle name="Followed Hyperlink" xfId="26500" builtinId="9" hidden="1"/>
    <cellStyle name="Followed Hyperlink" xfId="26502" builtinId="9" hidden="1"/>
    <cellStyle name="Followed Hyperlink" xfId="26504" builtinId="9" hidden="1"/>
    <cellStyle name="Followed Hyperlink" xfId="26506" builtinId="9" hidden="1"/>
    <cellStyle name="Followed Hyperlink" xfId="26508" builtinId="9" hidden="1"/>
    <cellStyle name="Followed Hyperlink" xfId="26510" builtinId="9" hidden="1"/>
    <cellStyle name="Followed Hyperlink" xfId="26512" builtinId="9" hidden="1"/>
    <cellStyle name="Followed Hyperlink" xfId="26514" builtinId="9" hidden="1"/>
    <cellStyle name="Followed Hyperlink" xfId="26516" builtinId="9" hidden="1"/>
    <cellStyle name="Followed Hyperlink" xfId="26518" builtinId="9" hidden="1"/>
    <cellStyle name="Followed Hyperlink" xfId="26520" builtinId="9" hidden="1"/>
    <cellStyle name="Followed Hyperlink" xfId="26522" builtinId="9" hidden="1"/>
    <cellStyle name="Followed Hyperlink" xfId="26524" builtinId="9" hidden="1"/>
    <cellStyle name="Followed Hyperlink" xfId="26526" builtinId="9" hidden="1"/>
    <cellStyle name="Followed Hyperlink" xfId="26528" builtinId="9" hidden="1"/>
    <cellStyle name="Followed Hyperlink" xfId="26530" builtinId="9" hidden="1"/>
    <cellStyle name="Followed Hyperlink" xfId="26532" builtinId="9" hidden="1"/>
    <cellStyle name="Followed Hyperlink" xfId="26534" builtinId="9" hidden="1"/>
    <cellStyle name="Followed Hyperlink" xfId="26536" builtinId="9" hidden="1"/>
    <cellStyle name="Followed Hyperlink" xfId="26538" builtinId="9" hidden="1"/>
    <cellStyle name="Followed Hyperlink" xfId="26540" builtinId="9" hidden="1"/>
    <cellStyle name="Followed Hyperlink" xfId="26542" builtinId="9" hidden="1"/>
    <cellStyle name="Followed Hyperlink" xfId="26544" builtinId="9" hidden="1"/>
    <cellStyle name="Followed Hyperlink" xfId="26546" builtinId="9" hidden="1"/>
    <cellStyle name="Followed Hyperlink" xfId="26548" builtinId="9" hidden="1"/>
    <cellStyle name="Followed Hyperlink" xfId="26550" builtinId="9" hidden="1"/>
    <cellStyle name="Followed Hyperlink" xfId="26552" builtinId="9" hidden="1"/>
    <cellStyle name="Followed Hyperlink" xfId="26554" builtinId="9" hidden="1"/>
    <cellStyle name="Followed Hyperlink" xfId="26556" builtinId="9" hidden="1"/>
    <cellStyle name="Followed Hyperlink" xfId="26558" builtinId="9" hidden="1"/>
    <cellStyle name="Followed Hyperlink" xfId="26560" builtinId="9" hidden="1"/>
    <cellStyle name="Followed Hyperlink" xfId="26562" builtinId="9" hidden="1"/>
    <cellStyle name="Followed Hyperlink" xfId="26564" builtinId="9" hidden="1"/>
    <cellStyle name="Followed Hyperlink" xfId="26566" builtinId="9" hidden="1"/>
    <cellStyle name="Followed Hyperlink" xfId="26568" builtinId="9" hidden="1"/>
    <cellStyle name="Followed Hyperlink" xfId="26570" builtinId="9" hidden="1"/>
    <cellStyle name="Followed Hyperlink" xfId="26572" builtinId="9" hidden="1"/>
    <cellStyle name="Followed Hyperlink" xfId="26574" builtinId="9" hidden="1"/>
    <cellStyle name="Followed Hyperlink" xfId="26576" builtinId="9" hidden="1"/>
    <cellStyle name="Followed Hyperlink" xfId="26578" builtinId="9" hidden="1"/>
    <cellStyle name="Followed Hyperlink" xfId="26580" builtinId="9" hidden="1"/>
    <cellStyle name="Followed Hyperlink" xfId="26582" builtinId="9" hidden="1"/>
    <cellStyle name="Followed Hyperlink" xfId="26584" builtinId="9" hidden="1"/>
    <cellStyle name="Followed Hyperlink" xfId="26586" builtinId="9" hidden="1"/>
    <cellStyle name="Followed Hyperlink" xfId="26588" builtinId="9" hidden="1"/>
    <cellStyle name="Followed Hyperlink" xfId="26590" builtinId="9" hidden="1"/>
    <cellStyle name="Followed Hyperlink" xfId="26592" builtinId="9" hidden="1"/>
    <cellStyle name="Followed Hyperlink" xfId="26594" builtinId="9" hidden="1"/>
    <cellStyle name="Followed Hyperlink" xfId="26596" builtinId="9" hidden="1"/>
    <cellStyle name="Followed Hyperlink" xfId="26598" builtinId="9" hidden="1"/>
    <cellStyle name="Followed Hyperlink" xfId="26600" builtinId="9" hidden="1"/>
    <cellStyle name="Followed Hyperlink" xfId="26602" builtinId="9" hidden="1"/>
    <cellStyle name="Followed Hyperlink" xfId="26604" builtinId="9" hidden="1"/>
    <cellStyle name="Followed Hyperlink" xfId="26606" builtinId="9" hidden="1"/>
    <cellStyle name="Followed Hyperlink" xfId="26608" builtinId="9" hidden="1"/>
    <cellStyle name="Followed Hyperlink" xfId="26610" builtinId="9" hidden="1"/>
    <cellStyle name="Followed Hyperlink" xfId="26612" builtinId="9" hidden="1"/>
    <cellStyle name="Followed Hyperlink" xfId="26614" builtinId="9" hidden="1"/>
    <cellStyle name="Followed Hyperlink" xfId="26616" builtinId="9" hidden="1"/>
    <cellStyle name="Followed Hyperlink" xfId="26632" builtinId="9" hidden="1"/>
    <cellStyle name="Followed Hyperlink" xfId="26633" builtinId="9" hidden="1"/>
    <cellStyle name="Followed Hyperlink" xfId="26634" builtinId="9" hidden="1"/>
    <cellStyle name="Followed Hyperlink" xfId="26635" builtinId="9" hidden="1"/>
    <cellStyle name="Followed Hyperlink" xfId="26636" builtinId="9" hidden="1"/>
    <cellStyle name="Followed Hyperlink" xfId="26637" builtinId="9" hidden="1"/>
    <cellStyle name="Followed Hyperlink" xfId="26638" builtinId="9" hidden="1"/>
    <cellStyle name="Followed Hyperlink" xfId="26639" builtinId="9" hidden="1"/>
    <cellStyle name="Followed Hyperlink" xfId="26640" builtinId="9" hidden="1"/>
    <cellStyle name="Followed Hyperlink" xfId="26641" builtinId="9" hidden="1"/>
    <cellStyle name="Followed Hyperlink" xfId="26642" builtinId="9" hidden="1"/>
    <cellStyle name="Followed Hyperlink" xfId="26643" builtinId="9" hidden="1"/>
    <cellStyle name="Followed Hyperlink" xfId="26644" builtinId="9" hidden="1"/>
    <cellStyle name="Followed Hyperlink" xfId="26645" builtinId="9" hidden="1"/>
    <cellStyle name="Followed Hyperlink" xfId="26646" builtinId="9" hidden="1"/>
    <cellStyle name="Followed Hyperlink" xfId="26647" builtinId="9" hidden="1"/>
    <cellStyle name="Followed Hyperlink" xfId="26648" builtinId="9" hidden="1"/>
    <cellStyle name="Followed Hyperlink" xfId="26649" builtinId="9" hidden="1"/>
    <cellStyle name="Followed Hyperlink" xfId="26650" builtinId="9" hidden="1"/>
    <cellStyle name="Followed Hyperlink" xfId="26651" builtinId="9" hidden="1"/>
    <cellStyle name="Followed Hyperlink" xfId="26652" builtinId="9" hidden="1"/>
    <cellStyle name="Followed Hyperlink" xfId="26653" builtinId="9" hidden="1"/>
    <cellStyle name="Followed Hyperlink" xfId="26654" builtinId="9" hidden="1"/>
    <cellStyle name="Followed Hyperlink" xfId="26655" builtinId="9" hidden="1"/>
    <cellStyle name="Followed Hyperlink" xfId="26656" builtinId="9" hidden="1"/>
    <cellStyle name="Followed Hyperlink" xfId="26657" builtinId="9" hidden="1"/>
    <cellStyle name="Followed Hyperlink" xfId="26658" builtinId="9" hidden="1"/>
    <cellStyle name="Followed Hyperlink" xfId="26659" builtinId="9" hidden="1"/>
    <cellStyle name="Followed Hyperlink" xfId="26660" builtinId="9" hidden="1"/>
    <cellStyle name="Followed Hyperlink" xfId="26661" builtinId="9" hidden="1"/>
    <cellStyle name="Followed Hyperlink" xfId="26662" builtinId="9" hidden="1"/>
    <cellStyle name="Followed Hyperlink" xfId="26663" builtinId="9" hidden="1"/>
    <cellStyle name="Followed Hyperlink" xfId="26664" builtinId="9" hidden="1"/>
    <cellStyle name="Followed Hyperlink" xfId="26665" builtinId="9" hidden="1"/>
    <cellStyle name="Followed Hyperlink" xfId="26666" builtinId="9" hidden="1"/>
    <cellStyle name="Followed Hyperlink" xfId="26667" builtinId="9" hidden="1"/>
    <cellStyle name="Followed Hyperlink" xfId="26668" builtinId="9" hidden="1"/>
    <cellStyle name="Followed Hyperlink" xfId="26669" builtinId="9" hidden="1"/>
    <cellStyle name="Followed Hyperlink" xfId="26670" builtinId="9" hidden="1"/>
    <cellStyle name="Followed Hyperlink" xfId="26671" builtinId="9" hidden="1"/>
    <cellStyle name="Followed Hyperlink" xfId="26672" builtinId="9" hidden="1"/>
    <cellStyle name="Followed Hyperlink" xfId="26673" builtinId="9" hidden="1"/>
    <cellStyle name="Followed Hyperlink" xfId="26674" builtinId="9" hidden="1"/>
    <cellStyle name="Followed Hyperlink" xfId="26675" builtinId="9" hidden="1"/>
    <cellStyle name="Followed Hyperlink" xfId="26676" builtinId="9" hidden="1"/>
    <cellStyle name="Followed Hyperlink" xfId="26677" builtinId="9" hidden="1"/>
    <cellStyle name="Followed Hyperlink" xfId="26678" builtinId="9" hidden="1"/>
    <cellStyle name="Followed Hyperlink" xfId="26679" builtinId="9" hidden="1"/>
    <cellStyle name="Followed Hyperlink" xfId="26680" builtinId="9" hidden="1"/>
    <cellStyle name="Followed Hyperlink" xfId="26681" builtinId="9" hidden="1"/>
    <cellStyle name="Followed Hyperlink" xfId="26682" builtinId="9" hidden="1"/>
    <cellStyle name="Followed Hyperlink" xfId="26683" builtinId="9" hidden="1"/>
    <cellStyle name="Followed Hyperlink" xfId="26684" builtinId="9" hidden="1"/>
    <cellStyle name="Followed Hyperlink" xfId="26685" builtinId="9" hidden="1"/>
    <cellStyle name="Followed Hyperlink" xfId="26686" builtinId="9" hidden="1"/>
    <cellStyle name="Followed Hyperlink" xfId="26687" builtinId="9" hidden="1"/>
    <cellStyle name="Followed Hyperlink" xfId="26688" builtinId="9" hidden="1"/>
    <cellStyle name="Followed Hyperlink" xfId="26689" builtinId="9" hidden="1"/>
    <cellStyle name="Followed Hyperlink" xfId="26690" builtinId="9" hidden="1"/>
    <cellStyle name="Followed Hyperlink" xfId="26691" builtinId="9" hidden="1"/>
    <cellStyle name="Followed Hyperlink" xfId="26692" builtinId="9" hidden="1"/>
    <cellStyle name="Followed Hyperlink" xfId="26693" builtinId="9" hidden="1"/>
    <cellStyle name="Followed Hyperlink" xfId="26694" builtinId="9" hidden="1"/>
    <cellStyle name="Followed Hyperlink" xfId="26695" builtinId="9" hidden="1"/>
    <cellStyle name="Followed Hyperlink" xfId="26696" builtinId="9" hidden="1"/>
    <cellStyle name="Followed Hyperlink" xfId="26697" builtinId="9" hidden="1"/>
    <cellStyle name="Followed Hyperlink" xfId="26698" builtinId="9" hidden="1"/>
    <cellStyle name="Followed Hyperlink" xfId="26699" builtinId="9" hidden="1"/>
    <cellStyle name="Followed Hyperlink" xfId="26700"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73" builtinId="9" hidden="1"/>
    <cellStyle name="Followed Hyperlink" xfId="26874" builtinId="9" hidden="1"/>
    <cellStyle name="Followed Hyperlink" xfId="26875" builtinId="9" hidden="1"/>
    <cellStyle name="Followed Hyperlink" xfId="26876" builtinId="9" hidden="1"/>
    <cellStyle name="Followed Hyperlink" xfId="26877" builtinId="9" hidden="1"/>
    <cellStyle name="Followed Hyperlink" xfId="26878" builtinId="9" hidden="1"/>
    <cellStyle name="Followed Hyperlink" xfId="26879" builtinId="9" hidden="1"/>
    <cellStyle name="Followed Hyperlink" xfId="26880" builtinId="9" hidden="1"/>
    <cellStyle name="Followed Hyperlink" xfId="26881" builtinId="9" hidden="1"/>
    <cellStyle name="Followed Hyperlink" xfId="26882" builtinId="9" hidden="1"/>
    <cellStyle name="Followed Hyperlink" xfId="26883" builtinId="9" hidden="1"/>
    <cellStyle name="Followed Hyperlink" xfId="26884" builtinId="9" hidden="1"/>
    <cellStyle name="Followed Hyperlink" xfId="26885" builtinId="9" hidden="1"/>
    <cellStyle name="Followed Hyperlink" xfId="26886" builtinId="9" hidden="1"/>
    <cellStyle name="Followed Hyperlink" xfId="26887" builtinId="9" hidden="1"/>
    <cellStyle name="Followed Hyperlink" xfId="26888" builtinId="9" hidden="1"/>
    <cellStyle name="Followed Hyperlink" xfId="26889" builtinId="9" hidden="1"/>
    <cellStyle name="Followed Hyperlink" xfId="26890" builtinId="9" hidden="1"/>
    <cellStyle name="Followed Hyperlink" xfId="26891" builtinId="9" hidden="1"/>
    <cellStyle name="Followed Hyperlink" xfId="26892" builtinId="9" hidden="1"/>
    <cellStyle name="Followed Hyperlink" xfId="26893" builtinId="9" hidden="1"/>
    <cellStyle name="Followed Hyperlink" xfId="26894" builtinId="9" hidden="1"/>
    <cellStyle name="Followed Hyperlink" xfId="26895" builtinId="9" hidden="1"/>
    <cellStyle name="Followed Hyperlink" xfId="26896" builtinId="9" hidden="1"/>
    <cellStyle name="Followed Hyperlink" xfId="26897" builtinId="9" hidden="1"/>
    <cellStyle name="Followed Hyperlink" xfId="26898" builtinId="9" hidden="1"/>
    <cellStyle name="Followed Hyperlink" xfId="26899" builtinId="9" hidden="1"/>
    <cellStyle name="Followed Hyperlink" xfId="26900" builtinId="9" hidden="1"/>
    <cellStyle name="Followed Hyperlink" xfId="26901" builtinId="9" hidden="1"/>
    <cellStyle name="Followed Hyperlink" xfId="26902" builtinId="9" hidden="1"/>
    <cellStyle name="Followed Hyperlink" xfId="26903" builtinId="9" hidden="1"/>
    <cellStyle name="Followed Hyperlink" xfId="26904" builtinId="9" hidden="1"/>
    <cellStyle name="Followed Hyperlink" xfId="26905" builtinId="9" hidden="1"/>
    <cellStyle name="Followed Hyperlink" xfId="26906" builtinId="9" hidden="1"/>
    <cellStyle name="Followed Hyperlink" xfId="26907" builtinId="9" hidden="1"/>
    <cellStyle name="Followed Hyperlink" xfId="26908" builtinId="9" hidden="1"/>
    <cellStyle name="Followed Hyperlink" xfId="26909" builtinId="9" hidden="1"/>
    <cellStyle name="Followed Hyperlink" xfId="26910" builtinId="9" hidden="1"/>
    <cellStyle name="Followed Hyperlink" xfId="26911" builtinId="9" hidden="1"/>
    <cellStyle name="Followed Hyperlink" xfId="26912" builtinId="9" hidden="1"/>
    <cellStyle name="Followed Hyperlink" xfId="26913" builtinId="9" hidden="1"/>
    <cellStyle name="Followed Hyperlink" xfId="26914" builtinId="9" hidden="1"/>
    <cellStyle name="Followed Hyperlink" xfId="26915" builtinId="9" hidden="1"/>
    <cellStyle name="Followed Hyperlink" xfId="26916" builtinId="9" hidden="1"/>
    <cellStyle name="Followed Hyperlink" xfId="26917" builtinId="9" hidden="1"/>
    <cellStyle name="Followed Hyperlink" xfId="26918" builtinId="9" hidden="1"/>
    <cellStyle name="Followed Hyperlink" xfId="26919" builtinId="9" hidden="1"/>
    <cellStyle name="Followed Hyperlink" xfId="26920" builtinId="9" hidden="1"/>
    <cellStyle name="Followed Hyperlink" xfId="26921" builtinId="9" hidden="1"/>
    <cellStyle name="Followed Hyperlink" xfId="26922" builtinId="9" hidden="1"/>
    <cellStyle name="Followed Hyperlink" xfId="26923" builtinId="9" hidden="1"/>
    <cellStyle name="Followed Hyperlink" xfId="26924" builtinId="9" hidden="1"/>
    <cellStyle name="Followed Hyperlink" xfId="26925" builtinId="9" hidden="1"/>
    <cellStyle name="Followed Hyperlink" xfId="26926" builtinId="9" hidden="1"/>
    <cellStyle name="Followed Hyperlink" xfId="26927" builtinId="9" hidden="1"/>
    <cellStyle name="Followed Hyperlink" xfId="26928" builtinId="9" hidden="1"/>
    <cellStyle name="Followed Hyperlink" xfId="26929" builtinId="9" hidden="1"/>
    <cellStyle name="Followed Hyperlink" xfId="26930" builtinId="9" hidden="1"/>
    <cellStyle name="Followed Hyperlink" xfId="26931" builtinId="9" hidden="1"/>
    <cellStyle name="Followed Hyperlink" xfId="26932" builtinId="9" hidden="1"/>
    <cellStyle name="Followed Hyperlink" xfId="26933" builtinId="9" hidden="1"/>
    <cellStyle name="Followed Hyperlink" xfId="26934" builtinId="9" hidden="1"/>
    <cellStyle name="Followed Hyperlink" xfId="26935" builtinId="9" hidden="1"/>
    <cellStyle name="Followed Hyperlink" xfId="26936" builtinId="9" hidden="1"/>
    <cellStyle name="Followed Hyperlink" xfId="26937" builtinId="9" hidden="1"/>
    <cellStyle name="Followed Hyperlink" xfId="26938" builtinId="9" hidden="1"/>
    <cellStyle name="Followed Hyperlink" xfId="26939" builtinId="9" hidden="1"/>
    <cellStyle name="Followed Hyperlink" xfId="26940" builtinId="9" hidden="1"/>
    <cellStyle name="Followed Hyperlink" xfId="26941" builtinId="9" hidden="1"/>
    <cellStyle name="Followed Hyperlink" xfId="26954" builtinId="9" hidden="1"/>
    <cellStyle name="Followed Hyperlink" xfId="26956" builtinId="9" hidden="1"/>
    <cellStyle name="Followed Hyperlink" xfId="26958" builtinId="9" hidden="1"/>
    <cellStyle name="Followed Hyperlink" xfId="26960" builtinId="9" hidden="1"/>
    <cellStyle name="Followed Hyperlink" xfId="26962" builtinId="9" hidden="1"/>
    <cellStyle name="Followed Hyperlink" xfId="26964" builtinId="9" hidden="1"/>
    <cellStyle name="Followed Hyperlink" xfId="26966" builtinId="9" hidden="1"/>
    <cellStyle name="Followed Hyperlink" xfId="26968"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16" builtinId="9" hidden="1"/>
    <cellStyle name="Followed Hyperlink" xfId="27117" builtinId="9" hidden="1"/>
    <cellStyle name="Followed Hyperlink" xfId="27118" builtinId="9" hidden="1"/>
    <cellStyle name="Followed Hyperlink" xfId="27119" builtinId="9" hidden="1"/>
    <cellStyle name="Followed Hyperlink" xfId="27120" builtinId="9" hidden="1"/>
    <cellStyle name="Followed Hyperlink" xfId="27121" builtinId="9" hidden="1"/>
    <cellStyle name="Followed Hyperlink" xfId="27122" builtinId="9" hidden="1"/>
    <cellStyle name="Followed Hyperlink" xfId="27123" builtinId="9" hidden="1"/>
    <cellStyle name="Followed Hyperlink" xfId="27124" builtinId="9" hidden="1"/>
    <cellStyle name="Followed Hyperlink" xfId="27125" builtinId="9" hidden="1"/>
    <cellStyle name="Followed Hyperlink" xfId="27126" builtinId="9" hidden="1"/>
    <cellStyle name="Followed Hyperlink" xfId="27127" builtinId="9" hidden="1"/>
    <cellStyle name="Followed Hyperlink" xfId="27128" builtinId="9" hidden="1"/>
    <cellStyle name="Followed Hyperlink" xfId="27129" builtinId="9" hidden="1"/>
    <cellStyle name="Followed Hyperlink" xfId="27130" builtinId="9" hidden="1"/>
    <cellStyle name="Followed Hyperlink" xfId="27131" builtinId="9" hidden="1"/>
    <cellStyle name="Followed Hyperlink" xfId="27132" builtinId="9" hidden="1"/>
    <cellStyle name="Followed Hyperlink" xfId="27133" builtinId="9" hidden="1"/>
    <cellStyle name="Followed Hyperlink" xfId="27134" builtinId="9" hidden="1"/>
    <cellStyle name="Followed Hyperlink" xfId="27135" builtinId="9" hidden="1"/>
    <cellStyle name="Followed Hyperlink" xfId="27136" builtinId="9" hidden="1"/>
    <cellStyle name="Followed Hyperlink" xfId="27137" builtinId="9" hidden="1"/>
    <cellStyle name="Followed Hyperlink" xfId="27138" builtinId="9" hidden="1"/>
    <cellStyle name="Followed Hyperlink" xfId="27139" builtinId="9" hidden="1"/>
    <cellStyle name="Followed Hyperlink" xfId="27140" builtinId="9" hidden="1"/>
    <cellStyle name="Followed Hyperlink" xfId="27141" builtinId="9" hidden="1"/>
    <cellStyle name="Followed Hyperlink" xfId="27142" builtinId="9" hidden="1"/>
    <cellStyle name="Followed Hyperlink" xfId="27143" builtinId="9" hidden="1"/>
    <cellStyle name="Followed Hyperlink" xfId="27144" builtinId="9" hidden="1"/>
    <cellStyle name="Followed Hyperlink" xfId="27145" builtinId="9" hidden="1"/>
    <cellStyle name="Followed Hyperlink" xfId="27146" builtinId="9" hidden="1"/>
    <cellStyle name="Followed Hyperlink" xfId="27147" builtinId="9" hidden="1"/>
    <cellStyle name="Followed Hyperlink" xfId="27148" builtinId="9" hidden="1"/>
    <cellStyle name="Followed Hyperlink" xfId="27149" builtinId="9" hidden="1"/>
    <cellStyle name="Followed Hyperlink" xfId="27150" builtinId="9" hidden="1"/>
    <cellStyle name="Followed Hyperlink" xfId="27151" builtinId="9" hidden="1"/>
    <cellStyle name="Followed Hyperlink" xfId="27152" builtinId="9" hidden="1"/>
    <cellStyle name="Followed Hyperlink" xfId="27153" builtinId="9" hidden="1"/>
    <cellStyle name="Followed Hyperlink" xfId="27154" builtinId="9" hidden="1"/>
    <cellStyle name="Followed Hyperlink" xfId="27155" builtinId="9" hidden="1"/>
    <cellStyle name="Followed Hyperlink" xfId="27156" builtinId="9" hidden="1"/>
    <cellStyle name="Followed Hyperlink" xfId="27157" builtinId="9" hidden="1"/>
    <cellStyle name="Followed Hyperlink" xfId="27158" builtinId="9" hidden="1"/>
    <cellStyle name="Followed Hyperlink" xfId="27159" builtinId="9" hidden="1"/>
    <cellStyle name="Followed Hyperlink" xfId="27160" builtinId="9" hidden="1"/>
    <cellStyle name="Followed Hyperlink" xfId="27161" builtinId="9" hidden="1"/>
    <cellStyle name="Followed Hyperlink" xfId="27162" builtinId="9" hidden="1"/>
    <cellStyle name="Followed Hyperlink" xfId="27163" builtinId="9" hidden="1"/>
    <cellStyle name="Followed Hyperlink" xfId="27164" builtinId="9" hidden="1"/>
    <cellStyle name="Followed Hyperlink" xfId="27165" builtinId="9" hidden="1"/>
    <cellStyle name="Followed Hyperlink" xfId="27166" builtinId="9" hidden="1"/>
    <cellStyle name="Followed Hyperlink" xfId="27167" builtinId="9" hidden="1"/>
    <cellStyle name="Followed Hyperlink" xfId="27168" builtinId="9" hidden="1"/>
    <cellStyle name="Followed Hyperlink" xfId="27169" builtinId="9" hidden="1"/>
    <cellStyle name="Followed Hyperlink" xfId="27170" builtinId="9" hidden="1"/>
    <cellStyle name="Followed Hyperlink" xfId="27171" builtinId="9" hidden="1"/>
    <cellStyle name="Followed Hyperlink" xfId="27172" builtinId="9" hidden="1"/>
    <cellStyle name="Followed Hyperlink" xfId="27173" builtinId="9" hidden="1"/>
    <cellStyle name="Followed Hyperlink" xfId="27174" builtinId="9" hidden="1"/>
    <cellStyle name="Followed Hyperlink" xfId="27175" builtinId="9" hidden="1"/>
    <cellStyle name="Followed Hyperlink" xfId="27176" builtinId="9" hidden="1"/>
    <cellStyle name="Followed Hyperlink" xfId="27177" builtinId="9" hidden="1"/>
    <cellStyle name="Followed Hyperlink" xfId="27178" builtinId="9" hidden="1"/>
    <cellStyle name="Followed Hyperlink" xfId="27179" builtinId="9" hidden="1"/>
    <cellStyle name="Followed Hyperlink" xfId="27180" builtinId="9" hidden="1"/>
    <cellStyle name="Followed Hyperlink" xfId="27181" builtinId="9" hidden="1"/>
    <cellStyle name="Followed Hyperlink" xfId="27182" builtinId="9" hidden="1"/>
    <cellStyle name="Followed Hyperlink" xfId="27183" builtinId="9" hidden="1"/>
    <cellStyle name="Followed Hyperlink" xfId="27184"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51" builtinId="9" hidden="1"/>
    <cellStyle name="Followed Hyperlink" xfId="27352" builtinId="9" hidden="1"/>
    <cellStyle name="Followed Hyperlink" xfId="27353" builtinId="9" hidden="1"/>
    <cellStyle name="Followed Hyperlink" xfId="27354" builtinId="9" hidden="1"/>
    <cellStyle name="Followed Hyperlink" xfId="27355" builtinId="9" hidden="1"/>
    <cellStyle name="Followed Hyperlink" xfId="27356" builtinId="9" hidden="1"/>
    <cellStyle name="Followed Hyperlink" xfId="27357" builtinId="9" hidden="1"/>
    <cellStyle name="Followed Hyperlink" xfId="27358" builtinId="9" hidden="1"/>
    <cellStyle name="Followed Hyperlink" xfId="27359" builtinId="9" hidden="1"/>
    <cellStyle name="Followed Hyperlink" xfId="27360" builtinId="9" hidden="1"/>
    <cellStyle name="Followed Hyperlink" xfId="27361" builtinId="9" hidden="1"/>
    <cellStyle name="Followed Hyperlink" xfId="27362" builtinId="9" hidden="1"/>
    <cellStyle name="Followed Hyperlink" xfId="27363" builtinId="9" hidden="1"/>
    <cellStyle name="Followed Hyperlink" xfId="27364" builtinId="9" hidden="1"/>
    <cellStyle name="Followed Hyperlink" xfId="27365" builtinId="9" hidden="1"/>
    <cellStyle name="Followed Hyperlink" xfId="27366" builtinId="9" hidden="1"/>
    <cellStyle name="Followed Hyperlink" xfId="27367" builtinId="9" hidden="1"/>
    <cellStyle name="Followed Hyperlink" xfId="27368" builtinId="9" hidden="1"/>
    <cellStyle name="Followed Hyperlink" xfId="27369" builtinId="9" hidden="1"/>
    <cellStyle name="Followed Hyperlink" xfId="27370" builtinId="9" hidden="1"/>
    <cellStyle name="Followed Hyperlink" xfId="27371" builtinId="9" hidden="1"/>
    <cellStyle name="Followed Hyperlink" xfId="27372" builtinId="9" hidden="1"/>
    <cellStyle name="Followed Hyperlink" xfId="27373" builtinId="9" hidden="1"/>
    <cellStyle name="Followed Hyperlink" xfId="27374" builtinId="9" hidden="1"/>
    <cellStyle name="Followed Hyperlink" xfId="27375" builtinId="9" hidden="1"/>
    <cellStyle name="Followed Hyperlink" xfId="27376" builtinId="9" hidden="1"/>
    <cellStyle name="Followed Hyperlink" xfId="27377" builtinId="9" hidden="1"/>
    <cellStyle name="Followed Hyperlink" xfId="27378" builtinId="9" hidden="1"/>
    <cellStyle name="Followed Hyperlink" xfId="27379" builtinId="9" hidden="1"/>
    <cellStyle name="Followed Hyperlink" xfId="27380" builtinId="9" hidden="1"/>
    <cellStyle name="Followed Hyperlink" xfId="27381" builtinId="9" hidden="1"/>
    <cellStyle name="Followed Hyperlink" xfId="27382" builtinId="9" hidden="1"/>
    <cellStyle name="Followed Hyperlink" xfId="27383" builtinId="9" hidden="1"/>
    <cellStyle name="Followed Hyperlink" xfId="27384" builtinId="9" hidden="1"/>
    <cellStyle name="Followed Hyperlink" xfId="27385" builtinId="9" hidden="1"/>
    <cellStyle name="Followed Hyperlink" xfId="27386" builtinId="9" hidden="1"/>
    <cellStyle name="Followed Hyperlink" xfId="27387" builtinId="9" hidden="1"/>
    <cellStyle name="Followed Hyperlink" xfId="27388" builtinId="9" hidden="1"/>
    <cellStyle name="Followed Hyperlink" xfId="27389" builtinId="9" hidden="1"/>
    <cellStyle name="Followed Hyperlink" xfId="27390" builtinId="9" hidden="1"/>
    <cellStyle name="Followed Hyperlink" xfId="27391" builtinId="9" hidden="1"/>
    <cellStyle name="Followed Hyperlink" xfId="27392" builtinId="9" hidden="1"/>
    <cellStyle name="Followed Hyperlink" xfId="27393" builtinId="9" hidden="1"/>
    <cellStyle name="Followed Hyperlink" xfId="27394" builtinId="9" hidden="1"/>
    <cellStyle name="Followed Hyperlink" xfId="27395" builtinId="9" hidden="1"/>
    <cellStyle name="Followed Hyperlink" xfId="27396" builtinId="9" hidden="1"/>
    <cellStyle name="Followed Hyperlink" xfId="27397" builtinId="9" hidden="1"/>
    <cellStyle name="Followed Hyperlink" xfId="27398" builtinId="9" hidden="1"/>
    <cellStyle name="Followed Hyperlink" xfId="27399" builtinId="9" hidden="1"/>
    <cellStyle name="Followed Hyperlink" xfId="27400" builtinId="9" hidden="1"/>
    <cellStyle name="Followed Hyperlink" xfId="27401" builtinId="9" hidden="1"/>
    <cellStyle name="Followed Hyperlink" xfId="27402" builtinId="9" hidden="1"/>
    <cellStyle name="Followed Hyperlink" xfId="27403" builtinId="9" hidden="1"/>
    <cellStyle name="Followed Hyperlink" xfId="27404" builtinId="9" hidden="1"/>
    <cellStyle name="Followed Hyperlink" xfId="27405" builtinId="9" hidden="1"/>
    <cellStyle name="Followed Hyperlink" xfId="27406" builtinId="9" hidden="1"/>
    <cellStyle name="Followed Hyperlink" xfId="27407" builtinId="9" hidden="1"/>
    <cellStyle name="Followed Hyperlink" xfId="27408" builtinId="9" hidden="1"/>
    <cellStyle name="Followed Hyperlink" xfId="27409" builtinId="9" hidden="1"/>
    <cellStyle name="Followed Hyperlink" xfId="27410" builtinId="9" hidden="1"/>
    <cellStyle name="Followed Hyperlink" xfId="27411" builtinId="9" hidden="1"/>
    <cellStyle name="Followed Hyperlink" xfId="27412" builtinId="9" hidden="1"/>
    <cellStyle name="Followed Hyperlink" xfId="27413" builtinId="9" hidden="1"/>
    <cellStyle name="Followed Hyperlink" xfId="27414" builtinId="9" hidden="1"/>
    <cellStyle name="Followed Hyperlink" xfId="27415" builtinId="9" hidden="1"/>
    <cellStyle name="Followed Hyperlink" xfId="27416" builtinId="9" hidden="1"/>
    <cellStyle name="Followed Hyperlink" xfId="27417" builtinId="9" hidden="1"/>
    <cellStyle name="Followed Hyperlink" xfId="27418" builtinId="9" hidden="1"/>
    <cellStyle name="Followed Hyperlink" xfId="2741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56" builtinId="9" hidden="1"/>
    <cellStyle name="Followed Hyperlink" xfId="27458" builtinId="9" hidden="1"/>
    <cellStyle name="Followed Hyperlink" xfId="27460" builtinId="9" hidden="1"/>
    <cellStyle name="Followed Hyperlink" xfId="27462" builtinId="9" hidden="1"/>
    <cellStyle name="Followed Hyperlink" xfId="27464" builtinId="9" hidden="1"/>
    <cellStyle name="Followed Hyperlink" xfId="27466" builtinId="9" hidden="1"/>
    <cellStyle name="Followed Hyperlink" xfId="27468" builtinId="9" hidden="1"/>
    <cellStyle name="Followed Hyperlink" xfId="27470" builtinId="9" hidden="1"/>
    <cellStyle name="Followed Hyperlink" xfId="27472" builtinId="9" hidden="1"/>
    <cellStyle name="Followed Hyperlink" xfId="27474" builtinId="9" hidden="1"/>
    <cellStyle name="Followed Hyperlink" xfId="27476" builtinId="9" hidden="1"/>
    <cellStyle name="Followed Hyperlink" xfId="27478" builtinId="9" hidden="1"/>
    <cellStyle name="Followed Hyperlink" xfId="27480" builtinId="9" hidden="1"/>
    <cellStyle name="Followed Hyperlink" xfId="27482" builtinId="9" hidden="1"/>
    <cellStyle name="Followed Hyperlink" xfId="27484" builtinId="9" hidden="1"/>
    <cellStyle name="Followed Hyperlink" xfId="27486" builtinId="9" hidden="1"/>
    <cellStyle name="Followed Hyperlink" xfId="27488" builtinId="9" hidden="1"/>
    <cellStyle name="Followed Hyperlink" xfId="27490" builtinId="9" hidden="1"/>
    <cellStyle name="Followed Hyperlink" xfId="27492" builtinId="9" hidden="1"/>
    <cellStyle name="Followed Hyperlink" xfId="27494" builtinId="9" hidden="1"/>
    <cellStyle name="Followed Hyperlink" xfId="27496" builtinId="9" hidden="1"/>
    <cellStyle name="Followed Hyperlink" xfId="27498" builtinId="9" hidden="1"/>
    <cellStyle name="Followed Hyperlink" xfId="27500" builtinId="9" hidden="1"/>
    <cellStyle name="Followed Hyperlink" xfId="27502" builtinId="9" hidden="1"/>
    <cellStyle name="Followed Hyperlink" xfId="27504" builtinId="9" hidden="1"/>
    <cellStyle name="Followed Hyperlink" xfId="27506" builtinId="9" hidden="1"/>
    <cellStyle name="Followed Hyperlink" xfId="27508" builtinId="9" hidden="1"/>
    <cellStyle name="Followed Hyperlink" xfId="27510" builtinId="9" hidden="1"/>
    <cellStyle name="Followed Hyperlink" xfId="27512" builtinId="9" hidden="1"/>
    <cellStyle name="Followed Hyperlink" xfId="27514" builtinId="9" hidden="1"/>
    <cellStyle name="Followed Hyperlink" xfId="27516" builtinId="9" hidden="1"/>
    <cellStyle name="Followed Hyperlink" xfId="27518" builtinId="9" hidden="1"/>
    <cellStyle name="Followed Hyperlink" xfId="27520" builtinId="9" hidden="1"/>
    <cellStyle name="Followed Hyperlink" xfId="27522" builtinId="9" hidden="1"/>
    <cellStyle name="Followed Hyperlink" xfId="27524" builtinId="9" hidden="1"/>
    <cellStyle name="Followed Hyperlink" xfId="27526" builtinId="9" hidden="1"/>
    <cellStyle name="Followed Hyperlink" xfId="27528" builtinId="9" hidden="1"/>
    <cellStyle name="Followed Hyperlink" xfId="27530" builtinId="9" hidden="1"/>
    <cellStyle name="Followed Hyperlink" xfId="27532" builtinId="9" hidden="1"/>
    <cellStyle name="Followed Hyperlink" xfId="27534" builtinId="9" hidden="1"/>
    <cellStyle name="Followed Hyperlink" xfId="27536" builtinId="9" hidden="1"/>
    <cellStyle name="Followed Hyperlink" xfId="27538" builtinId="9" hidden="1"/>
    <cellStyle name="Followed Hyperlink" xfId="27540" builtinId="9" hidden="1"/>
    <cellStyle name="Followed Hyperlink" xfId="27542" builtinId="9" hidden="1"/>
    <cellStyle name="Followed Hyperlink" xfId="27544" builtinId="9" hidden="1"/>
    <cellStyle name="Followed Hyperlink" xfId="27546" builtinId="9" hidden="1"/>
    <cellStyle name="Followed Hyperlink" xfId="27548" builtinId="9" hidden="1"/>
    <cellStyle name="Followed Hyperlink" xfId="27550" builtinId="9" hidden="1"/>
    <cellStyle name="Followed Hyperlink" xfId="27552" builtinId="9" hidden="1"/>
    <cellStyle name="Followed Hyperlink" xfId="27554" builtinId="9" hidden="1"/>
    <cellStyle name="Followed Hyperlink" xfId="27556" builtinId="9" hidden="1"/>
    <cellStyle name="Followed Hyperlink" xfId="27558" builtinId="9" hidden="1"/>
    <cellStyle name="Followed Hyperlink" xfId="27560" builtinId="9" hidden="1"/>
    <cellStyle name="Followed Hyperlink" xfId="27562" builtinId="9" hidden="1"/>
    <cellStyle name="Followed Hyperlink" xfId="27564" builtinId="9" hidden="1"/>
    <cellStyle name="Followed Hyperlink" xfId="27566" builtinId="9" hidden="1"/>
    <cellStyle name="Followed Hyperlink" xfId="27568" builtinId="9" hidden="1"/>
    <cellStyle name="Followed Hyperlink" xfId="27570" builtinId="9" hidden="1"/>
    <cellStyle name="Followed Hyperlink" xfId="27572" builtinId="9" hidden="1"/>
    <cellStyle name="Followed Hyperlink" xfId="27574" builtinId="9" hidden="1"/>
    <cellStyle name="Followed Hyperlink" xfId="27576" builtinId="9" hidden="1"/>
    <cellStyle name="Followed Hyperlink" xfId="27593" builtinId="9" hidden="1"/>
    <cellStyle name="Followed Hyperlink" xfId="27594" builtinId="9" hidden="1"/>
    <cellStyle name="Followed Hyperlink" xfId="27595" builtinId="9" hidden="1"/>
    <cellStyle name="Followed Hyperlink" xfId="27596" builtinId="9" hidden="1"/>
    <cellStyle name="Followed Hyperlink" xfId="27597" builtinId="9" hidden="1"/>
    <cellStyle name="Followed Hyperlink" xfId="27598" builtinId="9" hidden="1"/>
    <cellStyle name="Followed Hyperlink" xfId="27599" builtinId="9" hidden="1"/>
    <cellStyle name="Followed Hyperlink" xfId="27600" builtinId="9" hidden="1"/>
    <cellStyle name="Followed Hyperlink" xfId="27601" builtinId="9" hidden="1"/>
    <cellStyle name="Followed Hyperlink" xfId="27602" builtinId="9" hidden="1"/>
    <cellStyle name="Followed Hyperlink" xfId="27603" builtinId="9" hidden="1"/>
    <cellStyle name="Followed Hyperlink" xfId="27604" builtinId="9" hidden="1"/>
    <cellStyle name="Followed Hyperlink" xfId="27605" builtinId="9" hidden="1"/>
    <cellStyle name="Followed Hyperlink" xfId="27606" builtinId="9" hidden="1"/>
    <cellStyle name="Followed Hyperlink" xfId="27607" builtinId="9" hidden="1"/>
    <cellStyle name="Followed Hyperlink" xfId="27608" builtinId="9" hidden="1"/>
    <cellStyle name="Followed Hyperlink" xfId="27609" builtinId="9" hidden="1"/>
    <cellStyle name="Followed Hyperlink" xfId="27610" builtinId="9" hidden="1"/>
    <cellStyle name="Followed Hyperlink" xfId="27611" builtinId="9" hidden="1"/>
    <cellStyle name="Followed Hyperlink" xfId="27612" builtinId="9" hidden="1"/>
    <cellStyle name="Followed Hyperlink" xfId="27613" builtinId="9" hidden="1"/>
    <cellStyle name="Followed Hyperlink" xfId="27614" builtinId="9" hidden="1"/>
    <cellStyle name="Followed Hyperlink" xfId="27615" builtinId="9" hidden="1"/>
    <cellStyle name="Followed Hyperlink" xfId="27616" builtinId="9" hidden="1"/>
    <cellStyle name="Followed Hyperlink" xfId="27617" builtinId="9" hidden="1"/>
    <cellStyle name="Followed Hyperlink" xfId="27618" builtinId="9" hidden="1"/>
    <cellStyle name="Followed Hyperlink" xfId="27619" builtinId="9" hidden="1"/>
    <cellStyle name="Followed Hyperlink" xfId="27620" builtinId="9" hidden="1"/>
    <cellStyle name="Followed Hyperlink" xfId="27621" builtinId="9" hidden="1"/>
    <cellStyle name="Followed Hyperlink" xfId="27622" builtinId="9" hidden="1"/>
    <cellStyle name="Followed Hyperlink" xfId="27623" builtinId="9" hidden="1"/>
    <cellStyle name="Followed Hyperlink" xfId="27624" builtinId="9" hidden="1"/>
    <cellStyle name="Followed Hyperlink" xfId="27625" builtinId="9" hidden="1"/>
    <cellStyle name="Followed Hyperlink" xfId="27626" builtinId="9" hidden="1"/>
    <cellStyle name="Followed Hyperlink" xfId="27627" builtinId="9" hidden="1"/>
    <cellStyle name="Followed Hyperlink" xfId="27628" builtinId="9" hidden="1"/>
    <cellStyle name="Followed Hyperlink" xfId="27629" builtinId="9" hidden="1"/>
    <cellStyle name="Followed Hyperlink" xfId="27630" builtinId="9" hidden="1"/>
    <cellStyle name="Followed Hyperlink" xfId="27631" builtinId="9" hidden="1"/>
    <cellStyle name="Followed Hyperlink" xfId="27632" builtinId="9" hidden="1"/>
    <cellStyle name="Followed Hyperlink" xfId="27633" builtinId="9" hidden="1"/>
    <cellStyle name="Followed Hyperlink" xfId="27634" builtinId="9" hidden="1"/>
    <cellStyle name="Followed Hyperlink" xfId="27635" builtinId="9" hidden="1"/>
    <cellStyle name="Followed Hyperlink" xfId="27636" builtinId="9" hidden="1"/>
    <cellStyle name="Followed Hyperlink" xfId="27637" builtinId="9" hidden="1"/>
    <cellStyle name="Followed Hyperlink" xfId="27638" builtinId="9" hidden="1"/>
    <cellStyle name="Followed Hyperlink" xfId="27639" builtinId="9" hidden="1"/>
    <cellStyle name="Followed Hyperlink" xfId="27640" builtinId="9" hidden="1"/>
    <cellStyle name="Followed Hyperlink" xfId="27641" builtinId="9" hidden="1"/>
    <cellStyle name="Followed Hyperlink" xfId="27642" builtinId="9" hidden="1"/>
    <cellStyle name="Followed Hyperlink" xfId="27643" builtinId="9" hidden="1"/>
    <cellStyle name="Followed Hyperlink" xfId="27644" builtinId="9" hidden="1"/>
    <cellStyle name="Followed Hyperlink" xfId="27645" builtinId="9" hidden="1"/>
    <cellStyle name="Followed Hyperlink" xfId="27646" builtinId="9" hidden="1"/>
    <cellStyle name="Followed Hyperlink" xfId="27647" builtinId="9" hidden="1"/>
    <cellStyle name="Followed Hyperlink" xfId="27648" builtinId="9" hidden="1"/>
    <cellStyle name="Followed Hyperlink" xfId="27649" builtinId="9" hidden="1"/>
    <cellStyle name="Followed Hyperlink" xfId="27650" builtinId="9" hidden="1"/>
    <cellStyle name="Followed Hyperlink" xfId="27651" builtinId="9" hidden="1"/>
    <cellStyle name="Followed Hyperlink" xfId="27652" builtinId="9" hidden="1"/>
    <cellStyle name="Followed Hyperlink" xfId="27653" builtinId="9" hidden="1"/>
    <cellStyle name="Followed Hyperlink" xfId="27654" builtinId="9" hidden="1"/>
    <cellStyle name="Followed Hyperlink" xfId="27655" builtinId="9" hidden="1"/>
    <cellStyle name="Followed Hyperlink" xfId="27656" builtinId="9" hidden="1"/>
    <cellStyle name="Followed Hyperlink" xfId="27657" builtinId="9" hidden="1"/>
    <cellStyle name="Followed Hyperlink" xfId="27658" builtinId="9" hidden="1"/>
    <cellStyle name="Followed Hyperlink" xfId="27659" builtinId="9" hidden="1"/>
    <cellStyle name="Followed Hyperlink" xfId="27660" builtinId="9" hidden="1"/>
    <cellStyle name="Followed Hyperlink" xfId="27661"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2" builtinId="9" hidden="1"/>
    <cellStyle name="Followed Hyperlink" xfId="27803" builtinId="9" hidden="1"/>
    <cellStyle name="Followed Hyperlink" xfId="27804" builtinId="9" hidden="1"/>
    <cellStyle name="Followed Hyperlink" xfId="27805" builtinId="9" hidden="1"/>
    <cellStyle name="Followed Hyperlink" xfId="27806" builtinId="9" hidden="1"/>
    <cellStyle name="Followed Hyperlink" xfId="27807" builtinId="9" hidden="1"/>
    <cellStyle name="Followed Hyperlink" xfId="27808" builtinId="9" hidden="1"/>
    <cellStyle name="Followed Hyperlink" xfId="27809" builtinId="9" hidden="1"/>
    <cellStyle name="Followed Hyperlink" xfId="27810" builtinId="9" hidden="1"/>
    <cellStyle name="Followed Hyperlink" xfId="27811" builtinId="9" hidden="1"/>
    <cellStyle name="Followed Hyperlink" xfId="27812" builtinId="9" hidden="1"/>
    <cellStyle name="Followed Hyperlink" xfId="27813" builtinId="9" hidden="1"/>
    <cellStyle name="Followed Hyperlink" xfId="27814" builtinId="9" hidden="1"/>
    <cellStyle name="Followed Hyperlink" xfId="27815" builtinId="9" hidden="1"/>
    <cellStyle name="Followed Hyperlink" xfId="27816" builtinId="9" hidden="1"/>
    <cellStyle name="Followed Hyperlink" xfId="27817" builtinId="9" hidden="1"/>
    <cellStyle name="Followed Hyperlink" xfId="27818" builtinId="9" hidden="1"/>
    <cellStyle name="Followed Hyperlink" xfId="27819" builtinId="9" hidden="1"/>
    <cellStyle name="Followed Hyperlink" xfId="27820" builtinId="9" hidden="1"/>
    <cellStyle name="Followed Hyperlink" xfId="27821" builtinId="9" hidden="1"/>
    <cellStyle name="Followed Hyperlink" xfId="27822" builtinId="9" hidden="1"/>
    <cellStyle name="Followed Hyperlink" xfId="27823" builtinId="9" hidden="1"/>
    <cellStyle name="Followed Hyperlink" xfId="27824" builtinId="9" hidden="1"/>
    <cellStyle name="Followed Hyperlink" xfId="27825" builtinId="9" hidden="1"/>
    <cellStyle name="Followed Hyperlink" xfId="27826" builtinId="9" hidden="1"/>
    <cellStyle name="Followed Hyperlink" xfId="27827" builtinId="9" hidden="1"/>
    <cellStyle name="Followed Hyperlink" xfId="27828" builtinId="9" hidden="1"/>
    <cellStyle name="Followed Hyperlink" xfId="27829" builtinId="9" hidden="1"/>
    <cellStyle name="Followed Hyperlink" xfId="27830" builtinId="9" hidden="1"/>
    <cellStyle name="Followed Hyperlink" xfId="27831" builtinId="9" hidden="1"/>
    <cellStyle name="Followed Hyperlink" xfId="27832" builtinId="9" hidden="1"/>
    <cellStyle name="Followed Hyperlink" xfId="27833" builtinId="9" hidden="1"/>
    <cellStyle name="Followed Hyperlink" xfId="27834" builtinId="9" hidden="1"/>
    <cellStyle name="Followed Hyperlink" xfId="27835" builtinId="9" hidden="1"/>
    <cellStyle name="Followed Hyperlink" xfId="27836" builtinId="9" hidden="1"/>
    <cellStyle name="Followed Hyperlink" xfId="27837" builtinId="9" hidden="1"/>
    <cellStyle name="Followed Hyperlink" xfId="27838" builtinId="9" hidden="1"/>
    <cellStyle name="Followed Hyperlink" xfId="27839" builtinId="9" hidden="1"/>
    <cellStyle name="Followed Hyperlink" xfId="27840" builtinId="9" hidden="1"/>
    <cellStyle name="Followed Hyperlink" xfId="27841" builtinId="9" hidden="1"/>
    <cellStyle name="Followed Hyperlink" xfId="27842" builtinId="9" hidden="1"/>
    <cellStyle name="Followed Hyperlink" xfId="27843" builtinId="9" hidden="1"/>
    <cellStyle name="Followed Hyperlink" xfId="27844" builtinId="9" hidden="1"/>
    <cellStyle name="Followed Hyperlink" xfId="27845" builtinId="9" hidden="1"/>
    <cellStyle name="Followed Hyperlink" xfId="27846" builtinId="9" hidden="1"/>
    <cellStyle name="Followed Hyperlink" xfId="27847" builtinId="9" hidden="1"/>
    <cellStyle name="Followed Hyperlink" xfId="27848" builtinId="9" hidden="1"/>
    <cellStyle name="Followed Hyperlink" xfId="27849" builtinId="9" hidden="1"/>
    <cellStyle name="Followed Hyperlink" xfId="27850" builtinId="9" hidden="1"/>
    <cellStyle name="Followed Hyperlink" xfId="27851" builtinId="9" hidden="1"/>
    <cellStyle name="Followed Hyperlink" xfId="27852" builtinId="9" hidden="1"/>
    <cellStyle name="Followed Hyperlink" xfId="27853" builtinId="9" hidden="1"/>
    <cellStyle name="Followed Hyperlink" xfId="27854" builtinId="9" hidden="1"/>
    <cellStyle name="Followed Hyperlink" xfId="27855" builtinId="9" hidden="1"/>
    <cellStyle name="Followed Hyperlink" xfId="27856" builtinId="9" hidden="1"/>
    <cellStyle name="Followed Hyperlink" xfId="27857" builtinId="9" hidden="1"/>
    <cellStyle name="Followed Hyperlink" xfId="27858" builtinId="9" hidden="1"/>
    <cellStyle name="Followed Hyperlink" xfId="27859" builtinId="9" hidden="1"/>
    <cellStyle name="Followed Hyperlink" xfId="27860" builtinId="9" hidden="1"/>
    <cellStyle name="Followed Hyperlink" xfId="27861" builtinId="9" hidden="1"/>
    <cellStyle name="Followed Hyperlink" xfId="27862" builtinId="9" hidden="1"/>
    <cellStyle name="Followed Hyperlink" xfId="27863" builtinId="9" hidden="1"/>
    <cellStyle name="Followed Hyperlink" xfId="27864" builtinId="9" hidden="1"/>
    <cellStyle name="Followed Hyperlink" xfId="27865" builtinId="9" hidden="1"/>
    <cellStyle name="Followed Hyperlink" xfId="27866" builtinId="9" hidden="1"/>
    <cellStyle name="Followed Hyperlink" xfId="27867" builtinId="9" hidden="1"/>
    <cellStyle name="Followed Hyperlink" xfId="27868" builtinId="9" hidden="1"/>
    <cellStyle name="Followed Hyperlink" xfId="27869" builtinId="9" hidden="1"/>
    <cellStyle name="Followed Hyperlink" xfId="27870" builtinId="9" hidden="1"/>
    <cellStyle name="Followed Hyperlink" xfId="27872" builtinId="9" hidden="1"/>
    <cellStyle name="Followed Hyperlink" xfId="27874" builtinId="9" hidden="1"/>
    <cellStyle name="Followed Hyperlink" xfId="27876" builtinId="9" hidden="1"/>
    <cellStyle name="Followed Hyperlink" xfId="27878" builtinId="9" hidden="1"/>
    <cellStyle name="Followed Hyperlink" xfId="27880" builtinId="9" hidden="1"/>
    <cellStyle name="Followed Hyperlink" xfId="27882" builtinId="9" hidden="1"/>
    <cellStyle name="Followed Hyperlink" xfId="27884" builtinId="9" hidden="1"/>
    <cellStyle name="Followed Hyperlink" xfId="27886" builtinId="9" hidden="1"/>
    <cellStyle name="Followed Hyperlink" xfId="27888" builtinId="9" hidden="1"/>
    <cellStyle name="Followed Hyperlink" xfId="27890" builtinId="9" hidden="1"/>
    <cellStyle name="Followed Hyperlink" xfId="27892" builtinId="9" hidden="1"/>
    <cellStyle name="Followed Hyperlink" xfId="27894" builtinId="9" hidden="1"/>
    <cellStyle name="Followed Hyperlink" xfId="27896" builtinId="9" hidden="1"/>
    <cellStyle name="Followed Hyperlink" xfId="27898" builtinId="9" hidden="1"/>
    <cellStyle name="Followed Hyperlink" xfId="27900" builtinId="9" hidden="1"/>
    <cellStyle name="Followed Hyperlink" xfId="27902" builtinId="9" hidden="1"/>
    <cellStyle name="Followed Hyperlink" xfId="27904" builtinId="9" hidden="1"/>
    <cellStyle name="Followed Hyperlink" xfId="27906" builtinId="9" hidden="1"/>
    <cellStyle name="Followed Hyperlink" xfId="27908" builtinId="9" hidden="1"/>
    <cellStyle name="Followed Hyperlink" xfId="27910" builtinId="9" hidden="1"/>
    <cellStyle name="Followed Hyperlink" xfId="27912" builtinId="9" hidden="1"/>
    <cellStyle name="Followed Hyperlink" xfId="27914" builtinId="9" hidden="1"/>
    <cellStyle name="Followed Hyperlink" xfId="27916" builtinId="9" hidden="1"/>
    <cellStyle name="Followed Hyperlink" xfId="27918" builtinId="9" hidden="1"/>
    <cellStyle name="Followed Hyperlink" xfId="27920" builtinId="9" hidden="1"/>
    <cellStyle name="Followed Hyperlink" xfId="27922" builtinId="9" hidden="1"/>
    <cellStyle name="Followed Hyperlink" xfId="27924" builtinId="9" hidden="1"/>
    <cellStyle name="Followed Hyperlink" xfId="27926" builtinId="9" hidden="1"/>
    <cellStyle name="Followed Hyperlink" xfId="27928" builtinId="9" hidden="1"/>
    <cellStyle name="Followed Hyperlink" xfId="27930" builtinId="9" hidden="1"/>
    <cellStyle name="Followed Hyperlink" xfId="27932" builtinId="9" hidden="1"/>
    <cellStyle name="Followed Hyperlink" xfId="27934" builtinId="9" hidden="1"/>
    <cellStyle name="Followed Hyperlink" xfId="27936" builtinId="9" hidden="1"/>
    <cellStyle name="Followed Hyperlink" xfId="27938" builtinId="9" hidden="1"/>
    <cellStyle name="Followed Hyperlink" xfId="27940" builtinId="9" hidden="1"/>
    <cellStyle name="Followed Hyperlink" xfId="27942" builtinId="9" hidden="1"/>
    <cellStyle name="Followed Hyperlink" xfId="27944" builtinId="9" hidden="1"/>
    <cellStyle name="Followed Hyperlink" xfId="27946" builtinId="9" hidden="1"/>
    <cellStyle name="Followed Hyperlink" xfId="27948" builtinId="9" hidden="1"/>
    <cellStyle name="Followed Hyperlink" xfId="27950" builtinId="9" hidden="1"/>
    <cellStyle name="Followed Hyperlink" xfId="27952" builtinId="9" hidden="1"/>
    <cellStyle name="Followed Hyperlink" xfId="27954" builtinId="9" hidden="1"/>
    <cellStyle name="Followed Hyperlink" xfId="27956" builtinId="9" hidden="1"/>
    <cellStyle name="Followed Hyperlink" xfId="27958" builtinId="9" hidden="1"/>
    <cellStyle name="Followed Hyperlink" xfId="27960" builtinId="9" hidden="1"/>
    <cellStyle name="Followed Hyperlink" xfId="27962" builtinId="9" hidden="1"/>
    <cellStyle name="Followed Hyperlink" xfId="27964" builtinId="9" hidden="1"/>
    <cellStyle name="Followed Hyperlink" xfId="27966" builtinId="9" hidden="1"/>
    <cellStyle name="Followed Hyperlink" xfId="27968" builtinId="9" hidden="1"/>
    <cellStyle name="Followed Hyperlink" xfId="27970" builtinId="9" hidden="1"/>
    <cellStyle name="Followed Hyperlink" xfId="27972" builtinId="9" hidden="1"/>
    <cellStyle name="Followed Hyperlink" xfId="27974" builtinId="9" hidden="1"/>
    <cellStyle name="Followed Hyperlink" xfId="27976" builtinId="9" hidden="1"/>
    <cellStyle name="Followed Hyperlink" xfId="27978" builtinId="9" hidden="1"/>
    <cellStyle name="Followed Hyperlink" xfId="27980" builtinId="9" hidden="1"/>
    <cellStyle name="Followed Hyperlink" xfId="27982" builtinId="9" hidden="1"/>
    <cellStyle name="Followed Hyperlink" xfId="27984" builtinId="9" hidden="1"/>
    <cellStyle name="Followed Hyperlink" xfId="27986" builtinId="9" hidden="1"/>
    <cellStyle name="Followed Hyperlink" xfId="27988" builtinId="9" hidden="1"/>
    <cellStyle name="Followed Hyperlink" xfId="27990" builtinId="9" hidden="1"/>
    <cellStyle name="Followed Hyperlink" xfId="27992" builtinId="9" hidden="1"/>
    <cellStyle name="Followed Hyperlink" xfId="27994" builtinId="9" hidden="1"/>
    <cellStyle name="Followed Hyperlink" xfId="27996" builtinId="9" hidden="1"/>
    <cellStyle name="Followed Hyperlink" xfId="27998" builtinId="9" hidden="1"/>
    <cellStyle name="Followed Hyperlink" xfId="28000" builtinId="9" hidden="1"/>
    <cellStyle name="Followed Hyperlink" xfId="28002" builtinId="9" hidden="1"/>
    <cellStyle name="Followed Hyperlink" xfId="28004" builtinId="9" hidden="1"/>
    <cellStyle name="Followed Hyperlink" xfId="28006" builtinId="9" hidden="1"/>
    <cellStyle name="Followed Hyperlink" xfId="28008" builtinId="9" hidden="1"/>
    <cellStyle name="Followed Hyperlink" xfId="28036" builtinId="9" hidden="1"/>
    <cellStyle name="Followed Hyperlink" xfId="28038" builtinId="9" hidden="1"/>
    <cellStyle name="Followed Hyperlink" xfId="28040" builtinId="9" hidden="1"/>
    <cellStyle name="Followed Hyperlink" xfId="28042" builtinId="9" hidden="1"/>
    <cellStyle name="Followed Hyperlink" xfId="28044" builtinId="9" hidden="1"/>
    <cellStyle name="Followed Hyperlink" xfId="28046" builtinId="9" hidden="1"/>
    <cellStyle name="Followed Hyperlink" xfId="28048" builtinId="9" hidden="1"/>
    <cellStyle name="Followed Hyperlink" xfId="28050" builtinId="9" hidden="1"/>
    <cellStyle name="Followed Hyperlink" xfId="28060" builtinId="9" hidden="1"/>
    <cellStyle name="Followed Hyperlink" xfId="28062" builtinId="9" hidden="1"/>
    <cellStyle name="Followed Hyperlink" xfId="28064" builtinId="9" hidden="1"/>
    <cellStyle name="Followed Hyperlink" xfId="28066" builtinId="9" hidden="1"/>
    <cellStyle name="Followed Hyperlink" xfId="28068" builtinId="9" hidden="1"/>
    <cellStyle name="Followed Hyperlink" xfId="28070" builtinId="9" hidden="1"/>
    <cellStyle name="Followed Hyperlink" xfId="28072" builtinId="9" hidden="1"/>
    <cellStyle name="Followed Hyperlink" xfId="28074" builtinId="9" hidden="1"/>
    <cellStyle name="Followed Hyperlink" xfId="28076" builtinId="9" hidden="1"/>
    <cellStyle name="Followed Hyperlink" xfId="28078" builtinId="9" hidden="1"/>
    <cellStyle name="Followed Hyperlink" xfId="28080" builtinId="9" hidden="1"/>
    <cellStyle name="Followed Hyperlink" xfId="28082" builtinId="9" hidden="1"/>
    <cellStyle name="Followed Hyperlink" xfId="28084" builtinId="9" hidden="1"/>
    <cellStyle name="Followed Hyperlink" xfId="28086" builtinId="9" hidden="1"/>
    <cellStyle name="Followed Hyperlink" xfId="28088" builtinId="9" hidden="1"/>
    <cellStyle name="Followed Hyperlink" xfId="28090" builtinId="9" hidden="1"/>
    <cellStyle name="Followed Hyperlink" xfId="28092" builtinId="9" hidden="1"/>
    <cellStyle name="Followed Hyperlink" xfId="28094" builtinId="9" hidden="1"/>
    <cellStyle name="Followed Hyperlink" xfId="28096" builtinId="9" hidden="1"/>
    <cellStyle name="Followed Hyperlink" xfId="28098" builtinId="9" hidden="1"/>
    <cellStyle name="Followed Hyperlink" xfId="28100" builtinId="9" hidden="1"/>
    <cellStyle name="Followed Hyperlink" xfId="28102" builtinId="9" hidden="1"/>
    <cellStyle name="Followed Hyperlink" xfId="28104" builtinId="9" hidden="1"/>
    <cellStyle name="Followed Hyperlink" xfId="28106" builtinId="9" hidden="1"/>
    <cellStyle name="Followed Hyperlink" xfId="28108" builtinId="9" hidden="1"/>
    <cellStyle name="Followed Hyperlink" xfId="28110" builtinId="9" hidden="1"/>
    <cellStyle name="Followed Hyperlink" xfId="28112" builtinId="9" hidden="1"/>
    <cellStyle name="Followed Hyperlink" xfId="28114" builtinId="9" hidden="1"/>
    <cellStyle name="Followed Hyperlink" xfId="28116" builtinId="9" hidden="1"/>
    <cellStyle name="Followed Hyperlink" xfId="28118" builtinId="9" hidden="1"/>
    <cellStyle name="Followed Hyperlink" xfId="28120" builtinId="9" hidden="1"/>
    <cellStyle name="Followed Hyperlink" xfId="28122" builtinId="9" hidden="1"/>
    <cellStyle name="Followed Hyperlink" xfId="28124" builtinId="9" hidden="1"/>
    <cellStyle name="Followed Hyperlink" xfId="28126" builtinId="9" hidden="1"/>
    <cellStyle name="Followed Hyperlink" xfId="28128" builtinId="9" hidden="1"/>
    <cellStyle name="Followed Hyperlink" xfId="28130" builtinId="9" hidden="1"/>
    <cellStyle name="Followed Hyperlink" xfId="28132" builtinId="9" hidden="1"/>
    <cellStyle name="Followed Hyperlink" xfId="28134" builtinId="9" hidden="1"/>
    <cellStyle name="Followed Hyperlink" xfId="28136" builtinId="9" hidden="1"/>
    <cellStyle name="Followed Hyperlink" xfId="28138" builtinId="9" hidden="1"/>
    <cellStyle name="Followed Hyperlink" xfId="28140" builtinId="9" hidden="1"/>
    <cellStyle name="Followed Hyperlink" xfId="28142" builtinId="9" hidden="1"/>
    <cellStyle name="Followed Hyperlink" xfId="28144" builtinId="9" hidden="1"/>
    <cellStyle name="Followed Hyperlink" xfId="28146" builtinId="9" hidden="1"/>
    <cellStyle name="Followed Hyperlink" xfId="28148" builtinId="9" hidden="1"/>
    <cellStyle name="Followed Hyperlink" xfId="28150" builtinId="9" hidden="1"/>
    <cellStyle name="Followed Hyperlink" xfId="28152" builtinId="9" hidden="1"/>
    <cellStyle name="Followed Hyperlink" xfId="28154" builtinId="9" hidden="1"/>
    <cellStyle name="Followed Hyperlink" xfId="28156" builtinId="9" hidden="1"/>
    <cellStyle name="Followed Hyperlink" xfId="28158" builtinId="9" hidden="1"/>
    <cellStyle name="Followed Hyperlink" xfId="28160" builtinId="9" hidden="1"/>
    <cellStyle name="Followed Hyperlink" xfId="28162" builtinId="9" hidden="1"/>
    <cellStyle name="Followed Hyperlink" xfId="28164" builtinId="9" hidden="1"/>
    <cellStyle name="Followed Hyperlink" xfId="28166" builtinId="9" hidden="1"/>
    <cellStyle name="Followed Hyperlink" xfId="28168" builtinId="9" hidden="1"/>
    <cellStyle name="Followed Hyperlink" xfId="28170" builtinId="9" hidden="1"/>
    <cellStyle name="Followed Hyperlink" xfId="28172" builtinId="9" hidden="1"/>
    <cellStyle name="Followed Hyperlink" xfId="28174" builtinId="9" hidden="1"/>
    <cellStyle name="Followed Hyperlink" xfId="28176" builtinId="9" hidden="1"/>
    <cellStyle name="Followed Hyperlink" xfId="28178" builtinId="9" hidden="1"/>
    <cellStyle name="Followed Hyperlink" xfId="28180" builtinId="9" hidden="1"/>
    <cellStyle name="Followed Hyperlink" xfId="28188" builtinId="9" hidden="1"/>
    <cellStyle name="Followed Hyperlink" xfId="28189" builtinId="9" hidden="1"/>
    <cellStyle name="Followed Hyperlink" xfId="28190" builtinId="9" hidden="1"/>
    <cellStyle name="Followed Hyperlink" xfId="28191" builtinId="9" hidden="1"/>
    <cellStyle name="Followed Hyperlink" xfId="28192" builtinId="9" hidden="1"/>
    <cellStyle name="Followed Hyperlink" xfId="28193" builtinId="9" hidden="1"/>
    <cellStyle name="Followed Hyperlink" xfId="28194" builtinId="9" hidden="1"/>
    <cellStyle name="Followed Hyperlink" xfId="28195" builtinId="9" hidden="1"/>
    <cellStyle name="Followed Hyperlink" xfId="28196" builtinId="9" hidden="1"/>
    <cellStyle name="Followed Hyperlink" xfId="28197" builtinId="9" hidden="1"/>
    <cellStyle name="Followed Hyperlink" xfId="28198" builtinId="9" hidden="1"/>
    <cellStyle name="Followed Hyperlink" xfId="28199" builtinId="9" hidden="1"/>
    <cellStyle name="Followed Hyperlink" xfId="28200" builtinId="9" hidden="1"/>
    <cellStyle name="Followed Hyperlink" xfId="28201" builtinId="9" hidden="1"/>
    <cellStyle name="Followed Hyperlink" xfId="28202" builtinId="9" hidden="1"/>
    <cellStyle name="Followed Hyperlink" xfId="28203" builtinId="9" hidden="1"/>
    <cellStyle name="Followed Hyperlink" xfId="28204" builtinId="9" hidden="1"/>
    <cellStyle name="Followed Hyperlink" xfId="28205" builtinId="9" hidden="1"/>
    <cellStyle name="Followed Hyperlink" xfId="28206" builtinId="9" hidden="1"/>
    <cellStyle name="Followed Hyperlink" xfId="28207" builtinId="9" hidden="1"/>
    <cellStyle name="Followed Hyperlink" xfId="28208" builtinId="9" hidden="1"/>
    <cellStyle name="Followed Hyperlink" xfId="28209" builtinId="9" hidden="1"/>
    <cellStyle name="Followed Hyperlink" xfId="28210" builtinId="9" hidden="1"/>
    <cellStyle name="Followed Hyperlink" xfId="28211" builtinId="9" hidden="1"/>
    <cellStyle name="Followed Hyperlink" xfId="28212" builtinId="9" hidden="1"/>
    <cellStyle name="Followed Hyperlink" xfId="28213" builtinId="9" hidden="1"/>
    <cellStyle name="Followed Hyperlink" xfId="28214" builtinId="9" hidden="1"/>
    <cellStyle name="Followed Hyperlink" xfId="28215" builtinId="9" hidden="1"/>
    <cellStyle name="Followed Hyperlink" xfId="28216" builtinId="9" hidden="1"/>
    <cellStyle name="Followed Hyperlink" xfId="28217" builtinId="9" hidden="1"/>
    <cellStyle name="Followed Hyperlink" xfId="28218" builtinId="9" hidden="1"/>
    <cellStyle name="Followed Hyperlink" xfId="28219" builtinId="9" hidden="1"/>
    <cellStyle name="Followed Hyperlink" xfId="28220" builtinId="9" hidden="1"/>
    <cellStyle name="Followed Hyperlink" xfId="28221" builtinId="9" hidden="1"/>
    <cellStyle name="Followed Hyperlink" xfId="28222" builtinId="9" hidden="1"/>
    <cellStyle name="Followed Hyperlink" xfId="28223" builtinId="9" hidden="1"/>
    <cellStyle name="Followed Hyperlink" xfId="28224" builtinId="9" hidden="1"/>
    <cellStyle name="Followed Hyperlink" xfId="28225" builtinId="9" hidden="1"/>
    <cellStyle name="Followed Hyperlink" xfId="28226" builtinId="9" hidden="1"/>
    <cellStyle name="Followed Hyperlink" xfId="28227" builtinId="9" hidden="1"/>
    <cellStyle name="Followed Hyperlink" xfId="28228" builtinId="9" hidden="1"/>
    <cellStyle name="Followed Hyperlink" xfId="28229" builtinId="9" hidden="1"/>
    <cellStyle name="Followed Hyperlink" xfId="28230" builtinId="9" hidden="1"/>
    <cellStyle name="Followed Hyperlink" xfId="28231" builtinId="9" hidden="1"/>
    <cellStyle name="Followed Hyperlink" xfId="28232" builtinId="9" hidden="1"/>
    <cellStyle name="Followed Hyperlink" xfId="28233" builtinId="9" hidden="1"/>
    <cellStyle name="Followed Hyperlink" xfId="28234" builtinId="9" hidden="1"/>
    <cellStyle name="Followed Hyperlink" xfId="28235" builtinId="9" hidden="1"/>
    <cellStyle name="Followed Hyperlink" xfId="28236" builtinId="9" hidden="1"/>
    <cellStyle name="Followed Hyperlink" xfId="28237" builtinId="9" hidden="1"/>
    <cellStyle name="Followed Hyperlink" xfId="28238" builtinId="9" hidden="1"/>
    <cellStyle name="Followed Hyperlink" xfId="28239" builtinId="9" hidden="1"/>
    <cellStyle name="Followed Hyperlink" xfId="28240" builtinId="9" hidden="1"/>
    <cellStyle name="Followed Hyperlink" xfId="28241" builtinId="9" hidden="1"/>
    <cellStyle name="Followed Hyperlink" xfId="28242" builtinId="9" hidden="1"/>
    <cellStyle name="Followed Hyperlink" xfId="28243" builtinId="9" hidden="1"/>
    <cellStyle name="Followed Hyperlink" xfId="28244" builtinId="9" hidden="1"/>
    <cellStyle name="Followed Hyperlink" xfId="28245" builtinId="9" hidden="1"/>
    <cellStyle name="Followed Hyperlink" xfId="28246" builtinId="9" hidden="1"/>
    <cellStyle name="Followed Hyperlink" xfId="28247" builtinId="9" hidden="1"/>
    <cellStyle name="Followed Hyperlink" xfId="28248" builtinId="9" hidden="1"/>
    <cellStyle name="Followed Hyperlink" xfId="28249" builtinId="9" hidden="1"/>
    <cellStyle name="Followed Hyperlink" xfId="28250" builtinId="9" hidden="1"/>
    <cellStyle name="Followed Hyperlink" xfId="28251" builtinId="9" hidden="1"/>
    <cellStyle name="Followed Hyperlink" xfId="28252" builtinId="9" hidden="1"/>
    <cellStyle name="Followed Hyperlink" xfId="28253" builtinId="9" hidden="1"/>
    <cellStyle name="Followed Hyperlink" xfId="28254" builtinId="9" hidden="1"/>
    <cellStyle name="Followed Hyperlink" xfId="28255" builtinId="9" hidden="1"/>
    <cellStyle name="Followed Hyperlink" xfId="28256" builtinId="9" hidden="1"/>
    <cellStyle name="Followed Hyperlink" xfId="28258" builtinId="9" hidden="1"/>
    <cellStyle name="Followed Hyperlink" xfId="28260" builtinId="9" hidden="1"/>
    <cellStyle name="Followed Hyperlink" xfId="28262" builtinId="9" hidden="1"/>
    <cellStyle name="Followed Hyperlink" xfId="28264" builtinId="9" hidden="1"/>
    <cellStyle name="Followed Hyperlink" xfId="28266" builtinId="9" hidden="1"/>
    <cellStyle name="Followed Hyperlink" xfId="28268" builtinId="9" hidden="1"/>
    <cellStyle name="Followed Hyperlink" xfId="28270" builtinId="9" hidden="1"/>
    <cellStyle name="Followed Hyperlink" xfId="28272" builtinId="9" hidden="1"/>
    <cellStyle name="Followed Hyperlink" xfId="28282" builtinId="9" hidden="1"/>
    <cellStyle name="Followed Hyperlink" xfId="28284" builtinId="9" hidden="1"/>
    <cellStyle name="Followed Hyperlink" xfId="28286" builtinId="9" hidden="1"/>
    <cellStyle name="Followed Hyperlink" xfId="28288" builtinId="9" hidden="1"/>
    <cellStyle name="Followed Hyperlink" xfId="28290" builtinId="9" hidden="1"/>
    <cellStyle name="Followed Hyperlink" xfId="28292" builtinId="9" hidden="1"/>
    <cellStyle name="Followed Hyperlink" xfId="28294" builtinId="9" hidden="1"/>
    <cellStyle name="Followed Hyperlink" xfId="28296" builtinId="9" hidden="1"/>
    <cellStyle name="Followed Hyperlink" xfId="28298" builtinId="9" hidden="1"/>
    <cellStyle name="Followed Hyperlink" xfId="28300" builtinId="9" hidden="1"/>
    <cellStyle name="Followed Hyperlink" xfId="28302" builtinId="9" hidden="1"/>
    <cellStyle name="Followed Hyperlink" xfId="28304" builtinId="9" hidden="1"/>
    <cellStyle name="Followed Hyperlink" xfId="28306" builtinId="9" hidden="1"/>
    <cellStyle name="Followed Hyperlink" xfId="28308" builtinId="9" hidden="1"/>
    <cellStyle name="Followed Hyperlink" xfId="28310" builtinId="9" hidden="1"/>
    <cellStyle name="Followed Hyperlink" xfId="28312" builtinId="9" hidden="1"/>
    <cellStyle name="Followed Hyperlink" xfId="28314" builtinId="9" hidden="1"/>
    <cellStyle name="Followed Hyperlink" xfId="28316" builtinId="9" hidden="1"/>
    <cellStyle name="Followed Hyperlink" xfId="28318" builtinId="9" hidden="1"/>
    <cellStyle name="Followed Hyperlink" xfId="28320" builtinId="9" hidden="1"/>
    <cellStyle name="Followed Hyperlink" xfId="28322" builtinId="9" hidden="1"/>
    <cellStyle name="Followed Hyperlink" xfId="28324" builtinId="9" hidden="1"/>
    <cellStyle name="Followed Hyperlink" xfId="28326" builtinId="9" hidden="1"/>
    <cellStyle name="Followed Hyperlink" xfId="28328" builtinId="9" hidden="1"/>
    <cellStyle name="Followed Hyperlink" xfId="28330" builtinId="9" hidden="1"/>
    <cellStyle name="Followed Hyperlink" xfId="28332" builtinId="9" hidden="1"/>
    <cellStyle name="Followed Hyperlink" xfId="28334" builtinId="9" hidden="1"/>
    <cellStyle name="Followed Hyperlink" xfId="28336" builtinId="9" hidden="1"/>
    <cellStyle name="Followed Hyperlink" xfId="28338" builtinId="9" hidden="1"/>
    <cellStyle name="Followed Hyperlink" xfId="28340" builtinId="9" hidden="1"/>
    <cellStyle name="Followed Hyperlink" xfId="28342" builtinId="9" hidden="1"/>
    <cellStyle name="Followed Hyperlink" xfId="28344" builtinId="9" hidden="1"/>
    <cellStyle name="Followed Hyperlink" xfId="28346" builtinId="9" hidden="1"/>
    <cellStyle name="Followed Hyperlink" xfId="28348" builtinId="9" hidden="1"/>
    <cellStyle name="Followed Hyperlink" xfId="28350" builtinId="9" hidden="1"/>
    <cellStyle name="Followed Hyperlink" xfId="28352" builtinId="9" hidden="1"/>
    <cellStyle name="Followed Hyperlink" xfId="28354" builtinId="9" hidden="1"/>
    <cellStyle name="Followed Hyperlink" xfId="28356" builtinId="9" hidden="1"/>
    <cellStyle name="Followed Hyperlink" xfId="28358" builtinId="9" hidden="1"/>
    <cellStyle name="Followed Hyperlink" xfId="28360" builtinId="9" hidden="1"/>
    <cellStyle name="Followed Hyperlink" xfId="28362" builtinId="9" hidden="1"/>
    <cellStyle name="Followed Hyperlink" xfId="28364" builtinId="9" hidden="1"/>
    <cellStyle name="Followed Hyperlink" xfId="28366" builtinId="9" hidden="1"/>
    <cellStyle name="Followed Hyperlink" xfId="28368" builtinId="9" hidden="1"/>
    <cellStyle name="Followed Hyperlink" xfId="28370" builtinId="9" hidden="1"/>
    <cellStyle name="Followed Hyperlink" xfId="28372" builtinId="9" hidden="1"/>
    <cellStyle name="Followed Hyperlink" xfId="28374" builtinId="9" hidden="1"/>
    <cellStyle name="Followed Hyperlink" xfId="28376" builtinId="9" hidden="1"/>
    <cellStyle name="Followed Hyperlink" xfId="28378" builtinId="9" hidden="1"/>
    <cellStyle name="Followed Hyperlink" xfId="28380" builtinId="9" hidden="1"/>
    <cellStyle name="Followed Hyperlink" xfId="28382" builtinId="9" hidden="1"/>
    <cellStyle name="Followed Hyperlink" xfId="28384" builtinId="9" hidden="1"/>
    <cellStyle name="Followed Hyperlink" xfId="28386" builtinId="9" hidden="1"/>
    <cellStyle name="Followed Hyperlink" xfId="28388" builtinId="9" hidden="1"/>
    <cellStyle name="Followed Hyperlink" xfId="28390" builtinId="9" hidden="1"/>
    <cellStyle name="Followed Hyperlink" xfId="28392" builtinId="9" hidden="1"/>
    <cellStyle name="Followed Hyperlink" xfId="28394" builtinId="9" hidden="1"/>
    <cellStyle name="Followed Hyperlink" xfId="28396" builtinId="9" hidden="1"/>
    <cellStyle name="Followed Hyperlink" xfId="28398" builtinId="9" hidden="1"/>
    <cellStyle name="Followed Hyperlink" xfId="28400" builtinId="9" hidden="1"/>
    <cellStyle name="Followed Hyperlink" xfId="28402" builtinId="9" hidden="1"/>
    <cellStyle name="Followed Hyperlink" xfId="28417" builtinId="9" hidden="1"/>
    <cellStyle name="Followed Hyperlink" xfId="28418" builtinId="9" hidden="1"/>
    <cellStyle name="Followed Hyperlink" xfId="28419" builtinId="9" hidden="1"/>
    <cellStyle name="Followed Hyperlink" xfId="28420" builtinId="9" hidden="1"/>
    <cellStyle name="Followed Hyperlink" xfId="28421" builtinId="9" hidden="1"/>
    <cellStyle name="Followed Hyperlink" xfId="28422" builtinId="9" hidden="1"/>
    <cellStyle name="Followed Hyperlink" xfId="28423" builtinId="9" hidden="1"/>
    <cellStyle name="Followed Hyperlink" xfId="28424" builtinId="9" hidden="1"/>
    <cellStyle name="Followed Hyperlink" xfId="28425" builtinId="9" hidden="1"/>
    <cellStyle name="Followed Hyperlink" xfId="28426" builtinId="9" hidden="1"/>
    <cellStyle name="Followed Hyperlink" xfId="28427" builtinId="9" hidden="1"/>
    <cellStyle name="Followed Hyperlink" xfId="28428" builtinId="9" hidden="1"/>
    <cellStyle name="Followed Hyperlink" xfId="28429" builtinId="9" hidden="1"/>
    <cellStyle name="Followed Hyperlink" xfId="28430" builtinId="9" hidden="1"/>
    <cellStyle name="Followed Hyperlink" xfId="28431" builtinId="9" hidden="1"/>
    <cellStyle name="Followed Hyperlink" xfId="28432" builtinId="9" hidden="1"/>
    <cellStyle name="Followed Hyperlink" xfId="28433" builtinId="9" hidden="1"/>
    <cellStyle name="Followed Hyperlink" xfId="28434" builtinId="9" hidden="1"/>
    <cellStyle name="Followed Hyperlink" xfId="28435" builtinId="9" hidden="1"/>
    <cellStyle name="Followed Hyperlink" xfId="28436" builtinId="9" hidden="1"/>
    <cellStyle name="Followed Hyperlink" xfId="28437" builtinId="9" hidden="1"/>
    <cellStyle name="Followed Hyperlink" xfId="28438" builtinId="9" hidden="1"/>
    <cellStyle name="Followed Hyperlink" xfId="28439" builtinId="9" hidden="1"/>
    <cellStyle name="Followed Hyperlink" xfId="28440" builtinId="9" hidden="1"/>
    <cellStyle name="Followed Hyperlink" xfId="28441" builtinId="9" hidden="1"/>
    <cellStyle name="Followed Hyperlink" xfId="28442" builtinId="9" hidden="1"/>
    <cellStyle name="Followed Hyperlink" xfId="28443" builtinId="9" hidden="1"/>
    <cellStyle name="Followed Hyperlink" xfId="28444" builtinId="9" hidden="1"/>
    <cellStyle name="Followed Hyperlink" xfId="28445" builtinId="9" hidden="1"/>
    <cellStyle name="Followed Hyperlink" xfId="28446" builtinId="9" hidden="1"/>
    <cellStyle name="Followed Hyperlink" xfId="28447" builtinId="9" hidden="1"/>
    <cellStyle name="Followed Hyperlink" xfId="28448" builtinId="9" hidden="1"/>
    <cellStyle name="Followed Hyperlink" xfId="28449" builtinId="9" hidden="1"/>
    <cellStyle name="Followed Hyperlink" xfId="28450" builtinId="9" hidden="1"/>
    <cellStyle name="Followed Hyperlink" xfId="28451" builtinId="9" hidden="1"/>
    <cellStyle name="Followed Hyperlink" xfId="28452" builtinId="9" hidden="1"/>
    <cellStyle name="Followed Hyperlink" xfId="28453" builtinId="9" hidden="1"/>
    <cellStyle name="Followed Hyperlink" xfId="28454" builtinId="9" hidden="1"/>
    <cellStyle name="Followed Hyperlink" xfId="28455" builtinId="9" hidden="1"/>
    <cellStyle name="Followed Hyperlink" xfId="28456" builtinId="9" hidden="1"/>
    <cellStyle name="Followed Hyperlink" xfId="28457" builtinId="9" hidden="1"/>
    <cellStyle name="Followed Hyperlink" xfId="28458" builtinId="9" hidden="1"/>
    <cellStyle name="Followed Hyperlink" xfId="28459" builtinId="9" hidden="1"/>
    <cellStyle name="Followed Hyperlink" xfId="28460" builtinId="9" hidden="1"/>
    <cellStyle name="Followed Hyperlink" xfId="28461" builtinId="9" hidden="1"/>
    <cellStyle name="Followed Hyperlink" xfId="28462" builtinId="9" hidden="1"/>
    <cellStyle name="Followed Hyperlink" xfId="28463" builtinId="9" hidden="1"/>
    <cellStyle name="Followed Hyperlink" xfId="28464" builtinId="9" hidden="1"/>
    <cellStyle name="Followed Hyperlink" xfId="28465" builtinId="9" hidden="1"/>
    <cellStyle name="Followed Hyperlink" xfId="28466" builtinId="9" hidden="1"/>
    <cellStyle name="Followed Hyperlink" xfId="28467" builtinId="9" hidden="1"/>
    <cellStyle name="Followed Hyperlink" xfId="28468" builtinId="9" hidden="1"/>
    <cellStyle name="Followed Hyperlink" xfId="28469" builtinId="9" hidden="1"/>
    <cellStyle name="Followed Hyperlink" xfId="28470" builtinId="9" hidden="1"/>
    <cellStyle name="Followed Hyperlink" xfId="28471" builtinId="9" hidden="1"/>
    <cellStyle name="Followed Hyperlink" xfId="28472" builtinId="9" hidden="1"/>
    <cellStyle name="Followed Hyperlink" xfId="28473" builtinId="9" hidden="1"/>
    <cellStyle name="Followed Hyperlink" xfId="28474" builtinId="9" hidden="1"/>
    <cellStyle name="Followed Hyperlink" xfId="28475" builtinId="9" hidden="1"/>
    <cellStyle name="Followed Hyperlink" xfId="28476" builtinId="9" hidden="1"/>
    <cellStyle name="Followed Hyperlink" xfId="28477" builtinId="9" hidden="1"/>
    <cellStyle name="Followed Hyperlink" xfId="28478" builtinId="9" hidden="1"/>
    <cellStyle name="Followed Hyperlink" xfId="28479" builtinId="9" hidden="1"/>
    <cellStyle name="Followed Hyperlink" xfId="28480" builtinId="9" hidden="1"/>
    <cellStyle name="Followed Hyperlink" xfId="28481" builtinId="9" hidden="1"/>
    <cellStyle name="Followed Hyperlink" xfId="28482" builtinId="9" hidden="1"/>
    <cellStyle name="Followed Hyperlink" xfId="28483" builtinId="9" hidden="1"/>
    <cellStyle name="Followed Hyperlink" xfId="28484" builtinId="9" hidden="1"/>
    <cellStyle name="Followed Hyperlink" xfId="28485" builtinId="9" hidden="1"/>
    <cellStyle name="Followed Hyperlink" xfId="28487" builtinId="9" hidden="1"/>
    <cellStyle name="Followed Hyperlink" xfId="28489" builtinId="9" hidden="1"/>
    <cellStyle name="Followed Hyperlink" xfId="28020" builtinId="9" hidden="1"/>
    <cellStyle name="Followed Hyperlink" xfId="27344" builtinId="9" hidden="1"/>
    <cellStyle name="Followed Hyperlink" xfId="26866" builtinId="9" hidden="1"/>
    <cellStyle name="Followed Hyperlink" xfId="26625" builtinId="9" hidden="1"/>
    <cellStyle name="Followed Hyperlink" xfId="26385" builtinId="9" hidden="1"/>
    <cellStyle name="Followed Hyperlink" xfId="27428" builtinId="9" hidden="1"/>
    <cellStyle name="Followed Hyperlink" xfId="26951" builtinId="9" hidden="1"/>
    <cellStyle name="Followed Hyperlink" xfId="26469" builtinId="9" hidden="1"/>
    <cellStyle name="Followed Hyperlink" xfId="25810" builtinId="9" hidden="1"/>
    <cellStyle name="Followed Hyperlink" xfId="25294" builtinId="9" hidden="1"/>
    <cellStyle name="Followed Hyperlink" xfId="28013" builtinId="9" hidden="1"/>
    <cellStyle name="Followed Hyperlink" xfId="27339" builtinId="9" hidden="1"/>
    <cellStyle name="Followed Hyperlink" xfId="26861" builtinId="9" hidden="1"/>
    <cellStyle name="Followed Hyperlink" xfId="28406" builtinId="9" hidden="1"/>
    <cellStyle name="Followed Hyperlink" xfId="25948" builtinId="9" hidden="1"/>
    <cellStyle name="Followed Hyperlink" xfId="27587" builtinId="9" hidden="1"/>
    <cellStyle name="Followed Hyperlink" xfId="27110" builtinId="9" hidden="1"/>
    <cellStyle name="Followed Hyperlink" xfId="28411" builtinId="9" hidden="1"/>
    <cellStyle name="Followed Hyperlink" xfId="28186" builtinId="9" hidden="1"/>
    <cellStyle name="Followed Hyperlink" xfId="25954" builtinId="9" hidden="1"/>
    <cellStyle name="Followed Hyperlink" xfId="27188" builtinId="9" hidden="1"/>
    <cellStyle name="Followed Hyperlink" xfId="26711" builtinId="9" hidden="1"/>
    <cellStyle name="Followed Hyperlink" xfId="25772" builtinId="9" hidden="1"/>
    <cellStyle name="Followed Hyperlink" xfId="26032" builtinId="9" hidden="1"/>
    <cellStyle name="Followed Hyperlink" xfId="27446" builtinId="9" hidden="1"/>
    <cellStyle name="Followed Hyperlink" xfId="26969" builtinId="9" hidden="1"/>
    <cellStyle name="Followed Hyperlink" xfId="26487" builtinId="9" hidden="1"/>
    <cellStyle name="Followed Hyperlink" xfId="26245" builtinId="9" hidden="1"/>
    <cellStyle name="Followed Hyperlink" xfId="25449" builtinId="9" hidden="1"/>
    <cellStyle name="Followed Hyperlink" xfId="3761" builtinId="9" hidden="1"/>
    <cellStyle name="Followed Hyperlink" xfId="25290" builtinId="9" hidden="1"/>
    <cellStyle name="Followed Hyperlink" xfId="25288" builtinId="9" hidden="1"/>
    <cellStyle name="Followed Hyperlink" xfId="25286" builtinId="9" hidden="1"/>
    <cellStyle name="Followed Hyperlink" xfId="25284" builtinId="9" hidden="1"/>
    <cellStyle name="Followed Hyperlink" xfId="25282" builtinId="9" hidden="1"/>
    <cellStyle name="Followed Hyperlink" xfId="25281" builtinId="9" hidden="1"/>
    <cellStyle name="Followed Hyperlink" xfId="25279" builtinId="9" hidden="1"/>
    <cellStyle name="Followed Hyperlink" xfId="25277" builtinId="9" hidden="1"/>
    <cellStyle name="Followed Hyperlink" xfId="25275" builtinId="9" hidden="1"/>
    <cellStyle name="Followed Hyperlink" xfId="25273" builtinId="9" hidden="1"/>
    <cellStyle name="Followed Hyperlink" xfId="3762" builtinId="9" hidden="1"/>
    <cellStyle name="Followed Hyperlink" xfId="25270" builtinId="9" hidden="1"/>
    <cellStyle name="Followed Hyperlink" xfId="25268" builtinId="9" hidden="1"/>
    <cellStyle name="Followed Hyperlink" xfId="25266" builtinId="9" hidden="1"/>
    <cellStyle name="Followed Hyperlink" xfId="25264" builtinId="9" hidden="1"/>
    <cellStyle name="Followed Hyperlink" xfId="25262" builtinId="9" hidden="1"/>
    <cellStyle name="Followed Hyperlink" xfId="24989" builtinId="9" hidden="1"/>
    <cellStyle name="Followed Hyperlink" xfId="25260" builtinId="9" hidden="1"/>
    <cellStyle name="Followed Hyperlink" xfId="25257" builtinId="9" hidden="1"/>
    <cellStyle name="Followed Hyperlink" xfId="25255" builtinId="9" hidden="1"/>
    <cellStyle name="Followed Hyperlink" xfId="4153" builtinId="9" hidden="1"/>
    <cellStyle name="Followed Hyperlink" xfId="25723" builtinId="9" hidden="1"/>
    <cellStyle name="Followed Hyperlink" xfId="25942" builtinId="9" hidden="1"/>
    <cellStyle name="Followed Hyperlink" xfId="24993" builtinId="9" hidden="1"/>
    <cellStyle name="Followed Hyperlink" xfId="3812" builtinId="9" hidden="1"/>
    <cellStyle name="Followed Hyperlink" xfId="25251" builtinId="9" hidden="1"/>
    <cellStyle name="Followed Hyperlink" xfId="25249" builtinId="9" hidden="1"/>
    <cellStyle name="Followed Hyperlink" xfId="25247" builtinId="9" hidden="1"/>
    <cellStyle name="Followed Hyperlink" xfId="25245" builtinId="9" hidden="1"/>
    <cellStyle name="Followed Hyperlink" xfId="3820" builtinId="9" hidden="1"/>
    <cellStyle name="Followed Hyperlink" xfId="25242" builtinId="9" hidden="1"/>
    <cellStyle name="Followed Hyperlink" xfId="25240" builtinId="9" hidden="1"/>
    <cellStyle name="Followed Hyperlink" xfId="25238" builtinId="9" hidden="1"/>
    <cellStyle name="Followed Hyperlink" xfId="25236" builtinId="9" hidden="1"/>
    <cellStyle name="Followed Hyperlink" xfId="25234" builtinId="9" hidden="1"/>
    <cellStyle name="Followed Hyperlink" xfId="25233" builtinId="9" hidden="1"/>
    <cellStyle name="Followed Hyperlink" xfId="25231" builtinId="9" hidden="1"/>
    <cellStyle name="Followed Hyperlink" xfId="25229" builtinId="9" hidden="1"/>
    <cellStyle name="Followed Hyperlink" xfId="25227" builtinId="9" hidden="1"/>
    <cellStyle name="Followed Hyperlink" xfId="25195" builtinId="9" hidden="1"/>
    <cellStyle name="Followed Hyperlink" xfId="25193" builtinId="9" hidden="1"/>
    <cellStyle name="Followed Hyperlink" xfId="25191" builtinId="9" hidden="1"/>
    <cellStyle name="Followed Hyperlink" xfId="4211" builtinId="9" hidden="1"/>
    <cellStyle name="Followed Hyperlink" xfId="25188" builtinId="9" hidden="1"/>
    <cellStyle name="Followed Hyperlink" xfId="25186" builtinId="9" hidden="1"/>
    <cellStyle name="Followed Hyperlink" xfId="25184" builtinId="9" hidden="1"/>
    <cellStyle name="Followed Hyperlink" xfId="25182" builtinId="9" hidden="1"/>
    <cellStyle name="Followed Hyperlink" xfId="25175" builtinId="9" hidden="1"/>
    <cellStyle name="Followed Hyperlink" xfId="25173" builtinId="9" hidden="1"/>
    <cellStyle name="Followed Hyperlink" xfId="25172" builtinId="9" hidden="1"/>
    <cellStyle name="Followed Hyperlink" xfId="25170" builtinId="9" hidden="1"/>
    <cellStyle name="Followed Hyperlink" xfId="25168" builtinId="9" hidden="1"/>
    <cellStyle name="Followed Hyperlink" xfId="25166" builtinId="9" hidden="1"/>
    <cellStyle name="Followed Hyperlink" xfId="25164" builtinId="9" hidden="1"/>
    <cellStyle name="Followed Hyperlink" xfId="3668" builtinId="9" hidden="1"/>
    <cellStyle name="Followed Hyperlink" xfId="25161" builtinId="9" hidden="1"/>
    <cellStyle name="Followed Hyperlink" xfId="25159" builtinId="9" hidden="1"/>
    <cellStyle name="Followed Hyperlink" xfId="25157" builtinId="9" hidden="1"/>
    <cellStyle name="Followed Hyperlink" xfId="25155" builtinId="9" hidden="1"/>
    <cellStyle name="Followed Hyperlink" xfId="25153" builtinId="9" hidden="1"/>
    <cellStyle name="Followed Hyperlink" xfId="25152" builtinId="9" hidden="1"/>
    <cellStyle name="Followed Hyperlink" xfId="25150" builtinId="9" hidden="1"/>
    <cellStyle name="Followed Hyperlink" xfId="25148" builtinId="9" hidden="1"/>
    <cellStyle name="Followed Hyperlink" xfId="25146" builtinId="9" hidden="1"/>
    <cellStyle name="Followed Hyperlink" xfId="25144" builtinId="9" hidden="1"/>
    <cellStyle name="Followed Hyperlink" xfId="3802" builtinId="9" hidden="1"/>
    <cellStyle name="Followed Hyperlink" xfId="25141" builtinId="9" hidden="1"/>
    <cellStyle name="Followed Hyperlink" xfId="25139" builtinId="9" hidden="1"/>
    <cellStyle name="Followed Hyperlink" xfId="25137" builtinId="9" hidden="1"/>
    <cellStyle name="Followed Hyperlink" xfId="25135" builtinId="9" hidden="1"/>
    <cellStyle name="Followed Hyperlink" xfId="25133" builtinId="9" hidden="1"/>
    <cellStyle name="Followed Hyperlink" xfId="25132" builtinId="9" hidden="1"/>
    <cellStyle name="Followed Hyperlink" xfId="25130" builtinId="9" hidden="1"/>
    <cellStyle name="Followed Hyperlink" xfId="25128" builtinId="9" hidden="1"/>
    <cellStyle name="Followed Hyperlink" xfId="25126" builtinId="9" hidden="1"/>
    <cellStyle name="Followed Hyperlink" xfId="25124" builtinId="9" hidden="1"/>
    <cellStyle name="Followed Hyperlink" xfId="3811" builtinId="9" hidden="1"/>
    <cellStyle name="Followed Hyperlink" xfId="25121" builtinId="9" hidden="1"/>
    <cellStyle name="Followed Hyperlink" xfId="25119" builtinId="9" hidden="1"/>
    <cellStyle name="Followed Hyperlink" xfId="25117" builtinId="9" hidden="1"/>
    <cellStyle name="Followed Hyperlink" xfId="25115" builtinId="9" hidden="1"/>
    <cellStyle name="Followed Hyperlink" xfId="25113" builtinId="9" hidden="1"/>
    <cellStyle name="Followed Hyperlink" xfId="25112" builtinId="9" hidden="1"/>
    <cellStyle name="Followed Hyperlink" xfId="25110" builtinId="9" hidden="1"/>
    <cellStyle name="Followed Hyperlink" xfId="25108" builtinId="9" hidden="1"/>
    <cellStyle name="Followed Hyperlink" xfId="25106" builtinId="9" hidden="1"/>
    <cellStyle name="Followed Hyperlink" xfId="25104" builtinId="9" hidden="1"/>
    <cellStyle name="Followed Hyperlink" xfId="3806" builtinId="9" hidden="1"/>
    <cellStyle name="Followed Hyperlink" xfId="25101" builtinId="9" hidden="1"/>
    <cellStyle name="Followed Hyperlink" xfId="25099" builtinId="9" hidden="1"/>
    <cellStyle name="Followed Hyperlink" xfId="25097" builtinId="9" hidden="1"/>
    <cellStyle name="Followed Hyperlink" xfId="25095" builtinId="9" hidden="1"/>
    <cellStyle name="Followed Hyperlink" xfId="25093" builtinId="9" hidden="1"/>
    <cellStyle name="Followed Hyperlink" xfId="25092" builtinId="9" hidden="1"/>
    <cellStyle name="Followed Hyperlink" xfId="25090" builtinId="9" hidden="1"/>
    <cellStyle name="Followed Hyperlink" xfId="25088" builtinId="9" hidden="1"/>
    <cellStyle name="Followed Hyperlink" xfId="25086" builtinId="9" hidden="1"/>
    <cellStyle name="Followed Hyperlink" xfId="25084" builtinId="9" hidden="1"/>
    <cellStyle name="Followed Hyperlink" xfId="5301" builtinId="9" hidden="1"/>
    <cellStyle name="Followed Hyperlink" xfId="25081" builtinId="9" hidden="1"/>
    <cellStyle name="Followed Hyperlink" xfId="25079" builtinId="9" hidden="1"/>
    <cellStyle name="Followed Hyperlink" xfId="25077" builtinId="9" hidden="1"/>
    <cellStyle name="Followed Hyperlink" xfId="25075" builtinId="9" hidden="1"/>
    <cellStyle name="Followed Hyperlink" xfId="25073" builtinId="9" hidden="1"/>
    <cellStyle name="Followed Hyperlink" xfId="25072" builtinId="9" hidden="1"/>
    <cellStyle name="Followed Hyperlink" xfId="25070" builtinId="9" hidden="1"/>
    <cellStyle name="Followed Hyperlink" xfId="25068" builtinId="9" hidden="1"/>
    <cellStyle name="Followed Hyperlink" xfId="25066" builtinId="9" hidden="1"/>
    <cellStyle name="Followed Hyperlink" xfId="25059" builtinId="9" hidden="1"/>
    <cellStyle name="Followed Hyperlink" xfId="25058" builtinId="9" hidden="1"/>
    <cellStyle name="Followed Hyperlink" xfId="25057" builtinId="9" hidden="1"/>
    <cellStyle name="Followed Hyperlink" xfId="3662" builtinId="9" hidden="1"/>
    <cellStyle name="Followed Hyperlink" xfId="25056" builtinId="9" hidden="1"/>
    <cellStyle name="Followed Hyperlink" xfId="25055" builtinId="9" hidden="1"/>
    <cellStyle name="Followed Hyperlink" xfId="25054" builtinId="9" hidden="1"/>
    <cellStyle name="Followed Hyperlink" xfId="25053" builtinId="9" hidden="1"/>
    <cellStyle name="Followed Hyperlink" xfId="25052" builtinId="9" hidden="1"/>
    <cellStyle name="Followed Hyperlink" xfId="25051" builtinId="9" hidden="1"/>
    <cellStyle name="Followed Hyperlink" xfId="25050" builtinId="9" hidden="1"/>
    <cellStyle name="Followed Hyperlink" xfId="25049" builtinId="9" hidden="1"/>
    <cellStyle name="Followed Hyperlink" xfId="25048" builtinId="9" hidden="1"/>
    <cellStyle name="Followed Hyperlink" xfId="25047" builtinId="9" hidden="1"/>
    <cellStyle name="Followed Hyperlink" xfId="3803" builtinId="9" hidden="1"/>
    <cellStyle name="Followed Hyperlink" xfId="25046" builtinId="9" hidden="1"/>
    <cellStyle name="Followed Hyperlink" xfId="25045" builtinId="9" hidden="1"/>
    <cellStyle name="Followed Hyperlink" xfId="25044" builtinId="9" hidden="1"/>
    <cellStyle name="Followed Hyperlink" xfId="25043" builtinId="9" hidden="1"/>
    <cellStyle name="Followed Hyperlink" xfId="25042" builtinId="9" hidden="1"/>
    <cellStyle name="Followed Hyperlink" xfId="25041" builtinId="9" hidden="1"/>
    <cellStyle name="Followed Hyperlink" xfId="25040" builtinId="9" hidden="1"/>
    <cellStyle name="Followed Hyperlink" xfId="25039" builtinId="9" hidden="1"/>
    <cellStyle name="Followed Hyperlink" xfId="25038" builtinId="9" hidden="1"/>
    <cellStyle name="Followed Hyperlink" xfId="3807" builtinId="9" hidden="1"/>
    <cellStyle name="Followed Hyperlink" xfId="25037" builtinId="9" hidden="1"/>
    <cellStyle name="Followed Hyperlink" xfId="25036" builtinId="9" hidden="1"/>
    <cellStyle name="Followed Hyperlink" xfId="25035" builtinId="9" hidden="1"/>
    <cellStyle name="Followed Hyperlink" xfId="25034" builtinId="9" hidden="1"/>
    <cellStyle name="Followed Hyperlink" xfId="25033" builtinId="9" hidden="1"/>
    <cellStyle name="Followed Hyperlink" xfId="25032" builtinId="9" hidden="1"/>
    <cellStyle name="Followed Hyperlink" xfId="25031" builtinId="9" hidden="1"/>
    <cellStyle name="Followed Hyperlink" xfId="25030" builtinId="9" hidden="1"/>
    <cellStyle name="Followed Hyperlink" xfId="25029" builtinId="9" hidden="1"/>
    <cellStyle name="Followed Hyperlink" xfId="25028" builtinId="9" hidden="1"/>
    <cellStyle name="Followed Hyperlink" xfId="3809" builtinId="9" hidden="1"/>
    <cellStyle name="Followed Hyperlink" xfId="25027" builtinId="9" hidden="1"/>
    <cellStyle name="Followed Hyperlink" xfId="25026" builtinId="9" hidden="1"/>
    <cellStyle name="Followed Hyperlink" xfId="25025" builtinId="9" hidden="1"/>
    <cellStyle name="Followed Hyperlink" xfId="25024" builtinId="9" hidden="1"/>
    <cellStyle name="Followed Hyperlink" xfId="25023" builtinId="9" hidden="1"/>
    <cellStyle name="Followed Hyperlink" xfId="25022" builtinId="9" hidden="1"/>
    <cellStyle name="Followed Hyperlink" xfId="25021" builtinId="9" hidden="1"/>
    <cellStyle name="Followed Hyperlink" xfId="25020" builtinId="9" hidden="1"/>
    <cellStyle name="Followed Hyperlink" xfId="25019" builtinId="9" hidden="1"/>
    <cellStyle name="Followed Hyperlink" xfId="25018" builtinId="9" hidden="1"/>
    <cellStyle name="Followed Hyperlink" xfId="3665" builtinId="9" hidden="1"/>
    <cellStyle name="Followed Hyperlink" xfId="25017" builtinId="9" hidden="1"/>
    <cellStyle name="Followed Hyperlink" xfId="25016" builtinId="9" hidden="1"/>
    <cellStyle name="Followed Hyperlink" xfId="25015" builtinId="9" hidden="1"/>
    <cellStyle name="Followed Hyperlink" xfId="25014" builtinId="9" hidden="1"/>
    <cellStyle name="Followed Hyperlink" xfId="25013" builtinId="9" hidden="1"/>
    <cellStyle name="Followed Hyperlink" xfId="25012" builtinId="9" hidden="1"/>
    <cellStyle name="Followed Hyperlink" xfId="25011" builtinId="9" hidden="1"/>
    <cellStyle name="Followed Hyperlink" xfId="25010" builtinId="9" hidden="1"/>
    <cellStyle name="Followed Hyperlink" xfId="25009" builtinId="9" hidden="1"/>
    <cellStyle name="Followed Hyperlink" xfId="25008" builtinId="9" hidden="1"/>
    <cellStyle name="Followed Hyperlink" xfId="3824" builtinId="9" hidden="1"/>
    <cellStyle name="Followed Hyperlink" xfId="25007" builtinId="9" hidden="1"/>
    <cellStyle name="Followed Hyperlink" xfId="25006" builtinId="9" hidden="1"/>
    <cellStyle name="Followed Hyperlink" xfId="25005" builtinId="9" hidden="1"/>
    <cellStyle name="Followed Hyperlink" xfId="25004" builtinId="9" hidden="1"/>
    <cellStyle name="Followed Hyperlink" xfId="25003" builtinId="9" hidden="1"/>
    <cellStyle name="Followed Hyperlink" xfId="25002" builtinId="9" hidden="1"/>
    <cellStyle name="Followed Hyperlink" xfId="25001" builtinId="9" hidden="1"/>
    <cellStyle name="Followed Hyperlink" xfId="25000" builtinId="9" hidden="1"/>
    <cellStyle name="Followed Hyperlink" xfId="24999" builtinId="9" hidden="1"/>
    <cellStyle name="Followed Hyperlink" xfId="24998" builtinId="9" hidden="1"/>
    <cellStyle name="Followed Hyperlink" xfId="3819" builtinId="9" hidden="1"/>
    <cellStyle name="Followed Hyperlink" xfId="28490" builtinId="9" hidden="1"/>
    <cellStyle name="Followed Hyperlink" xfId="28492" builtinId="9" hidden="1"/>
    <cellStyle name="Followed Hyperlink" xfId="28494" builtinId="9" hidden="1"/>
    <cellStyle name="Followed Hyperlink" xfId="28496" builtinId="9" hidden="1"/>
    <cellStyle name="Followed Hyperlink" xfId="28498" builtinId="9" hidden="1"/>
    <cellStyle name="Followed Hyperlink" xfId="28500" builtinId="9" hidden="1"/>
    <cellStyle name="Followed Hyperlink" xfId="28502" builtinId="9" hidden="1"/>
    <cellStyle name="Followed Hyperlink" xfId="28504" builtinId="9" hidden="1"/>
    <cellStyle name="Followed Hyperlink" xfId="28510" builtinId="9" hidden="1"/>
    <cellStyle name="Followed Hyperlink" xfId="28512" builtinId="9" hidden="1"/>
    <cellStyle name="Followed Hyperlink" xfId="28514" builtinId="9" hidden="1"/>
    <cellStyle name="Followed Hyperlink" xfId="28516" builtinId="9" hidden="1"/>
    <cellStyle name="Followed Hyperlink" xfId="28518" builtinId="9" hidden="1"/>
    <cellStyle name="Followed Hyperlink" xfId="28520" builtinId="9" hidden="1"/>
    <cellStyle name="Followed Hyperlink" xfId="28522" builtinId="9" hidden="1"/>
    <cellStyle name="Followed Hyperlink" xfId="28524" builtinId="9" hidden="1"/>
    <cellStyle name="Followed Hyperlink" xfId="28526" builtinId="9" hidden="1"/>
    <cellStyle name="Followed Hyperlink" xfId="28528" builtinId="9" hidden="1"/>
    <cellStyle name="Followed Hyperlink" xfId="28530" builtinId="9" hidden="1"/>
    <cellStyle name="Followed Hyperlink" xfId="28532" builtinId="9" hidden="1"/>
    <cellStyle name="Followed Hyperlink" xfId="28534" builtinId="9" hidden="1"/>
    <cellStyle name="Followed Hyperlink" xfId="28536" builtinId="9" hidden="1"/>
    <cellStyle name="Followed Hyperlink" xfId="28538" builtinId="9" hidden="1"/>
    <cellStyle name="Followed Hyperlink" xfId="28540" builtinId="9" hidden="1"/>
    <cellStyle name="Followed Hyperlink" xfId="28542" builtinId="9" hidden="1"/>
    <cellStyle name="Followed Hyperlink" xfId="28544" builtinId="9" hidden="1"/>
    <cellStyle name="Followed Hyperlink" xfId="28546" builtinId="9" hidden="1"/>
    <cellStyle name="Followed Hyperlink" xfId="28548" builtinId="9" hidden="1"/>
    <cellStyle name="Followed Hyperlink" xfId="28550" builtinId="9" hidden="1"/>
    <cellStyle name="Followed Hyperlink" xfId="28552" builtinId="9" hidden="1"/>
    <cellStyle name="Followed Hyperlink" xfId="28554" builtinId="9" hidden="1"/>
    <cellStyle name="Followed Hyperlink" xfId="28556" builtinId="9" hidden="1"/>
    <cellStyle name="Followed Hyperlink" xfId="28558" builtinId="9" hidden="1"/>
    <cellStyle name="Followed Hyperlink" xfId="28560" builtinId="9" hidden="1"/>
    <cellStyle name="Followed Hyperlink" xfId="28562" builtinId="9" hidden="1"/>
    <cellStyle name="Followed Hyperlink" xfId="28564" builtinId="9" hidden="1"/>
    <cellStyle name="Followed Hyperlink" xfId="28566" builtinId="9" hidden="1"/>
    <cellStyle name="Followed Hyperlink" xfId="28568" builtinId="9" hidden="1"/>
    <cellStyle name="Followed Hyperlink" xfId="28570" builtinId="9" hidden="1"/>
    <cellStyle name="Followed Hyperlink" xfId="28572" builtinId="9" hidden="1"/>
    <cellStyle name="Followed Hyperlink" xfId="28574" builtinId="9" hidden="1"/>
    <cellStyle name="Followed Hyperlink" xfId="28576" builtinId="9" hidden="1"/>
    <cellStyle name="Followed Hyperlink" xfId="28578" builtinId="9" hidden="1"/>
    <cellStyle name="Followed Hyperlink" xfId="28580" builtinId="9" hidden="1"/>
    <cellStyle name="Followed Hyperlink" xfId="28582" builtinId="9" hidden="1"/>
    <cellStyle name="Followed Hyperlink" xfId="28584" builtinId="9" hidden="1"/>
    <cellStyle name="Followed Hyperlink" xfId="28586" builtinId="9" hidden="1"/>
    <cellStyle name="Followed Hyperlink" xfId="28588" builtinId="9" hidden="1"/>
    <cellStyle name="Followed Hyperlink" xfId="28590" builtinId="9" hidden="1"/>
    <cellStyle name="Followed Hyperlink" xfId="28592" builtinId="9" hidden="1"/>
    <cellStyle name="Followed Hyperlink" xfId="28594" builtinId="9" hidden="1"/>
    <cellStyle name="Followed Hyperlink" xfId="28596" builtinId="9" hidden="1"/>
    <cellStyle name="Followed Hyperlink" xfId="28598" builtinId="9" hidden="1"/>
    <cellStyle name="Followed Hyperlink" xfId="28600" builtinId="9" hidden="1"/>
    <cellStyle name="Followed Hyperlink" xfId="28602" builtinId="9" hidden="1"/>
    <cellStyle name="Followed Hyperlink" xfId="28604" builtinId="9" hidden="1"/>
    <cellStyle name="Followed Hyperlink" xfId="28606" builtinId="9" hidden="1"/>
    <cellStyle name="Followed Hyperlink" xfId="28608" builtinId="9" hidden="1"/>
    <cellStyle name="Followed Hyperlink" xfId="28610" builtinId="9" hidden="1"/>
    <cellStyle name="Followed Hyperlink" xfId="28612" builtinId="9" hidden="1"/>
    <cellStyle name="Followed Hyperlink" xfId="28614" builtinId="9" hidden="1"/>
    <cellStyle name="Followed Hyperlink" xfId="28616" builtinId="9" hidden="1"/>
    <cellStyle name="Followed Hyperlink" xfId="28618" builtinId="9" hidden="1"/>
    <cellStyle name="Followed Hyperlink" xfId="28620" builtinId="9" hidden="1"/>
    <cellStyle name="Followed Hyperlink" xfId="28622" builtinId="9" hidden="1"/>
    <cellStyle name="Followed Hyperlink" xfId="28624" builtinId="9" hidden="1"/>
    <cellStyle name="Followed Hyperlink" xfId="28626" builtinId="9" hidden="1"/>
    <cellStyle name="Followed Hyperlink" xfId="28628" builtinId="9" hidden="1"/>
    <cellStyle name="Followed Hyperlink" xfId="28630" builtinId="9" hidden="1"/>
    <cellStyle name="Followed Hyperlink" xfId="28643" builtinId="9" hidden="1"/>
    <cellStyle name="Followed Hyperlink" xfId="28644" builtinId="9" hidden="1"/>
    <cellStyle name="Followed Hyperlink" xfId="28645" builtinId="9" hidden="1"/>
    <cellStyle name="Followed Hyperlink" xfId="28646" builtinId="9" hidden="1"/>
    <cellStyle name="Followed Hyperlink" xfId="28647" builtinId="9" hidden="1"/>
    <cellStyle name="Followed Hyperlink" xfId="28648" builtinId="9" hidden="1"/>
    <cellStyle name="Followed Hyperlink" xfId="28649" builtinId="9" hidden="1"/>
    <cellStyle name="Followed Hyperlink" xfId="28650" builtinId="9" hidden="1"/>
    <cellStyle name="Followed Hyperlink" xfId="28651" builtinId="9" hidden="1"/>
    <cellStyle name="Followed Hyperlink" xfId="28652" builtinId="9" hidden="1"/>
    <cellStyle name="Followed Hyperlink" xfId="28653" builtinId="9" hidden="1"/>
    <cellStyle name="Followed Hyperlink" xfId="28654" builtinId="9" hidden="1"/>
    <cellStyle name="Followed Hyperlink" xfId="28655" builtinId="9" hidden="1"/>
    <cellStyle name="Followed Hyperlink" xfId="28656" builtinId="9" hidden="1"/>
    <cellStyle name="Followed Hyperlink" xfId="28657" builtinId="9" hidden="1"/>
    <cellStyle name="Followed Hyperlink" xfId="28658" builtinId="9" hidden="1"/>
    <cellStyle name="Followed Hyperlink" xfId="28659" builtinId="9" hidden="1"/>
    <cellStyle name="Followed Hyperlink" xfId="28660" builtinId="9" hidden="1"/>
    <cellStyle name="Followed Hyperlink" xfId="28661" builtinId="9" hidden="1"/>
    <cellStyle name="Followed Hyperlink" xfId="28662" builtinId="9" hidden="1"/>
    <cellStyle name="Followed Hyperlink" xfId="28663" builtinId="9" hidden="1"/>
    <cellStyle name="Followed Hyperlink" xfId="28664" builtinId="9" hidden="1"/>
    <cellStyle name="Followed Hyperlink" xfId="28665" builtinId="9" hidden="1"/>
    <cellStyle name="Followed Hyperlink" xfId="28666" builtinId="9" hidden="1"/>
    <cellStyle name="Followed Hyperlink" xfId="28667" builtinId="9" hidden="1"/>
    <cellStyle name="Followed Hyperlink" xfId="28668" builtinId="9" hidden="1"/>
    <cellStyle name="Followed Hyperlink" xfId="28669" builtinId="9" hidden="1"/>
    <cellStyle name="Followed Hyperlink" xfId="28670" builtinId="9" hidden="1"/>
    <cellStyle name="Followed Hyperlink" xfId="28671" builtinId="9" hidden="1"/>
    <cellStyle name="Followed Hyperlink" xfId="28672" builtinId="9" hidden="1"/>
    <cellStyle name="Followed Hyperlink" xfId="28673" builtinId="9" hidden="1"/>
    <cellStyle name="Followed Hyperlink" xfId="28674" builtinId="9" hidden="1"/>
    <cellStyle name="Followed Hyperlink" xfId="28675" builtinId="9" hidden="1"/>
    <cellStyle name="Followed Hyperlink" xfId="28676" builtinId="9" hidden="1"/>
    <cellStyle name="Followed Hyperlink" xfId="28677" builtinId="9" hidden="1"/>
    <cellStyle name="Followed Hyperlink" xfId="28678" builtinId="9" hidden="1"/>
    <cellStyle name="Followed Hyperlink" xfId="28679" builtinId="9" hidden="1"/>
    <cellStyle name="Followed Hyperlink" xfId="28680" builtinId="9" hidden="1"/>
    <cellStyle name="Followed Hyperlink" xfId="28681" builtinId="9" hidden="1"/>
    <cellStyle name="Followed Hyperlink" xfId="28682" builtinId="9" hidden="1"/>
    <cellStyle name="Followed Hyperlink" xfId="28683" builtinId="9" hidden="1"/>
    <cellStyle name="Followed Hyperlink" xfId="28684" builtinId="9" hidden="1"/>
    <cellStyle name="Followed Hyperlink" xfId="28685" builtinId="9" hidden="1"/>
    <cellStyle name="Followed Hyperlink" xfId="28686" builtinId="9" hidden="1"/>
    <cellStyle name="Followed Hyperlink" xfId="28687" builtinId="9" hidden="1"/>
    <cellStyle name="Followed Hyperlink" xfId="28688" builtinId="9" hidden="1"/>
    <cellStyle name="Followed Hyperlink" xfId="28689" builtinId="9" hidden="1"/>
    <cellStyle name="Followed Hyperlink" xfId="28690" builtinId="9" hidden="1"/>
    <cellStyle name="Followed Hyperlink" xfId="28691" builtinId="9" hidden="1"/>
    <cellStyle name="Followed Hyperlink" xfId="28692" builtinId="9" hidden="1"/>
    <cellStyle name="Followed Hyperlink" xfId="28693" builtinId="9" hidden="1"/>
    <cellStyle name="Followed Hyperlink" xfId="28694" builtinId="9" hidden="1"/>
    <cellStyle name="Followed Hyperlink" xfId="28695" builtinId="9" hidden="1"/>
    <cellStyle name="Followed Hyperlink" xfId="28696" builtinId="9" hidden="1"/>
    <cellStyle name="Followed Hyperlink" xfId="28697" builtinId="9" hidden="1"/>
    <cellStyle name="Followed Hyperlink" xfId="28698" builtinId="9" hidden="1"/>
    <cellStyle name="Followed Hyperlink" xfId="28699" builtinId="9" hidden="1"/>
    <cellStyle name="Followed Hyperlink" xfId="28700" builtinId="9" hidden="1"/>
    <cellStyle name="Followed Hyperlink" xfId="28701" builtinId="9" hidden="1"/>
    <cellStyle name="Followed Hyperlink" xfId="28702" builtinId="9" hidden="1"/>
    <cellStyle name="Followed Hyperlink" xfId="28703" builtinId="9" hidden="1"/>
    <cellStyle name="Followed Hyperlink" xfId="28704" builtinId="9" hidden="1"/>
    <cellStyle name="Followed Hyperlink" xfId="28705" builtinId="9" hidden="1"/>
    <cellStyle name="Followed Hyperlink" xfId="28706" builtinId="9" hidden="1"/>
    <cellStyle name="Followed Hyperlink" xfId="28707" builtinId="9" hidden="1"/>
    <cellStyle name="Followed Hyperlink" xfId="28708" builtinId="9" hidden="1"/>
    <cellStyle name="Followed Hyperlink" xfId="28709" builtinId="9" hidden="1"/>
    <cellStyle name="Followed Hyperlink" xfId="28710"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5332" builtinId="9" hidden="1"/>
    <cellStyle name="Followed Hyperlink" xfId="25334" builtinId="9" hidden="1"/>
    <cellStyle name="Followed Hyperlink" xfId="25335" builtinId="9" hidden="1"/>
    <cellStyle name="Followed Hyperlink" xfId="25382" builtinId="9" hidden="1"/>
    <cellStyle name="Followed Hyperlink" xfId="25798" builtinId="9" hidden="1"/>
    <cellStyle name="Followed Hyperlink" xfId="25429" builtinId="9" hidden="1"/>
    <cellStyle name="Followed Hyperlink" xfId="25448" builtinId="9" hidden="1"/>
    <cellStyle name="Followed Hyperlink" xfId="25753" builtinId="9" hidden="1"/>
    <cellStyle name="Followed Hyperlink" xfId="25341" builtinId="9" hidden="1"/>
    <cellStyle name="Followed Hyperlink" xfId="25379" builtinId="9" hidden="1"/>
    <cellStyle name="Followed Hyperlink" xfId="25381" builtinId="9" hidden="1"/>
    <cellStyle name="Followed Hyperlink" xfId="25343" builtinId="9" hidden="1"/>
    <cellStyle name="Followed Hyperlink" xfId="25428" builtinId="9" hidden="1"/>
    <cellStyle name="Followed Hyperlink" xfId="25345" builtinId="9" hidden="1"/>
    <cellStyle name="Followed Hyperlink" xfId="25347" builtinId="9" hidden="1"/>
    <cellStyle name="Followed Hyperlink" xfId="25348" builtinId="9" hidden="1"/>
    <cellStyle name="Followed Hyperlink" xfId="25350" builtinId="9" hidden="1"/>
    <cellStyle name="Followed Hyperlink" xfId="25352" builtinId="9" hidden="1"/>
    <cellStyle name="Followed Hyperlink" xfId="25743" builtinId="9" hidden="1"/>
    <cellStyle name="Followed Hyperlink" xfId="25355" builtinId="9" hidden="1"/>
    <cellStyle name="Followed Hyperlink" xfId="25357" builtinId="9" hidden="1"/>
    <cellStyle name="Followed Hyperlink" xfId="25724" builtinId="9" hidden="1"/>
    <cellStyle name="Followed Hyperlink" xfId="25427" builtinId="9" hidden="1"/>
    <cellStyle name="Followed Hyperlink" xfId="25749" builtinId="9" hidden="1"/>
    <cellStyle name="Followed Hyperlink" xfId="3814" builtinId="9" hidden="1"/>
    <cellStyle name="Followed Hyperlink" xfId="25797" builtinId="9" hidden="1"/>
    <cellStyle name="Followed Hyperlink" xfId="25766" builtinId="9" hidden="1"/>
    <cellStyle name="Followed Hyperlink" xfId="26704" builtinId="9" hidden="1"/>
    <cellStyle name="Followed Hyperlink" xfId="27422" builtinId="9" hidden="1"/>
    <cellStyle name="Followed Hyperlink" xfId="27664" builtinId="9" hidden="1"/>
    <cellStyle name="Followed Hyperlink" xfId="25362" builtinId="9" hidden="1"/>
    <cellStyle name="Followed Hyperlink" xfId="25734" builtinId="9" hidden="1"/>
    <cellStyle name="Followed Hyperlink" xfId="26462" builtinId="9" hidden="1"/>
    <cellStyle name="Followed Hyperlink" xfId="25746" builtinId="9" hidden="1"/>
    <cellStyle name="Followed Hyperlink" xfId="25755" builtinId="9" hidden="1"/>
    <cellStyle name="Followed Hyperlink" xfId="25363" builtinId="9" hidden="1"/>
    <cellStyle name="Followed Hyperlink" xfId="25735" builtinId="9" hidden="1"/>
    <cellStyle name="Followed Hyperlink" xfId="26461" builtinId="9" hidden="1"/>
    <cellStyle name="Followed Hyperlink" xfId="25717" builtinId="9" hidden="1"/>
    <cellStyle name="Followed Hyperlink" xfId="27662" builtinId="9" hidden="1"/>
    <cellStyle name="Followed Hyperlink" xfId="25364" builtinId="9" hidden="1"/>
    <cellStyle name="Followed Hyperlink" xfId="25736" builtinId="9" hidden="1"/>
    <cellStyle name="Followed Hyperlink" xfId="25744" builtinId="9" hidden="1"/>
    <cellStyle name="Followed Hyperlink" xfId="25754" builtinId="9" hidden="1"/>
    <cellStyle name="Followed Hyperlink" xfId="25780" builtinId="9" hidden="1"/>
    <cellStyle name="Followed Hyperlink" xfId="25752" builtinId="9" hidden="1"/>
    <cellStyle name="Followed Hyperlink" xfId="28722" builtinId="9" hidden="1"/>
    <cellStyle name="Followed Hyperlink" xfId="28724"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812" builtinId="9" hidden="1"/>
    <cellStyle name="Followed Hyperlink" xfId="28814" builtinId="9" hidden="1"/>
    <cellStyle name="Followed Hyperlink" xfId="28816" builtinId="9" hidden="1"/>
    <cellStyle name="Followed Hyperlink" xfId="28818" builtinId="9" hidden="1"/>
    <cellStyle name="Followed Hyperlink" xfId="28820" builtinId="9" hidden="1"/>
    <cellStyle name="Followed Hyperlink" xfId="28822" builtinId="9" hidden="1"/>
    <cellStyle name="Followed Hyperlink" xfId="28824" builtinId="9" hidden="1"/>
    <cellStyle name="Followed Hyperlink" xfId="28826"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68" builtinId="9" hidden="1"/>
    <cellStyle name="Followed Hyperlink" xfId="28969" builtinId="9" hidden="1"/>
    <cellStyle name="Followed Hyperlink" xfId="28970" builtinId="9" hidden="1"/>
    <cellStyle name="Followed Hyperlink" xfId="28971" builtinId="9" hidden="1"/>
    <cellStyle name="Followed Hyperlink" xfId="28972" builtinId="9" hidden="1"/>
    <cellStyle name="Followed Hyperlink" xfId="28973" builtinId="9" hidden="1"/>
    <cellStyle name="Followed Hyperlink" xfId="28974" builtinId="9" hidden="1"/>
    <cellStyle name="Followed Hyperlink" xfId="28975" builtinId="9" hidden="1"/>
    <cellStyle name="Followed Hyperlink" xfId="28976" builtinId="9" hidden="1"/>
    <cellStyle name="Followed Hyperlink" xfId="28977" builtinId="9" hidden="1"/>
    <cellStyle name="Followed Hyperlink" xfId="28978" builtinId="9" hidden="1"/>
    <cellStyle name="Followed Hyperlink" xfId="28979" builtinId="9" hidden="1"/>
    <cellStyle name="Followed Hyperlink" xfId="28980" builtinId="9" hidden="1"/>
    <cellStyle name="Followed Hyperlink" xfId="28981" builtinId="9" hidden="1"/>
    <cellStyle name="Followed Hyperlink" xfId="28982" builtinId="9" hidden="1"/>
    <cellStyle name="Followed Hyperlink" xfId="28983" builtinId="9" hidden="1"/>
    <cellStyle name="Followed Hyperlink" xfId="28984" builtinId="9" hidden="1"/>
    <cellStyle name="Followed Hyperlink" xfId="28985" builtinId="9" hidden="1"/>
    <cellStyle name="Followed Hyperlink" xfId="28986" builtinId="9" hidden="1"/>
    <cellStyle name="Followed Hyperlink" xfId="28987" builtinId="9" hidden="1"/>
    <cellStyle name="Followed Hyperlink" xfId="28988" builtinId="9" hidden="1"/>
    <cellStyle name="Followed Hyperlink" xfId="28989" builtinId="9" hidden="1"/>
    <cellStyle name="Followed Hyperlink" xfId="28990" builtinId="9" hidden="1"/>
    <cellStyle name="Followed Hyperlink" xfId="28991" builtinId="9" hidden="1"/>
    <cellStyle name="Followed Hyperlink" xfId="28992" builtinId="9" hidden="1"/>
    <cellStyle name="Followed Hyperlink" xfId="28993" builtinId="9" hidden="1"/>
    <cellStyle name="Followed Hyperlink" xfId="28994" builtinId="9" hidden="1"/>
    <cellStyle name="Followed Hyperlink" xfId="28995" builtinId="9" hidden="1"/>
    <cellStyle name="Followed Hyperlink" xfId="28996" builtinId="9" hidden="1"/>
    <cellStyle name="Followed Hyperlink" xfId="28997" builtinId="9" hidden="1"/>
    <cellStyle name="Followed Hyperlink" xfId="28998" builtinId="9" hidden="1"/>
    <cellStyle name="Followed Hyperlink" xfId="28999" builtinId="9" hidden="1"/>
    <cellStyle name="Followed Hyperlink" xfId="29000" builtinId="9" hidden="1"/>
    <cellStyle name="Followed Hyperlink" xfId="29001" builtinId="9" hidden="1"/>
    <cellStyle name="Followed Hyperlink" xfId="29002" builtinId="9" hidden="1"/>
    <cellStyle name="Followed Hyperlink" xfId="29003" builtinId="9" hidden="1"/>
    <cellStyle name="Followed Hyperlink" xfId="29004" builtinId="9" hidden="1"/>
    <cellStyle name="Followed Hyperlink" xfId="29005" builtinId="9" hidden="1"/>
    <cellStyle name="Followed Hyperlink" xfId="29006" builtinId="9" hidden="1"/>
    <cellStyle name="Followed Hyperlink" xfId="29007" builtinId="9" hidden="1"/>
    <cellStyle name="Followed Hyperlink" xfId="29008" builtinId="9" hidden="1"/>
    <cellStyle name="Followed Hyperlink" xfId="29009" builtinId="9" hidden="1"/>
    <cellStyle name="Followed Hyperlink" xfId="29010" builtinId="9" hidden="1"/>
    <cellStyle name="Followed Hyperlink" xfId="29011" builtinId="9" hidden="1"/>
    <cellStyle name="Followed Hyperlink" xfId="29012" builtinId="9" hidden="1"/>
    <cellStyle name="Followed Hyperlink" xfId="29013" builtinId="9" hidden="1"/>
    <cellStyle name="Followed Hyperlink" xfId="29014" builtinId="9" hidden="1"/>
    <cellStyle name="Followed Hyperlink" xfId="29015" builtinId="9" hidden="1"/>
    <cellStyle name="Followed Hyperlink" xfId="29016" builtinId="9" hidden="1"/>
    <cellStyle name="Followed Hyperlink" xfId="29017" builtinId="9" hidden="1"/>
    <cellStyle name="Followed Hyperlink" xfId="29018" builtinId="9" hidden="1"/>
    <cellStyle name="Followed Hyperlink" xfId="29019" builtinId="9" hidden="1"/>
    <cellStyle name="Followed Hyperlink" xfId="29020" builtinId="9" hidden="1"/>
    <cellStyle name="Followed Hyperlink" xfId="29021" builtinId="9" hidden="1"/>
    <cellStyle name="Followed Hyperlink" xfId="29022" builtinId="9" hidden="1"/>
    <cellStyle name="Followed Hyperlink" xfId="29023" builtinId="9" hidden="1"/>
    <cellStyle name="Followed Hyperlink" xfId="29024" builtinId="9" hidden="1"/>
    <cellStyle name="Followed Hyperlink" xfId="29025" builtinId="9" hidden="1"/>
    <cellStyle name="Followed Hyperlink" xfId="29026" builtinId="9" hidden="1"/>
    <cellStyle name="Followed Hyperlink" xfId="29027" builtinId="9" hidden="1"/>
    <cellStyle name="Followed Hyperlink" xfId="29028" builtinId="9" hidden="1"/>
    <cellStyle name="Followed Hyperlink" xfId="29029" builtinId="9" hidden="1"/>
    <cellStyle name="Followed Hyperlink" xfId="29030" builtinId="9" hidden="1"/>
    <cellStyle name="Followed Hyperlink" xfId="29031" builtinId="9" hidden="1"/>
    <cellStyle name="Followed Hyperlink" xfId="29032" builtinId="9" hidden="1"/>
    <cellStyle name="Followed Hyperlink" xfId="29033" builtinId="9" hidden="1"/>
    <cellStyle name="Followed Hyperlink" xfId="29034" builtinId="9" hidden="1"/>
    <cellStyle name="Followed Hyperlink" xfId="29035" builtinId="9" hidden="1"/>
    <cellStyle name="Followed Hyperlink" xfId="29036" builtinId="9" hidden="1"/>
    <cellStyle name="Followed Hyperlink" xfId="29038" builtinId="9" hidden="1"/>
    <cellStyle name="Followed Hyperlink" xfId="29040" builtinId="9" hidden="1"/>
    <cellStyle name="Followed Hyperlink" xfId="29042" builtinId="9" hidden="1"/>
    <cellStyle name="Followed Hyperlink" xfId="29044" builtinId="9" hidden="1"/>
    <cellStyle name="Followed Hyperlink" xfId="29046" builtinId="9" hidden="1"/>
    <cellStyle name="Followed Hyperlink" xfId="29048" builtinId="9" hidden="1"/>
    <cellStyle name="Followed Hyperlink" xfId="29050" builtinId="9" hidden="1"/>
    <cellStyle name="Followed Hyperlink" xfId="29052"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201" builtinId="9" hidden="1"/>
    <cellStyle name="Followed Hyperlink" xfId="29202" builtinId="9" hidden="1"/>
    <cellStyle name="Followed Hyperlink" xfId="29203" builtinId="9" hidden="1"/>
    <cellStyle name="Followed Hyperlink" xfId="29204" builtinId="9" hidden="1"/>
    <cellStyle name="Followed Hyperlink" xfId="29205" builtinId="9" hidden="1"/>
    <cellStyle name="Followed Hyperlink" xfId="29206" builtinId="9" hidden="1"/>
    <cellStyle name="Followed Hyperlink" xfId="29207" builtinId="9" hidden="1"/>
    <cellStyle name="Followed Hyperlink" xfId="29208" builtinId="9" hidden="1"/>
    <cellStyle name="Followed Hyperlink" xfId="29209" builtinId="9" hidden="1"/>
    <cellStyle name="Followed Hyperlink" xfId="29210" builtinId="9" hidden="1"/>
    <cellStyle name="Followed Hyperlink" xfId="29211" builtinId="9" hidden="1"/>
    <cellStyle name="Followed Hyperlink" xfId="29212" builtinId="9" hidden="1"/>
    <cellStyle name="Followed Hyperlink" xfId="29213" builtinId="9" hidden="1"/>
    <cellStyle name="Followed Hyperlink" xfId="29214" builtinId="9" hidden="1"/>
    <cellStyle name="Followed Hyperlink" xfId="29215" builtinId="9" hidden="1"/>
    <cellStyle name="Followed Hyperlink" xfId="29216" builtinId="9" hidden="1"/>
    <cellStyle name="Followed Hyperlink" xfId="29217" builtinId="9" hidden="1"/>
    <cellStyle name="Followed Hyperlink" xfId="29218" builtinId="9" hidden="1"/>
    <cellStyle name="Followed Hyperlink" xfId="29219" builtinId="9" hidden="1"/>
    <cellStyle name="Followed Hyperlink" xfId="29220" builtinId="9" hidden="1"/>
    <cellStyle name="Followed Hyperlink" xfId="29221" builtinId="9" hidden="1"/>
    <cellStyle name="Followed Hyperlink" xfId="29222" builtinId="9" hidden="1"/>
    <cellStyle name="Followed Hyperlink" xfId="29223" builtinId="9" hidden="1"/>
    <cellStyle name="Followed Hyperlink" xfId="29224" builtinId="9" hidden="1"/>
    <cellStyle name="Followed Hyperlink" xfId="29225" builtinId="9" hidden="1"/>
    <cellStyle name="Followed Hyperlink" xfId="29226" builtinId="9" hidden="1"/>
    <cellStyle name="Followed Hyperlink" xfId="29227" builtinId="9" hidden="1"/>
    <cellStyle name="Followed Hyperlink" xfId="29228" builtinId="9" hidden="1"/>
    <cellStyle name="Followed Hyperlink" xfId="29229" builtinId="9" hidden="1"/>
    <cellStyle name="Followed Hyperlink" xfId="29230" builtinId="9" hidden="1"/>
    <cellStyle name="Followed Hyperlink" xfId="29231" builtinId="9" hidden="1"/>
    <cellStyle name="Followed Hyperlink" xfId="29232" builtinId="9" hidden="1"/>
    <cellStyle name="Followed Hyperlink" xfId="29233" builtinId="9" hidden="1"/>
    <cellStyle name="Followed Hyperlink" xfId="29234" builtinId="9" hidden="1"/>
    <cellStyle name="Followed Hyperlink" xfId="29235" builtinId="9" hidden="1"/>
    <cellStyle name="Followed Hyperlink" xfId="29236" builtinId="9" hidden="1"/>
    <cellStyle name="Followed Hyperlink" xfId="29237" builtinId="9" hidden="1"/>
    <cellStyle name="Followed Hyperlink" xfId="29238" builtinId="9" hidden="1"/>
    <cellStyle name="Followed Hyperlink" xfId="29239" builtinId="9" hidden="1"/>
    <cellStyle name="Followed Hyperlink" xfId="29240" builtinId="9" hidden="1"/>
    <cellStyle name="Followed Hyperlink" xfId="29241" builtinId="9" hidden="1"/>
    <cellStyle name="Followed Hyperlink" xfId="29242" builtinId="9" hidden="1"/>
    <cellStyle name="Followed Hyperlink" xfId="29243" builtinId="9" hidden="1"/>
    <cellStyle name="Followed Hyperlink" xfId="29244" builtinId="9" hidden="1"/>
    <cellStyle name="Followed Hyperlink" xfId="29245" builtinId="9" hidden="1"/>
    <cellStyle name="Followed Hyperlink" xfId="29246" builtinId="9" hidden="1"/>
    <cellStyle name="Followed Hyperlink" xfId="29247" builtinId="9" hidden="1"/>
    <cellStyle name="Followed Hyperlink" xfId="29248" builtinId="9" hidden="1"/>
    <cellStyle name="Followed Hyperlink" xfId="29249" builtinId="9" hidden="1"/>
    <cellStyle name="Followed Hyperlink" xfId="29250" builtinId="9" hidden="1"/>
    <cellStyle name="Followed Hyperlink" xfId="29251" builtinId="9" hidden="1"/>
    <cellStyle name="Followed Hyperlink" xfId="29252" builtinId="9" hidden="1"/>
    <cellStyle name="Followed Hyperlink" xfId="29253" builtinId="9" hidden="1"/>
    <cellStyle name="Followed Hyperlink" xfId="29254" builtinId="9" hidden="1"/>
    <cellStyle name="Followed Hyperlink" xfId="29255" builtinId="9" hidden="1"/>
    <cellStyle name="Followed Hyperlink" xfId="29256" builtinId="9" hidden="1"/>
    <cellStyle name="Followed Hyperlink" xfId="29257" builtinId="9" hidden="1"/>
    <cellStyle name="Followed Hyperlink" xfId="29258" builtinId="9" hidden="1"/>
    <cellStyle name="Followed Hyperlink" xfId="29259" builtinId="9" hidden="1"/>
    <cellStyle name="Followed Hyperlink" xfId="29260" builtinId="9" hidden="1"/>
    <cellStyle name="Followed Hyperlink" xfId="29261" builtinId="9" hidden="1"/>
    <cellStyle name="Followed Hyperlink" xfId="29262" builtinId="9" hidden="1"/>
    <cellStyle name="Followed Hyperlink" xfId="29263" builtinId="9" hidden="1"/>
    <cellStyle name="Followed Hyperlink" xfId="29264" builtinId="9" hidden="1"/>
    <cellStyle name="Followed Hyperlink" xfId="29265" builtinId="9" hidden="1"/>
    <cellStyle name="Followed Hyperlink" xfId="29266" builtinId="9" hidden="1"/>
    <cellStyle name="Followed Hyperlink" xfId="29267" builtinId="9" hidden="1"/>
    <cellStyle name="Followed Hyperlink" xfId="29268"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5065" builtinId="9" hidden="1"/>
    <cellStyle name="Followed Hyperlink" xfId="26731" builtinId="9" hidden="1"/>
    <cellStyle name="Followed Hyperlink" xfId="28276" builtinId="9" hidden="1"/>
    <cellStyle name="Followed Hyperlink" xfId="25813" builtinId="9" hidden="1"/>
    <cellStyle name="Followed Hyperlink" xfId="25297" builtinId="9" hidden="1"/>
    <cellStyle name="Followed Hyperlink" xfId="27579" builtinId="9" hidden="1"/>
    <cellStyle name="Followed Hyperlink" xfId="27337" builtinId="9" hidden="1"/>
    <cellStyle name="Followed Hyperlink" xfId="3611" builtinId="9" hidden="1"/>
    <cellStyle name="Followed Hyperlink" xfId="27342" builtinId="9" hidden="1"/>
    <cellStyle name="Followed Hyperlink" xfId="25761" builtinId="9" hidden="1"/>
    <cellStyle name="Followed Hyperlink" xfId="28409" builtinId="9" hidden="1"/>
    <cellStyle name="Followed Hyperlink" xfId="28183" builtinId="9" hidden="1"/>
    <cellStyle name="Followed Hyperlink" xfId="26383" builtinId="9" hidden="1"/>
    <cellStyle name="Followed Hyperlink" xfId="27426" builtinId="9" hidden="1"/>
    <cellStyle name="Followed Hyperlink" xfId="26949" builtinId="9" hidden="1"/>
    <cellStyle name="Followed Hyperlink" xfId="25720" builtinId="9" hidden="1"/>
    <cellStyle name="Followed Hyperlink" xfId="25770" builtinId="9" hidden="1"/>
    <cellStyle name="Followed Hyperlink" xfId="27108" builtinId="9" hidden="1"/>
    <cellStyle name="Followed Hyperlink" xfId="28053" builtinId="9" hidden="1"/>
    <cellStyle name="Followed Hyperlink" xfId="27206" builtinId="9" hidden="1"/>
    <cellStyle name="Followed Hyperlink" xfId="26730" builtinId="9" hidden="1"/>
    <cellStyle name="Followed Hyperlink" xfId="25377" builtinId="9" hidden="1"/>
    <cellStyle name="Followed Hyperlink" xfId="25380" builtinId="9" hidden="1"/>
    <cellStyle name="Followed Hyperlink" xfId="25198" builtinId="9" hidden="1"/>
    <cellStyle name="Followed Hyperlink" xfId="25226" builtinId="9" hidden="1"/>
    <cellStyle name="Followed Hyperlink" xfId="25376" builtinId="9" hidden="1"/>
    <cellStyle name="Followed Hyperlink" xfId="28275" builtinId="9" hidden="1"/>
    <cellStyle name="Followed Hyperlink" xfId="25812" builtinId="9" hidden="1"/>
    <cellStyle name="Followed Hyperlink" xfId="25259" builtinId="9" hidden="1"/>
    <cellStyle name="Followed Hyperlink" xfId="25296" builtinId="9" hidden="1"/>
    <cellStyle name="Followed Hyperlink" xfId="28012" builtinId="9" hidden="1"/>
    <cellStyle name="Followed Hyperlink" xfId="27114" builtinId="9" hidden="1"/>
    <cellStyle name="Followed Hyperlink" xfId="26630" builtinId="9" hidden="1"/>
    <cellStyle name="Followed Hyperlink" xfId="27338" builtinId="9" hidden="1"/>
    <cellStyle name="Followed Hyperlink" xfId="25451"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63" builtinId="9" hidden="1"/>
    <cellStyle name="Followed Hyperlink" xfId="29364" builtinId="9" hidden="1"/>
    <cellStyle name="Followed Hyperlink" xfId="29365" builtinId="9" hidden="1"/>
    <cellStyle name="Followed Hyperlink" xfId="29366" builtinId="9" hidden="1"/>
    <cellStyle name="Followed Hyperlink" xfId="29367" builtinId="9" hidden="1"/>
    <cellStyle name="Followed Hyperlink" xfId="29368" builtinId="9" hidden="1"/>
    <cellStyle name="Followed Hyperlink" xfId="29369" builtinId="9" hidden="1"/>
    <cellStyle name="Followed Hyperlink" xfId="29370" builtinId="9" hidden="1"/>
    <cellStyle name="Followed Hyperlink" xfId="29371" builtinId="9" hidden="1"/>
    <cellStyle name="Followed Hyperlink" xfId="29372" builtinId="9" hidden="1"/>
    <cellStyle name="Followed Hyperlink" xfId="29373" builtinId="9" hidden="1"/>
    <cellStyle name="Followed Hyperlink" xfId="29374" builtinId="9" hidden="1"/>
    <cellStyle name="Followed Hyperlink" xfId="29375" builtinId="9" hidden="1"/>
    <cellStyle name="Followed Hyperlink" xfId="29376" builtinId="9" hidden="1"/>
    <cellStyle name="Followed Hyperlink" xfId="29377" builtinId="9" hidden="1"/>
    <cellStyle name="Followed Hyperlink" xfId="29378" builtinId="9" hidden="1"/>
    <cellStyle name="Followed Hyperlink" xfId="29379" builtinId="9" hidden="1"/>
    <cellStyle name="Followed Hyperlink" xfId="29380" builtinId="9" hidden="1"/>
    <cellStyle name="Followed Hyperlink" xfId="29381" builtinId="9" hidden="1"/>
    <cellStyle name="Followed Hyperlink" xfId="29382" builtinId="9" hidden="1"/>
    <cellStyle name="Followed Hyperlink" xfId="29383" builtinId="9" hidden="1"/>
    <cellStyle name="Followed Hyperlink" xfId="29384" builtinId="9" hidden="1"/>
    <cellStyle name="Followed Hyperlink" xfId="29385" builtinId="9" hidden="1"/>
    <cellStyle name="Followed Hyperlink" xfId="29386" builtinId="9" hidden="1"/>
    <cellStyle name="Followed Hyperlink" xfId="29387" builtinId="9" hidden="1"/>
    <cellStyle name="Followed Hyperlink" xfId="29388" builtinId="9" hidden="1"/>
    <cellStyle name="Followed Hyperlink" xfId="29389" builtinId="9" hidden="1"/>
    <cellStyle name="Followed Hyperlink" xfId="29390" builtinId="9" hidden="1"/>
    <cellStyle name="Followed Hyperlink" xfId="29391" builtinId="9" hidden="1"/>
    <cellStyle name="Followed Hyperlink" xfId="29392" builtinId="9" hidden="1"/>
    <cellStyle name="Followed Hyperlink" xfId="29393" builtinId="9" hidden="1"/>
    <cellStyle name="Followed Hyperlink" xfId="29394" builtinId="9" hidden="1"/>
    <cellStyle name="Followed Hyperlink" xfId="29395" builtinId="9" hidden="1"/>
    <cellStyle name="Followed Hyperlink" xfId="29396" builtinId="9" hidden="1"/>
    <cellStyle name="Followed Hyperlink" xfId="29397" builtinId="9" hidden="1"/>
    <cellStyle name="Followed Hyperlink" xfId="29398" builtinId="9" hidden="1"/>
    <cellStyle name="Followed Hyperlink" xfId="29399" builtinId="9" hidden="1"/>
    <cellStyle name="Followed Hyperlink" xfId="29400" builtinId="9" hidden="1"/>
    <cellStyle name="Followed Hyperlink" xfId="29401" builtinId="9" hidden="1"/>
    <cellStyle name="Followed Hyperlink" xfId="29402" builtinId="9" hidden="1"/>
    <cellStyle name="Followed Hyperlink" xfId="29403" builtinId="9" hidden="1"/>
    <cellStyle name="Followed Hyperlink" xfId="29404" builtinId="9" hidden="1"/>
    <cellStyle name="Followed Hyperlink" xfId="29405" builtinId="9" hidden="1"/>
    <cellStyle name="Followed Hyperlink" xfId="29406" builtinId="9" hidden="1"/>
    <cellStyle name="Followed Hyperlink" xfId="29407" builtinId="9" hidden="1"/>
    <cellStyle name="Followed Hyperlink" xfId="29408" builtinId="9" hidden="1"/>
    <cellStyle name="Followed Hyperlink" xfId="29409" builtinId="9" hidden="1"/>
    <cellStyle name="Followed Hyperlink" xfId="29410" builtinId="9" hidden="1"/>
    <cellStyle name="Followed Hyperlink" xfId="29411" builtinId="9" hidden="1"/>
    <cellStyle name="Followed Hyperlink" xfId="29412" builtinId="9" hidden="1"/>
    <cellStyle name="Followed Hyperlink" xfId="29413" builtinId="9" hidden="1"/>
    <cellStyle name="Followed Hyperlink" xfId="29414" builtinId="9" hidden="1"/>
    <cellStyle name="Followed Hyperlink" xfId="29415" builtinId="9" hidden="1"/>
    <cellStyle name="Followed Hyperlink" xfId="29416" builtinId="9" hidden="1"/>
    <cellStyle name="Followed Hyperlink" xfId="29417" builtinId="9" hidden="1"/>
    <cellStyle name="Followed Hyperlink" xfId="29418" builtinId="9" hidden="1"/>
    <cellStyle name="Followed Hyperlink" xfId="29419" builtinId="9" hidden="1"/>
    <cellStyle name="Followed Hyperlink" xfId="29420" builtinId="9" hidden="1"/>
    <cellStyle name="Followed Hyperlink" xfId="29421" builtinId="9" hidden="1"/>
    <cellStyle name="Followed Hyperlink" xfId="29422" builtinId="9" hidden="1"/>
    <cellStyle name="Followed Hyperlink" xfId="29423" builtinId="9" hidden="1"/>
    <cellStyle name="Followed Hyperlink" xfId="29424" builtinId="9" hidden="1"/>
    <cellStyle name="Followed Hyperlink" xfId="29425" builtinId="9" hidden="1"/>
    <cellStyle name="Followed Hyperlink" xfId="29426" builtinId="9" hidden="1"/>
    <cellStyle name="Followed Hyperlink" xfId="29427" builtinId="9" hidden="1"/>
    <cellStyle name="Followed Hyperlink" xfId="29428" builtinId="9" hidden="1"/>
    <cellStyle name="Followed Hyperlink" xfId="29429" builtinId="9" hidden="1"/>
    <cellStyle name="Followed Hyperlink" xfId="29430"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2" builtinId="9" hidden="1"/>
    <cellStyle name="Followed Hyperlink" xfId="29494" builtinId="9" hidden="1"/>
    <cellStyle name="Followed Hyperlink" xfId="29496" builtinId="9" hidden="1"/>
    <cellStyle name="Followed Hyperlink" xfId="29498" builtinId="9" hidden="1"/>
    <cellStyle name="Followed Hyperlink" xfId="29500" builtinId="9" hidden="1"/>
    <cellStyle name="Followed Hyperlink" xfId="29502" builtinId="9" hidden="1"/>
    <cellStyle name="Followed Hyperlink" xfId="29504" builtinId="9" hidden="1"/>
    <cellStyle name="Followed Hyperlink" xfId="29506" builtinId="9" hidden="1"/>
    <cellStyle name="Followed Hyperlink" xfId="29508" builtinId="9" hidden="1"/>
    <cellStyle name="Followed Hyperlink" xfId="29510" builtinId="9" hidden="1"/>
    <cellStyle name="Followed Hyperlink" xfId="29512" builtinId="9" hidden="1"/>
    <cellStyle name="Followed Hyperlink" xfId="29514" builtinId="9" hidden="1"/>
    <cellStyle name="Followed Hyperlink" xfId="29516" builtinId="9" hidden="1"/>
    <cellStyle name="Followed Hyperlink" xfId="29518" builtinId="9" hidden="1"/>
    <cellStyle name="Followed Hyperlink" xfId="29520" builtinId="9" hidden="1"/>
    <cellStyle name="Followed Hyperlink" xfId="29522" builtinId="9" hidden="1"/>
    <cellStyle name="Followed Hyperlink" xfId="29524" builtinId="9" hidden="1"/>
    <cellStyle name="Followed Hyperlink" xfId="29526" builtinId="9" hidden="1"/>
    <cellStyle name="Followed Hyperlink" xfId="29528" builtinId="9" hidden="1"/>
    <cellStyle name="Followed Hyperlink" xfId="29530" builtinId="9" hidden="1"/>
    <cellStyle name="Followed Hyperlink" xfId="29532" builtinId="9" hidden="1"/>
    <cellStyle name="Followed Hyperlink" xfId="29534" builtinId="9" hidden="1"/>
    <cellStyle name="Followed Hyperlink" xfId="29536" builtinId="9" hidden="1"/>
    <cellStyle name="Followed Hyperlink" xfId="29538" builtinId="9" hidden="1"/>
    <cellStyle name="Followed Hyperlink" xfId="29540" builtinId="9" hidden="1"/>
    <cellStyle name="Followed Hyperlink" xfId="29542" builtinId="9" hidden="1"/>
    <cellStyle name="Followed Hyperlink" xfId="29544" builtinId="9" hidden="1"/>
    <cellStyle name="Followed Hyperlink" xfId="29546" builtinId="9" hidden="1"/>
    <cellStyle name="Followed Hyperlink" xfId="29548" builtinId="9" hidden="1"/>
    <cellStyle name="Followed Hyperlink" xfId="29550" builtinId="9" hidden="1"/>
    <cellStyle name="Followed Hyperlink" xfId="29552" builtinId="9" hidden="1"/>
    <cellStyle name="Followed Hyperlink" xfId="29554" builtinId="9" hidden="1"/>
    <cellStyle name="Followed Hyperlink" xfId="29556" builtinId="9" hidden="1"/>
    <cellStyle name="Followed Hyperlink" xfId="29558" builtinId="9" hidden="1"/>
    <cellStyle name="Followed Hyperlink" xfId="29560" builtinId="9" hidden="1"/>
    <cellStyle name="Followed Hyperlink" xfId="29562" builtinId="9" hidden="1"/>
    <cellStyle name="Followed Hyperlink" xfId="29564" builtinId="9" hidden="1"/>
    <cellStyle name="Followed Hyperlink" xfId="29566" builtinId="9" hidden="1"/>
    <cellStyle name="Followed Hyperlink" xfId="29568" builtinId="9" hidden="1"/>
    <cellStyle name="Followed Hyperlink" xfId="29570" builtinId="9" hidden="1"/>
    <cellStyle name="Followed Hyperlink" xfId="29572" builtinId="9" hidden="1"/>
    <cellStyle name="Followed Hyperlink" xfId="29574" builtinId="9" hidden="1"/>
    <cellStyle name="Followed Hyperlink" xfId="29576" builtinId="9" hidden="1"/>
    <cellStyle name="Followed Hyperlink" xfId="29578" builtinId="9" hidden="1"/>
    <cellStyle name="Followed Hyperlink" xfId="29580" builtinId="9" hidden="1"/>
    <cellStyle name="Followed Hyperlink" xfId="29582" builtinId="9" hidden="1"/>
    <cellStyle name="Followed Hyperlink" xfId="29584" builtinId="9" hidden="1"/>
    <cellStyle name="Followed Hyperlink" xfId="29586" builtinId="9" hidden="1"/>
    <cellStyle name="Followed Hyperlink" xfId="29588" builtinId="9" hidden="1"/>
    <cellStyle name="Followed Hyperlink" xfId="29590" builtinId="9" hidden="1"/>
    <cellStyle name="Followed Hyperlink" xfId="29592" builtinId="9" hidden="1"/>
    <cellStyle name="Followed Hyperlink" xfId="29594" builtinId="9" hidden="1"/>
    <cellStyle name="Followed Hyperlink" xfId="29596" builtinId="9" hidden="1"/>
    <cellStyle name="Followed Hyperlink" xfId="29598" builtinId="9" hidden="1"/>
    <cellStyle name="Followed Hyperlink" xfId="29600" builtinId="9" hidden="1"/>
    <cellStyle name="Followed Hyperlink" xfId="29602" builtinId="9" hidden="1"/>
    <cellStyle name="Followed Hyperlink" xfId="29604" builtinId="9" hidden="1"/>
    <cellStyle name="Followed Hyperlink" xfId="29606" builtinId="9" hidden="1"/>
    <cellStyle name="Followed Hyperlink" xfId="29608" builtinId="9" hidden="1"/>
    <cellStyle name="Followed Hyperlink" xfId="29610" builtinId="9" hidden="1"/>
    <cellStyle name="Followed Hyperlink" xfId="29612" builtinId="9" hidden="1"/>
    <cellStyle name="Followed Hyperlink" xfId="29614" builtinId="9" hidden="1"/>
    <cellStyle name="Followed Hyperlink" xfId="29476"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801" builtinId="9" hidden="1"/>
    <cellStyle name="Followed Hyperlink" xfId="29802" builtinId="9" hidden="1"/>
    <cellStyle name="Followed Hyperlink" xfId="29803" builtinId="9" hidden="1"/>
    <cellStyle name="Followed Hyperlink" xfId="29804" builtinId="9" hidden="1"/>
    <cellStyle name="Followed Hyperlink" xfId="29805" builtinId="9" hidden="1"/>
    <cellStyle name="Followed Hyperlink" xfId="29806"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4" builtinId="9" hidden="1"/>
    <cellStyle name="Followed Hyperlink" xfId="29935" builtinId="9" hidden="1"/>
    <cellStyle name="Followed Hyperlink" xfId="29936" builtinId="9" hidden="1"/>
    <cellStyle name="Followed Hyperlink" xfId="29937" builtinId="9" hidden="1"/>
    <cellStyle name="Followed Hyperlink" xfId="29938" builtinId="9" hidden="1"/>
    <cellStyle name="Followed Hyperlink" xfId="29939" builtinId="9" hidden="1"/>
    <cellStyle name="Followed Hyperlink" xfId="29940" builtinId="9" hidden="1"/>
    <cellStyle name="Followed Hyperlink" xfId="29941" builtinId="9" hidden="1"/>
    <cellStyle name="Followed Hyperlink" xfId="29942" builtinId="9" hidden="1"/>
    <cellStyle name="Followed Hyperlink" xfId="29943" builtinId="9" hidden="1"/>
    <cellStyle name="Followed Hyperlink" xfId="29944" builtinId="9" hidden="1"/>
    <cellStyle name="Followed Hyperlink" xfId="29945" builtinId="9" hidden="1"/>
    <cellStyle name="Followed Hyperlink" xfId="29946" builtinId="9" hidden="1"/>
    <cellStyle name="Followed Hyperlink" xfId="29947" builtinId="9" hidden="1"/>
    <cellStyle name="Followed Hyperlink" xfId="29948" builtinId="9" hidden="1"/>
    <cellStyle name="Followed Hyperlink" xfId="29949" builtinId="9" hidden="1"/>
    <cellStyle name="Followed Hyperlink" xfId="29950" builtinId="9" hidden="1"/>
    <cellStyle name="Followed Hyperlink" xfId="29951" builtinId="9" hidden="1"/>
    <cellStyle name="Followed Hyperlink" xfId="29952" builtinId="9" hidden="1"/>
    <cellStyle name="Followed Hyperlink" xfId="29953" builtinId="9" hidden="1"/>
    <cellStyle name="Followed Hyperlink" xfId="29954" builtinId="9" hidden="1"/>
    <cellStyle name="Followed Hyperlink" xfId="29955" builtinId="9" hidden="1"/>
    <cellStyle name="Followed Hyperlink" xfId="29956" builtinId="9" hidden="1"/>
    <cellStyle name="Followed Hyperlink" xfId="29957" builtinId="9" hidden="1"/>
    <cellStyle name="Followed Hyperlink" xfId="29958" builtinId="9" hidden="1"/>
    <cellStyle name="Followed Hyperlink" xfId="29959" builtinId="9" hidden="1"/>
    <cellStyle name="Followed Hyperlink" xfId="29960" builtinId="9" hidden="1"/>
    <cellStyle name="Followed Hyperlink" xfId="29961" builtinId="9" hidden="1"/>
    <cellStyle name="Followed Hyperlink" xfId="29962" builtinId="9" hidden="1"/>
    <cellStyle name="Followed Hyperlink" xfId="29963" builtinId="9" hidden="1"/>
    <cellStyle name="Followed Hyperlink" xfId="29964" builtinId="9" hidden="1"/>
    <cellStyle name="Followed Hyperlink" xfId="29965" builtinId="9" hidden="1"/>
    <cellStyle name="Followed Hyperlink" xfId="29966" builtinId="9" hidden="1"/>
    <cellStyle name="Followed Hyperlink" xfId="29967" builtinId="9" hidden="1"/>
    <cellStyle name="Followed Hyperlink" xfId="29968" builtinId="9" hidden="1"/>
    <cellStyle name="Followed Hyperlink" xfId="29969" builtinId="9" hidden="1"/>
    <cellStyle name="Followed Hyperlink" xfId="29970" builtinId="9" hidden="1"/>
    <cellStyle name="Followed Hyperlink" xfId="29971" builtinId="9" hidden="1"/>
    <cellStyle name="Followed Hyperlink" xfId="29972" builtinId="9" hidden="1"/>
    <cellStyle name="Followed Hyperlink" xfId="29973" builtinId="9" hidden="1"/>
    <cellStyle name="Followed Hyperlink" xfId="29974" builtinId="9" hidden="1"/>
    <cellStyle name="Followed Hyperlink" xfId="29975" builtinId="9" hidden="1"/>
    <cellStyle name="Followed Hyperlink" xfId="29976" builtinId="9" hidden="1"/>
    <cellStyle name="Followed Hyperlink" xfId="29977" builtinId="9" hidden="1"/>
    <cellStyle name="Followed Hyperlink" xfId="29978" builtinId="9" hidden="1"/>
    <cellStyle name="Followed Hyperlink" xfId="29979" builtinId="9" hidden="1"/>
    <cellStyle name="Followed Hyperlink" xfId="29980" builtinId="9" hidden="1"/>
    <cellStyle name="Followed Hyperlink" xfId="29981" builtinId="9" hidden="1"/>
    <cellStyle name="Followed Hyperlink" xfId="29982" builtinId="9" hidden="1"/>
    <cellStyle name="Followed Hyperlink" xfId="29983" builtinId="9" hidden="1"/>
    <cellStyle name="Followed Hyperlink" xfId="29984" builtinId="9" hidden="1"/>
    <cellStyle name="Followed Hyperlink" xfId="29985" builtinId="9" hidden="1"/>
    <cellStyle name="Followed Hyperlink" xfId="29986" builtinId="9" hidden="1"/>
    <cellStyle name="Followed Hyperlink" xfId="29987" builtinId="9" hidden="1"/>
    <cellStyle name="Followed Hyperlink" xfId="29988" builtinId="9" hidden="1"/>
    <cellStyle name="Followed Hyperlink" xfId="29989" builtinId="9" hidden="1"/>
    <cellStyle name="Followed Hyperlink" xfId="29990" builtinId="9" hidden="1"/>
    <cellStyle name="Followed Hyperlink" xfId="29991" builtinId="9" hidden="1"/>
    <cellStyle name="Followed Hyperlink" xfId="29992" builtinId="9" hidden="1"/>
    <cellStyle name="Followed Hyperlink" xfId="29993" builtinId="9" hidden="1"/>
    <cellStyle name="Followed Hyperlink" xfId="29994" builtinId="9" hidden="1"/>
    <cellStyle name="Followed Hyperlink" xfId="29995" builtinId="9" hidden="1"/>
    <cellStyle name="Followed Hyperlink" xfId="29996" builtinId="9" hidden="1"/>
    <cellStyle name="Followed Hyperlink" xfId="29997" builtinId="9" hidden="1"/>
    <cellStyle name="Followed Hyperlink" xfId="29998" builtinId="9" hidden="1"/>
    <cellStyle name="Followed Hyperlink" xfId="29999" builtinId="9" hidden="1"/>
    <cellStyle name="Followed Hyperlink" xfId="30000" builtinId="9" hidden="1"/>
    <cellStyle name="Followed Hyperlink" xfId="30001"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2" builtinId="9" hidden="1"/>
    <cellStyle name="Followed Hyperlink" xfId="30024" builtinId="9" hidden="1"/>
    <cellStyle name="Followed Hyperlink" xfId="30026" builtinId="9" hidden="1"/>
    <cellStyle name="Followed Hyperlink" xfId="30028" builtinId="9" hidden="1"/>
    <cellStyle name="Followed Hyperlink" xfId="30030" builtinId="9" hidden="1"/>
    <cellStyle name="Followed Hyperlink" xfId="30032" builtinId="9" hidden="1"/>
    <cellStyle name="Followed Hyperlink" xfId="30034" builtinId="9" hidden="1"/>
    <cellStyle name="Followed Hyperlink" xfId="30036" builtinId="9" hidden="1"/>
    <cellStyle name="Followed Hyperlink" xfId="30038" builtinId="9" hidden="1"/>
    <cellStyle name="Followed Hyperlink" xfId="30040" builtinId="9" hidden="1"/>
    <cellStyle name="Followed Hyperlink" xfId="30042" builtinId="9" hidden="1"/>
    <cellStyle name="Followed Hyperlink" xfId="30044" builtinId="9" hidden="1"/>
    <cellStyle name="Followed Hyperlink" xfId="30046" builtinId="9" hidden="1"/>
    <cellStyle name="Followed Hyperlink" xfId="30048" builtinId="9" hidden="1"/>
    <cellStyle name="Followed Hyperlink" xfId="30050" builtinId="9" hidden="1"/>
    <cellStyle name="Followed Hyperlink" xfId="30052" builtinId="9" hidden="1"/>
    <cellStyle name="Followed Hyperlink" xfId="30054" builtinId="9" hidden="1"/>
    <cellStyle name="Followed Hyperlink" xfId="30056" builtinId="9" hidden="1"/>
    <cellStyle name="Followed Hyperlink" xfId="30058" builtinId="9" hidden="1"/>
    <cellStyle name="Followed Hyperlink" xfId="30060" builtinId="9" hidden="1"/>
    <cellStyle name="Followed Hyperlink" xfId="30062" builtinId="9" hidden="1"/>
    <cellStyle name="Followed Hyperlink" xfId="30064" builtinId="9" hidden="1"/>
    <cellStyle name="Followed Hyperlink" xfId="30066" builtinId="9" hidden="1"/>
    <cellStyle name="Followed Hyperlink" xfId="30068" builtinId="9" hidden="1"/>
    <cellStyle name="Followed Hyperlink" xfId="30070" builtinId="9" hidden="1"/>
    <cellStyle name="Followed Hyperlink" xfId="30072" builtinId="9" hidden="1"/>
    <cellStyle name="Followed Hyperlink" xfId="30074" builtinId="9" hidden="1"/>
    <cellStyle name="Followed Hyperlink" xfId="30076" builtinId="9" hidden="1"/>
    <cellStyle name="Followed Hyperlink" xfId="30078" builtinId="9" hidden="1"/>
    <cellStyle name="Followed Hyperlink" xfId="30080" builtinId="9" hidden="1"/>
    <cellStyle name="Followed Hyperlink" xfId="30082" builtinId="9" hidden="1"/>
    <cellStyle name="Followed Hyperlink" xfId="30084" builtinId="9" hidden="1"/>
    <cellStyle name="Followed Hyperlink" xfId="30086" builtinId="9" hidden="1"/>
    <cellStyle name="Followed Hyperlink" xfId="30088" builtinId="9" hidden="1"/>
    <cellStyle name="Followed Hyperlink" xfId="30090" builtinId="9" hidden="1"/>
    <cellStyle name="Followed Hyperlink" xfId="30092" builtinId="9" hidden="1"/>
    <cellStyle name="Followed Hyperlink" xfId="30094" builtinId="9" hidden="1"/>
    <cellStyle name="Followed Hyperlink" xfId="30096" builtinId="9" hidden="1"/>
    <cellStyle name="Followed Hyperlink" xfId="30098" builtinId="9" hidden="1"/>
    <cellStyle name="Followed Hyperlink" xfId="30100" builtinId="9" hidden="1"/>
    <cellStyle name="Followed Hyperlink" xfId="30102" builtinId="9" hidden="1"/>
    <cellStyle name="Followed Hyperlink" xfId="30104" builtinId="9" hidden="1"/>
    <cellStyle name="Followed Hyperlink" xfId="30106" builtinId="9" hidden="1"/>
    <cellStyle name="Followed Hyperlink" xfId="30108" builtinId="9" hidden="1"/>
    <cellStyle name="Followed Hyperlink" xfId="30110" builtinId="9" hidden="1"/>
    <cellStyle name="Followed Hyperlink" xfId="30112" builtinId="9" hidden="1"/>
    <cellStyle name="Followed Hyperlink" xfId="30114" builtinId="9" hidden="1"/>
    <cellStyle name="Followed Hyperlink" xfId="30116" builtinId="9" hidden="1"/>
    <cellStyle name="Followed Hyperlink" xfId="30118" builtinId="9" hidden="1"/>
    <cellStyle name="Followed Hyperlink" xfId="30120" builtinId="9" hidden="1"/>
    <cellStyle name="Followed Hyperlink" xfId="30122" builtinId="9" hidden="1"/>
    <cellStyle name="Followed Hyperlink" xfId="30124" builtinId="9" hidden="1"/>
    <cellStyle name="Followed Hyperlink" xfId="30126" builtinId="9" hidden="1"/>
    <cellStyle name="Followed Hyperlink" xfId="30128" builtinId="9" hidden="1"/>
    <cellStyle name="Followed Hyperlink" xfId="30130" builtinId="9" hidden="1"/>
    <cellStyle name="Followed Hyperlink" xfId="30132" builtinId="9" hidden="1"/>
    <cellStyle name="Followed Hyperlink" xfId="30134" builtinId="9" hidden="1"/>
    <cellStyle name="Followed Hyperlink" xfId="30136" builtinId="9" hidden="1"/>
    <cellStyle name="Followed Hyperlink" xfId="30138" builtinId="9" hidden="1"/>
    <cellStyle name="Followed Hyperlink" xfId="30140" builtinId="9" hidden="1"/>
    <cellStyle name="Followed Hyperlink" xfId="30142" builtinId="9" hidden="1"/>
    <cellStyle name="Followed Hyperlink" xfId="30144" builtinId="9" hidden="1"/>
    <cellStyle name="Followed Hyperlink" xfId="30145" builtinId="9" hidden="1"/>
    <cellStyle name="Followed Hyperlink" xfId="30146" builtinId="9" hidden="1"/>
    <cellStyle name="Followed Hyperlink" xfId="30147" builtinId="9" hidden="1"/>
    <cellStyle name="Followed Hyperlink" xfId="30148" builtinId="9" hidden="1"/>
    <cellStyle name="Followed Hyperlink" xfId="30149" builtinId="9" hidden="1"/>
    <cellStyle name="Followed Hyperlink" xfId="30150" builtinId="9" hidden="1"/>
    <cellStyle name="Followed Hyperlink" xfId="30151" builtinId="9" hidden="1"/>
    <cellStyle name="Followed Hyperlink" xfId="30152" builtinId="9" hidden="1"/>
    <cellStyle name="Followed Hyperlink" xfId="30153" builtinId="9" hidden="1"/>
    <cellStyle name="Followed Hyperlink" xfId="30154" builtinId="9" hidden="1"/>
    <cellStyle name="Followed Hyperlink" xfId="30155" builtinId="9" hidden="1"/>
    <cellStyle name="Followed Hyperlink" xfId="30156" builtinId="9" hidden="1"/>
    <cellStyle name="Followed Hyperlink" xfId="30157" builtinId="9" hidden="1"/>
    <cellStyle name="Followed Hyperlink" xfId="30158" builtinId="9" hidden="1"/>
    <cellStyle name="Followed Hyperlink" xfId="30159" builtinId="9" hidden="1"/>
    <cellStyle name="Followed Hyperlink" xfId="30160" builtinId="9" hidden="1"/>
    <cellStyle name="Followed Hyperlink" xfId="30161" builtinId="9" hidden="1"/>
    <cellStyle name="Followed Hyperlink" xfId="30162" builtinId="9" hidden="1"/>
    <cellStyle name="Followed Hyperlink" xfId="30163" builtinId="9" hidden="1"/>
    <cellStyle name="Followed Hyperlink" xfId="30164" builtinId="9" hidden="1"/>
    <cellStyle name="Followed Hyperlink" xfId="30165" builtinId="9" hidden="1"/>
    <cellStyle name="Followed Hyperlink" xfId="30166" builtinId="9" hidden="1"/>
    <cellStyle name="Followed Hyperlink" xfId="30167" builtinId="9" hidden="1"/>
    <cellStyle name="Followed Hyperlink" xfId="30168" builtinId="9" hidden="1"/>
    <cellStyle name="Followed Hyperlink" xfId="30169" builtinId="9" hidden="1"/>
    <cellStyle name="Followed Hyperlink" xfId="30170" builtinId="9" hidden="1"/>
    <cellStyle name="Followed Hyperlink" xfId="30171" builtinId="9" hidden="1"/>
    <cellStyle name="Followed Hyperlink" xfId="30172" builtinId="9" hidden="1"/>
    <cellStyle name="Followed Hyperlink" xfId="30173" builtinId="9" hidden="1"/>
    <cellStyle name="Followed Hyperlink" xfId="30174" builtinId="9" hidden="1"/>
    <cellStyle name="Followed Hyperlink" xfId="30175" builtinId="9" hidden="1"/>
    <cellStyle name="Followed Hyperlink" xfId="30176" builtinId="9" hidden="1"/>
    <cellStyle name="Followed Hyperlink" xfId="30177" builtinId="9" hidden="1"/>
    <cellStyle name="Followed Hyperlink" xfId="30178" builtinId="9" hidden="1"/>
    <cellStyle name="Followed Hyperlink" xfId="30179" builtinId="9" hidden="1"/>
    <cellStyle name="Followed Hyperlink" xfId="30180" builtinId="9" hidden="1"/>
    <cellStyle name="Followed Hyperlink" xfId="30181" builtinId="9" hidden="1"/>
    <cellStyle name="Followed Hyperlink" xfId="30182" builtinId="9" hidden="1"/>
    <cellStyle name="Followed Hyperlink" xfId="30183" builtinId="9" hidden="1"/>
    <cellStyle name="Followed Hyperlink" xfId="30184" builtinId="9" hidden="1"/>
    <cellStyle name="Followed Hyperlink" xfId="30185" builtinId="9" hidden="1"/>
    <cellStyle name="Followed Hyperlink" xfId="30186" builtinId="9" hidden="1"/>
    <cellStyle name="Followed Hyperlink" xfId="30187" builtinId="9" hidden="1"/>
    <cellStyle name="Followed Hyperlink" xfId="30188" builtinId="9" hidden="1"/>
    <cellStyle name="Followed Hyperlink" xfId="30189" builtinId="9" hidden="1"/>
    <cellStyle name="Followed Hyperlink" xfId="30190" builtinId="9" hidden="1"/>
    <cellStyle name="Followed Hyperlink" xfId="30191" builtinId="9" hidden="1"/>
    <cellStyle name="Followed Hyperlink" xfId="30192" builtinId="9" hidden="1"/>
    <cellStyle name="Followed Hyperlink" xfId="30193" builtinId="9" hidden="1"/>
    <cellStyle name="Followed Hyperlink" xfId="30194" builtinId="9" hidden="1"/>
    <cellStyle name="Followed Hyperlink" xfId="30195" builtinId="9" hidden="1"/>
    <cellStyle name="Followed Hyperlink" xfId="30196" builtinId="9" hidden="1"/>
    <cellStyle name="Followed Hyperlink" xfId="30197" builtinId="9" hidden="1"/>
    <cellStyle name="Followed Hyperlink" xfId="30198" builtinId="9" hidden="1"/>
    <cellStyle name="Followed Hyperlink" xfId="30199" builtinId="9" hidden="1"/>
    <cellStyle name="Followed Hyperlink" xfId="30200" builtinId="9" hidden="1"/>
    <cellStyle name="Followed Hyperlink" xfId="30201" builtinId="9" hidden="1"/>
    <cellStyle name="Followed Hyperlink" xfId="30202" builtinId="9" hidden="1"/>
    <cellStyle name="Followed Hyperlink" xfId="30203" builtinId="9" hidden="1"/>
    <cellStyle name="Followed Hyperlink" xfId="30204" builtinId="9" hidden="1"/>
    <cellStyle name="Followed Hyperlink" xfId="30205" builtinId="9" hidden="1"/>
    <cellStyle name="Followed Hyperlink" xfId="30206" builtinId="9" hidden="1"/>
    <cellStyle name="Followed Hyperlink" xfId="30207" builtinId="9" hidden="1"/>
    <cellStyle name="Followed Hyperlink" xfId="30208" builtinId="9" hidden="1"/>
    <cellStyle name="Followed Hyperlink" xfId="30209" builtinId="9" hidden="1"/>
    <cellStyle name="Followed Hyperlink" xfId="30210" builtinId="9" hidden="1"/>
    <cellStyle name="Followed Hyperlink" xfId="30211" builtinId="9" hidden="1"/>
    <cellStyle name="Followed Hyperlink" xfId="30212" builtinId="9" hidden="1"/>
    <cellStyle name="Followed Hyperlink" xfId="29789" builtinId="9" hidden="1"/>
    <cellStyle name="Followed Hyperlink" xfId="29791" builtinId="9" hidden="1"/>
    <cellStyle name="Followed Hyperlink" xfId="29793" builtinId="9" hidden="1"/>
    <cellStyle name="Followed Hyperlink" xfId="29750" builtinId="9" hidden="1"/>
    <cellStyle name="Followed Hyperlink" xfId="29932" builtinId="9" hidden="1"/>
    <cellStyle name="Followed Hyperlink" xfId="29798" builtinId="9" hidden="1"/>
    <cellStyle name="Followed Hyperlink" xfId="30213" builtinId="9" hidden="1"/>
    <cellStyle name="Followed Hyperlink" xfId="30215"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59" builtinId="9" hidden="1"/>
    <cellStyle name="Followed Hyperlink" xfId="30360" builtinId="9" hidden="1"/>
    <cellStyle name="Followed Hyperlink" xfId="30361" builtinId="9" hidden="1"/>
    <cellStyle name="Followed Hyperlink" xfId="30362" builtinId="9" hidden="1"/>
    <cellStyle name="Followed Hyperlink" xfId="30363" builtinId="9" hidden="1"/>
    <cellStyle name="Followed Hyperlink" xfId="30364" builtinId="9" hidden="1"/>
    <cellStyle name="Followed Hyperlink" xfId="30365" builtinId="9" hidden="1"/>
    <cellStyle name="Followed Hyperlink" xfId="30366" builtinId="9" hidden="1"/>
    <cellStyle name="Followed Hyperlink" xfId="30367" builtinId="9" hidden="1"/>
    <cellStyle name="Followed Hyperlink" xfId="30368" builtinId="9" hidden="1"/>
    <cellStyle name="Followed Hyperlink" xfId="30369" builtinId="9" hidden="1"/>
    <cellStyle name="Followed Hyperlink" xfId="30370" builtinId="9" hidden="1"/>
    <cellStyle name="Followed Hyperlink" xfId="30371" builtinId="9" hidden="1"/>
    <cellStyle name="Followed Hyperlink" xfId="30372" builtinId="9" hidden="1"/>
    <cellStyle name="Followed Hyperlink" xfId="30373" builtinId="9" hidden="1"/>
    <cellStyle name="Followed Hyperlink" xfId="30374" builtinId="9" hidden="1"/>
    <cellStyle name="Followed Hyperlink" xfId="30375" builtinId="9" hidden="1"/>
    <cellStyle name="Followed Hyperlink" xfId="30376" builtinId="9" hidden="1"/>
    <cellStyle name="Followed Hyperlink" xfId="30377" builtinId="9" hidden="1"/>
    <cellStyle name="Followed Hyperlink" xfId="30378" builtinId="9" hidden="1"/>
    <cellStyle name="Followed Hyperlink" xfId="30379" builtinId="9" hidden="1"/>
    <cellStyle name="Followed Hyperlink" xfId="30380" builtinId="9" hidden="1"/>
    <cellStyle name="Followed Hyperlink" xfId="30381" builtinId="9" hidden="1"/>
    <cellStyle name="Followed Hyperlink" xfId="30382" builtinId="9" hidden="1"/>
    <cellStyle name="Followed Hyperlink" xfId="30383" builtinId="9" hidden="1"/>
    <cellStyle name="Followed Hyperlink" xfId="30384" builtinId="9" hidden="1"/>
    <cellStyle name="Followed Hyperlink" xfId="30385" builtinId="9" hidden="1"/>
    <cellStyle name="Followed Hyperlink" xfId="30386" builtinId="9" hidden="1"/>
    <cellStyle name="Followed Hyperlink" xfId="30387" builtinId="9" hidden="1"/>
    <cellStyle name="Followed Hyperlink" xfId="30388" builtinId="9" hidden="1"/>
    <cellStyle name="Followed Hyperlink" xfId="30389" builtinId="9" hidden="1"/>
    <cellStyle name="Followed Hyperlink" xfId="30390" builtinId="9" hidden="1"/>
    <cellStyle name="Followed Hyperlink" xfId="30391" builtinId="9" hidden="1"/>
    <cellStyle name="Followed Hyperlink" xfId="30392" builtinId="9" hidden="1"/>
    <cellStyle name="Followed Hyperlink" xfId="30393" builtinId="9" hidden="1"/>
    <cellStyle name="Followed Hyperlink" xfId="30394" builtinId="9" hidden="1"/>
    <cellStyle name="Followed Hyperlink" xfId="30395" builtinId="9" hidden="1"/>
    <cellStyle name="Followed Hyperlink" xfId="30396" builtinId="9" hidden="1"/>
    <cellStyle name="Followed Hyperlink" xfId="30397" builtinId="9" hidden="1"/>
    <cellStyle name="Followed Hyperlink" xfId="30398" builtinId="9" hidden="1"/>
    <cellStyle name="Followed Hyperlink" xfId="30399" builtinId="9" hidden="1"/>
    <cellStyle name="Followed Hyperlink" xfId="30400" builtinId="9" hidden="1"/>
    <cellStyle name="Followed Hyperlink" xfId="30401" builtinId="9" hidden="1"/>
    <cellStyle name="Followed Hyperlink" xfId="30402" builtinId="9" hidden="1"/>
    <cellStyle name="Followed Hyperlink" xfId="30403" builtinId="9" hidden="1"/>
    <cellStyle name="Followed Hyperlink" xfId="30404" builtinId="9" hidden="1"/>
    <cellStyle name="Followed Hyperlink" xfId="30405" builtinId="9" hidden="1"/>
    <cellStyle name="Followed Hyperlink" xfId="30406" builtinId="9" hidden="1"/>
    <cellStyle name="Followed Hyperlink" xfId="30407" builtinId="9" hidden="1"/>
    <cellStyle name="Followed Hyperlink" xfId="30408" builtinId="9" hidden="1"/>
    <cellStyle name="Followed Hyperlink" xfId="30409" builtinId="9" hidden="1"/>
    <cellStyle name="Followed Hyperlink" xfId="30410" builtinId="9" hidden="1"/>
    <cellStyle name="Followed Hyperlink" xfId="30411" builtinId="9" hidden="1"/>
    <cellStyle name="Followed Hyperlink" xfId="30412" builtinId="9" hidden="1"/>
    <cellStyle name="Followed Hyperlink" xfId="30413" builtinId="9" hidden="1"/>
    <cellStyle name="Followed Hyperlink" xfId="30414" builtinId="9" hidden="1"/>
    <cellStyle name="Followed Hyperlink" xfId="30415" builtinId="9" hidden="1"/>
    <cellStyle name="Followed Hyperlink" xfId="30416" builtinId="9" hidden="1"/>
    <cellStyle name="Followed Hyperlink" xfId="30417" builtinId="9" hidden="1"/>
    <cellStyle name="Followed Hyperlink" xfId="30418" builtinId="9" hidden="1"/>
    <cellStyle name="Followed Hyperlink" xfId="30419" builtinId="9" hidden="1"/>
    <cellStyle name="Followed Hyperlink" xfId="30420" builtinId="9" hidden="1"/>
    <cellStyle name="Followed Hyperlink" xfId="30421" builtinId="9" hidden="1"/>
    <cellStyle name="Followed Hyperlink" xfId="30422" builtinId="9" hidden="1"/>
    <cellStyle name="Followed Hyperlink" xfId="30423" builtinId="9" hidden="1"/>
    <cellStyle name="Followed Hyperlink" xfId="30424" builtinId="9" hidden="1"/>
    <cellStyle name="Followed Hyperlink" xfId="30425" builtinId="9" hidden="1"/>
    <cellStyle name="Followed Hyperlink" xfId="30426" builtinId="9" hidden="1"/>
    <cellStyle name="Followed Hyperlink" xfId="30427" builtinId="9" hidden="1"/>
    <cellStyle name="Followed Hyperlink" xfId="30436" builtinId="9" hidden="1"/>
    <cellStyle name="Followed Hyperlink" xfId="30438" builtinId="9" hidden="1"/>
    <cellStyle name="Followed Hyperlink" xfId="30440" builtinId="9" hidden="1"/>
    <cellStyle name="Followed Hyperlink" xfId="30442" builtinId="9" hidden="1"/>
    <cellStyle name="Followed Hyperlink" xfId="30444" builtinId="9" hidden="1"/>
    <cellStyle name="Followed Hyperlink" xfId="30446" builtinId="9" hidden="1"/>
    <cellStyle name="Followed Hyperlink" xfId="30448" builtinId="9" hidden="1"/>
    <cellStyle name="Followed Hyperlink" xfId="30450"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93" builtinId="9" hidden="1"/>
    <cellStyle name="Followed Hyperlink" xfId="30594" builtinId="9" hidden="1"/>
    <cellStyle name="Followed Hyperlink" xfId="30595" builtinId="9" hidden="1"/>
    <cellStyle name="Followed Hyperlink" xfId="30596" builtinId="9" hidden="1"/>
    <cellStyle name="Followed Hyperlink" xfId="30597" builtinId="9" hidden="1"/>
    <cellStyle name="Followed Hyperlink" xfId="30598" builtinId="9" hidden="1"/>
    <cellStyle name="Followed Hyperlink" xfId="30599" builtinId="9" hidden="1"/>
    <cellStyle name="Followed Hyperlink" xfId="30600" builtinId="9" hidden="1"/>
    <cellStyle name="Followed Hyperlink" xfId="30601" builtinId="9" hidden="1"/>
    <cellStyle name="Followed Hyperlink" xfId="30602" builtinId="9" hidden="1"/>
    <cellStyle name="Followed Hyperlink" xfId="30603" builtinId="9" hidden="1"/>
    <cellStyle name="Followed Hyperlink" xfId="30604" builtinId="9" hidden="1"/>
    <cellStyle name="Followed Hyperlink" xfId="30605" builtinId="9" hidden="1"/>
    <cellStyle name="Followed Hyperlink" xfId="30606" builtinId="9" hidden="1"/>
    <cellStyle name="Followed Hyperlink" xfId="30607" builtinId="9" hidden="1"/>
    <cellStyle name="Followed Hyperlink" xfId="30608" builtinId="9" hidden="1"/>
    <cellStyle name="Followed Hyperlink" xfId="30609" builtinId="9" hidden="1"/>
    <cellStyle name="Followed Hyperlink" xfId="30610" builtinId="9" hidden="1"/>
    <cellStyle name="Followed Hyperlink" xfId="30611" builtinId="9" hidden="1"/>
    <cellStyle name="Followed Hyperlink" xfId="30612" builtinId="9" hidden="1"/>
    <cellStyle name="Followed Hyperlink" xfId="30613" builtinId="9" hidden="1"/>
    <cellStyle name="Followed Hyperlink" xfId="30614" builtinId="9" hidden="1"/>
    <cellStyle name="Followed Hyperlink" xfId="30615" builtinId="9" hidden="1"/>
    <cellStyle name="Followed Hyperlink" xfId="30616" builtinId="9" hidden="1"/>
    <cellStyle name="Followed Hyperlink" xfId="30617" builtinId="9" hidden="1"/>
    <cellStyle name="Followed Hyperlink" xfId="30618" builtinId="9" hidden="1"/>
    <cellStyle name="Followed Hyperlink" xfId="30619" builtinId="9" hidden="1"/>
    <cellStyle name="Followed Hyperlink" xfId="30620" builtinId="9" hidden="1"/>
    <cellStyle name="Followed Hyperlink" xfId="30621" builtinId="9" hidden="1"/>
    <cellStyle name="Followed Hyperlink" xfId="30622" builtinId="9" hidden="1"/>
    <cellStyle name="Followed Hyperlink" xfId="30623" builtinId="9" hidden="1"/>
    <cellStyle name="Followed Hyperlink" xfId="30624" builtinId="9" hidden="1"/>
    <cellStyle name="Followed Hyperlink" xfId="30625" builtinId="9" hidden="1"/>
    <cellStyle name="Followed Hyperlink" xfId="30626" builtinId="9" hidden="1"/>
    <cellStyle name="Followed Hyperlink" xfId="30627" builtinId="9" hidden="1"/>
    <cellStyle name="Followed Hyperlink" xfId="30628" builtinId="9" hidden="1"/>
    <cellStyle name="Followed Hyperlink" xfId="30629" builtinId="9" hidden="1"/>
    <cellStyle name="Followed Hyperlink" xfId="30630" builtinId="9" hidden="1"/>
    <cellStyle name="Followed Hyperlink" xfId="30631" builtinId="9" hidden="1"/>
    <cellStyle name="Followed Hyperlink" xfId="30632" builtinId="9" hidden="1"/>
    <cellStyle name="Followed Hyperlink" xfId="30633" builtinId="9" hidden="1"/>
    <cellStyle name="Followed Hyperlink" xfId="30634" builtinId="9" hidden="1"/>
    <cellStyle name="Followed Hyperlink" xfId="30635" builtinId="9" hidden="1"/>
    <cellStyle name="Followed Hyperlink" xfId="30636" builtinId="9" hidden="1"/>
    <cellStyle name="Followed Hyperlink" xfId="30637" builtinId="9" hidden="1"/>
    <cellStyle name="Followed Hyperlink" xfId="30638" builtinId="9" hidden="1"/>
    <cellStyle name="Followed Hyperlink" xfId="30639" builtinId="9" hidden="1"/>
    <cellStyle name="Followed Hyperlink" xfId="30640" builtinId="9" hidden="1"/>
    <cellStyle name="Followed Hyperlink" xfId="30641" builtinId="9" hidden="1"/>
    <cellStyle name="Followed Hyperlink" xfId="30642" builtinId="9" hidden="1"/>
    <cellStyle name="Followed Hyperlink" xfId="30643" builtinId="9" hidden="1"/>
    <cellStyle name="Followed Hyperlink" xfId="30644" builtinId="9" hidden="1"/>
    <cellStyle name="Followed Hyperlink" xfId="30645" builtinId="9" hidden="1"/>
    <cellStyle name="Followed Hyperlink" xfId="30646" builtinId="9" hidden="1"/>
    <cellStyle name="Followed Hyperlink" xfId="30647" builtinId="9" hidden="1"/>
    <cellStyle name="Followed Hyperlink" xfId="30648" builtinId="9" hidden="1"/>
    <cellStyle name="Followed Hyperlink" xfId="30649" builtinId="9" hidden="1"/>
    <cellStyle name="Followed Hyperlink" xfId="30650" builtinId="9" hidden="1"/>
    <cellStyle name="Followed Hyperlink" xfId="30651" builtinId="9" hidden="1"/>
    <cellStyle name="Followed Hyperlink" xfId="30652" builtinId="9" hidden="1"/>
    <cellStyle name="Followed Hyperlink" xfId="30653" builtinId="9" hidden="1"/>
    <cellStyle name="Followed Hyperlink" xfId="30654" builtinId="9" hidden="1"/>
    <cellStyle name="Followed Hyperlink" xfId="30655" builtinId="9" hidden="1"/>
    <cellStyle name="Followed Hyperlink" xfId="30656" builtinId="9" hidden="1"/>
    <cellStyle name="Followed Hyperlink" xfId="30657" builtinId="9" hidden="1"/>
    <cellStyle name="Followed Hyperlink" xfId="30658" builtinId="9" hidden="1"/>
    <cellStyle name="Followed Hyperlink" xfId="30659" builtinId="9" hidden="1"/>
    <cellStyle name="Followed Hyperlink" xfId="30660" builtinId="9" hidden="1"/>
    <cellStyle name="Followed Hyperlink" xfId="30661" builtinId="9" hidden="1"/>
    <cellStyle name="Followed Hyperlink" xfId="30673" builtinId="9" hidden="1"/>
    <cellStyle name="Followed Hyperlink" xfId="30675" builtinId="9" hidden="1"/>
    <cellStyle name="Followed Hyperlink" xfId="30677" builtinId="9" hidden="1"/>
    <cellStyle name="Followed Hyperlink" xfId="30679" builtinId="9" hidden="1"/>
    <cellStyle name="Followed Hyperlink" xfId="30681" builtinId="9" hidden="1"/>
    <cellStyle name="Followed Hyperlink" xfId="30683" builtinId="9" hidden="1"/>
    <cellStyle name="Followed Hyperlink" xfId="30685" builtinId="9" hidden="1"/>
    <cellStyle name="Followed Hyperlink" xfId="30687" builtinId="9" hidden="1"/>
    <cellStyle name="Followed Hyperlink" xfId="30695" builtinId="9" hidden="1"/>
    <cellStyle name="Followed Hyperlink" xfId="30697" builtinId="9" hidden="1"/>
    <cellStyle name="Followed Hyperlink" xfId="30699" builtinId="9" hidden="1"/>
    <cellStyle name="Followed Hyperlink" xfId="30701" builtinId="9" hidden="1"/>
    <cellStyle name="Followed Hyperlink" xfId="30703" builtinId="9" hidden="1"/>
    <cellStyle name="Followed Hyperlink" xfId="30705" builtinId="9" hidden="1"/>
    <cellStyle name="Followed Hyperlink" xfId="30707" builtinId="9" hidden="1"/>
    <cellStyle name="Followed Hyperlink" xfId="30709" builtinId="9" hidden="1"/>
    <cellStyle name="Followed Hyperlink" xfId="30711" builtinId="9" hidden="1"/>
    <cellStyle name="Followed Hyperlink" xfId="30713" builtinId="9" hidden="1"/>
    <cellStyle name="Followed Hyperlink" xfId="30715" builtinId="9" hidden="1"/>
    <cellStyle name="Followed Hyperlink" xfId="30717" builtinId="9" hidden="1"/>
    <cellStyle name="Followed Hyperlink" xfId="30719" builtinId="9" hidden="1"/>
    <cellStyle name="Followed Hyperlink" xfId="30721" builtinId="9" hidden="1"/>
    <cellStyle name="Followed Hyperlink" xfId="30723" builtinId="9" hidden="1"/>
    <cellStyle name="Followed Hyperlink" xfId="30725" builtinId="9" hidden="1"/>
    <cellStyle name="Followed Hyperlink" xfId="30727" builtinId="9" hidden="1"/>
    <cellStyle name="Followed Hyperlink" xfId="30729" builtinId="9" hidden="1"/>
    <cellStyle name="Followed Hyperlink" xfId="30731" builtinId="9" hidden="1"/>
    <cellStyle name="Followed Hyperlink" xfId="30733" builtinId="9" hidden="1"/>
    <cellStyle name="Followed Hyperlink" xfId="30735" builtinId="9" hidden="1"/>
    <cellStyle name="Followed Hyperlink" xfId="30737" builtinId="9" hidden="1"/>
    <cellStyle name="Followed Hyperlink" xfId="30739" builtinId="9" hidden="1"/>
    <cellStyle name="Followed Hyperlink" xfId="30741" builtinId="9" hidden="1"/>
    <cellStyle name="Followed Hyperlink" xfId="30743" builtinId="9" hidden="1"/>
    <cellStyle name="Followed Hyperlink" xfId="30745" builtinId="9" hidden="1"/>
    <cellStyle name="Followed Hyperlink" xfId="30747" builtinId="9" hidden="1"/>
    <cellStyle name="Followed Hyperlink" xfId="30749" builtinId="9" hidden="1"/>
    <cellStyle name="Followed Hyperlink" xfId="30751" builtinId="9" hidden="1"/>
    <cellStyle name="Followed Hyperlink" xfId="30753" builtinId="9" hidden="1"/>
    <cellStyle name="Followed Hyperlink" xfId="30755" builtinId="9" hidden="1"/>
    <cellStyle name="Followed Hyperlink" xfId="30757" builtinId="9" hidden="1"/>
    <cellStyle name="Followed Hyperlink" xfId="30759" builtinId="9" hidden="1"/>
    <cellStyle name="Followed Hyperlink" xfId="30761" builtinId="9" hidden="1"/>
    <cellStyle name="Followed Hyperlink" xfId="30763" builtinId="9" hidden="1"/>
    <cellStyle name="Followed Hyperlink" xfId="30765" builtinId="9" hidden="1"/>
    <cellStyle name="Followed Hyperlink" xfId="30767" builtinId="9" hidden="1"/>
    <cellStyle name="Followed Hyperlink" xfId="30769" builtinId="9" hidden="1"/>
    <cellStyle name="Followed Hyperlink" xfId="30771" builtinId="9" hidden="1"/>
    <cellStyle name="Followed Hyperlink" xfId="30773" builtinId="9" hidden="1"/>
    <cellStyle name="Followed Hyperlink" xfId="30775" builtinId="9" hidden="1"/>
    <cellStyle name="Followed Hyperlink" xfId="30777" builtinId="9" hidden="1"/>
    <cellStyle name="Followed Hyperlink" xfId="30779" builtinId="9" hidden="1"/>
    <cellStyle name="Followed Hyperlink" xfId="30781" builtinId="9" hidden="1"/>
    <cellStyle name="Followed Hyperlink" xfId="30783" builtinId="9" hidden="1"/>
    <cellStyle name="Followed Hyperlink" xfId="30785" builtinId="9" hidden="1"/>
    <cellStyle name="Followed Hyperlink" xfId="30787" builtinId="9" hidden="1"/>
    <cellStyle name="Followed Hyperlink" xfId="30789" builtinId="9" hidden="1"/>
    <cellStyle name="Followed Hyperlink" xfId="30791" builtinId="9" hidden="1"/>
    <cellStyle name="Followed Hyperlink" xfId="30793" builtinId="9" hidden="1"/>
    <cellStyle name="Followed Hyperlink" xfId="30795" builtinId="9" hidden="1"/>
    <cellStyle name="Followed Hyperlink" xfId="30797" builtinId="9" hidden="1"/>
    <cellStyle name="Followed Hyperlink" xfId="30799" builtinId="9" hidden="1"/>
    <cellStyle name="Followed Hyperlink" xfId="30801" builtinId="9" hidden="1"/>
    <cellStyle name="Followed Hyperlink" xfId="30803" builtinId="9" hidden="1"/>
    <cellStyle name="Followed Hyperlink" xfId="30805" builtinId="9" hidden="1"/>
    <cellStyle name="Followed Hyperlink" xfId="30807" builtinId="9" hidden="1"/>
    <cellStyle name="Followed Hyperlink" xfId="30809" builtinId="9" hidden="1"/>
    <cellStyle name="Followed Hyperlink" xfId="30811" builtinId="9" hidden="1"/>
    <cellStyle name="Followed Hyperlink" xfId="30813" builtinId="9" hidden="1"/>
    <cellStyle name="Followed Hyperlink" xfId="30815" builtinId="9" hidden="1"/>
    <cellStyle name="Followed Hyperlink" xfId="30828" builtinId="9" hidden="1"/>
    <cellStyle name="Followed Hyperlink" xfId="30829" builtinId="9" hidden="1"/>
    <cellStyle name="Followed Hyperlink" xfId="30830" builtinId="9" hidden="1"/>
    <cellStyle name="Followed Hyperlink" xfId="30831" builtinId="9" hidden="1"/>
    <cellStyle name="Followed Hyperlink" xfId="30832" builtinId="9" hidden="1"/>
    <cellStyle name="Followed Hyperlink" xfId="30833" builtinId="9" hidden="1"/>
    <cellStyle name="Followed Hyperlink" xfId="30834" builtinId="9" hidden="1"/>
    <cellStyle name="Followed Hyperlink" xfId="30835" builtinId="9" hidden="1"/>
    <cellStyle name="Followed Hyperlink" xfId="30836" builtinId="9" hidden="1"/>
    <cellStyle name="Followed Hyperlink" xfId="30837" builtinId="9" hidden="1"/>
    <cellStyle name="Followed Hyperlink" xfId="30838" builtinId="9" hidden="1"/>
    <cellStyle name="Followed Hyperlink" xfId="30839" builtinId="9" hidden="1"/>
    <cellStyle name="Followed Hyperlink" xfId="30840" builtinId="9" hidden="1"/>
    <cellStyle name="Followed Hyperlink" xfId="30841" builtinId="9" hidden="1"/>
    <cellStyle name="Followed Hyperlink" xfId="30842" builtinId="9" hidden="1"/>
    <cellStyle name="Followed Hyperlink" xfId="30843" builtinId="9" hidden="1"/>
    <cellStyle name="Followed Hyperlink" xfId="30844" builtinId="9" hidden="1"/>
    <cellStyle name="Followed Hyperlink" xfId="30845" builtinId="9" hidden="1"/>
    <cellStyle name="Followed Hyperlink" xfId="30846" builtinId="9" hidden="1"/>
    <cellStyle name="Followed Hyperlink" xfId="30847" builtinId="9" hidden="1"/>
    <cellStyle name="Followed Hyperlink" xfId="30848" builtinId="9" hidden="1"/>
    <cellStyle name="Followed Hyperlink" xfId="30849" builtinId="9" hidden="1"/>
    <cellStyle name="Followed Hyperlink" xfId="30850" builtinId="9" hidden="1"/>
    <cellStyle name="Followed Hyperlink" xfId="30851" builtinId="9" hidden="1"/>
    <cellStyle name="Followed Hyperlink" xfId="30852" builtinId="9" hidden="1"/>
    <cellStyle name="Followed Hyperlink" xfId="30853" builtinId="9" hidden="1"/>
    <cellStyle name="Followed Hyperlink" xfId="30854" builtinId="9" hidden="1"/>
    <cellStyle name="Followed Hyperlink" xfId="30855" builtinId="9" hidden="1"/>
    <cellStyle name="Followed Hyperlink" xfId="30856" builtinId="9" hidden="1"/>
    <cellStyle name="Followed Hyperlink" xfId="30857" builtinId="9" hidden="1"/>
    <cellStyle name="Followed Hyperlink" xfId="30858" builtinId="9" hidden="1"/>
    <cellStyle name="Followed Hyperlink" xfId="30859" builtinId="9" hidden="1"/>
    <cellStyle name="Followed Hyperlink" xfId="30860" builtinId="9" hidden="1"/>
    <cellStyle name="Followed Hyperlink" xfId="30861" builtinId="9" hidden="1"/>
    <cellStyle name="Followed Hyperlink" xfId="30862" builtinId="9" hidden="1"/>
    <cellStyle name="Followed Hyperlink" xfId="30863" builtinId="9" hidden="1"/>
    <cellStyle name="Followed Hyperlink" xfId="30864" builtinId="9" hidden="1"/>
    <cellStyle name="Followed Hyperlink" xfId="30865" builtinId="9" hidden="1"/>
    <cellStyle name="Followed Hyperlink" xfId="30866" builtinId="9" hidden="1"/>
    <cellStyle name="Followed Hyperlink" xfId="30867" builtinId="9" hidden="1"/>
    <cellStyle name="Followed Hyperlink" xfId="30868" builtinId="9" hidden="1"/>
    <cellStyle name="Followed Hyperlink" xfId="30869" builtinId="9" hidden="1"/>
    <cellStyle name="Followed Hyperlink" xfId="30870" builtinId="9" hidden="1"/>
    <cellStyle name="Followed Hyperlink" xfId="30871" builtinId="9" hidden="1"/>
    <cellStyle name="Followed Hyperlink" xfId="30872" builtinId="9" hidden="1"/>
    <cellStyle name="Followed Hyperlink" xfId="30873" builtinId="9" hidden="1"/>
    <cellStyle name="Followed Hyperlink" xfId="30874" builtinId="9" hidden="1"/>
    <cellStyle name="Followed Hyperlink" xfId="30875" builtinId="9" hidden="1"/>
    <cellStyle name="Followed Hyperlink" xfId="30876" builtinId="9" hidden="1"/>
    <cellStyle name="Followed Hyperlink" xfId="30877" builtinId="9" hidden="1"/>
    <cellStyle name="Followed Hyperlink" xfId="30878" builtinId="9" hidden="1"/>
    <cellStyle name="Followed Hyperlink" xfId="30879" builtinId="9" hidden="1"/>
    <cellStyle name="Followed Hyperlink" xfId="30880" builtinId="9" hidden="1"/>
    <cellStyle name="Followed Hyperlink" xfId="30881" builtinId="9" hidden="1"/>
    <cellStyle name="Followed Hyperlink" xfId="30882" builtinId="9" hidden="1"/>
    <cellStyle name="Followed Hyperlink" xfId="30883" builtinId="9" hidden="1"/>
    <cellStyle name="Followed Hyperlink" xfId="30884" builtinId="9" hidden="1"/>
    <cellStyle name="Followed Hyperlink" xfId="30885" builtinId="9" hidden="1"/>
    <cellStyle name="Followed Hyperlink" xfId="30886" builtinId="9" hidden="1"/>
    <cellStyle name="Followed Hyperlink" xfId="30887" builtinId="9" hidden="1"/>
    <cellStyle name="Followed Hyperlink" xfId="30888" builtinId="9" hidden="1"/>
    <cellStyle name="Followed Hyperlink" xfId="30889" builtinId="9" hidden="1"/>
    <cellStyle name="Followed Hyperlink" xfId="30890" builtinId="9" hidden="1"/>
    <cellStyle name="Followed Hyperlink" xfId="30891" builtinId="9" hidden="1"/>
    <cellStyle name="Followed Hyperlink" xfId="30892" builtinId="9" hidden="1"/>
    <cellStyle name="Followed Hyperlink" xfId="30893" builtinId="9" hidden="1"/>
    <cellStyle name="Followed Hyperlink" xfId="30894" builtinId="9" hidden="1"/>
    <cellStyle name="Followed Hyperlink" xfId="30895" builtinId="9" hidden="1"/>
    <cellStyle name="Followed Hyperlink" xfId="30896" builtinId="9" hidden="1"/>
    <cellStyle name="Followed Hyperlink" xfId="30908" builtinId="9" hidden="1"/>
    <cellStyle name="Followed Hyperlink" xfId="30910" builtinId="9" hidden="1"/>
    <cellStyle name="Followed Hyperlink" xfId="30912" builtinId="9" hidden="1"/>
    <cellStyle name="Followed Hyperlink" xfId="30914" builtinId="9" hidden="1"/>
    <cellStyle name="Followed Hyperlink" xfId="30916" builtinId="9" hidden="1"/>
    <cellStyle name="Followed Hyperlink" xfId="30918" builtinId="9" hidden="1"/>
    <cellStyle name="Followed Hyperlink" xfId="30920" builtinId="9" hidden="1"/>
    <cellStyle name="Followed Hyperlink" xfId="30922" builtinId="9" hidden="1"/>
    <cellStyle name="Followed Hyperlink" xfId="30931" builtinId="9" hidden="1"/>
    <cellStyle name="Followed Hyperlink" xfId="30933" builtinId="9" hidden="1"/>
    <cellStyle name="Followed Hyperlink" xfId="30935" builtinId="9" hidden="1"/>
    <cellStyle name="Followed Hyperlink" xfId="30937" builtinId="9" hidden="1"/>
    <cellStyle name="Followed Hyperlink" xfId="30939" builtinId="9" hidden="1"/>
    <cellStyle name="Followed Hyperlink" xfId="30941" builtinId="9" hidden="1"/>
    <cellStyle name="Followed Hyperlink" xfId="30943" builtinId="9" hidden="1"/>
    <cellStyle name="Followed Hyperlink" xfId="30945" builtinId="9" hidden="1"/>
    <cellStyle name="Followed Hyperlink" xfId="30947" builtinId="9" hidden="1"/>
    <cellStyle name="Followed Hyperlink" xfId="30949" builtinId="9" hidden="1"/>
    <cellStyle name="Followed Hyperlink" xfId="30951" builtinId="9" hidden="1"/>
    <cellStyle name="Followed Hyperlink" xfId="30953" builtinId="9" hidden="1"/>
    <cellStyle name="Followed Hyperlink" xfId="30955" builtinId="9" hidden="1"/>
    <cellStyle name="Followed Hyperlink" xfId="30957" builtinId="9" hidden="1"/>
    <cellStyle name="Followed Hyperlink" xfId="30959" builtinId="9" hidden="1"/>
    <cellStyle name="Followed Hyperlink" xfId="30961" builtinId="9" hidden="1"/>
    <cellStyle name="Followed Hyperlink" xfId="30963" builtinId="9" hidden="1"/>
    <cellStyle name="Followed Hyperlink" xfId="30965" builtinId="9" hidden="1"/>
    <cellStyle name="Followed Hyperlink" xfId="30967" builtinId="9" hidden="1"/>
    <cellStyle name="Followed Hyperlink" xfId="30969" builtinId="9" hidden="1"/>
    <cellStyle name="Followed Hyperlink" xfId="30971" builtinId="9" hidden="1"/>
    <cellStyle name="Followed Hyperlink" xfId="30973" builtinId="9" hidden="1"/>
    <cellStyle name="Followed Hyperlink" xfId="30975" builtinId="9" hidden="1"/>
    <cellStyle name="Followed Hyperlink" xfId="30977" builtinId="9" hidden="1"/>
    <cellStyle name="Followed Hyperlink" xfId="30979" builtinId="9" hidden="1"/>
    <cellStyle name="Followed Hyperlink" xfId="30981" builtinId="9" hidden="1"/>
    <cellStyle name="Followed Hyperlink" xfId="30983" builtinId="9" hidden="1"/>
    <cellStyle name="Followed Hyperlink" xfId="30985" builtinId="9" hidden="1"/>
    <cellStyle name="Followed Hyperlink" xfId="30987" builtinId="9" hidden="1"/>
    <cellStyle name="Followed Hyperlink" xfId="30989" builtinId="9" hidden="1"/>
    <cellStyle name="Followed Hyperlink" xfId="30991" builtinId="9" hidden="1"/>
    <cellStyle name="Followed Hyperlink" xfId="30993" builtinId="9" hidden="1"/>
    <cellStyle name="Followed Hyperlink" xfId="30995" builtinId="9" hidden="1"/>
    <cellStyle name="Followed Hyperlink" xfId="30997" builtinId="9" hidden="1"/>
    <cellStyle name="Followed Hyperlink" xfId="30999" builtinId="9" hidden="1"/>
    <cellStyle name="Followed Hyperlink" xfId="31001" builtinId="9" hidden="1"/>
    <cellStyle name="Followed Hyperlink" xfId="31003" builtinId="9" hidden="1"/>
    <cellStyle name="Followed Hyperlink" xfId="31005" builtinId="9" hidden="1"/>
    <cellStyle name="Followed Hyperlink" xfId="31007" builtinId="9" hidden="1"/>
    <cellStyle name="Followed Hyperlink" xfId="31009" builtinId="9" hidden="1"/>
    <cellStyle name="Followed Hyperlink" xfId="31011" builtinId="9" hidden="1"/>
    <cellStyle name="Followed Hyperlink" xfId="31013" builtinId="9" hidden="1"/>
    <cellStyle name="Followed Hyperlink" xfId="31015" builtinId="9" hidden="1"/>
    <cellStyle name="Followed Hyperlink" xfId="31017" builtinId="9" hidden="1"/>
    <cellStyle name="Followed Hyperlink" xfId="31019" builtinId="9" hidden="1"/>
    <cellStyle name="Followed Hyperlink" xfId="31021" builtinId="9" hidden="1"/>
    <cellStyle name="Followed Hyperlink" xfId="31023" builtinId="9" hidden="1"/>
    <cellStyle name="Followed Hyperlink" xfId="31025" builtinId="9" hidden="1"/>
    <cellStyle name="Followed Hyperlink" xfId="31027" builtinId="9" hidden="1"/>
    <cellStyle name="Followed Hyperlink" xfId="31029" builtinId="9" hidden="1"/>
    <cellStyle name="Followed Hyperlink" xfId="31031" builtinId="9" hidden="1"/>
    <cellStyle name="Followed Hyperlink" xfId="31033" builtinId="9" hidden="1"/>
    <cellStyle name="Followed Hyperlink" xfId="31035" builtinId="9" hidden="1"/>
    <cellStyle name="Followed Hyperlink" xfId="31037" builtinId="9" hidden="1"/>
    <cellStyle name="Followed Hyperlink" xfId="31039" builtinId="9" hidden="1"/>
    <cellStyle name="Followed Hyperlink" xfId="31041" builtinId="9" hidden="1"/>
    <cellStyle name="Followed Hyperlink" xfId="31043" builtinId="9" hidden="1"/>
    <cellStyle name="Followed Hyperlink" xfId="31045" builtinId="9" hidden="1"/>
    <cellStyle name="Followed Hyperlink" xfId="31047" builtinId="9" hidden="1"/>
    <cellStyle name="Followed Hyperlink" xfId="31049" builtinId="9" hidden="1"/>
    <cellStyle name="Followed Hyperlink" xfId="31051" builtinId="9" hidden="1"/>
    <cellStyle name="Followed Hyperlink" xfId="31063" builtinId="9" hidden="1"/>
    <cellStyle name="Followed Hyperlink" xfId="31064" builtinId="9" hidden="1"/>
    <cellStyle name="Followed Hyperlink" xfId="31065" builtinId="9" hidden="1"/>
    <cellStyle name="Followed Hyperlink" xfId="31066" builtinId="9" hidden="1"/>
    <cellStyle name="Followed Hyperlink" xfId="31067" builtinId="9" hidden="1"/>
    <cellStyle name="Followed Hyperlink" xfId="31068" builtinId="9" hidden="1"/>
    <cellStyle name="Followed Hyperlink" xfId="31069" builtinId="9" hidden="1"/>
    <cellStyle name="Followed Hyperlink" xfId="31070" builtinId="9" hidden="1"/>
    <cellStyle name="Followed Hyperlink" xfId="31071" builtinId="9" hidden="1"/>
    <cellStyle name="Followed Hyperlink" xfId="31072" builtinId="9" hidden="1"/>
    <cellStyle name="Followed Hyperlink" xfId="31073" builtinId="9" hidden="1"/>
    <cellStyle name="Followed Hyperlink" xfId="31074" builtinId="9" hidden="1"/>
    <cellStyle name="Followed Hyperlink" xfId="31075" builtinId="9" hidden="1"/>
    <cellStyle name="Followed Hyperlink" xfId="31076" builtinId="9" hidden="1"/>
    <cellStyle name="Followed Hyperlink" xfId="31077" builtinId="9" hidden="1"/>
    <cellStyle name="Followed Hyperlink" xfId="31078" builtinId="9" hidden="1"/>
    <cellStyle name="Followed Hyperlink" xfId="31079" builtinId="9" hidden="1"/>
    <cellStyle name="Followed Hyperlink" xfId="31080" builtinId="9" hidden="1"/>
    <cellStyle name="Followed Hyperlink" xfId="31081" builtinId="9" hidden="1"/>
    <cellStyle name="Followed Hyperlink" xfId="31082" builtinId="9" hidden="1"/>
    <cellStyle name="Followed Hyperlink" xfId="31083" builtinId="9" hidden="1"/>
    <cellStyle name="Followed Hyperlink" xfId="31084" builtinId="9" hidden="1"/>
    <cellStyle name="Followed Hyperlink" xfId="31085" builtinId="9" hidden="1"/>
    <cellStyle name="Followed Hyperlink" xfId="31086" builtinId="9" hidden="1"/>
    <cellStyle name="Followed Hyperlink" xfId="31087" builtinId="9" hidden="1"/>
    <cellStyle name="Followed Hyperlink" xfId="31088" builtinId="9" hidden="1"/>
    <cellStyle name="Followed Hyperlink" xfId="31089" builtinId="9" hidden="1"/>
    <cellStyle name="Followed Hyperlink" xfId="31090" builtinId="9" hidden="1"/>
    <cellStyle name="Followed Hyperlink" xfId="31091" builtinId="9" hidden="1"/>
    <cellStyle name="Followed Hyperlink" xfId="31092" builtinId="9" hidden="1"/>
    <cellStyle name="Followed Hyperlink" xfId="31093" builtinId="9" hidden="1"/>
    <cellStyle name="Followed Hyperlink" xfId="31094" builtinId="9" hidden="1"/>
    <cellStyle name="Followed Hyperlink" xfId="31095" builtinId="9" hidden="1"/>
    <cellStyle name="Followed Hyperlink" xfId="31096" builtinId="9" hidden="1"/>
    <cellStyle name="Followed Hyperlink" xfId="31097" builtinId="9" hidden="1"/>
    <cellStyle name="Followed Hyperlink" xfId="31098" builtinId="9" hidden="1"/>
    <cellStyle name="Followed Hyperlink" xfId="31099" builtinId="9" hidden="1"/>
    <cellStyle name="Followed Hyperlink" xfId="31100" builtinId="9" hidden="1"/>
    <cellStyle name="Followed Hyperlink" xfId="31101" builtinId="9" hidden="1"/>
    <cellStyle name="Followed Hyperlink" xfId="31102" builtinId="9" hidden="1"/>
    <cellStyle name="Followed Hyperlink" xfId="31103" builtinId="9" hidden="1"/>
    <cellStyle name="Followed Hyperlink" xfId="31104" builtinId="9" hidden="1"/>
    <cellStyle name="Followed Hyperlink" xfId="31105" builtinId="9" hidden="1"/>
    <cellStyle name="Followed Hyperlink" xfId="31106" builtinId="9" hidden="1"/>
    <cellStyle name="Followed Hyperlink" xfId="31107" builtinId="9" hidden="1"/>
    <cellStyle name="Followed Hyperlink" xfId="31108" builtinId="9" hidden="1"/>
    <cellStyle name="Followed Hyperlink" xfId="31109" builtinId="9" hidden="1"/>
    <cellStyle name="Followed Hyperlink" xfId="31110" builtinId="9" hidden="1"/>
    <cellStyle name="Followed Hyperlink" xfId="31111" builtinId="9" hidden="1"/>
    <cellStyle name="Followed Hyperlink" xfId="31112" builtinId="9" hidden="1"/>
    <cellStyle name="Followed Hyperlink" xfId="31113" builtinId="9" hidden="1"/>
    <cellStyle name="Followed Hyperlink" xfId="31114" builtinId="9" hidden="1"/>
    <cellStyle name="Followed Hyperlink" xfId="31115" builtinId="9" hidden="1"/>
    <cellStyle name="Followed Hyperlink" xfId="31116" builtinId="9" hidden="1"/>
    <cellStyle name="Followed Hyperlink" xfId="31117" builtinId="9" hidden="1"/>
    <cellStyle name="Followed Hyperlink" xfId="31118" builtinId="9" hidden="1"/>
    <cellStyle name="Followed Hyperlink" xfId="31119" builtinId="9" hidden="1"/>
    <cellStyle name="Followed Hyperlink" xfId="31120" builtinId="9" hidden="1"/>
    <cellStyle name="Followed Hyperlink" xfId="31121" builtinId="9" hidden="1"/>
    <cellStyle name="Followed Hyperlink" xfId="31122" builtinId="9" hidden="1"/>
    <cellStyle name="Followed Hyperlink" xfId="31123" builtinId="9" hidden="1"/>
    <cellStyle name="Followed Hyperlink" xfId="31124" builtinId="9" hidden="1"/>
    <cellStyle name="Followed Hyperlink" xfId="31125" builtinId="9" hidden="1"/>
    <cellStyle name="Followed Hyperlink" xfId="31126" builtinId="9" hidden="1"/>
    <cellStyle name="Followed Hyperlink" xfId="31127" builtinId="9" hidden="1"/>
    <cellStyle name="Followed Hyperlink" xfId="31128" builtinId="9" hidden="1"/>
    <cellStyle name="Followed Hyperlink" xfId="31129" builtinId="9" hidden="1"/>
    <cellStyle name="Followed Hyperlink" xfId="31130" builtinId="9" hidden="1"/>
    <cellStyle name="Followed Hyperlink" xfId="31131" builtinId="9" hidden="1"/>
    <cellStyle name="Followed Hyperlink" xfId="31135" builtinId="9" hidden="1"/>
    <cellStyle name="Followed Hyperlink" xfId="31137" builtinId="9" hidden="1"/>
    <cellStyle name="Followed Hyperlink" xfId="31139" builtinId="9" hidden="1"/>
    <cellStyle name="Followed Hyperlink" xfId="31141" builtinId="9" hidden="1"/>
    <cellStyle name="Followed Hyperlink" xfId="31143" builtinId="9" hidden="1"/>
    <cellStyle name="Followed Hyperlink" xfId="31145" builtinId="9" hidden="1"/>
    <cellStyle name="Followed Hyperlink" xfId="31147" builtinId="9" hidden="1"/>
    <cellStyle name="Followed Hyperlink" xfId="31149" builtinId="9" hidden="1"/>
    <cellStyle name="Followed Hyperlink" xfId="31158" builtinId="9" hidden="1"/>
    <cellStyle name="Followed Hyperlink" xfId="31160" builtinId="9" hidden="1"/>
    <cellStyle name="Followed Hyperlink" xfId="31162" builtinId="9" hidden="1"/>
    <cellStyle name="Followed Hyperlink" xfId="31164" builtinId="9" hidden="1"/>
    <cellStyle name="Followed Hyperlink" xfId="31166" builtinId="9" hidden="1"/>
    <cellStyle name="Followed Hyperlink" xfId="31168" builtinId="9" hidden="1"/>
    <cellStyle name="Followed Hyperlink" xfId="31170" builtinId="9" hidden="1"/>
    <cellStyle name="Followed Hyperlink" xfId="31172" builtinId="9" hidden="1"/>
    <cellStyle name="Followed Hyperlink" xfId="31174" builtinId="9" hidden="1"/>
    <cellStyle name="Followed Hyperlink" xfId="31176" builtinId="9" hidden="1"/>
    <cellStyle name="Followed Hyperlink" xfId="31178" builtinId="9" hidden="1"/>
    <cellStyle name="Followed Hyperlink" xfId="31180" builtinId="9" hidden="1"/>
    <cellStyle name="Followed Hyperlink" xfId="31182" builtinId="9" hidden="1"/>
    <cellStyle name="Followed Hyperlink" xfId="31184" builtinId="9" hidden="1"/>
    <cellStyle name="Followed Hyperlink" xfId="31186" builtinId="9" hidden="1"/>
    <cellStyle name="Followed Hyperlink" xfId="31188" builtinId="9" hidden="1"/>
    <cellStyle name="Followed Hyperlink" xfId="31190" builtinId="9" hidden="1"/>
    <cellStyle name="Followed Hyperlink" xfId="31192" builtinId="9" hidden="1"/>
    <cellStyle name="Followed Hyperlink" xfId="31194" builtinId="9" hidden="1"/>
    <cellStyle name="Followed Hyperlink" xfId="31196" builtinId="9" hidden="1"/>
    <cellStyle name="Followed Hyperlink" xfId="31198" builtinId="9" hidden="1"/>
    <cellStyle name="Followed Hyperlink" xfId="31200" builtinId="9" hidden="1"/>
    <cellStyle name="Followed Hyperlink" xfId="31202" builtinId="9" hidden="1"/>
    <cellStyle name="Followed Hyperlink" xfId="31204" builtinId="9" hidden="1"/>
    <cellStyle name="Followed Hyperlink" xfId="31206" builtinId="9" hidden="1"/>
    <cellStyle name="Followed Hyperlink" xfId="31208" builtinId="9" hidden="1"/>
    <cellStyle name="Followed Hyperlink" xfId="31210" builtinId="9" hidden="1"/>
    <cellStyle name="Followed Hyperlink" xfId="31212" builtinId="9" hidden="1"/>
    <cellStyle name="Followed Hyperlink" xfId="31214" builtinId="9" hidden="1"/>
    <cellStyle name="Followed Hyperlink" xfId="31216" builtinId="9" hidden="1"/>
    <cellStyle name="Followed Hyperlink" xfId="31218" builtinId="9" hidden="1"/>
    <cellStyle name="Followed Hyperlink" xfId="31220" builtinId="9" hidden="1"/>
    <cellStyle name="Followed Hyperlink" xfId="31222" builtinId="9" hidden="1"/>
    <cellStyle name="Followed Hyperlink" xfId="31224" builtinId="9" hidden="1"/>
    <cellStyle name="Followed Hyperlink" xfId="31226" builtinId="9" hidden="1"/>
    <cellStyle name="Followed Hyperlink" xfId="31228" builtinId="9" hidden="1"/>
    <cellStyle name="Followed Hyperlink" xfId="31230" builtinId="9" hidden="1"/>
    <cellStyle name="Followed Hyperlink" xfId="31232" builtinId="9" hidden="1"/>
    <cellStyle name="Followed Hyperlink" xfId="31234" builtinId="9" hidden="1"/>
    <cellStyle name="Followed Hyperlink" xfId="31236" builtinId="9" hidden="1"/>
    <cellStyle name="Followed Hyperlink" xfId="31238" builtinId="9" hidden="1"/>
    <cellStyle name="Followed Hyperlink" xfId="31240" builtinId="9" hidden="1"/>
    <cellStyle name="Followed Hyperlink" xfId="31242" builtinId="9" hidden="1"/>
    <cellStyle name="Followed Hyperlink" xfId="31244" builtinId="9" hidden="1"/>
    <cellStyle name="Followed Hyperlink" xfId="31246" builtinId="9" hidden="1"/>
    <cellStyle name="Followed Hyperlink" xfId="31248" builtinId="9" hidden="1"/>
    <cellStyle name="Followed Hyperlink" xfId="31250" builtinId="9" hidden="1"/>
    <cellStyle name="Followed Hyperlink" xfId="31252" builtinId="9" hidden="1"/>
    <cellStyle name="Followed Hyperlink" xfId="31254" builtinId="9" hidden="1"/>
    <cellStyle name="Followed Hyperlink" xfId="31256" builtinId="9" hidden="1"/>
    <cellStyle name="Followed Hyperlink" xfId="31258" builtinId="9" hidden="1"/>
    <cellStyle name="Followed Hyperlink" xfId="31260" builtinId="9" hidden="1"/>
    <cellStyle name="Followed Hyperlink" xfId="31262" builtinId="9" hidden="1"/>
    <cellStyle name="Followed Hyperlink" xfId="31264" builtinId="9" hidden="1"/>
    <cellStyle name="Followed Hyperlink" xfId="31266" builtinId="9" hidden="1"/>
    <cellStyle name="Followed Hyperlink" xfId="31268" builtinId="9" hidden="1"/>
    <cellStyle name="Followed Hyperlink" xfId="31270" builtinId="9" hidden="1"/>
    <cellStyle name="Followed Hyperlink" xfId="31272" builtinId="9" hidden="1"/>
    <cellStyle name="Followed Hyperlink" xfId="31274" builtinId="9" hidden="1"/>
    <cellStyle name="Followed Hyperlink" xfId="31276" builtinId="9" hidden="1"/>
    <cellStyle name="Followed Hyperlink" xfId="31278" builtinId="9" hidden="1"/>
    <cellStyle name="Followed Hyperlink" xfId="31294" builtinId="9" hidden="1"/>
    <cellStyle name="Followed Hyperlink" xfId="31295" builtinId="9" hidden="1"/>
    <cellStyle name="Followed Hyperlink" xfId="31296" builtinId="9" hidden="1"/>
    <cellStyle name="Followed Hyperlink" xfId="31297" builtinId="9" hidden="1"/>
    <cellStyle name="Followed Hyperlink" xfId="31298" builtinId="9" hidden="1"/>
    <cellStyle name="Followed Hyperlink" xfId="31299" builtinId="9" hidden="1"/>
    <cellStyle name="Followed Hyperlink" xfId="31300" builtinId="9" hidden="1"/>
    <cellStyle name="Followed Hyperlink" xfId="31301" builtinId="9" hidden="1"/>
    <cellStyle name="Followed Hyperlink" xfId="31302" builtinId="9" hidden="1"/>
    <cellStyle name="Followed Hyperlink" xfId="31303" builtinId="9" hidden="1"/>
    <cellStyle name="Followed Hyperlink" xfId="31304" builtinId="9" hidden="1"/>
    <cellStyle name="Followed Hyperlink" xfId="31305" builtinId="9" hidden="1"/>
    <cellStyle name="Followed Hyperlink" xfId="31306" builtinId="9" hidden="1"/>
    <cellStyle name="Followed Hyperlink" xfId="31307" builtinId="9" hidden="1"/>
    <cellStyle name="Followed Hyperlink" xfId="31308" builtinId="9" hidden="1"/>
    <cellStyle name="Followed Hyperlink" xfId="31309" builtinId="9" hidden="1"/>
    <cellStyle name="Followed Hyperlink" xfId="31310" builtinId="9" hidden="1"/>
    <cellStyle name="Followed Hyperlink" xfId="31311" builtinId="9" hidden="1"/>
    <cellStyle name="Followed Hyperlink" xfId="31312" builtinId="9" hidden="1"/>
    <cellStyle name="Followed Hyperlink" xfId="31313" builtinId="9" hidden="1"/>
    <cellStyle name="Followed Hyperlink" xfId="31314" builtinId="9" hidden="1"/>
    <cellStyle name="Followed Hyperlink" xfId="31315" builtinId="9" hidden="1"/>
    <cellStyle name="Followed Hyperlink" xfId="31316" builtinId="9" hidden="1"/>
    <cellStyle name="Followed Hyperlink" xfId="31317" builtinId="9" hidden="1"/>
    <cellStyle name="Followed Hyperlink" xfId="31318" builtinId="9" hidden="1"/>
    <cellStyle name="Followed Hyperlink" xfId="31319" builtinId="9" hidden="1"/>
    <cellStyle name="Followed Hyperlink" xfId="31320" builtinId="9" hidden="1"/>
    <cellStyle name="Followed Hyperlink" xfId="31321" builtinId="9" hidden="1"/>
    <cellStyle name="Followed Hyperlink" xfId="31322" builtinId="9" hidden="1"/>
    <cellStyle name="Followed Hyperlink" xfId="31323" builtinId="9" hidden="1"/>
    <cellStyle name="Followed Hyperlink" xfId="31324" builtinId="9" hidden="1"/>
    <cellStyle name="Followed Hyperlink" xfId="31325" builtinId="9" hidden="1"/>
    <cellStyle name="Followed Hyperlink" xfId="31326" builtinId="9" hidden="1"/>
    <cellStyle name="Followed Hyperlink" xfId="31327" builtinId="9" hidden="1"/>
    <cellStyle name="Followed Hyperlink" xfId="31328" builtinId="9" hidden="1"/>
    <cellStyle name="Followed Hyperlink" xfId="31329" builtinId="9" hidden="1"/>
    <cellStyle name="Followed Hyperlink" xfId="31330" builtinId="9" hidden="1"/>
    <cellStyle name="Followed Hyperlink" xfId="31331" builtinId="9" hidden="1"/>
    <cellStyle name="Followed Hyperlink" xfId="31332" builtinId="9" hidden="1"/>
    <cellStyle name="Followed Hyperlink" xfId="31333" builtinId="9" hidden="1"/>
    <cellStyle name="Followed Hyperlink" xfId="31334" builtinId="9" hidden="1"/>
    <cellStyle name="Followed Hyperlink" xfId="31335" builtinId="9" hidden="1"/>
    <cellStyle name="Followed Hyperlink" xfId="31336" builtinId="9" hidden="1"/>
    <cellStyle name="Followed Hyperlink" xfId="31337" builtinId="9" hidden="1"/>
    <cellStyle name="Followed Hyperlink" xfId="31338" builtinId="9" hidden="1"/>
    <cellStyle name="Followed Hyperlink" xfId="31339" builtinId="9" hidden="1"/>
    <cellStyle name="Followed Hyperlink" xfId="31340" builtinId="9" hidden="1"/>
    <cellStyle name="Followed Hyperlink" xfId="31341" builtinId="9" hidden="1"/>
    <cellStyle name="Followed Hyperlink" xfId="31342" builtinId="9" hidden="1"/>
    <cellStyle name="Followed Hyperlink" xfId="31343" builtinId="9" hidden="1"/>
    <cellStyle name="Followed Hyperlink" xfId="31344" builtinId="9" hidden="1"/>
    <cellStyle name="Followed Hyperlink" xfId="31345" builtinId="9" hidden="1"/>
    <cellStyle name="Followed Hyperlink" xfId="31346" builtinId="9" hidden="1"/>
    <cellStyle name="Followed Hyperlink" xfId="31347" builtinId="9" hidden="1"/>
    <cellStyle name="Followed Hyperlink" xfId="31348" builtinId="9" hidden="1"/>
    <cellStyle name="Followed Hyperlink" xfId="31349" builtinId="9" hidden="1"/>
    <cellStyle name="Followed Hyperlink" xfId="31350" builtinId="9" hidden="1"/>
    <cellStyle name="Followed Hyperlink" xfId="31351" builtinId="9" hidden="1"/>
    <cellStyle name="Followed Hyperlink" xfId="31352" builtinId="9" hidden="1"/>
    <cellStyle name="Followed Hyperlink" xfId="31353" builtinId="9" hidden="1"/>
    <cellStyle name="Followed Hyperlink" xfId="31354" builtinId="9" hidden="1"/>
    <cellStyle name="Followed Hyperlink" xfId="31355" builtinId="9" hidden="1"/>
    <cellStyle name="Followed Hyperlink" xfId="31356" builtinId="9" hidden="1"/>
    <cellStyle name="Followed Hyperlink" xfId="31357" builtinId="9" hidden="1"/>
    <cellStyle name="Followed Hyperlink" xfId="31358" builtinId="9" hidden="1"/>
    <cellStyle name="Followed Hyperlink" xfId="31359" builtinId="9" hidden="1"/>
    <cellStyle name="Followed Hyperlink" xfId="31360" builtinId="9" hidden="1"/>
    <cellStyle name="Followed Hyperlink" xfId="31361" builtinId="9" hidden="1"/>
    <cellStyle name="Followed Hyperlink" xfId="31362" builtinId="9" hidden="1"/>
    <cellStyle name="Followed Hyperlink" xfId="31373" builtinId="9" hidden="1"/>
    <cellStyle name="Followed Hyperlink" xfId="31375" builtinId="9" hidden="1"/>
    <cellStyle name="Followed Hyperlink" xfId="31377" builtinId="9" hidden="1"/>
    <cellStyle name="Followed Hyperlink" xfId="31379" builtinId="9" hidden="1"/>
    <cellStyle name="Followed Hyperlink" xfId="31381" builtinId="9" hidden="1"/>
    <cellStyle name="Followed Hyperlink" xfId="31383" builtinId="9" hidden="1"/>
    <cellStyle name="Followed Hyperlink" xfId="31385" builtinId="9" hidden="1"/>
    <cellStyle name="Followed Hyperlink" xfId="31387" builtinId="9" hidden="1"/>
    <cellStyle name="Followed Hyperlink" xfId="31394" builtinId="9" hidden="1"/>
    <cellStyle name="Followed Hyperlink" xfId="31396" builtinId="9" hidden="1"/>
    <cellStyle name="Followed Hyperlink" xfId="31398" builtinId="9" hidden="1"/>
    <cellStyle name="Followed Hyperlink" xfId="31400" builtinId="9" hidden="1"/>
    <cellStyle name="Followed Hyperlink" xfId="31402" builtinId="9" hidden="1"/>
    <cellStyle name="Followed Hyperlink" xfId="31404" builtinId="9" hidden="1"/>
    <cellStyle name="Followed Hyperlink" xfId="31406" builtinId="9" hidden="1"/>
    <cellStyle name="Followed Hyperlink" xfId="31408" builtinId="9" hidden="1"/>
    <cellStyle name="Followed Hyperlink" xfId="31410" builtinId="9" hidden="1"/>
    <cellStyle name="Followed Hyperlink" xfId="31412" builtinId="9" hidden="1"/>
    <cellStyle name="Followed Hyperlink" xfId="31414" builtinId="9" hidden="1"/>
    <cellStyle name="Followed Hyperlink" xfId="31416" builtinId="9" hidden="1"/>
    <cellStyle name="Followed Hyperlink" xfId="31418" builtinId="9" hidden="1"/>
    <cellStyle name="Followed Hyperlink" xfId="31420" builtinId="9" hidden="1"/>
    <cellStyle name="Followed Hyperlink" xfId="31422" builtinId="9" hidden="1"/>
    <cellStyle name="Followed Hyperlink" xfId="31424" builtinId="9" hidden="1"/>
    <cellStyle name="Followed Hyperlink" xfId="31426" builtinId="9" hidden="1"/>
    <cellStyle name="Followed Hyperlink" xfId="31428" builtinId="9" hidden="1"/>
    <cellStyle name="Followed Hyperlink" xfId="31430" builtinId="9" hidden="1"/>
    <cellStyle name="Followed Hyperlink" xfId="31432" builtinId="9" hidden="1"/>
    <cellStyle name="Followed Hyperlink" xfId="31434" builtinId="9" hidden="1"/>
    <cellStyle name="Followed Hyperlink" xfId="31436" builtinId="9" hidden="1"/>
    <cellStyle name="Followed Hyperlink" xfId="31438" builtinId="9" hidden="1"/>
    <cellStyle name="Followed Hyperlink" xfId="31440" builtinId="9" hidden="1"/>
    <cellStyle name="Followed Hyperlink" xfId="31442" builtinId="9" hidden="1"/>
    <cellStyle name="Followed Hyperlink" xfId="31444" builtinId="9" hidden="1"/>
    <cellStyle name="Followed Hyperlink" xfId="31446" builtinId="9" hidden="1"/>
    <cellStyle name="Followed Hyperlink" xfId="31448" builtinId="9" hidden="1"/>
    <cellStyle name="Followed Hyperlink" xfId="31450" builtinId="9" hidden="1"/>
    <cellStyle name="Followed Hyperlink" xfId="31452" builtinId="9" hidden="1"/>
    <cellStyle name="Followed Hyperlink" xfId="31454" builtinId="9" hidden="1"/>
    <cellStyle name="Followed Hyperlink" xfId="31456" builtinId="9" hidden="1"/>
    <cellStyle name="Followed Hyperlink" xfId="31458" builtinId="9" hidden="1"/>
    <cellStyle name="Followed Hyperlink" xfId="31460" builtinId="9" hidden="1"/>
    <cellStyle name="Followed Hyperlink" xfId="31462" builtinId="9" hidden="1"/>
    <cellStyle name="Followed Hyperlink" xfId="31464" builtinId="9" hidden="1"/>
    <cellStyle name="Followed Hyperlink" xfId="31466" builtinId="9" hidden="1"/>
    <cellStyle name="Followed Hyperlink" xfId="31468" builtinId="9" hidden="1"/>
    <cellStyle name="Followed Hyperlink" xfId="31470" builtinId="9" hidden="1"/>
    <cellStyle name="Followed Hyperlink" xfId="31472" builtinId="9" hidden="1"/>
    <cellStyle name="Followed Hyperlink" xfId="31474" builtinId="9" hidden="1"/>
    <cellStyle name="Followed Hyperlink" xfId="31476" builtinId="9" hidden="1"/>
    <cellStyle name="Followed Hyperlink" xfId="31478" builtinId="9" hidden="1"/>
    <cellStyle name="Followed Hyperlink" xfId="31480" builtinId="9" hidden="1"/>
    <cellStyle name="Followed Hyperlink" xfId="31482" builtinId="9" hidden="1"/>
    <cellStyle name="Followed Hyperlink" xfId="31484" builtinId="9" hidden="1"/>
    <cellStyle name="Followed Hyperlink" xfId="31486" builtinId="9" hidden="1"/>
    <cellStyle name="Followed Hyperlink" xfId="31488" builtinId="9" hidden="1"/>
    <cellStyle name="Followed Hyperlink" xfId="31490" builtinId="9" hidden="1"/>
    <cellStyle name="Followed Hyperlink" xfId="31492" builtinId="9" hidden="1"/>
    <cellStyle name="Followed Hyperlink" xfId="31494" builtinId="9" hidden="1"/>
    <cellStyle name="Followed Hyperlink" xfId="31496" builtinId="9" hidden="1"/>
    <cellStyle name="Followed Hyperlink" xfId="31498" builtinId="9" hidden="1"/>
    <cellStyle name="Followed Hyperlink" xfId="31500" builtinId="9" hidden="1"/>
    <cellStyle name="Followed Hyperlink" xfId="31502" builtinId="9" hidden="1"/>
    <cellStyle name="Followed Hyperlink" xfId="31504" builtinId="9" hidden="1"/>
    <cellStyle name="Followed Hyperlink" xfId="31506" builtinId="9" hidden="1"/>
    <cellStyle name="Followed Hyperlink" xfId="31508" builtinId="9" hidden="1"/>
    <cellStyle name="Followed Hyperlink" xfId="31510" builtinId="9" hidden="1"/>
    <cellStyle name="Followed Hyperlink" xfId="31512" builtinId="9" hidden="1"/>
    <cellStyle name="Followed Hyperlink" xfId="31514" builtinId="9" hidden="1"/>
    <cellStyle name="Followed Hyperlink" xfId="31526" builtinId="9" hidden="1"/>
    <cellStyle name="Followed Hyperlink" xfId="31527" builtinId="9" hidden="1"/>
    <cellStyle name="Followed Hyperlink" xfId="31528" builtinId="9" hidden="1"/>
    <cellStyle name="Followed Hyperlink" xfId="31529" builtinId="9" hidden="1"/>
    <cellStyle name="Followed Hyperlink" xfId="31530" builtinId="9" hidden="1"/>
    <cellStyle name="Followed Hyperlink" xfId="31531" builtinId="9" hidden="1"/>
    <cellStyle name="Followed Hyperlink" xfId="31532" builtinId="9" hidden="1"/>
    <cellStyle name="Followed Hyperlink" xfId="31533" builtinId="9" hidden="1"/>
    <cellStyle name="Followed Hyperlink" xfId="31534" builtinId="9" hidden="1"/>
    <cellStyle name="Followed Hyperlink" xfId="31535" builtinId="9" hidden="1"/>
    <cellStyle name="Followed Hyperlink" xfId="31536" builtinId="9" hidden="1"/>
    <cellStyle name="Followed Hyperlink" xfId="31537" builtinId="9" hidden="1"/>
    <cellStyle name="Followed Hyperlink" xfId="31538" builtinId="9" hidden="1"/>
    <cellStyle name="Followed Hyperlink" xfId="31539" builtinId="9" hidden="1"/>
    <cellStyle name="Followed Hyperlink" xfId="31540" builtinId="9" hidden="1"/>
    <cellStyle name="Followed Hyperlink" xfId="31541" builtinId="9" hidden="1"/>
    <cellStyle name="Followed Hyperlink" xfId="31542" builtinId="9" hidden="1"/>
    <cellStyle name="Followed Hyperlink" xfId="31543" builtinId="9" hidden="1"/>
    <cellStyle name="Followed Hyperlink" xfId="31544" builtinId="9" hidden="1"/>
    <cellStyle name="Followed Hyperlink" xfId="31545" builtinId="9" hidden="1"/>
    <cellStyle name="Followed Hyperlink" xfId="31546" builtinId="9" hidden="1"/>
    <cellStyle name="Followed Hyperlink" xfId="31547" builtinId="9" hidden="1"/>
    <cellStyle name="Followed Hyperlink" xfId="31548" builtinId="9" hidden="1"/>
    <cellStyle name="Followed Hyperlink" xfId="31549" builtinId="9" hidden="1"/>
    <cellStyle name="Followed Hyperlink" xfId="31550" builtinId="9" hidden="1"/>
    <cellStyle name="Followed Hyperlink" xfId="31551" builtinId="9" hidden="1"/>
    <cellStyle name="Followed Hyperlink" xfId="31552" builtinId="9" hidden="1"/>
    <cellStyle name="Followed Hyperlink" xfId="31553" builtinId="9" hidden="1"/>
    <cellStyle name="Followed Hyperlink" xfId="31554" builtinId="9" hidden="1"/>
    <cellStyle name="Followed Hyperlink" xfId="31555" builtinId="9" hidden="1"/>
    <cellStyle name="Followed Hyperlink" xfId="31556" builtinId="9" hidden="1"/>
    <cellStyle name="Followed Hyperlink" xfId="31557" builtinId="9" hidden="1"/>
    <cellStyle name="Followed Hyperlink" xfId="31558" builtinId="9" hidden="1"/>
    <cellStyle name="Followed Hyperlink" xfId="31559" builtinId="9" hidden="1"/>
    <cellStyle name="Followed Hyperlink" xfId="31560" builtinId="9" hidden="1"/>
    <cellStyle name="Followed Hyperlink" xfId="31561" builtinId="9" hidden="1"/>
    <cellStyle name="Followed Hyperlink" xfId="31562" builtinId="9" hidden="1"/>
    <cellStyle name="Followed Hyperlink" xfId="31563" builtinId="9" hidden="1"/>
    <cellStyle name="Followed Hyperlink" xfId="31564" builtinId="9" hidden="1"/>
    <cellStyle name="Followed Hyperlink" xfId="31565" builtinId="9" hidden="1"/>
    <cellStyle name="Followed Hyperlink" xfId="31566" builtinId="9" hidden="1"/>
    <cellStyle name="Followed Hyperlink" xfId="31567" builtinId="9" hidden="1"/>
    <cellStyle name="Followed Hyperlink" xfId="31568" builtinId="9" hidden="1"/>
    <cellStyle name="Followed Hyperlink" xfId="31569" builtinId="9" hidden="1"/>
    <cellStyle name="Followed Hyperlink" xfId="31570" builtinId="9" hidden="1"/>
    <cellStyle name="Followed Hyperlink" xfId="31571" builtinId="9" hidden="1"/>
    <cellStyle name="Followed Hyperlink" xfId="31572" builtinId="9" hidden="1"/>
    <cellStyle name="Followed Hyperlink" xfId="31573" builtinId="9" hidden="1"/>
    <cellStyle name="Followed Hyperlink" xfId="31574" builtinId="9" hidden="1"/>
    <cellStyle name="Followed Hyperlink" xfId="31575" builtinId="9" hidden="1"/>
    <cellStyle name="Followed Hyperlink" xfId="31576" builtinId="9" hidden="1"/>
    <cellStyle name="Followed Hyperlink" xfId="31577" builtinId="9" hidden="1"/>
    <cellStyle name="Followed Hyperlink" xfId="31578" builtinId="9" hidden="1"/>
    <cellStyle name="Followed Hyperlink" xfId="31579" builtinId="9" hidden="1"/>
    <cellStyle name="Followed Hyperlink" xfId="31580" builtinId="9" hidden="1"/>
    <cellStyle name="Followed Hyperlink" xfId="31581" builtinId="9" hidden="1"/>
    <cellStyle name="Followed Hyperlink" xfId="31582" builtinId="9" hidden="1"/>
    <cellStyle name="Followed Hyperlink" xfId="31583" builtinId="9" hidden="1"/>
    <cellStyle name="Followed Hyperlink" xfId="31584" builtinId="9" hidden="1"/>
    <cellStyle name="Followed Hyperlink" xfId="31585" builtinId="9" hidden="1"/>
    <cellStyle name="Followed Hyperlink" xfId="31586" builtinId="9" hidden="1"/>
    <cellStyle name="Followed Hyperlink" xfId="31587" builtinId="9" hidden="1"/>
    <cellStyle name="Followed Hyperlink" xfId="31588" builtinId="9" hidden="1"/>
    <cellStyle name="Followed Hyperlink" xfId="31589" builtinId="9" hidden="1"/>
    <cellStyle name="Followed Hyperlink" xfId="31590" builtinId="9" hidden="1"/>
    <cellStyle name="Followed Hyperlink" xfId="31591" builtinId="9" hidden="1"/>
    <cellStyle name="Followed Hyperlink" xfId="31592" builtinId="9" hidden="1"/>
    <cellStyle name="Followed Hyperlink" xfId="31593" builtinId="9" hidden="1"/>
    <cellStyle name="Followed Hyperlink" xfId="31594" builtinId="9" hidden="1"/>
    <cellStyle name="Followed Hyperlink" xfId="31597" builtinId="9" hidden="1"/>
    <cellStyle name="Followed Hyperlink" xfId="31599" builtinId="9" hidden="1"/>
    <cellStyle name="Followed Hyperlink" xfId="31601" builtinId="9" hidden="1"/>
    <cellStyle name="Followed Hyperlink" xfId="31603" builtinId="9" hidden="1"/>
    <cellStyle name="Followed Hyperlink" xfId="31605" builtinId="9" hidden="1"/>
    <cellStyle name="Followed Hyperlink" xfId="31607" builtinId="9" hidden="1"/>
    <cellStyle name="Followed Hyperlink" xfId="31609" builtinId="9" hidden="1"/>
    <cellStyle name="Followed Hyperlink" xfId="31611" builtinId="9" hidden="1"/>
    <cellStyle name="Followed Hyperlink" xfId="31613" builtinId="9" hidden="1"/>
    <cellStyle name="Followed Hyperlink" xfId="31615" builtinId="9" hidden="1"/>
    <cellStyle name="Followed Hyperlink" xfId="31617" builtinId="9" hidden="1"/>
    <cellStyle name="Followed Hyperlink" xfId="31619" builtinId="9" hidden="1"/>
    <cellStyle name="Followed Hyperlink" xfId="31621" builtinId="9" hidden="1"/>
    <cellStyle name="Followed Hyperlink" xfId="31623" builtinId="9" hidden="1"/>
    <cellStyle name="Followed Hyperlink" xfId="31625" builtinId="9" hidden="1"/>
    <cellStyle name="Followed Hyperlink" xfId="31627" builtinId="9" hidden="1"/>
    <cellStyle name="Followed Hyperlink" xfId="31629" builtinId="9" hidden="1"/>
    <cellStyle name="Followed Hyperlink" xfId="31631" builtinId="9" hidden="1"/>
    <cellStyle name="Followed Hyperlink" xfId="31633" builtinId="9" hidden="1"/>
    <cellStyle name="Followed Hyperlink" xfId="31635" builtinId="9" hidden="1"/>
    <cellStyle name="Followed Hyperlink" xfId="31637" builtinId="9" hidden="1"/>
    <cellStyle name="Followed Hyperlink" xfId="31639" builtinId="9" hidden="1"/>
    <cellStyle name="Followed Hyperlink" xfId="31641" builtinId="9" hidden="1"/>
    <cellStyle name="Followed Hyperlink" xfId="31643" builtinId="9" hidden="1"/>
    <cellStyle name="Followed Hyperlink" xfId="31645" builtinId="9" hidden="1"/>
    <cellStyle name="Followed Hyperlink" xfId="31647" builtinId="9" hidden="1"/>
    <cellStyle name="Followed Hyperlink" xfId="31649" builtinId="9" hidden="1"/>
    <cellStyle name="Followed Hyperlink" xfId="31651" builtinId="9" hidden="1"/>
    <cellStyle name="Followed Hyperlink" xfId="31653" builtinId="9" hidden="1"/>
    <cellStyle name="Followed Hyperlink" xfId="31655" builtinId="9" hidden="1"/>
    <cellStyle name="Followed Hyperlink" xfId="31657" builtinId="9" hidden="1"/>
    <cellStyle name="Followed Hyperlink" xfId="31659" builtinId="9" hidden="1"/>
    <cellStyle name="Followed Hyperlink" xfId="31661" builtinId="9" hidden="1"/>
    <cellStyle name="Followed Hyperlink" xfId="31663" builtinId="9" hidden="1"/>
    <cellStyle name="Followed Hyperlink" xfId="31665" builtinId="9" hidden="1"/>
    <cellStyle name="Followed Hyperlink" xfId="31667" builtinId="9" hidden="1"/>
    <cellStyle name="Followed Hyperlink" xfId="31669" builtinId="9" hidden="1"/>
    <cellStyle name="Followed Hyperlink" xfId="31671" builtinId="9" hidden="1"/>
    <cellStyle name="Followed Hyperlink" xfId="31673" builtinId="9" hidden="1"/>
    <cellStyle name="Followed Hyperlink" xfId="31675" builtinId="9" hidden="1"/>
    <cellStyle name="Followed Hyperlink" xfId="31677" builtinId="9" hidden="1"/>
    <cellStyle name="Followed Hyperlink" xfId="31679" builtinId="9" hidden="1"/>
    <cellStyle name="Followed Hyperlink" xfId="31681" builtinId="9" hidden="1"/>
    <cellStyle name="Followed Hyperlink" xfId="31683" builtinId="9" hidden="1"/>
    <cellStyle name="Followed Hyperlink" xfId="31685" builtinId="9" hidden="1"/>
    <cellStyle name="Followed Hyperlink" xfId="31687" builtinId="9" hidden="1"/>
    <cellStyle name="Followed Hyperlink" xfId="31689" builtinId="9" hidden="1"/>
    <cellStyle name="Followed Hyperlink" xfId="31691" builtinId="9" hidden="1"/>
    <cellStyle name="Followed Hyperlink" xfId="31693" builtinId="9" hidden="1"/>
    <cellStyle name="Followed Hyperlink" xfId="31695" builtinId="9" hidden="1"/>
    <cellStyle name="Followed Hyperlink" xfId="31697" builtinId="9" hidden="1"/>
    <cellStyle name="Followed Hyperlink" xfId="31699" builtinId="9" hidden="1"/>
    <cellStyle name="Followed Hyperlink" xfId="31701" builtinId="9" hidden="1"/>
    <cellStyle name="Followed Hyperlink" xfId="31703" builtinId="9" hidden="1"/>
    <cellStyle name="Followed Hyperlink" xfId="31705" builtinId="9" hidden="1"/>
    <cellStyle name="Followed Hyperlink" xfId="31707" builtinId="9" hidden="1"/>
    <cellStyle name="Followed Hyperlink" xfId="31709" builtinId="9" hidden="1"/>
    <cellStyle name="Followed Hyperlink" xfId="31711" builtinId="9" hidden="1"/>
    <cellStyle name="Followed Hyperlink" xfId="31713" builtinId="9" hidden="1"/>
    <cellStyle name="Followed Hyperlink" xfId="31715" builtinId="9" hidden="1"/>
    <cellStyle name="Followed Hyperlink" xfId="31717" builtinId="9" hidden="1"/>
    <cellStyle name="Followed Hyperlink" xfId="31719" builtinId="9" hidden="1"/>
    <cellStyle name="Followed Hyperlink" xfId="31721" builtinId="9" hidden="1"/>
    <cellStyle name="Followed Hyperlink" xfId="31723" builtinId="9" hidden="1"/>
    <cellStyle name="Followed Hyperlink" xfId="31725" builtinId="9" hidden="1"/>
    <cellStyle name="Followed Hyperlink" xfId="31727" builtinId="9" hidden="1"/>
    <cellStyle name="Followed Hyperlink" xfId="31729" builtinId="9" hidden="1"/>
    <cellStyle name="Followed Hyperlink" xfId="31731" builtinId="9" hidden="1"/>
    <cellStyle name="Followed Hyperlink" xfId="31733" builtinId="9" hidden="1"/>
    <cellStyle name="Followed Hyperlink" xfId="31734" builtinId="9" hidden="1"/>
    <cellStyle name="Followed Hyperlink" xfId="31735" builtinId="9" hidden="1"/>
    <cellStyle name="Followed Hyperlink" xfId="31736" builtinId="9" hidden="1"/>
    <cellStyle name="Followed Hyperlink" xfId="31737" builtinId="9" hidden="1"/>
    <cellStyle name="Followed Hyperlink" xfId="31738" builtinId="9" hidden="1"/>
    <cellStyle name="Followed Hyperlink" xfId="31739" builtinId="9" hidden="1"/>
    <cellStyle name="Followed Hyperlink" xfId="31740" builtinId="9" hidden="1"/>
    <cellStyle name="Followed Hyperlink" xfId="31741" builtinId="9" hidden="1"/>
    <cellStyle name="Followed Hyperlink" xfId="31742" builtinId="9" hidden="1"/>
    <cellStyle name="Followed Hyperlink" xfId="31743" builtinId="9" hidden="1"/>
    <cellStyle name="Followed Hyperlink" xfId="31744" builtinId="9" hidden="1"/>
    <cellStyle name="Followed Hyperlink" xfId="31745" builtinId="9" hidden="1"/>
    <cellStyle name="Followed Hyperlink" xfId="31746" builtinId="9" hidden="1"/>
    <cellStyle name="Followed Hyperlink" xfId="31747" builtinId="9" hidden="1"/>
    <cellStyle name="Followed Hyperlink" xfId="31748" builtinId="9" hidden="1"/>
    <cellStyle name="Followed Hyperlink" xfId="31749" builtinId="9" hidden="1"/>
    <cellStyle name="Followed Hyperlink" xfId="31750" builtinId="9" hidden="1"/>
    <cellStyle name="Followed Hyperlink" xfId="31751" builtinId="9" hidden="1"/>
    <cellStyle name="Followed Hyperlink" xfId="31752" builtinId="9" hidden="1"/>
    <cellStyle name="Followed Hyperlink" xfId="31753" builtinId="9" hidden="1"/>
    <cellStyle name="Followed Hyperlink" xfId="31754" builtinId="9" hidden="1"/>
    <cellStyle name="Followed Hyperlink" xfId="31755" builtinId="9" hidden="1"/>
    <cellStyle name="Followed Hyperlink" xfId="31756" builtinId="9" hidden="1"/>
    <cellStyle name="Followed Hyperlink" xfId="31757" builtinId="9" hidden="1"/>
    <cellStyle name="Followed Hyperlink" xfId="31758" builtinId="9" hidden="1"/>
    <cellStyle name="Followed Hyperlink" xfId="31759" builtinId="9" hidden="1"/>
    <cellStyle name="Followed Hyperlink" xfId="31760" builtinId="9" hidden="1"/>
    <cellStyle name="Followed Hyperlink" xfId="31761" builtinId="9" hidden="1"/>
    <cellStyle name="Followed Hyperlink" xfId="31762" builtinId="9" hidden="1"/>
    <cellStyle name="Followed Hyperlink" xfId="31763" builtinId="9" hidden="1"/>
    <cellStyle name="Followed Hyperlink" xfId="31764" builtinId="9" hidden="1"/>
    <cellStyle name="Followed Hyperlink" xfId="31765" builtinId="9" hidden="1"/>
    <cellStyle name="Followed Hyperlink" xfId="31766" builtinId="9" hidden="1"/>
    <cellStyle name="Followed Hyperlink" xfId="31767" builtinId="9" hidden="1"/>
    <cellStyle name="Followed Hyperlink" xfId="31768" builtinId="9" hidden="1"/>
    <cellStyle name="Followed Hyperlink" xfId="31769" builtinId="9" hidden="1"/>
    <cellStyle name="Followed Hyperlink" xfId="31770" builtinId="9" hidden="1"/>
    <cellStyle name="Followed Hyperlink" xfId="31771" builtinId="9" hidden="1"/>
    <cellStyle name="Followed Hyperlink" xfId="31772" builtinId="9" hidden="1"/>
    <cellStyle name="Followed Hyperlink" xfId="31773" builtinId="9" hidden="1"/>
    <cellStyle name="Followed Hyperlink" xfId="31774" builtinId="9" hidden="1"/>
    <cellStyle name="Followed Hyperlink" xfId="31775" builtinId="9" hidden="1"/>
    <cellStyle name="Followed Hyperlink" xfId="31776" builtinId="9" hidden="1"/>
    <cellStyle name="Followed Hyperlink" xfId="31777" builtinId="9" hidden="1"/>
    <cellStyle name="Followed Hyperlink" xfId="31778" builtinId="9" hidden="1"/>
    <cellStyle name="Followed Hyperlink" xfId="31779" builtinId="9" hidden="1"/>
    <cellStyle name="Followed Hyperlink" xfId="31780" builtinId="9" hidden="1"/>
    <cellStyle name="Followed Hyperlink" xfId="31781" builtinId="9" hidden="1"/>
    <cellStyle name="Followed Hyperlink" xfId="31782" builtinId="9" hidden="1"/>
    <cellStyle name="Followed Hyperlink" xfId="31783" builtinId="9" hidden="1"/>
    <cellStyle name="Followed Hyperlink" xfId="31784" builtinId="9" hidden="1"/>
    <cellStyle name="Followed Hyperlink" xfId="31785" builtinId="9" hidden="1"/>
    <cellStyle name="Followed Hyperlink" xfId="31786" builtinId="9" hidden="1"/>
    <cellStyle name="Followed Hyperlink" xfId="31787" builtinId="9" hidden="1"/>
    <cellStyle name="Followed Hyperlink" xfId="31788" builtinId="9" hidden="1"/>
    <cellStyle name="Followed Hyperlink" xfId="31789" builtinId="9" hidden="1"/>
    <cellStyle name="Followed Hyperlink" xfId="31790" builtinId="9" hidden="1"/>
    <cellStyle name="Followed Hyperlink" xfId="31791" builtinId="9" hidden="1"/>
    <cellStyle name="Followed Hyperlink" xfId="31792" builtinId="9" hidden="1"/>
    <cellStyle name="Followed Hyperlink" xfId="31793" builtinId="9" hidden="1"/>
    <cellStyle name="Followed Hyperlink" xfId="31794" builtinId="9" hidden="1"/>
    <cellStyle name="Followed Hyperlink" xfId="31795" builtinId="9" hidden="1"/>
    <cellStyle name="Followed Hyperlink" xfId="31796" builtinId="9" hidden="1"/>
    <cellStyle name="Followed Hyperlink" xfId="31797" builtinId="9" hidden="1"/>
    <cellStyle name="Followed Hyperlink" xfId="31798" builtinId="9" hidden="1"/>
    <cellStyle name="Followed Hyperlink" xfId="31799" builtinId="9" hidden="1"/>
    <cellStyle name="Followed Hyperlink" xfId="31800" builtinId="9" hidden="1"/>
    <cellStyle name="Followed Hyperlink" xfId="31801" builtinId="9" hidden="1"/>
    <cellStyle name="Followed Hyperlink" xfId="31802" builtinId="9" hidden="1"/>
    <cellStyle name="Followed Hyperlink" xfId="31804" builtinId="9" hidden="1"/>
    <cellStyle name="Followed Hyperlink" xfId="31806" builtinId="9" hidden="1"/>
    <cellStyle name="Followed Hyperlink" xfId="31808" builtinId="9" hidden="1"/>
    <cellStyle name="Followed Hyperlink" xfId="31810" builtinId="9" hidden="1"/>
    <cellStyle name="Followed Hyperlink" xfId="31812" builtinId="9" hidden="1"/>
    <cellStyle name="Followed Hyperlink" xfId="31814" builtinId="9" hidden="1"/>
    <cellStyle name="Followed Hyperlink" xfId="31816" builtinId="9" hidden="1"/>
    <cellStyle name="Followed Hyperlink" xfId="31818" builtinId="9" hidden="1"/>
    <cellStyle name="Followed Hyperlink" xfId="31820" builtinId="9" hidden="1"/>
    <cellStyle name="Followed Hyperlink" xfId="31822" builtinId="9" hidden="1"/>
    <cellStyle name="Followed Hyperlink" xfId="31824" builtinId="9" hidden="1"/>
    <cellStyle name="Followed Hyperlink" xfId="31826" builtinId="9" hidden="1"/>
    <cellStyle name="Followed Hyperlink" xfId="31828" builtinId="9" hidden="1"/>
    <cellStyle name="Followed Hyperlink" xfId="31830" builtinId="9" hidden="1"/>
    <cellStyle name="Followed Hyperlink" xfId="31832" builtinId="9" hidden="1"/>
    <cellStyle name="Followed Hyperlink" xfId="31834" builtinId="9" hidden="1"/>
    <cellStyle name="Followed Hyperlink" xfId="31836" builtinId="9" hidden="1"/>
    <cellStyle name="Followed Hyperlink" xfId="31838" builtinId="9" hidden="1"/>
    <cellStyle name="Followed Hyperlink" xfId="31840" builtinId="9" hidden="1"/>
    <cellStyle name="Followed Hyperlink" xfId="31842" builtinId="9" hidden="1"/>
    <cellStyle name="Followed Hyperlink" xfId="31844" builtinId="9" hidden="1"/>
    <cellStyle name="Followed Hyperlink" xfId="31846" builtinId="9" hidden="1"/>
    <cellStyle name="Followed Hyperlink" xfId="31848" builtinId="9" hidden="1"/>
    <cellStyle name="Followed Hyperlink" xfId="31850" builtinId="9" hidden="1"/>
    <cellStyle name="Followed Hyperlink" xfId="31852" builtinId="9" hidden="1"/>
    <cellStyle name="Followed Hyperlink" xfId="31854" builtinId="9" hidden="1"/>
    <cellStyle name="Followed Hyperlink" xfId="31856" builtinId="9" hidden="1"/>
    <cellStyle name="Followed Hyperlink" xfId="31858" builtinId="9" hidden="1"/>
    <cellStyle name="Followed Hyperlink" xfId="31860" builtinId="9" hidden="1"/>
    <cellStyle name="Followed Hyperlink" xfId="31862" builtinId="9" hidden="1"/>
    <cellStyle name="Followed Hyperlink" xfId="31864" builtinId="9" hidden="1"/>
    <cellStyle name="Followed Hyperlink" xfId="31866" builtinId="9" hidden="1"/>
    <cellStyle name="Followed Hyperlink" xfId="31868" builtinId="9" hidden="1"/>
    <cellStyle name="Followed Hyperlink" xfId="31870" builtinId="9" hidden="1"/>
    <cellStyle name="Followed Hyperlink" xfId="31872" builtinId="9" hidden="1"/>
    <cellStyle name="Followed Hyperlink" xfId="31874" builtinId="9" hidden="1"/>
    <cellStyle name="Followed Hyperlink" xfId="31876" builtinId="9" hidden="1"/>
    <cellStyle name="Followed Hyperlink" xfId="31878" builtinId="9" hidden="1"/>
    <cellStyle name="Followed Hyperlink" xfId="31880" builtinId="9" hidden="1"/>
    <cellStyle name="Followed Hyperlink" xfId="31882" builtinId="9" hidden="1"/>
    <cellStyle name="Followed Hyperlink" xfId="31884" builtinId="9" hidden="1"/>
    <cellStyle name="Followed Hyperlink" xfId="31886" builtinId="9" hidden="1"/>
    <cellStyle name="Followed Hyperlink" xfId="31888" builtinId="9" hidden="1"/>
    <cellStyle name="Followed Hyperlink" xfId="31890" builtinId="9" hidden="1"/>
    <cellStyle name="Followed Hyperlink" xfId="31892" builtinId="9" hidden="1"/>
    <cellStyle name="Followed Hyperlink" xfId="31894" builtinId="9" hidden="1"/>
    <cellStyle name="Followed Hyperlink" xfId="31896" builtinId="9" hidden="1"/>
    <cellStyle name="Followed Hyperlink" xfId="31898" builtinId="9" hidden="1"/>
    <cellStyle name="Followed Hyperlink" xfId="31900" builtinId="9" hidden="1"/>
    <cellStyle name="Followed Hyperlink" xfId="31902" builtinId="9" hidden="1"/>
    <cellStyle name="Followed Hyperlink" xfId="31904" builtinId="9" hidden="1"/>
    <cellStyle name="Followed Hyperlink" xfId="31906" builtinId="9" hidden="1"/>
    <cellStyle name="Followed Hyperlink" xfId="31908" builtinId="9" hidden="1"/>
    <cellStyle name="Followed Hyperlink" xfId="31910" builtinId="9" hidden="1"/>
    <cellStyle name="Followed Hyperlink" xfId="31912" builtinId="9" hidden="1"/>
    <cellStyle name="Followed Hyperlink" xfId="31914" builtinId="9" hidden="1"/>
    <cellStyle name="Followed Hyperlink" xfId="31916" builtinId="9" hidden="1"/>
    <cellStyle name="Followed Hyperlink" xfId="31918" builtinId="9" hidden="1"/>
    <cellStyle name="Followed Hyperlink" xfId="31920" builtinId="9" hidden="1"/>
    <cellStyle name="Followed Hyperlink" xfId="31922" builtinId="9" hidden="1"/>
    <cellStyle name="Followed Hyperlink" xfId="31924" builtinId="9" hidden="1"/>
    <cellStyle name="Followed Hyperlink" xfId="31926" builtinId="9" hidden="1"/>
    <cellStyle name="Followed Hyperlink" xfId="31928" builtinId="9" hidden="1"/>
    <cellStyle name="Followed Hyperlink" xfId="31930" builtinId="9" hidden="1"/>
    <cellStyle name="Followed Hyperlink" xfId="31932" builtinId="9" hidden="1"/>
    <cellStyle name="Followed Hyperlink" xfId="31934" builtinId="9" hidden="1"/>
    <cellStyle name="Followed Hyperlink" xfId="31936" builtinId="9" hidden="1"/>
    <cellStyle name="Followed Hyperlink" xfId="31938" builtinId="9" hidden="1"/>
    <cellStyle name="Followed Hyperlink" xfId="31940" builtinId="9" hidden="1"/>
    <cellStyle name="Followed Hyperlink" xfId="31960" builtinId="9" hidden="1"/>
    <cellStyle name="Followed Hyperlink" xfId="31962" builtinId="9" hidden="1"/>
    <cellStyle name="Followed Hyperlink" xfId="31964" builtinId="9" hidden="1"/>
    <cellStyle name="Followed Hyperlink" xfId="31966" builtinId="9" hidden="1"/>
    <cellStyle name="Followed Hyperlink" xfId="31968" builtinId="9" hidden="1"/>
    <cellStyle name="Followed Hyperlink" xfId="31970" builtinId="9" hidden="1"/>
    <cellStyle name="Followed Hyperlink" xfId="31972" builtinId="9" hidden="1"/>
    <cellStyle name="Followed Hyperlink" xfId="31974" builtinId="9" hidden="1"/>
    <cellStyle name="Followed Hyperlink" xfId="31982" builtinId="9" hidden="1"/>
    <cellStyle name="Followed Hyperlink" xfId="31984" builtinId="9" hidden="1"/>
    <cellStyle name="Followed Hyperlink" xfId="31986" builtinId="9" hidden="1"/>
    <cellStyle name="Followed Hyperlink" xfId="31988" builtinId="9" hidden="1"/>
    <cellStyle name="Followed Hyperlink" xfId="31990" builtinId="9" hidden="1"/>
    <cellStyle name="Followed Hyperlink" xfId="31992" builtinId="9" hidden="1"/>
    <cellStyle name="Followed Hyperlink" xfId="31994" builtinId="9" hidden="1"/>
    <cellStyle name="Followed Hyperlink" xfId="31996" builtinId="9" hidden="1"/>
    <cellStyle name="Followed Hyperlink" xfId="31998" builtinId="9" hidden="1"/>
    <cellStyle name="Followed Hyperlink" xfId="32000" builtinId="9" hidden="1"/>
    <cellStyle name="Followed Hyperlink" xfId="32002" builtinId="9" hidden="1"/>
    <cellStyle name="Followed Hyperlink" xfId="32004" builtinId="9" hidden="1"/>
    <cellStyle name="Followed Hyperlink" xfId="32006" builtinId="9" hidden="1"/>
    <cellStyle name="Followed Hyperlink" xfId="32008" builtinId="9" hidden="1"/>
    <cellStyle name="Followed Hyperlink" xfId="32010" builtinId="9" hidden="1"/>
    <cellStyle name="Followed Hyperlink" xfId="32012" builtinId="9" hidden="1"/>
    <cellStyle name="Followed Hyperlink" xfId="32014" builtinId="9" hidden="1"/>
    <cellStyle name="Followed Hyperlink" xfId="32016" builtinId="9" hidden="1"/>
    <cellStyle name="Followed Hyperlink" xfId="32018" builtinId="9" hidden="1"/>
    <cellStyle name="Followed Hyperlink" xfId="32020" builtinId="9" hidden="1"/>
    <cellStyle name="Followed Hyperlink" xfId="32022" builtinId="9" hidden="1"/>
    <cellStyle name="Followed Hyperlink" xfId="32024" builtinId="9" hidden="1"/>
    <cellStyle name="Followed Hyperlink" xfId="32026" builtinId="9" hidden="1"/>
    <cellStyle name="Followed Hyperlink" xfId="32028" builtinId="9" hidden="1"/>
    <cellStyle name="Followed Hyperlink" xfId="32030" builtinId="9" hidden="1"/>
    <cellStyle name="Followed Hyperlink" xfId="32032" builtinId="9" hidden="1"/>
    <cellStyle name="Followed Hyperlink" xfId="32034" builtinId="9" hidden="1"/>
    <cellStyle name="Followed Hyperlink" xfId="32036" builtinId="9" hidden="1"/>
    <cellStyle name="Followed Hyperlink" xfId="32038" builtinId="9" hidden="1"/>
    <cellStyle name="Followed Hyperlink" xfId="32040" builtinId="9" hidden="1"/>
    <cellStyle name="Followed Hyperlink" xfId="32042" builtinId="9" hidden="1"/>
    <cellStyle name="Followed Hyperlink" xfId="32044" builtinId="9" hidden="1"/>
    <cellStyle name="Followed Hyperlink" xfId="32046" builtinId="9" hidden="1"/>
    <cellStyle name="Followed Hyperlink" xfId="32048" builtinId="9" hidden="1"/>
    <cellStyle name="Followed Hyperlink" xfId="32050" builtinId="9" hidden="1"/>
    <cellStyle name="Followed Hyperlink" xfId="32052" builtinId="9" hidden="1"/>
    <cellStyle name="Followed Hyperlink" xfId="32054" builtinId="9" hidden="1"/>
    <cellStyle name="Followed Hyperlink" xfId="32056" builtinId="9" hidden="1"/>
    <cellStyle name="Followed Hyperlink" xfId="32058" builtinId="9" hidden="1"/>
    <cellStyle name="Followed Hyperlink" xfId="32060" builtinId="9" hidden="1"/>
    <cellStyle name="Followed Hyperlink" xfId="32062" builtinId="9" hidden="1"/>
    <cellStyle name="Followed Hyperlink" xfId="32064" builtinId="9" hidden="1"/>
    <cellStyle name="Followed Hyperlink" xfId="32066" builtinId="9" hidden="1"/>
    <cellStyle name="Followed Hyperlink" xfId="32068" builtinId="9" hidden="1"/>
    <cellStyle name="Followed Hyperlink" xfId="32070" builtinId="9" hidden="1"/>
    <cellStyle name="Followed Hyperlink" xfId="32072" builtinId="9" hidden="1"/>
    <cellStyle name="Followed Hyperlink" xfId="32074" builtinId="9" hidden="1"/>
    <cellStyle name="Followed Hyperlink" xfId="32076" builtinId="9" hidden="1"/>
    <cellStyle name="Followed Hyperlink" xfId="32078" builtinId="9" hidden="1"/>
    <cellStyle name="Followed Hyperlink" xfId="32080" builtinId="9" hidden="1"/>
    <cellStyle name="Followed Hyperlink" xfId="32082" builtinId="9" hidden="1"/>
    <cellStyle name="Followed Hyperlink" xfId="32084" builtinId="9" hidden="1"/>
    <cellStyle name="Followed Hyperlink" xfId="32086" builtinId="9" hidden="1"/>
    <cellStyle name="Followed Hyperlink" xfId="32088" builtinId="9" hidden="1"/>
    <cellStyle name="Followed Hyperlink" xfId="32090" builtinId="9" hidden="1"/>
    <cellStyle name="Followed Hyperlink" xfId="32092" builtinId="9" hidden="1"/>
    <cellStyle name="Followed Hyperlink" xfId="32094" builtinId="9" hidden="1"/>
    <cellStyle name="Followed Hyperlink" xfId="32096" builtinId="9" hidden="1"/>
    <cellStyle name="Followed Hyperlink" xfId="32098" builtinId="9" hidden="1"/>
    <cellStyle name="Followed Hyperlink" xfId="32100" builtinId="9" hidden="1"/>
    <cellStyle name="Followed Hyperlink" xfId="32102" builtinId="9" hidden="1"/>
    <cellStyle name="Followed Hyperlink" xfId="32108" builtinId="9" hidden="1"/>
    <cellStyle name="Followed Hyperlink" xfId="32109" builtinId="9" hidden="1"/>
    <cellStyle name="Followed Hyperlink" xfId="32110" builtinId="9" hidden="1"/>
    <cellStyle name="Followed Hyperlink" xfId="32111" builtinId="9" hidden="1"/>
    <cellStyle name="Followed Hyperlink" xfId="32112" builtinId="9" hidden="1"/>
    <cellStyle name="Followed Hyperlink" xfId="32113" builtinId="9" hidden="1"/>
    <cellStyle name="Followed Hyperlink" xfId="32114" builtinId="9" hidden="1"/>
    <cellStyle name="Followed Hyperlink" xfId="32115" builtinId="9" hidden="1"/>
    <cellStyle name="Followed Hyperlink" xfId="32116" builtinId="9" hidden="1"/>
    <cellStyle name="Followed Hyperlink" xfId="32117" builtinId="9" hidden="1"/>
    <cellStyle name="Followed Hyperlink" xfId="32118" builtinId="9" hidden="1"/>
    <cellStyle name="Followed Hyperlink" xfId="32119" builtinId="9" hidden="1"/>
    <cellStyle name="Followed Hyperlink" xfId="32120" builtinId="9" hidden="1"/>
    <cellStyle name="Followed Hyperlink" xfId="32121" builtinId="9" hidden="1"/>
    <cellStyle name="Followed Hyperlink" xfId="32122" builtinId="9" hidden="1"/>
    <cellStyle name="Followed Hyperlink" xfId="32123" builtinId="9" hidden="1"/>
    <cellStyle name="Followed Hyperlink" xfId="32124" builtinId="9" hidden="1"/>
    <cellStyle name="Followed Hyperlink" xfId="32125" builtinId="9" hidden="1"/>
    <cellStyle name="Followed Hyperlink" xfId="32126" builtinId="9" hidden="1"/>
    <cellStyle name="Followed Hyperlink" xfId="32127" builtinId="9" hidden="1"/>
    <cellStyle name="Followed Hyperlink" xfId="32128" builtinId="9" hidden="1"/>
    <cellStyle name="Followed Hyperlink" xfId="32129" builtinId="9" hidden="1"/>
    <cellStyle name="Followed Hyperlink" xfId="32130" builtinId="9" hidden="1"/>
    <cellStyle name="Followed Hyperlink" xfId="32131" builtinId="9" hidden="1"/>
    <cellStyle name="Followed Hyperlink" xfId="32132" builtinId="9" hidden="1"/>
    <cellStyle name="Followed Hyperlink" xfId="32133" builtinId="9" hidden="1"/>
    <cellStyle name="Followed Hyperlink" xfId="32134" builtinId="9" hidden="1"/>
    <cellStyle name="Followed Hyperlink" xfId="32135" builtinId="9" hidden="1"/>
    <cellStyle name="Followed Hyperlink" xfId="32136" builtinId="9" hidden="1"/>
    <cellStyle name="Followed Hyperlink" xfId="32137" builtinId="9" hidden="1"/>
    <cellStyle name="Followed Hyperlink" xfId="32138" builtinId="9" hidden="1"/>
    <cellStyle name="Followed Hyperlink" xfId="32139" builtinId="9" hidden="1"/>
    <cellStyle name="Followed Hyperlink" xfId="32140" builtinId="9" hidden="1"/>
    <cellStyle name="Followed Hyperlink" xfId="32141" builtinId="9" hidden="1"/>
    <cellStyle name="Followed Hyperlink" xfId="32142" builtinId="9" hidden="1"/>
    <cellStyle name="Followed Hyperlink" xfId="32143" builtinId="9" hidden="1"/>
    <cellStyle name="Followed Hyperlink" xfId="32144" builtinId="9" hidden="1"/>
    <cellStyle name="Followed Hyperlink" xfId="32145" builtinId="9" hidden="1"/>
    <cellStyle name="Followed Hyperlink" xfId="32146" builtinId="9" hidden="1"/>
    <cellStyle name="Followed Hyperlink" xfId="32147" builtinId="9" hidden="1"/>
    <cellStyle name="Followed Hyperlink" xfId="32148" builtinId="9" hidden="1"/>
    <cellStyle name="Followed Hyperlink" xfId="32149" builtinId="9" hidden="1"/>
    <cellStyle name="Followed Hyperlink" xfId="32150" builtinId="9" hidden="1"/>
    <cellStyle name="Followed Hyperlink" xfId="32151" builtinId="9" hidden="1"/>
    <cellStyle name="Followed Hyperlink" xfId="32152" builtinId="9" hidden="1"/>
    <cellStyle name="Followed Hyperlink" xfId="32153" builtinId="9" hidden="1"/>
    <cellStyle name="Followed Hyperlink" xfId="32154" builtinId="9" hidden="1"/>
    <cellStyle name="Followed Hyperlink" xfId="32155" builtinId="9" hidden="1"/>
    <cellStyle name="Followed Hyperlink" xfId="32156" builtinId="9" hidden="1"/>
    <cellStyle name="Followed Hyperlink" xfId="32157" builtinId="9" hidden="1"/>
    <cellStyle name="Followed Hyperlink" xfId="32158" builtinId="9" hidden="1"/>
    <cellStyle name="Followed Hyperlink" xfId="32159" builtinId="9" hidden="1"/>
    <cellStyle name="Followed Hyperlink" xfId="32160" builtinId="9" hidden="1"/>
    <cellStyle name="Followed Hyperlink" xfId="32161" builtinId="9" hidden="1"/>
    <cellStyle name="Followed Hyperlink" xfId="32162" builtinId="9" hidden="1"/>
    <cellStyle name="Followed Hyperlink" xfId="32163" builtinId="9" hidden="1"/>
    <cellStyle name="Followed Hyperlink" xfId="32164" builtinId="9" hidden="1"/>
    <cellStyle name="Followed Hyperlink" xfId="32165" builtinId="9" hidden="1"/>
    <cellStyle name="Followed Hyperlink" xfId="32166" builtinId="9" hidden="1"/>
    <cellStyle name="Followed Hyperlink" xfId="32167" builtinId="9" hidden="1"/>
    <cellStyle name="Followed Hyperlink" xfId="32168" builtinId="9" hidden="1"/>
    <cellStyle name="Followed Hyperlink" xfId="32169" builtinId="9" hidden="1"/>
    <cellStyle name="Followed Hyperlink" xfId="32170" builtinId="9" hidden="1"/>
    <cellStyle name="Followed Hyperlink" xfId="32171" builtinId="9" hidden="1"/>
    <cellStyle name="Followed Hyperlink" xfId="32172" builtinId="9" hidden="1"/>
    <cellStyle name="Followed Hyperlink" xfId="32173" builtinId="9" hidden="1"/>
    <cellStyle name="Followed Hyperlink" xfId="32174" builtinId="9" hidden="1"/>
    <cellStyle name="Followed Hyperlink" xfId="32175" builtinId="9" hidden="1"/>
    <cellStyle name="Followed Hyperlink" xfId="32176" builtinId="9" hidden="1"/>
    <cellStyle name="Followed Hyperlink" xfId="32178" builtinId="9" hidden="1"/>
    <cellStyle name="Followed Hyperlink" xfId="32180" builtinId="9" hidden="1"/>
    <cellStyle name="Followed Hyperlink" xfId="32182" builtinId="9" hidden="1"/>
    <cellStyle name="Followed Hyperlink" xfId="32184" builtinId="9" hidden="1"/>
    <cellStyle name="Followed Hyperlink" xfId="32186" builtinId="9" hidden="1"/>
    <cellStyle name="Followed Hyperlink" xfId="32188" builtinId="9" hidden="1"/>
    <cellStyle name="Followed Hyperlink" xfId="32190" builtinId="9" hidden="1"/>
    <cellStyle name="Followed Hyperlink" xfId="32192" builtinId="9" hidden="1"/>
    <cellStyle name="Followed Hyperlink" xfId="32201" builtinId="9" hidden="1"/>
    <cellStyle name="Followed Hyperlink" xfId="32203" builtinId="9" hidden="1"/>
    <cellStyle name="Followed Hyperlink" xfId="32205" builtinId="9" hidden="1"/>
    <cellStyle name="Followed Hyperlink" xfId="32207" builtinId="9" hidden="1"/>
    <cellStyle name="Followed Hyperlink" xfId="32209" builtinId="9" hidden="1"/>
    <cellStyle name="Followed Hyperlink" xfId="32211" builtinId="9" hidden="1"/>
    <cellStyle name="Followed Hyperlink" xfId="32213" builtinId="9" hidden="1"/>
    <cellStyle name="Followed Hyperlink" xfId="32215" builtinId="9" hidden="1"/>
    <cellStyle name="Followed Hyperlink" xfId="32217" builtinId="9" hidden="1"/>
    <cellStyle name="Followed Hyperlink" xfId="32219" builtinId="9" hidden="1"/>
    <cellStyle name="Followed Hyperlink" xfId="32221" builtinId="9" hidden="1"/>
    <cellStyle name="Followed Hyperlink" xfId="32223" builtinId="9" hidden="1"/>
    <cellStyle name="Followed Hyperlink" xfId="32225" builtinId="9" hidden="1"/>
    <cellStyle name="Followed Hyperlink" xfId="32227" builtinId="9" hidden="1"/>
    <cellStyle name="Followed Hyperlink" xfId="32229" builtinId="9" hidden="1"/>
    <cellStyle name="Followed Hyperlink" xfId="32231" builtinId="9" hidden="1"/>
    <cellStyle name="Followed Hyperlink" xfId="32233" builtinId="9" hidden="1"/>
    <cellStyle name="Followed Hyperlink" xfId="32235" builtinId="9" hidden="1"/>
    <cellStyle name="Followed Hyperlink" xfId="32237" builtinId="9" hidden="1"/>
    <cellStyle name="Followed Hyperlink" xfId="32239" builtinId="9" hidden="1"/>
    <cellStyle name="Followed Hyperlink" xfId="32241" builtinId="9" hidden="1"/>
    <cellStyle name="Followed Hyperlink" xfId="32243" builtinId="9" hidden="1"/>
    <cellStyle name="Followed Hyperlink" xfId="32245" builtinId="9" hidden="1"/>
    <cellStyle name="Followed Hyperlink" xfId="32247" builtinId="9" hidden="1"/>
    <cellStyle name="Followed Hyperlink" xfId="32249" builtinId="9" hidden="1"/>
    <cellStyle name="Followed Hyperlink" xfId="32251" builtinId="9" hidden="1"/>
    <cellStyle name="Followed Hyperlink" xfId="32253" builtinId="9" hidden="1"/>
    <cellStyle name="Followed Hyperlink" xfId="32255" builtinId="9" hidden="1"/>
    <cellStyle name="Followed Hyperlink" xfId="32257" builtinId="9" hidden="1"/>
    <cellStyle name="Followed Hyperlink" xfId="32259" builtinId="9" hidden="1"/>
    <cellStyle name="Followed Hyperlink" xfId="32261" builtinId="9" hidden="1"/>
    <cellStyle name="Followed Hyperlink" xfId="32263" builtinId="9" hidden="1"/>
    <cellStyle name="Followed Hyperlink" xfId="32265" builtinId="9" hidden="1"/>
    <cellStyle name="Followed Hyperlink" xfId="32267" builtinId="9" hidden="1"/>
    <cellStyle name="Followed Hyperlink" xfId="32269" builtinId="9" hidden="1"/>
    <cellStyle name="Followed Hyperlink" xfId="32271" builtinId="9" hidden="1"/>
    <cellStyle name="Followed Hyperlink" xfId="32273" builtinId="9" hidden="1"/>
    <cellStyle name="Followed Hyperlink" xfId="32275" builtinId="9" hidden="1"/>
    <cellStyle name="Followed Hyperlink" xfId="32277" builtinId="9" hidden="1"/>
    <cellStyle name="Followed Hyperlink" xfId="32279" builtinId="9" hidden="1"/>
    <cellStyle name="Followed Hyperlink" xfId="32281" builtinId="9" hidden="1"/>
    <cellStyle name="Followed Hyperlink" xfId="32283" builtinId="9" hidden="1"/>
    <cellStyle name="Followed Hyperlink" xfId="32285" builtinId="9" hidden="1"/>
    <cellStyle name="Followed Hyperlink" xfId="32287" builtinId="9" hidden="1"/>
    <cellStyle name="Followed Hyperlink" xfId="32289" builtinId="9" hidden="1"/>
    <cellStyle name="Followed Hyperlink" xfId="32291" builtinId="9" hidden="1"/>
    <cellStyle name="Followed Hyperlink" xfId="32293" builtinId="9" hidden="1"/>
    <cellStyle name="Followed Hyperlink" xfId="32295" builtinId="9" hidden="1"/>
    <cellStyle name="Followed Hyperlink" xfId="32297" builtinId="9" hidden="1"/>
    <cellStyle name="Followed Hyperlink" xfId="32299" builtinId="9" hidden="1"/>
    <cellStyle name="Followed Hyperlink" xfId="32301" builtinId="9" hidden="1"/>
    <cellStyle name="Followed Hyperlink" xfId="32303" builtinId="9" hidden="1"/>
    <cellStyle name="Followed Hyperlink" xfId="32305" builtinId="9" hidden="1"/>
    <cellStyle name="Followed Hyperlink" xfId="32307" builtinId="9" hidden="1"/>
    <cellStyle name="Followed Hyperlink" xfId="32309" builtinId="9" hidden="1"/>
    <cellStyle name="Followed Hyperlink" xfId="32311" builtinId="9" hidden="1"/>
    <cellStyle name="Followed Hyperlink" xfId="32313" builtinId="9" hidden="1"/>
    <cellStyle name="Followed Hyperlink" xfId="32315" builtinId="9" hidden="1"/>
    <cellStyle name="Followed Hyperlink" xfId="32317" builtinId="9" hidden="1"/>
    <cellStyle name="Followed Hyperlink" xfId="32319" builtinId="9" hidden="1"/>
    <cellStyle name="Followed Hyperlink" xfId="32321" builtinId="9" hidden="1"/>
    <cellStyle name="Followed Hyperlink" xfId="32333" builtinId="9" hidden="1"/>
    <cellStyle name="Followed Hyperlink" xfId="32334" builtinId="9" hidden="1"/>
    <cellStyle name="Followed Hyperlink" xfId="32335" builtinId="9" hidden="1"/>
    <cellStyle name="Followed Hyperlink" xfId="32336" builtinId="9" hidden="1"/>
    <cellStyle name="Followed Hyperlink" xfId="32337" builtinId="9" hidden="1"/>
    <cellStyle name="Followed Hyperlink" xfId="32338" builtinId="9" hidden="1"/>
    <cellStyle name="Followed Hyperlink" xfId="32339" builtinId="9" hidden="1"/>
    <cellStyle name="Followed Hyperlink" xfId="32340" builtinId="9" hidden="1"/>
    <cellStyle name="Followed Hyperlink" xfId="32341" builtinId="9" hidden="1"/>
    <cellStyle name="Followed Hyperlink" xfId="32342" builtinId="9" hidden="1"/>
    <cellStyle name="Followed Hyperlink" xfId="32343" builtinId="9" hidden="1"/>
    <cellStyle name="Followed Hyperlink" xfId="32344" builtinId="9" hidden="1"/>
    <cellStyle name="Followed Hyperlink" xfId="32345" builtinId="9" hidden="1"/>
    <cellStyle name="Followed Hyperlink" xfId="32346" builtinId="9" hidden="1"/>
    <cellStyle name="Followed Hyperlink" xfId="32347" builtinId="9" hidden="1"/>
    <cellStyle name="Followed Hyperlink" xfId="32348" builtinId="9" hidden="1"/>
    <cellStyle name="Followed Hyperlink" xfId="32349" builtinId="9" hidden="1"/>
    <cellStyle name="Followed Hyperlink" xfId="32350" builtinId="9" hidden="1"/>
    <cellStyle name="Followed Hyperlink" xfId="32351" builtinId="9" hidden="1"/>
    <cellStyle name="Followed Hyperlink" xfId="32352" builtinId="9" hidden="1"/>
    <cellStyle name="Followed Hyperlink" xfId="32353" builtinId="9" hidden="1"/>
    <cellStyle name="Followed Hyperlink" xfId="32354" builtinId="9" hidden="1"/>
    <cellStyle name="Followed Hyperlink" xfId="32355" builtinId="9" hidden="1"/>
    <cellStyle name="Followed Hyperlink" xfId="32356" builtinId="9" hidden="1"/>
    <cellStyle name="Followed Hyperlink" xfId="32357" builtinId="9" hidden="1"/>
    <cellStyle name="Followed Hyperlink" xfId="32358" builtinId="9" hidden="1"/>
    <cellStyle name="Followed Hyperlink" xfId="32359" builtinId="9" hidden="1"/>
    <cellStyle name="Followed Hyperlink" xfId="32360" builtinId="9" hidden="1"/>
    <cellStyle name="Followed Hyperlink" xfId="32361" builtinId="9" hidden="1"/>
    <cellStyle name="Followed Hyperlink" xfId="32362" builtinId="9" hidden="1"/>
    <cellStyle name="Followed Hyperlink" xfId="32363" builtinId="9" hidden="1"/>
    <cellStyle name="Followed Hyperlink" xfId="32364" builtinId="9" hidden="1"/>
    <cellStyle name="Followed Hyperlink" xfId="32365" builtinId="9" hidden="1"/>
    <cellStyle name="Followed Hyperlink" xfId="32366" builtinId="9" hidden="1"/>
    <cellStyle name="Followed Hyperlink" xfId="32367" builtinId="9" hidden="1"/>
    <cellStyle name="Followed Hyperlink" xfId="32368" builtinId="9" hidden="1"/>
    <cellStyle name="Followed Hyperlink" xfId="32369" builtinId="9" hidden="1"/>
    <cellStyle name="Followed Hyperlink" xfId="32370" builtinId="9" hidden="1"/>
    <cellStyle name="Followed Hyperlink" xfId="32371" builtinId="9" hidden="1"/>
    <cellStyle name="Followed Hyperlink" xfId="32372" builtinId="9" hidden="1"/>
    <cellStyle name="Followed Hyperlink" xfId="32373" builtinId="9" hidden="1"/>
    <cellStyle name="Followed Hyperlink" xfId="32374" builtinId="9" hidden="1"/>
    <cellStyle name="Followed Hyperlink" xfId="32375" builtinId="9" hidden="1"/>
    <cellStyle name="Followed Hyperlink" xfId="32376" builtinId="9" hidden="1"/>
    <cellStyle name="Followed Hyperlink" xfId="32377" builtinId="9" hidden="1"/>
    <cellStyle name="Followed Hyperlink" xfId="32378" builtinId="9" hidden="1"/>
    <cellStyle name="Followed Hyperlink" xfId="32379" builtinId="9" hidden="1"/>
    <cellStyle name="Followed Hyperlink" xfId="32380" builtinId="9" hidden="1"/>
    <cellStyle name="Followed Hyperlink" xfId="32381" builtinId="9" hidden="1"/>
    <cellStyle name="Followed Hyperlink" xfId="32382" builtinId="9" hidden="1"/>
    <cellStyle name="Followed Hyperlink" xfId="32383" builtinId="9" hidden="1"/>
    <cellStyle name="Followed Hyperlink" xfId="32384" builtinId="9" hidden="1"/>
    <cellStyle name="Followed Hyperlink" xfId="32385" builtinId="9" hidden="1"/>
    <cellStyle name="Followed Hyperlink" xfId="32386" builtinId="9" hidden="1"/>
    <cellStyle name="Followed Hyperlink" xfId="32387" builtinId="9" hidden="1"/>
    <cellStyle name="Followed Hyperlink" xfId="32388" builtinId="9" hidden="1"/>
    <cellStyle name="Followed Hyperlink" xfId="32389" builtinId="9" hidden="1"/>
    <cellStyle name="Followed Hyperlink" xfId="32390" builtinId="9" hidden="1"/>
    <cellStyle name="Followed Hyperlink" xfId="32391" builtinId="9" hidden="1"/>
    <cellStyle name="Followed Hyperlink" xfId="32392" builtinId="9" hidden="1"/>
    <cellStyle name="Followed Hyperlink" xfId="32393" builtinId="9" hidden="1"/>
    <cellStyle name="Followed Hyperlink" xfId="32394" builtinId="9" hidden="1"/>
    <cellStyle name="Followed Hyperlink" xfId="32395" builtinId="9" hidden="1"/>
    <cellStyle name="Followed Hyperlink" xfId="32396" builtinId="9" hidden="1"/>
    <cellStyle name="Followed Hyperlink" xfId="32397" builtinId="9" hidden="1"/>
    <cellStyle name="Followed Hyperlink" xfId="32398" builtinId="9" hidden="1"/>
    <cellStyle name="Followed Hyperlink" xfId="32399" builtinId="9" hidden="1"/>
    <cellStyle name="Followed Hyperlink" xfId="32400" builtinId="9" hidden="1"/>
    <cellStyle name="Followed Hyperlink" xfId="32401" builtinId="9" hidden="1"/>
    <cellStyle name="Followed Hyperlink" xfId="32403" builtinId="9" hidden="1"/>
    <cellStyle name="Followed Hyperlink" xfId="30452" builtinId="9" hidden="1"/>
    <cellStyle name="Followed Hyperlink" xfId="30217" builtinId="9" hidden="1"/>
    <cellStyle name="Followed Hyperlink" xfId="25222" builtinId="9" hidden="1"/>
    <cellStyle name="Followed Hyperlink" xfId="26858" builtinId="9" hidden="1"/>
    <cellStyle name="Followed Hyperlink" xfId="31518" builtinId="9" hidden="1"/>
    <cellStyle name="Followed Hyperlink" xfId="31055" builtinId="9" hidden="1"/>
    <cellStyle name="Followed Hyperlink" xfId="30583" builtinId="9" hidden="1"/>
    <cellStyle name="Followed Hyperlink" xfId="30349" builtinId="9" hidden="1"/>
    <cellStyle name="Followed Hyperlink" xfId="29359" builtinId="9" hidden="1"/>
    <cellStyle name="Followed Hyperlink" xfId="31134" builtinId="9" hidden="1"/>
    <cellStyle name="Followed Hyperlink" xfId="30671" builtinId="9" hidden="1"/>
    <cellStyle name="Followed Hyperlink" xfId="29788" builtinId="9" hidden="1"/>
    <cellStyle name="Followed Hyperlink" xfId="30003" builtinId="9" hidden="1"/>
    <cellStyle name="Followed Hyperlink" xfId="31388" builtinId="9" hidden="1"/>
    <cellStyle name="Followed Hyperlink" xfId="30923" builtinId="9" hidden="1"/>
    <cellStyle name="Followed Hyperlink" xfId="30451" builtinId="9" hidden="1"/>
    <cellStyle name="Followed Hyperlink" xfId="30216" builtinId="9" hidden="1"/>
    <cellStyle name="Followed Hyperlink" xfId="25064" builtinId="9" hidden="1"/>
    <cellStyle name="Followed Hyperlink" xfId="25321" builtinId="9" hidden="1"/>
    <cellStyle name="Followed Hyperlink" xfId="27577" builtinId="9" hidden="1"/>
    <cellStyle name="Followed Hyperlink" xfId="28009" builtinId="9" hidden="1"/>
    <cellStyle name="Followed Hyperlink" xfId="25454" builtinId="9" hidden="1"/>
    <cellStyle name="Followed Hyperlink" xfId="26250" builtinId="9" hidden="1"/>
    <cellStyle name="Followed Hyperlink" xfId="28277" builtinId="9" hidden="1"/>
    <cellStyle name="Followed Hyperlink" xfId="26491" builtinId="9" hidden="1"/>
    <cellStyle name="Followed Hyperlink" xfId="26974" builtinId="9" hidden="1"/>
    <cellStyle name="Followed Hyperlink" xfId="25369" builtinId="9" hidden="1"/>
    <cellStyle name="Followed Hyperlink" xfId="27451" builtinId="9" hidden="1"/>
    <cellStyle name="Followed Hyperlink" xfId="25727" builtinId="9" hidden="1"/>
    <cellStyle name="Followed Hyperlink" xfId="25323" builtinId="9" hidden="1"/>
    <cellStyle name="Followed Hyperlink" xfId="25769" builtinId="9" hidden="1"/>
    <cellStyle name="Followed Hyperlink" xfId="26708" builtinId="9" hidden="1"/>
    <cellStyle name="Followed Hyperlink" xfId="25756" builtinId="9" hidden="1"/>
    <cellStyle name="Followed Hyperlink" xfId="28025" builtinId="9" hidden="1"/>
    <cellStyle name="Followed Hyperlink" xfId="25197" builtinId="9" hidden="1"/>
    <cellStyle name="Followed Hyperlink" xfId="3664" builtinId="9" hidden="1"/>
    <cellStyle name="Followed Hyperlink" xfId="25224" builtinId="9" hidden="1"/>
    <cellStyle name="Followed Hyperlink" xfId="27334" builtinId="9" hidden="1"/>
    <cellStyle name="Followed Hyperlink" xfId="27349" builtinId="9" hidden="1"/>
    <cellStyle name="Followed Hyperlink" xfId="26382" builtinId="9" hidden="1"/>
    <cellStyle name="Followed Hyperlink" xfId="28793" builtinId="9" hidden="1"/>
    <cellStyle name="Followed Hyperlink" xfId="29757" builtinId="9" hidden="1"/>
    <cellStyle name="Followed Hyperlink" xfId="29350" builtinId="9" hidden="1"/>
    <cellStyle name="Followed Hyperlink" xfId="25304" builtinId="9" hidden="1"/>
    <cellStyle name="Followed Hyperlink" xfId="25324" builtinId="9" hidden="1"/>
    <cellStyle name="Followed Hyperlink" xfId="28019" builtinId="9" hidden="1"/>
    <cellStyle name="Followed Hyperlink" xfId="27106" builtinId="9" hidden="1"/>
    <cellStyle name="Followed Hyperlink" xfId="27583" builtinId="9" hidden="1"/>
    <cellStyle name="Followed Hyperlink" xfId="28016" builtinId="9" hidden="1"/>
    <cellStyle name="Followed Hyperlink" xfId="28792" builtinId="9" hidden="1"/>
    <cellStyle name="Followed Hyperlink" xfId="28403" builtinId="9" hidden="1"/>
    <cellStyle name="Followed Hyperlink" xfId="26617" builtinId="9" hidden="1"/>
    <cellStyle name="Followed Hyperlink" xfId="27101" builtinId="9" hidden="1"/>
    <cellStyle name="Followed Hyperlink" xfId="27578" builtinId="9" hidden="1"/>
    <cellStyle name="Followed Hyperlink" xfId="25786" builtinId="9" hidden="1"/>
    <cellStyle name="Followed Hyperlink" xfId="25299" builtinId="9" hidden="1"/>
    <cellStyle name="Followed Hyperlink" xfId="25815" builtinId="9" hidden="1"/>
    <cellStyle name="Followed Hyperlink" xfId="26971" builtinId="9" hidden="1"/>
    <cellStyle name="Followed Hyperlink" xfId="25327" builtinId="9" hidden="1"/>
    <cellStyle name="Followed Hyperlink" xfId="28278" builtinId="9" hidden="1"/>
    <cellStyle name="Followed Hyperlink" xfId="25319" builtinId="9" hidden="1"/>
    <cellStyle name="Followed Hyperlink" xfId="26733" builtinId="9" hidden="1"/>
    <cellStyle name="Followed Hyperlink" xfId="25307" builtinId="9" hidden="1"/>
    <cellStyle name="Followed Hyperlink" xfId="27209" builtinId="9" hidden="1"/>
    <cellStyle name="Followed Hyperlink" xfId="25750" builtinId="9" hidden="1"/>
    <cellStyle name="Followed Hyperlink" xfId="28056" builtinId="9" hidden="1"/>
    <cellStyle name="Followed Hyperlink" xfId="26468" builtinId="9" hidden="1"/>
    <cellStyle name="Followed Hyperlink" xfId="25721" builtinId="9" hidden="1"/>
    <cellStyle name="Followed Hyperlink" xfId="28029" builtinId="9" hidden="1"/>
    <cellStyle name="Followed Hyperlink" xfId="25330" builtinId="9" hidden="1"/>
    <cellStyle name="Followed Hyperlink" xfId="28770" builtinId="9" hidden="1"/>
    <cellStyle name="Followed Hyperlink" xfId="28810" builtinId="9" hidden="1"/>
    <cellStyle name="Followed Hyperlink" xfId="28015" builtinId="9" hidden="1"/>
    <cellStyle name="Followed Hyperlink" xfId="25325" builtinId="9" hidden="1"/>
    <cellStyle name="Followed Hyperlink" xfId="26950" builtinId="9" hidden="1"/>
    <cellStyle name="Followed Hyperlink" xfId="25955" builtinId="9" hidden="1"/>
    <cellStyle name="Followed Hyperlink" xfId="25366" builtinId="9" hidden="1"/>
    <cellStyle name="Followed Hyperlink" xfId="28798" builtinId="9" hidden="1"/>
    <cellStyle name="Followed Hyperlink" xfId="26387" builtinId="9" hidden="1"/>
    <cellStyle name="Followed Hyperlink" xfId="28412" builtinId="9" hidden="1"/>
    <cellStyle name="Followed Hyperlink" xfId="26627" builtinId="9" hidden="1"/>
    <cellStyle name="Followed Hyperlink" xfId="26868" builtinId="9" hidden="1"/>
    <cellStyle name="Followed Hyperlink" xfId="27111" builtinId="9" hidden="1"/>
    <cellStyle name="Followed Hyperlink" xfId="27346" builtinId="9" hidden="1"/>
    <cellStyle name="Followed Hyperlink" xfId="27588" builtinId="9" hidden="1"/>
    <cellStyle name="Followed Hyperlink" xfId="26247" builtinId="9" hidden="1"/>
    <cellStyle name="Followed Hyperlink" xfId="25209" builtinId="9" hidden="1"/>
    <cellStyle name="Followed Hyperlink" xfId="28022" builtinId="9" hidden="1"/>
    <cellStyle name="Followed Hyperlink" xfId="28796" builtinId="9" hidden="1"/>
    <cellStyle name="Followed Hyperlink" xfId="25300" builtinId="9" hidden="1"/>
    <cellStyle name="Followed Hyperlink" xfId="25456" builtinId="9" hidden="1"/>
    <cellStyle name="Followed Hyperlink" xfId="25745" builtinId="9" hidden="1"/>
    <cellStyle name="Followed Hyperlink" xfId="25816" builtinId="9" hidden="1"/>
    <cellStyle name="Followed Hyperlink" xfId="26252" builtinId="9" hidden="1"/>
    <cellStyle name="Followed Hyperlink" xfId="28279" builtinId="9" hidden="1"/>
    <cellStyle name="Followed Hyperlink" xfId="26493" builtinId="9" hidden="1"/>
    <cellStyle name="Followed Hyperlink" xfId="26734" builtinId="9" hidden="1"/>
    <cellStyle name="Followed Hyperlink" xfId="26976" builtinId="9" hidden="1"/>
    <cellStyle name="Followed Hyperlink" xfId="25211" builtinId="9" hidden="1"/>
    <cellStyle name="Followed Hyperlink" xfId="28794" builtinId="9" hidden="1"/>
    <cellStyle name="Followed Hyperlink" xfId="27210" builtinId="9" hidden="1"/>
    <cellStyle name="Followed Hyperlink" xfId="27453" builtinId="9" hidden="1"/>
    <cellStyle name="Followed Hyperlink" xfId="28057" builtinId="9" hidden="1"/>
    <cellStyle name="Followed Hyperlink" xfId="25731" builtinId="9" hidden="1"/>
    <cellStyle name="Followed Hyperlink" xfId="26172" builtinId="9" hidden="1"/>
    <cellStyle name="Followed Hyperlink" xfId="28028" builtinId="9" hidden="1"/>
    <cellStyle name="Followed Hyperlink" xfId="25767" builtinId="9" hidden="1"/>
    <cellStyle name="Followed Hyperlink" xfId="26465" builtinId="9" hidden="1"/>
    <cellStyle name="Followed Hyperlink" xfId="26706" builtinId="9" hidden="1"/>
    <cellStyle name="Followed Hyperlink" xfId="26947" builtinId="9" hidden="1"/>
    <cellStyle name="Followed Hyperlink" xfId="26033" builtinId="9" hidden="1"/>
    <cellStyle name="Followed Hyperlink" xfId="28052" builtinId="9" hidden="1"/>
    <cellStyle name="Followed Hyperlink" xfId="25742" builtinId="9" hidden="1"/>
    <cellStyle name="Followed Hyperlink" xfId="27424" builtinId="9" hidden="1"/>
    <cellStyle name="Followed Hyperlink" xfId="25959" builtinId="9" hidden="1"/>
    <cellStyle name="Followed Hyperlink" xfId="26391" builtinId="9" hidden="1"/>
    <cellStyle name="Followed Hyperlink" xfId="28187" builtinId="9" hidden="1"/>
    <cellStyle name="Followed Hyperlink" xfId="25762" builtinId="9" hidden="1"/>
    <cellStyle name="Followed Hyperlink" xfId="26631" builtinId="9" hidden="1"/>
    <cellStyle name="Followed Hyperlink" xfId="28416" builtinId="9" hidden="1"/>
    <cellStyle name="Followed Hyperlink" xfId="26872" builtinId="9" hidden="1"/>
    <cellStyle name="Followed Hyperlink" xfId="25212" builtinId="9" hidden="1"/>
    <cellStyle name="Followed Hyperlink" xfId="27115" builtinId="9" hidden="1"/>
    <cellStyle name="Followed Hyperlink" xfId="25210" builtinId="9" hidden="1"/>
    <cellStyle name="Followed Hyperlink" xfId="27350" builtinId="9" hidden="1"/>
    <cellStyle name="Followed Hyperlink" xfId="3825" builtinId="9" hidden="1"/>
    <cellStyle name="Followed Hyperlink" xfId="28827" builtinId="9" hidden="1"/>
    <cellStyle name="Followed Hyperlink" xfId="29053" builtinId="9" hidden="1"/>
    <cellStyle name="Followed Hyperlink" xfId="28808" builtinId="9" hidden="1"/>
    <cellStyle name="Followed Hyperlink" xfId="28784" builtinId="9" hidden="1"/>
    <cellStyle name="Followed Hyperlink" xfId="28966" builtinId="9" hidden="1"/>
    <cellStyle name="Followed Hyperlink" xfId="29195" builtinId="9" hidden="1"/>
    <cellStyle name="Followed Hyperlink" xfId="25312" builtinId="9" hidden="1"/>
    <cellStyle name="Followed Hyperlink" xfId="28776" builtinId="9" hidden="1"/>
    <cellStyle name="Followed Hyperlink" xfId="29188" builtinId="9" hidden="1"/>
    <cellStyle name="Followed Hyperlink" xfId="27592" builtinId="9" hidden="1"/>
    <cellStyle name="Followed Hyperlink" xfId="28026" builtinId="9" hidden="1"/>
    <cellStyle name="Followed Hyperlink" xfId="24994" builtinId="9" hidden="1"/>
    <cellStyle name="Followed Hyperlink" xfId="29054" builtinId="9" hidden="1"/>
    <cellStyle name="Followed Hyperlink" xfId="28783" builtinId="9" hidden="1"/>
    <cellStyle name="Followed Hyperlink" xfId="28799" builtinId="9" hidden="1"/>
    <cellStyle name="Followed Hyperlink" xfId="28788" builtinId="9" hidden="1"/>
    <cellStyle name="Followed Hyperlink" xfId="25956" builtinId="9" hidden="1"/>
    <cellStyle name="Followed Hyperlink" xfId="28829" builtinId="9" hidden="1"/>
    <cellStyle name="Followed Hyperlink" xfId="28806" builtinId="9" hidden="1"/>
    <cellStyle name="Followed Hyperlink" xfId="28964" builtinId="9" hidden="1"/>
    <cellStyle name="Followed Hyperlink" xfId="29193" builtinId="9" hidden="1"/>
    <cellStyle name="Followed Hyperlink" xfId="29187" builtinId="9" hidden="1"/>
    <cellStyle name="Followed Hyperlink" xfId="25337" builtinId="9" hidden="1"/>
    <cellStyle name="Followed Hyperlink" xfId="29056" builtinId="9" hidden="1"/>
    <cellStyle name="Followed Hyperlink" xfId="28781" builtinId="9" hidden="1"/>
    <cellStyle name="Followed Hyperlink" xfId="25317" builtinId="9" hidden="1"/>
    <cellStyle name="Followed Hyperlink" xfId="28774" builtinId="9" hidden="1"/>
    <cellStyle name="Followed Hyperlink" xfId="28413" builtinId="9" hidden="1"/>
    <cellStyle name="Followed Hyperlink" xfId="28831" builtinId="9" hidden="1"/>
    <cellStyle name="Followed Hyperlink" xfId="28804" builtinId="9" hidden="1"/>
    <cellStyle name="Followed Hyperlink" xfId="28962" builtinId="9" hidden="1"/>
    <cellStyle name="Followed Hyperlink" xfId="29191" builtinId="9" hidden="1"/>
    <cellStyle name="Followed Hyperlink" xfId="29184" builtinId="9" hidden="1"/>
    <cellStyle name="Followed Hyperlink" xfId="28779" builtinId="9" hidden="1"/>
    <cellStyle name="Followed Hyperlink" xfId="28771" builtinId="9" hidden="1"/>
    <cellStyle name="Followed Hyperlink" xfId="28773" builtinId="9" hidden="1"/>
    <cellStyle name="Followed Hyperlink" xfId="26628" builtinId="9" hidden="1"/>
    <cellStyle name="Followed Hyperlink" xfId="28833" builtinId="9" hidden="1"/>
    <cellStyle name="Followed Hyperlink" xfId="28802" builtinId="9" hidden="1"/>
    <cellStyle name="Followed Hyperlink" xfId="28960" builtinId="9" hidden="1"/>
    <cellStyle name="Followed Hyperlink" xfId="25779" builtinId="9" hidden="1"/>
    <cellStyle name="Followed Hyperlink" xfId="29196" builtinId="9" hidden="1"/>
    <cellStyle name="Followed Hyperlink" xfId="25340" builtinId="9" hidden="1"/>
    <cellStyle name="Followed Hyperlink" xfId="29060" builtinId="9" hidden="1"/>
    <cellStyle name="Followed Hyperlink" xfId="28789" builtinId="9" hidden="1"/>
    <cellStyle name="Followed Hyperlink" xfId="25313" builtinId="9" hidden="1"/>
    <cellStyle name="Followed Hyperlink" xfId="28786" builtinId="9" hidden="1"/>
    <cellStyle name="Followed Hyperlink" xfId="27112" builtinId="9" hidden="1"/>
    <cellStyle name="Followed Hyperlink" xfId="28835" builtinId="9" hidden="1"/>
    <cellStyle name="Followed Hyperlink" xfId="28800" builtinId="9" hidden="1"/>
    <cellStyle name="Followed Hyperlink" xfId="28797" builtinId="9" hidden="1"/>
    <cellStyle name="Followed Hyperlink" xfId="29189" builtinId="9" hidden="1"/>
    <cellStyle name="Followed Hyperlink" xfId="29198" builtinId="9" hidden="1"/>
    <cellStyle name="Followed Hyperlink" xfId="27347" builtinId="9" hidden="1"/>
    <cellStyle name="Followed Hyperlink" xfId="28023" builtinId="9" hidden="1"/>
    <cellStyle name="Followed Hyperlink" xfId="25457" builtinId="9" hidden="1"/>
    <cellStyle name="Followed Hyperlink" xfId="25817" builtinId="9" hidden="1"/>
    <cellStyle name="Followed Hyperlink" xfId="25737" builtinId="9" hidden="1"/>
    <cellStyle name="Followed Hyperlink" xfId="26494" builtinId="9" hidden="1"/>
    <cellStyle name="Followed Hyperlink" xfId="29037" builtinId="9" hidden="1"/>
    <cellStyle name="Followed Hyperlink" xfId="26735" builtinId="9" hidden="1"/>
    <cellStyle name="Followed Hyperlink" xfId="3821" builtinId="9" hidden="1"/>
    <cellStyle name="Followed Hyperlink" xfId="27454" builtinId="9" hidden="1"/>
    <cellStyle name="Followed Hyperlink" xfId="25732" builtinId="9" hidden="1"/>
    <cellStyle name="Followed Hyperlink" xfId="25781" builtinId="9" hidden="1"/>
    <cellStyle name="Followed Hyperlink" xfId="26464" builtinId="9" hidden="1"/>
    <cellStyle name="Followed Hyperlink" xfId="28958" builtinId="9" hidden="1"/>
    <cellStyle name="Followed Hyperlink" xfId="26946" builtinId="9" hidden="1"/>
    <cellStyle name="Followed Hyperlink" xfId="27423" builtinId="9" hidden="1"/>
    <cellStyle name="Followed Hyperlink" xfId="26381" builtinId="9" hidden="1"/>
    <cellStyle name="Followed Hyperlink" xfId="26621" builtinId="9" hidden="1"/>
    <cellStyle name="Followed Hyperlink" xfId="25792" builtinId="9" hidden="1"/>
    <cellStyle name="Followed Hyperlink" xfId="25208" builtinId="9" hidden="1"/>
    <cellStyle name="Followed Hyperlink" xfId="27105" builtinId="9" hidden="1"/>
    <cellStyle name="Followed Hyperlink" xfId="27582" builtinId="9" hidden="1"/>
    <cellStyle name="Followed Hyperlink" xfId="25957" builtinId="9" hidden="1"/>
    <cellStyle name="Followed Hyperlink" xfId="28414" builtinId="9" hidden="1"/>
    <cellStyle name="Followed Hyperlink" xfId="25314" builtinId="9" hidden="1"/>
    <cellStyle name="Followed Hyperlink" xfId="25372" builtinId="9" hidden="1"/>
    <cellStyle name="Followed Hyperlink" xfId="28772" builtinId="9" hidden="1"/>
    <cellStyle name="Followed Hyperlink" xfId="26944" builtinId="9" hidden="1"/>
    <cellStyle name="Followed Hyperlink" xfId="28790" builtinId="9" hidden="1"/>
    <cellStyle name="Followed Hyperlink" xfId="25790" builtinId="9" hidden="1"/>
    <cellStyle name="Followed Hyperlink" xfId="25783" builtinId="9" hidden="1"/>
    <cellStyle name="Followed Hyperlink" xfId="27348" builtinId="9" hidden="1"/>
    <cellStyle name="Followed Hyperlink" xfId="26488" builtinId="9" hidden="1"/>
    <cellStyle name="Followed Hyperlink" xfId="27448" builtinId="9" hidden="1"/>
    <cellStyle name="Followed Hyperlink" xfId="27103" builtinId="9" hidden="1"/>
    <cellStyle name="Followed Hyperlink" xfId="25318" builtinId="9" hidden="1"/>
    <cellStyle name="Followed Hyperlink" xfId="32404" builtinId="9" hidden="1"/>
    <cellStyle name="Followed Hyperlink" xfId="32406" builtinId="9" hidden="1"/>
    <cellStyle name="Followed Hyperlink" xfId="32408" builtinId="9" hidden="1"/>
    <cellStyle name="Followed Hyperlink" xfId="32410" builtinId="9" hidden="1"/>
    <cellStyle name="Followed Hyperlink" xfId="32412" builtinId="9" hidden="1"/>
    <cellStyle name="Followed Hyperlink" xfId="32414" builtinId="9" hidden="1"/>
    <cellStyle name="Followed Hyperlink" xfId="32416" builtinId="9" hidden="1"/>
    <cellStyle name="Followed Hyperlink" xfId="32418" builtinId="9" hidden="1"/>
    <cellStyle name="Followed Hyperlink" xfId="32420" builtinId="9" hidden="1"/>
    <cellStyle name="Followed Hyperlink" xfId="32422" builtinId="9" hidden="1"/>
    <cellStyle name="Followed Hyperlink" xfId="32424" builtinId="9" hidden="1"/>
    <cellStyle name="Followed Hyperlink" xfId="32426" builtinId="9" hidden="1"/>
    <cellStyle name="Followed Hyperlink" xfId="32428" builtinId="9" hidden="1"/>
    <cellStyle name="Followed Hyperlink" xfId="28832" builtinId="9" hidden="1"/>
    <cellStyle name="Followed Hyperlink" xfId="32429" builtinId="9" hidden="1"/>
    <cellStyle name="Followed Hyperlink" xfId="32431" builtinId="9" hidden="1"/>
    <cellStyle name="Followed Hyperlink" xfId="32433" builtinId="9" hidden="1"/>
    <cellStyle name="Followed Hyperlink" xfId="32435" builtinId="9" hidden="1"/>
    <cellStyle name="Followed Hyperlink" xfId="32437" builtinId="9" hidden="1"/>
    <cellStyle name="Followed Hyperlink" xfId="32439" builtinId="9" hidden="1"/>
    <cellStyle name="Followed Hyperlink" xfId="32441" builtinId="9" hidden="1"/>
    <cellStyle name="Followed Hyperlink" xfId="32443" builtinId="9" hidden="1"/>
    <cellStyle name="Followed Hyperlink" xfId="32445" builtinId="9" hidden="1"/>
    <cellStyle name="Followed Hyperlink" xfId="32447" builtinId="9" hidden="1"/>
    <cellStyle name="Followed Hyperlink" xfId="32449" builtinId="9" hidden="1"/>
    <cellStyle name="Followed Hyperlink" xfId="32451" builtinId="9" hidden="1"/>
    <cellStyle name="Followed Hyperlink" xfId="32453" builtinId="9" hidden="1"/>
    <cellStyle name="Followed Hyperlink" xfId="32455" builtinId="9" hidden="1"/>
    <cellStyle name="Followed Hyperlink" xfId="32457" builtinId="9" hidden="1"/>
    <cellStyle name="Followed Hyperlink" xfId="32459" builtinId="9" hidden="1"/>
    <cellStyle name="Followed Hyperlink" xfId="32461" builtinId="9" hidden="1"/>
    <cellStyle name="Followed Hyperlink" xfId="32463" builtinId="9" hidden="1"/>
    <cellStyle name="Followed Hyperlink" xfId="32465" builtinId="9" hidden="1"/>
    <cellStyle name="Followed Hyperlink" xfId="32467" builtinId="9" hidden="1"/>
    <cellStyle name="Followed Hyperlink" xfId="32469" builtinId="9" hidden="1"/>
    <cellStyle name="Followed Hyperlink" xfId="32471" builtinId="9" hidden="1"/>
    <cellStyle name="Followed Hyperlink" xfId="32473" builtinId="9" hidden="1"/>
    <cellStyle name="Followed Hyperlink" xfId="32475" builtinId="9" hidden="1"/>
    <cellStyle name="Followed Hyperlink" xfId="32477" builtinId="9" hidden="1"/>
    <cellStyle name="Followed Hyperlink" xfId="32479" builtinId="9" hidden="1"/>
    <cellStyle name="Followed Hyperlink" xfId="32481" builtinId="9" hidden="1"/>
    <cellStyle name="Followed Hyperlink" xfId="32483" builtinId="9" hidden="1"/>
    <cellStyle name="Followed Hyperlink" xfId="32485" builtinId="9" hidden="1"/>
    <cellStyle name="Followed Hyperlink" xfId="32487" builtinId="9" hidden="1"/>
    <cellStyle name="Followed Hyperlink" xfId="32489" builtinId="9" hidden="1"/>
    <cellStyle name="Followed Hyperlink" xfId="32491" builtinId="9" hidden="1"/>
    <cellStyle name="Followed Hyperlink" xfId="32493" builtinId="9" hidden="1"/>
    <cellStyle name="Followed Hyperlink" xfId="32495" builtinId="9" hidden="1"/>
    <cellStyle name="Followed Hyperlink" xfId="32497" builtinId="9" hidden="1"/>
    <cellStyle name="Followed Hyperlink" xfId="32499" builtinId="9" hidden="1"/>
    <cellStyle name="Followed Hyperlink" xfId="32501" builtinId="9" hidden="1"/>
    <cellStyle name="Followed Hyperlink" xfId="32503" builtinId="9" hidden="1"/>
    <cellStyle name="Followed Hyperlink" xfId="32505" builtinId="9" hidden="1"/>
    <cellStyle name="Followed Hyperlink" xfId="32507" builtinId="9" hidden="1"/>
    <cellStyle name="Followed Hyperlink" xfId="32509" builtinId="9" hidden="1"/>
    <cellStyle name="Followed Hyperlink" xfId="32511" builtinId="9" hidden="1"/>
    <cellStyle name="Followed Hyperlink" xfId="32513" builtinId="9" hidden="1"/>
    <cellStyle name="Followed Hyperlink" xfId="32515" builtinId="9" hidden="1"/>
    <cellStyle name="Followed Hyperlink" xfId="32517" builtinId="9" hidden="1"/>
    <cellStyle name="Followed Hyperlink" xfId="32519" builtinId="9" hidden="1"/>
    <cellStyle name="Followed Hyperlink" xfId="32521" builtinId="9" hidden="1"/>
    <cellStyle name="Followed Hyperlink" xfId="32523" builtinId="9" hidden="1"/>
    <cellStyle name="Followed Hyperlink" xfId="32525" builtinId="9" hidden="1"/>
    <cellStyle name="Followed Hyperlink" xfId="32527" builtinId="9" hidden="1"/>
    <cellStyle name="Followed Hyperlink" xfId="32529" builtinId="9" hidden="1"/>
    <cellStyle name="Followed Hyperlink" xfId="32531" builtinId="9" hidden="1"/>
    <cellStyle name="Followed Hyperlink" xfId="32533" builtinId="9" hidden="1"/>
    <cellStyle name="Followed Hyperlink" xfId="32535" builtinId="9" hidden="1"/>
    <cellStyle name="Followed Hyperlink" xfId="32537" builtinId="9" hidden="1"/>
    <cellStyle name="Followed Hyperlink" xfId="32539" builtinId="9" hidden="1"/>
    <cellStyle name="Followed Hyperlink" xfId="32541" builtinId="9" hidden="1"/>
    <cellStyle name="Followed Hyperlink" xfId="32543" builtinId="9" hidden="1"/>
    <cellStyle name="Followed Hyperlink" xfId="32545" builtinId="9" hidden="1"/>
    <cellStyle name="Followed Hyperlink" xfId="32547" builtinId="9" hidden="1"/>
    <cellStyle name="Followed Hyperlink" xfId="32549" builtinId="9" hidden="1"/>
    <cellStyle name="Followed Hyperlink" xfId="32551" builtinId="9" hidden="1"/>
    <cellStyle name="Followed Hyperlink" xfId="32553" builtinId="9" hidden="1"/>
    <cellStyle name="Followed Hyperlink" xfId="32555" builtinId="9" hidden="1"/>
    <cellStyle name="Followed Hyperlink" xfId="32557" builtinId="9" hidden="1"/>
    <cellStyle name="Followed Hyperlink" xfId="32559" builtinId="9" hidden="1"/>
    <cellStyle name="Followed Hyperlink" xfId="32561" builtinId="9" hidden="1"/>
    <cellStyle name="Followed Hyperlink" xfId="32563" builtinId="9" hidden="1"/>
    <cellStyle name="Followed Hyperlink" xfId="32603" builtinId="9" hidden="1"/>
    <cellStyle name="Followed Hyperlink" xfId="32604" builtinId="9" hidden="1"/>
    <cellStyle name="Followed Hyperlink" xfId="32605" builtinId="9" hidden="1"/>
    <cellStyle name="Followed Hyperlink" xfId="32606" builtinId="9" hidden="1"/>
    <cellStyle name="Followed Hyperlink" xfId="32607" builtinId="9" hidden="1"/>
    <cellStyle name="Followed Hyperlink" xfId="32608" builtinId="9" hidden="1"/>
    <cellStyle name="Followed Hyperlink" xfId="32609" builtinId="9" hidden="1"/>
    <cellStyle name="Followed Hyperlink" xfId="32611" builtinId="9" hidden="1"/>
    <cellStyle name="Followed Hyperlink" xfId="32613" builtinId="9" hidden="1"/>
    <cellStyle name="Followed Hyperlink" xfId="32615" builtinId="9" hidden="1"/>
    <cellStyle name="Followed Hyperlink" xfId="32617" builtinId="9" hidden="1"/>
    <cellStyle name="Followed Hyperlink" xfId="32619" builtinId="9" hidden="1"/>
    <cellStyle name="Followed Hyperlink" xfId="32621" builtinId="9" hidden="1"/>
    <cellStyle name="Followed Hyperlink" xfId="32623" builtinId="9" hidden="1"/>
    <cellStyle name="Followed Hyperlink" xfId="32625" builtinId="9" hidden="1"/>
    <cellStyle name="Followed Hyperlink" xfId="32627" builtinId="9" hidden="1"/>
    <cellStyle name="Followed Hyperlink" xfId="32629" builtinId="9" hidden="1"/>
    <cellStyle name="Followed Hyperlink" xfId="32631" builtinId="9" hidden="1"/>
    <cellStyle name="Followed Hyperlink" xfId="32633" builtinId="9" hidden="1"/>
    <cellStyle name="Followed Hyperlink" xfId="32635" builtinId="9" hidden="1"/>
    <cellStyle name="Followed Hyperlink" xfId="32637" builtinId="9" hidden="1"/>
    <cellStyle name="Followed Hyperlink" xfId="32639" builtinId="9" hidden="1"/>
    <cellStyle name="Followed Hyperlink" xfId="32641" builtinId="9" hidden="1"/>
    <cellStyle name="Followed Hyperlink" xfId="32643" builtinId="9" hidden="1"/>
    <cellStyle name="Followed Hyperlink" xfId="32645" builtinId="9" hidden="1"/>
    <cellStyle name="Followed Hyperlink" xfId="32647" builtinId="9" hidden="1"/>
    <cellStyle name="Followed Hyperlink" xfId="32649" builtinId="9" hidden="1"/>
    <cellStyle name="Followed Hyperlink" xfId="32651" builtinId="9" hidden="1"/>
    <cellStyle name="Followed Hyperlink" xfId="32653" builtinId="9" hidden="1"/>
    <cellStyle name="Followed Hyperlink" xfId="32655" builtinId="9" hidden="1"/>
    <cellStyle name="Followed Hyperlink" xfId="32657" builtinId="9" hidden="1"/>
    <cellStyle name="Followed Hyperlink" xfId="32659" builtinId="9" hidden="1"/>
    <cellStyle name="Followed Hyperlink" xfId="32661" builtinId="9" hidden="1"/>
    <cellStyle name="Followed Hyperlink" xfId="32663" builtinId="9" hidden="1"/>
    <cellStyle name="Followed Hyperlink" xfId="32665" builtinId="9" hidden="1"/>
    <cellStyle name="Followed Hyperlink" xfId="32667" builtinId="9" hidden="1"/>
    <cellStyle name="Followed Hyperlink" xfId="32669" builtinId="9" hidden="1"/>
    <cellStyle name="Followed Hyperlink" xfId="32671" builtinId="9" hidden="1"/>
    <cellStyle name="Followed Hyperlink" xfId="32673" builtinId="9" hidden="1"/>
    <cellStyle name="Followed Hyperlink" xfId="32675" builtinId="9" hidden="1"/>
    <cellStyle name="Followed Hyperlink" xfId="32677" builtinId="9" hidden="1"/>
    <cellStyle name="Followed Hyperlink" xfId="32679" builtinId="9" hidden="1"/>
    <cellStyle name="Followed Hyperlink" xfId="32681" builtinId="9" hidden="1"/>
    <cellStyle name="Followed Hyperlink" xfId="32683" builtinId="9" hidden="1"/>
    <cellStyle name="Followed Hyperlink" xfId="32685" builtinId="9" hidden="1"/>
    <cellStyle name="Followed Hyperlink" xfId="32687" builtinId="9" hidden="1"/>
    <cellStyle name="Followed Hyperlink" xfId="32689" builtinId="9" hidden="1"/>
    <cellStyle name="Followed Hyperlink" xfId="32691" builtinId="9" hidden="1"/>
    <cellStyle name="Followed Hyperlink" xfId="32693" builtinId="9" hidden="1"/>
    <cellStyle name="Followed Hyperlink" xfId="32695" builtinId="9" hidden="1"/>
    <cellStyle name="Followed Hyperlink" xfId="32697" builtinId="9" hidden="1"/>
    <cellStyle name="Followed Hyperlink" xfId="32699" builtinId="9" hidden="1"/>
    <cellStyle name="Followed Hyperlink" xfId="32701" builtinId="9" hidden="1"/>
    <cellStyle name="Followed Hyperlink" xfId="32703" builtinId="9" hidden="1"/>
    <cellStyle name="Followed Hyperlink" xfId="32705" builtinId="9" hidden="1"/>
    <cellStyle name="Followed Hyperlink" xfId="32707" builtinId="9" hidden="1"/>
    <cellStyle name="Followed Hyperlink" xfId="32709" builtinId="9" hidden="1"/>
    <cellStyle name="Followed Hyperlink" xfId="32711" builtinId="9" hidden="1"/>
    <cellStyle name="Followed Hyperlink" xfId="32713" builtinId="9" hidden="1"/>
    <cellStyle name="Followed Hyperlink" xfId="32715" builtinId="9" hidden="1"/>
    <cellStyle name="Followed Hyperlink" xfId="32717" builtinId="9" hidden="1"/>
    <cellStyle name="Followed Hyperlink" xfId="32719" builtinId="9" hidden="1"/>
    <cellStyle name="Followed Hyperlink" xfId="32721" builtinId="9" hidden="1"/>
    <cellStyle name="Followed Hyperlink" xfId="32723" builtinId="9" hidden="1"/>
    <cellStyle name="Followed Hyperlink" xfId="32725" builtinId="9" hidden="1"/>
    <cellStyle name="Followed Hyperlink" xfId="32727" builtinId="9" hidden="1"/>
    <cellStyle name="Followed Hyperlink" xfId="32729" builtinId="9" hidden="1"/>
    <cellStyle name="Followed Hyperlink" xfId="32731" builtinId="9" hidden="1"/>
    <cellStyle name="Followed Hyperlink" xfId="32733" builtinId="9" hidden="1"/>
    <cellStyle name="Followed Hyperlink" xfId="32735" builtinId="9" hidden="1"/>
    <cellStyle name="Followed Hyperlink" xfId="32736" builtinId="9" hidden="1"/>
    <cellStyle name="Followed Hyperlink" xfId="32737" builtinId="9" hidden="1"/>
    <cellStyle name="Followed Hyperlink" xfId="32738" builtinId="9" hidden="1"/>
    <cellStyle name="Followed Hyperlink" xfId="32739" builtinId="9" hidden="1"/>
    <cellStyle name="Followed Hyperlink" xfId="32740" builtinId="9" hidden="1"/>
    <cellStyle name="Followed Hyperlink" xfId="32741" builtinId="9" hidden="1"/>
    <cellStyle name="Followed Hyperlink" xfId="32742" builtinId="9" hidden="1"/>
    <cellStyle name="Followed Hyperlink" xfId="32743" builtinId="9" hidden="1"/>
    <cellStyle name="Followed Hyperlink" xfId="32744" builtinId="9" hidden="1"/>
    <cellStyle name="Followed Hyperlink" xfId="32745" builtinId="9" hidden="1"/>
    <cellStyle name="Followed Hyperlink" xfId="32746" builtinId="9" hidden="1"/>
    <cellStyle name="Followed Hyperlink" xfId="32747" builtinId="9" hidden="1"/>
    <cellStyle name="Followed Hyperlink" xfId="32748" builtinId="9" hidden="1"/>
    <cellStyle name="Followed Hyperlink" xfId="32749" builtinId="9" hidden="1"/>
    <cellStyle name="Followed Hyperlink" xfId="32750" builtinId="9" hidden="1"/>
    <cellStyle name="Followed Hyperlink" xfId="32751" builtinId="9" hidden="1"/>
    <cellStyle name="Followed Hyperlink" xfId="32752" builtinId="9" hidden="1"/>
    <cellStyle name="Followed Hyperlink" xfId="32753" builtinId="9" hidden="1"/>
    <cellStyle name="Followed Hyperlink" xfId="32754" builtinId="9" hidden="1"/>
    <cellStyle name="Followed Hyperlink" xfId="32755" builtinId="9" hidden="1"/>
    <cellStyle name="Followed Hyperlink" xfId="32756" builtinId="9" hidden="1"/>
    <cellStyle name="Followed Hyperlink" xfId="32757" builtinId="9" hidden="1"/>
    <cellStyle name="Followed Hyperlink" xfId="32758" builtinId="9" hidden="1"/>
    <cellStyle name="Followed Hyperlink" xfId="32759" builtinId="9" hidden="1"/>
    <cellStyle name="Followed Hyperlink" xfId="32760" builtinId="9" hidden="1"/>
    <cellStyle name="Followed Hyperlink" xfId="32761" builtinId="9" hidden="1"/>
    <cellStyle name="Followed Hyperlink" xfId="32762" builtinId="9" hidden="1"/>
    <cellStyle name="Followed Hyperlink" xfId="32763" builtinId="9" hidden="1"/>
    <cellStyle name="Followed Hyperlink" xfId="32764" builtinId="9" hidden="1"/>
    <cellStyle name="Followed Hyperlink" xfId="32765" builtinId="9" hidden="1"/>
    <cellStyle name="Followed Hyperlink" xfId="32766" builtinId="9" hidden="1"/>
    <cellStyle name="Followed Hyperlink" xfId="32767" builtinId="9" hidden="1"/>
    <cellStyle name="Followed Hyperlink" xfId="32768" builtinId="9" hidden="1"/>
    <cellStyle name="Followed Hyperlink" xfId="32769" builtinId="9" hidden="1"/>
    <cellStyle name="Followed Hyperlink" xfId="32770" builtinId="9" hidden="1"/>
    <cellStyle name="Followed Hyperlink" xfId="32771" builtinId="9" hidden="1"/>
    <cellStyle name="Followed Hyperlink" xfId="32772" builtinId="9" hidden="1"/>
    <cellStyle name="Followed Hyperlink" xfId="32773" builtinId="9" hidden="1"/>
    <cellStyle name="Followed Hyperlink" xfId="32774" builtinId="9" hidden="1"/>
    <cellStyle name="Followed Hyperlink" xfId="32775" builtinId="9" hidden="1"/>
    <cellStyle name="Followed Hyperlink" xfId="32776" builtinId="9" hidden="1"/>
    <cellStyle name="Followed Hyperlink" xfId="32777" builtinId="9" hidden="1"/>
    <cellStyle name="Followed Hyperlink" xfId="32778" builtinId="9" hidden="1"/>
    <cellStyle name="Followed Hyperlink" xfId="32779" builtinId="9" hidden="1"/>
    <cellStyle name="Followed Hyperlink" xfId="32780" builtinId="9" hidden="1"/>
    <cellStyle name="Followed Hyperlink" xfId="32781" builtinId="9" hidden="1"/>
    <cellStyle name="Followed Hyperlink" xfId="32782" builtinId="9" hidden="1"/>
    <cellStyle name="Followed Hyperlink" xfId="32783" builtinId="9" hidden="1"/>
    <cellStyle name="Followed Hyperlink" xfId="32784" builtinId="9" hidden="1"/>
    <cellStyle name="Followed Hyperlink" xfId="32785" builtinId="9" hidden="1"/>
    <cellStyle name="Followed Hyperlink" xfId="32786" builtinId="9" hidden="1"/>
    <cellStyle name="Followed Hyperlink" xfId="32787" builtinId="9" hidden="1"/>
    <cellStyle name="Followed Hyperlink" xfId="32788" builtinId="9" hidden="1"/>
    <cellStyle name="Followed Hyperlink" xfId="32789" builtinId="9" hidden="1"/>
    <cellStyle name="Followed Hyperlink" xfId="32790" builtinId="9" hidden="1"/>
    <cellStyle name="Followed Hyperlink" xfId="32791" builtinId="9" hidden="1"/>
    <cellStyle name="Followed Hyperlink" xfId="32792" builtinId="9" hidden="1"/>
    <cellStyle name="Followed Hyperlink" xfId="32793" builtinId="9" hidden="1"/>
    <cellStyle name="Followed Hyperlink" xfId="32794" builtinId="9" hidden="1"/>
    <cellStyle name="Followed Hyperlink" xfId="32795" builtinId="9" hidden="1"/>
    <cellStyle name="Followed Hyperlink" xfId="32796" builtinId="9" hidden="1"/>
    <cellStyle name="Followed Hyperlink" xfId="32797" builtinId="9" hidden="1"/>
    <cellStyle name="Followed Hyperlink" xfId="32798" builtinId="9" hidden="1"/>
    <cellStyle name="Followed Hyperlink" xfId="32799" builtinId="9" hidden="1"/>
    <cellStyle name="Followed Hyperlink" xfId="32800" builtinId="9" hidden="1"/>
    <cellStyle name="Followed Hyperlink" xfId="32801" builtinId="9" hidden="1"/>
    <cellStyle name="Followed Hyperlink" xfId="32802" builtinId="9" hidden="1"/>
    <cellStyle name="Followed Hyperlink" xfId="32803" builtinId="9" hidden="1"/>
    <cellStyle name="Followed Hyperlink" xfId="32805" builtinId="9" hidden="1"/>
    <cellStyle name="Followed Hyperlink" xfId="32807" builtinId="9" hidden="1"/>
    <cellStyle name="Followed Hyperlink" xfId="32809" builtinId="9" hidden="1"/>
    <cellStyle name="Followed Hyperlink" xfId="32811" builtinId="9" hidden="1"/>
    <cellStyle name="Followed Hyperlink" xfId="32813" builtinId="9" hidden="1"/>
    <cellStyle name="Followed Hyperlink" xfId="32815" builtinId="9" hidden="1"/>
    <cellStyle name="Followed Hyperlink" xfId="32817" builtinId="9" hidden="1"/>
    <cellStyle name="Followed Hyperlink" xfId="32819" builtinId="9" hidden="1"/>
    <cellStyle name="Followed Hyperlink" xfId="32821" builtinId="9" hidden="1"/>
    <cellStyle name="Followed Hyperlink" xfId="32823" builtinId="9" hidden="1"/>
    <cellStyle name="Followed Hyperlink" xfId="32825" builtinId="9" hidden="1"/>
    <cellStyle name="Followed Hyperlink" xfId="32827" builtinId="9" hidden="1"/>
    <cellStyle name="Followed Hyperlink" xfId="32829" builtinId="9" hidden="1"/>
    <cellStyle name="Followed Hyperlink" xfId="32831" builtinId="9" hidden="1"/>
    <cellStyle name="Followed Hyperlink" xfId="32833" builtinId="9" hidden="1"/>
    <cellStyle name="Followed Hyperlink" xfId="32835" builtinId="9" hidden="1"/>
    <cellStyle name="Followed Hyperlink" xfId="32837" builtinId="9" hidden="1"/>
    <cellStyle name="Followed Hyperlink" xfId="32839" builtinId="9" hidden="1"/>
    <cellStyle name="Followed Hyperlink" xfId="32841" builtinId="9" hidden="1"/>
    <cellStyle name="Followed Hyperlink" xfId="32843" builtinId="9" hidden="1"/>
    <cellStyle name="Followed Hyperlink" xfId="32845" builtinId="9" hidden="1"/>
    <cellStyle name="Followed Hyperlink" xfId="32847" builtinId="9" hidden="1"/>
    <cellStyle name="Followed Hyperlink" xfId="32849" builtinId="9" hidden="1"/>
    <cellStyle name="Followed Hyperlink" xfId="32851" builtinId="9" hidden="1"/>
    <cellStyle name="Followed Hyperlink" xfId="32853" builtinId="9" hidden="1"/>
    <cellStyle name="Followed Hyperlink" xfId="32855" builtinId="9" hidden="1"/>
    <cellStyle name="Followed Hyperlink" xfId="32857" builtinId="9" hidden="1"/>
    <cellStyle name="Followed Hyperlink" xfId="32859" builtinId="9" hidden="1"/>
    <cellStyle name="Followed Hyperlink" xfId="32861" builtinId="9" hidden="1"/>
    <cellStyle name="Followed Hyperlink" xfId="32863" builtinId="9" hidden="1"/>
    <cellStyle name="Followed Hyperlink" xfId="32865" builtinId="9" hidden="1"/>
    <cellStyle name="Followed Hyperlink" xfId="32867" builtinId="9" hidden="1"/>
    <cellStyle name="Followed Hyperlink" xfId="32869" builtinId="9" hidden="1"/>
    <cellStyle name="Followed Hyperlink" xfId="32871" builtinId="9" hidden="1"/>
    <cellStyle name="Followed Hyperlink" xfId="32873" builtinId="9" hidden="1"/>
    <cellStyle name="Followed Hyperlink" xfId="32875" builtinId="9" hidden="1"/>
    <cellStyle name="Followed Hyperlink" xfId="32877" builtinId="9" hidden="1"/>
    <cellStyle name="Followed Hyperlink" xfId="32879" builtinId="9" hidden="1"/>
    <cellStyle name="Followed Hyperlink" xfId="32881" builtinId="9" hidden="1"/>
    <cellStyle name="Followed Hyperlink" xfId="32883" builtinId="9" hidden="1"/>
    <cellStyle name="Followed Hyperlink" xfId="32885" builtinId="9" hidden="1"/>
    <cellStyle name="Followed Hyperlink" xfId="32887" builtinId="9" hidden="1"/>
    <cellStyle name="Followed Hyperlink" xfId="32889" builtinId="9" hidden="1"/>
    <cellStyle name="Followed Hyperlink" xfId="32891" builtinId="9" hidden="1"/>
    <cellStyle name="Followed Hyperlink" xfId="32893" builtinId="9" hidden="1"/>
    <cellStyle name="Followed Hyperlink" xfId="32895" builtinId="9" hidden="1"/>
    <cellStyle name="Followed Hyperlink" xfId="32897" builtinId="9" hidden="1"/>
    <cellStyle name="Followed Hyperlink" xfId="32899" builtinId="9" hidden="1"/>
    <cellStyle name="Followed Hyperlink" xfId="32901" builtinId="9" hidden="1"/>
    <cellStyle name="Followed Hyperlink" xfId="32903" builtinId="9" hidden="1"/>
    <cellStyle name="Followed Hyperlink" xfId="32905" builtinId="9" hidden="1"/>
    <cellStyle name="Followed Hyperlink" xfId="32907" builtinId="9" hidden="1"/>
    <cellStyle name="Followed Hyperlink" xfId="32909" builtinId="9" hidden="1"/>
    <cellStyle name="Followed Hyperlink" xfId="32911" builtinId="9" hidden="1"/>
    <cellStyle name="Followed Hyperlink" xfId="32913" builtinId="9" hidden="1"/>
    <cellStyle name="Followed Hyperlink" xfId="32915" builtinId="9" hidden="1"/>
    <cellStyle name="Followed Hyperlink" xfId="32917" builtinId="9" hidden="1"/>
    <cellStyle name="Followed Hyperlink" xfId="32919" builtinId="9" hidden="1"/>
    <cellStyle name="Followed Hyperlink" xfId="32921" builtinId="9" hidden="1"/>
    <cellStyle name="Followed Hyperlink" xfId="32923" builtinId="9" hidden="1"/>
    <cellStyle name="Followed Hyperlink" xfId="32925" builtinId="9" hidden="1"/>
    <cellStyle name="Followed Hyperlink" xfId="32927" builtinId="9" hidden="1"/>
    <cellStyle name="Followed Hyperlink" xfId="32929" builtinId="9" hidden="1"/>
    <cellStyle name="Followed Hyperlink" xfId="32931" builtinId="9" hidden="1"/>
    <cellStyle name="Followed Hyperlink" xfId="32933" builtinId="9" hidden="1"/>
    <cellStyle name="Followed Hyperlink" xfId="32935" builtinId="9" hidden="1"/>
    <cellStyle name="Followed Hyperlink" xfId="32937" builtinId="9" hidden="1"/>
    <cellStyle name="Followed Hyperlink" xfId="32939" builtinId="9" hidden="1"/>
    <cellStyle name="Followed Hyperlink" xfId="32941" builtinId="9" hidden="1"/>
    <cellStyle name="Followed Hyperlink" xfId="32942" builtinId="9" hidden="1"/>
    <cellStyle name="Followed Hyperlink" xfId="32943" builtinId="9" hidden="1"/>
    <cellStyle name="Followed Hyperlink" xfId="32944" builtinId="9" hidden="1"/>
    <cellStyle name="Followed Hyperlink" xfId="32945" builtinId="9" hidden="1"/>
    <cellStyle name="Followed Hyperlink" xfId="32946" builtinId="9" hidden="1"/>
    <cellStyle name="Followed Hyperlink" xfId="32947" builtinId="9" hidden="1"/>
    <cellStyle name="Followed Hyperlink" xfId="32948" builtinId="9" hidden="1"/>
    <cellStyle name="Followed Hyperlink" xfId="32949" builtinId="9" hidden="1"/>
    <cellStyle name="Followed Hyperlink" xfId="32950" builtinId="9" hidden="1"/>
    <cellStyle name="Followed Hyperlink" xfId="32951" builtinId="9" hidden="1"/>
    <cellStyle name="Followed Hyperlink" xfId="32952" builtinId="9" hidden="1"/>
    <cellStyle name="Followed Hyperlink" xfId="32953" builtinId="9" hidden="1"/>
    <cellStyle name="Followed Hyperlink" xfId="32954" builtinId="9" hidden="1"/>
    <cellStyle name="Followed Hyperlink" xfId="32955" builtinId="9" hidden="1"/>
    <cellStyle name="Followed Hyperlink" xfId="32956" builtinId="9" hidden="1"/>
    <cellStyle name="Followed Hyperlink" xfId="32957" builtinId="9" hidden="1"/>
    <cellStyle name="Followed Hyperlink" xfId="32958" builtinId="9" hidden="1"/>
    <cellStyle name="Followed Hyperlink" xfId="32959" builtinId="9" hidden="1"/>
    <cellStyle name="Followed Hyperlink" xfId="32960" builtinId="9" hidden="1"/>
    <cellStyle name="Followed Hyperlink" xfId="32961" builtinId="9" hidden="1"/>
    <cellStyle name="Followed Hyperlink" xfId="32962" builtinId="9" hidden="1"/>
    <cellStyle name="Followed Hyperlink" xfId="32963" builtinId="9" hidden="1"/>
    <cellStyle name="Followed Hyperlink" xfId="32964" builtinId="9" hidden="1"/>
    <cellStyle name="Followed Hyperlink" xfId="32965" builtinId="9" hidden="1"/>
    <cellStyle name="Followed Hyperlink" xfId="32966" builtinId="9" hidden="1"/>
    <cellStyle name="Followed Hyperlink" xfId="32967" builtinId="9" hidden="1"/>
    <cellStyle name="Followed Hyperlink" xfId="32968" builtinId="9" hidden="1"/>
    <cellStyle name="Followed Hyperlink" xfId="32969" builtinId="9" hidden="1"/>
    <cellStyle name="Followed Hyperlink" xfId="32970" builtinId="9" hidden="1"/>
    <cellStyle name="Followed Hyperlink" xfId="32971" builtinId="9" hidden="1"/>
    <cellStyle name="Followed Hyperlink" xfId="32972" builtinId="9" hidden="1"/>
    <cellStyle name="Followed Hyperlink" xfId="32973" builtinId="9" hidden="1"/>
    <cellStyle name="Followed Hyperlink" xfId="32974" builtinId="9" hidden="1"/>
    <cellStyle name="Followed Hyperlink" xfId="32975" builtinId="9" hidden="1"/>
    <cellStyle name="Followed Hyperlink" xfId="32976" builtinId="9" hidden="1"/>
    <cellStyle name="Followed Hyperlink" xfId="32977" builtinId="9" hidden="1"/>
    <cellStyle name="Followed Hyperlink" xfId="32978" builtinId="9" hidden="1"/>
    <cellStyle name="Followed Hyperlink" xfId="32979" builtinId="9" hidden="1"/>
    <cellStyle name="Followed Hyperlink" xfId="32980" builtinId="9" hidden="1"/>
    <cellStyle name="Followed Hyperlink" xfId="32981" builtinId="9" hidden="1"/>
    <cellStyle name="Followed Hyperlink" xfId="32982" builtinId="9" hidden="1"/>
    <cellStyle name="Followed Hyperlink" xfId="32983" builtinId="9" hidden="1"/>
    <cellStyle name="Followed Hyperlink" xfId="32984" builtinId="9" hidden="1"/>
    <cellStyle name="Followed Hyperlink" xfId="32985" builtinId="9" hidden="1"/>
    <cellStyle name="Followed Hyperlink" xfId="32986" builtinId="9" hidden="1"/>
    <cellStyle name="Followed Hyperlink" xfId="32987" builtinId="9" hidden="1"/>
    <cellStyle name="Followed Hyperlink" xfId="32988" builtinId="9" hidden="1"/>
    <cellStyle name="Followed Hyperlink" xfId="32989" builtinId="9" hidden="1"/>
    <cellStyle name="Followed Hyperlink" xfId="32990" builtinId="9" hidden="1"/>
    <cellStyle name="Followed Hyperlink" xfId="32991" builtinId="9" hidden="1"/>
    <cellStyle name="Followed Hyperlink" xfId="32992" builtinId="9" hidden="1"/>
    <cellStyle name="Followed Hyperlink" xfId="32993" builtinId="9" hidden="1"/>
    <cellStyle name="Followed Hyperlink" xfId="32994" builtinId="9" hidden="1"/>
    <cellStyle name="Followed Hyperlink" xfId="32995" builtinId="9" hidden="1"/>
    <cellStyle name="Followed Hyperlink" xfId="32996" builtinId="9" hidden="1"/>
    <cellStyle name="Followed Hyperlink" xfId="32997" builtinId="9" hidden="1"/>
    <cellStyle name="Followed Hyperlink" xfId="32998" builtinId="9" hidden="1"/>
    <cellStyle name="Followed Hyperlink" xfId="32999" builtinId="9" hidden="1"/>
    <cellStyle name="Followed Hyperlink" xfId="33000" builtinId="9" hidden="1"/>
    <cellStyle name="Followed Hyperlink" xfId="33001" builtinId="9" hidden="1"/>
    <cellStyle name="Followed Hyperlink" xfId="33002" builtinId="9" hidden="1"/>
    <cellStyle name="Followed Hyperlink" xfId="33003" builtinId="9" hidden="1"/>
    <cellStyle name="Followed Hyperlink" xfId="33004" builtinId="9" hidden="1"/>
    <cellStyle name="Followed Hyperlink" xfId="33005" builtinId="9" hidden="1"/>
    <cellStyle name="Followed Hyperlink" xfId="33006" builtinId="9" hidden="1"/>
    <cellStyle name="Followed Hyperlink" xfId="33007" builtinId="9" hidden="1"/>
    <cellStyle name="Followed Hyperlink" xfId="33008" builtinId="9" hidden="1"/>
    <cellStyle name="Followed Hyperlink" xfId="33009" builtinId="9" hidden="1"/>
    <cellStyle name="Followed Hyperlink" xfId="33010" builtinId="9" hidden="1"/>
    <cellStyle name="Followed Hyperlink" xfId="32591" builtinId="9" hidden="1"/>
    <cellStyle name="Followed Hyperlink" xfId="32593" builtinId="9" hidden="1"/>
    <cellStyle name="Followed Hyperlink" xfId="32595" builtinId="9" hidden="1"/>
    <cellStyle name="Followed Hyperlink" xfId="32564" builtinId="9" hidden="1"/>
    <cellStyle name="Followed Hyperlink" xfId="32734" builtinId="9" hidden="1"/>
    <cellStyle name="Followed Hyperlink" xfId="32599" builtinId="9" hidden="1"/>
    <cellStyle name="Followed Hyperlink" xfId="33011" builtinId="9" hidden="1"/>
    <cellStyle name="Followed Hyperlink" xfId="33013" builtinId="9" hidden="1"/>
    <cellStyle name="Followed Hyperlink" xfId="33015" builtinId="9" hidden="1"/>
    <cellStyle name="Followed Hyperlink" xfId="33017" builtinId="9" hidden="1"/>
    <cellStyle name="Followed Hyperlink" xfId="33019" builtinId="9" hidden="1"/>
    <cellStyle name="Followed Hyperlink" xfId="33021" builtinId="9" hidden="1"/>
    <cellStyle name="Followed Hyperlink" xfId="33023" builtinId="9" hidden="1"/>
    <cellStyle name="Followed Hyperlink" xfId="33025" builtinId="9" hidden="1"/>
    <cellStyle name="Followed Hyperlink" xfId="33027" builtinId="9" hidden="1"/>
    <cellStyle name="Followed Hyperlink" xfId="33029" builtinId="9" hidden="1"/>
    <cellStyle name="Followed Hyperlink" xfId="33031" builtinId="9" hidden="1"/>
    <cellStyle name="Followed Hyperlink" xfId="33033" builtinId="9" hidden="1"/>
    <cellStyle name="Followed Hyperlink" xfId="33035" builtinId="9" hidden="1"/>
    <cellStyle name="Followed Hyperlink" xfId="33037" builtinId="9" hidden="1"/>
    <cellStyle name="Followed Hyperlink" xfId="33039" builtinId="9" hidden="1"/>
    <cellStyle name="Followed Hyperlink" xfId="33041" builtinId="9" hidden="1"/>
    <cellStyle name="Followed Hyperlink" xfId="33043" builtinId="9" hidden="1"/>
    <cellStyle name="Followed Hyperlink" xfId="33045" builtinId="9" hidden="1"/>
    <cellStyle name="Followed Hyperlink" xfId="33047" builtinId="9" hidden="1"/>
    <cellStyle name="Followed Hyperlink" xfId="33049" builtinId="9" hidden="1"/>
    <cellStyle name="Followed Hyperlink" xfId="33051" builtinId="9" hidden="1"/>
    <cellStyle name="Followed Hyperlink" xfId="33053" builtinId="9" hidden="1"/>
    <cellStyle name="Followed Hyperlink" xfId="33055" builtinId="9" hidden="1"/>
    <cellStyle name="Followed Hyperlink" xfId="33057" builtinId="9" hidden="1"/>
    <cellStyle name="Followed Hyperlink" xfId="33059" builtinId="9" hidden="1"/>
    <cellStyle name="Followed Hyperlink" xfId="33061" builtinId="9" hidden="1"/>
    <cellStyle name="Followed Hyperlink" xfId="33063" builtinId="9" hidden="1"/>
    <cellStyle name="Followed Hyperlink" xfId="33065" builtinId="9" hidden="1"/>
    <cellStyle name="Followed Hyperlink" xfId="33067" builtinId="9" hidden="1"/>
    <cellStyle name="Followed Hyperlink" xfId="33069" builtinId="9" hidden="1"/>
    <cellStyle name="Followed Hyperlink" xfId="33071" builtinId="9" hidden="1"/>
    <cellStyle name="Followed Hyperlink" xfId="33073" builtinId="9" hidden="1"/>
    <cellStyle name="Followed Hyperlink" xfId="33075" builtinId="9" hidden="1"/>
    <cellStyle name="Followed Hyperlink" xfId="33077" builtinId="9" hidden="1"/>
    <cellStyle name="Followed Hyperlink" xfId="33079" builtinId="9" hidden="1"/>
    <cellStyle name="Followed Hyperlink" xfId="33081" builtinId="9" hidden="1"/>
    <cellStyle name="Followed Hyperlink" xfId="33083" builtinId="9" hidden="1"/>
    <cellStyle name="Followed Hyperlink" xfId="33085" builtinId="9" hidden="1"/>
    <cellStyle name="Followed Hyperlink" xfId="33087" builtinId="9" hidden="1"/>
    <cellStyle name="Followed Hyperlink" xfId="33089" builtinId="9" hidden="1"/>
    <cellStyle name="Followed Hyperlink" xfId="33091" builtinId="9" hidden="1"/>
    <cellStyle name="Followed Hyperlink" xfId="33093" builtinId="9" hidden="1"/>
    <cellStyle name="Followed Hyperlink" xfId="33095" builtinId="9" hidden="1"/>
    <cellStyle name="Followed Hyperlink" xfId="33097" builtinId="9" hidden="1"/>
    <cellStyle name="Followed Hyperlink" xfId="33099" builtinId="9" hidden="1"/>
    <cellStyle name="Followed Hyperlink" xfId="33101" builtinId="9" hidden="1"/>
    <cellStyle name="Followed Hyperlink" xfId="33103" builtinId="9" hidden="1"/>
    <cellStyle name="Followed Hyperlink" xfId="33105" builtinId="9" hidden="1"/>
    <cellStyle name="Followed Hyperlink" xfId="33107" builtinId="9" hidden="1"/>
    <cellStyle name="Followed Hyperlink" xfId="33109" builtinId="9" hidden="1"/>
    <cellStyle name="Followed Hyperlink" xfId="33111" builtinId="9" hidden="1"/>
    <cellStyle name="Followed Hyperlink" xfId="33113" builtinId="9" hidden="1"/>
    <cellStyle name="Followed Hyperlink" xfId="33115" builtinId="9" hidden="1"/>
    <cellStyle name="Followed Hyperlink" xfId="33117" builtinId="9" hidden="1"/>
    <cellStyle name="Followed Hyperlink" xfId="33119" builtinId="9" hidden="1"/>
    <cellStyle name="Followed Hyperlink" xfId="33121" builtinId="9" hidden="1"/>
    <cellStyle name="Followed Hyperlink" xfId="33123" builtinId="9" hidden="1"/>
    <cellStyle name="Followed Hyperlink" xfId="33125" builtinId="9" hidden="1"/>
    <cellStyle name="Followed Hyperlink" xfId="33127" builtinId="9" hidden="1"/>
    <cellStyle name="Followed Hyperlink" xfId="33129" builtinId="9" hidden="1"/>
    <cellStyle name="Followed Hyperlink" xfId="33131" builtinId="9" hidden="1"/>
    <cellStyle name="Followed Hyperlink" xfId="33133" builtinId="9" hidden="1"/>
    <cellStyle name="Followed Hyperlink" xfId="33135" builtinId="9" hidden="1"/>
    <cellStyle name="Followed Hyperlink" xfId="33136" builtinId="9" hidden="1"/>
    <cellStyle name="Followed Hyperlink" xfId="33137" builtinId="9" hidden="1"/>
    <cellStyle name="Followed Hyperlink" xfId="33138" builtinId="9" hidden="1"/>
    <cellStyle name="Followed Hyperlink" xfId="33139" builtinId="9" hidden="1"/>
    <cellStyle name="Followed Hyperlink" xfId="33140" builtinId="9" hidden="1"/>
    <cellStyle name="Followed Hyperlink" xfId="33141" builtinId="9" hidden="1"/>
    <cellStyle name="Followed Hyperlink" xfId="33142" builtinId="9" hidden="1"/>
    <cellStyle name="Followed Hyperlink" xfId="33143" builtinId="9" hidden="1"/>
    <cellStyle name="Followed Hyperlink" xfId="33144" builtinId="9" hidden="1"/>
    <cellStyle name="Followed Hyperlink" xfId="33145" builtinId="9" hidden="1"/>
    <cellStyle name="Followed Hyperlink" xfId="33146" builtinId="9" hidden="1"/>
    <cellStyle name="Followed Hyperlink" xfId="33147" builtinId="9" hidden="1"/>
    <cellStyle name="Followed Hyperlink" xfId="33148" builtinId="9" hidden="1"/>
    <cellStyle name="Followed Hyperlink" xfId="33149" builtinId="9" hidden="1"/>
    <cellStyle name="Followed Hyperlink" xfId="33150" builtinId="9" hidden="1"/>
    <cellStyle name="Followed Hyperlink" xfId="33151" builtinId="9" hidden="1"/>
    <cellStyle name="Followed Hyperlink" xfId="33152" builtinId="9" hidden="1"/>
    <cellStyle name="Followed Hyperlink" xfId="33153" builtinId="9" hidden="1"/>
    <cellStyle name="Followed Hyperlink" xfId="33154" builtinId="9" hidden="1"/>
    <cellStyle name="Followed Hyperlink" xfId="33155" builtinId="9" hidden="1"/>
    <cellStyle name="Followed Hyperlink" xfId="33156" builtinId="9" hidden="1"/>
    <cellStyle name="Followed Hyperlink" xfId="33157" builtinId="9" hidden="1"/>
    <cellStyle name="Followed Hyperlink" xfId="33158" builtinId="9" hidden="1"/>
    <cellStyle name="Followed Hyperlink" xfId="33159" builtinId="9" hidden="1"/>
    <cellStyle name="Followed Hyperlink" xfId="33160" builtinId="9" hidden="1"/>
    <cellStyle name="Followed Hyperlink" xfId="33161" builtinId="9" hidden="1"/>
    <cellStyle name="Followed Hyperlink" xfId="33162" builtinId="9" hidden="1"/>
    <cellStyle name="Followed Hyperlink" xfId="33163" builtinId="9" hidden="1"/>
    <cellStyle name="Followed Hyperlink" xfId="33164" builtinId="9" hidden="1"/>
    <cellStyle name="Followed Hyperlink" xfId="33165" builtinId="9" hidden="1"/>
    <cellStyle name="Followed Hyperlink" xfId="33166" builtinId="9" hidden="1"/>
    <cellStyle name="Followed Hyperlink" xfId="33167" builtinId="9" hidden="1"/>
    <cellStyle name="Followed Hyperlink" xfId="33168" builtinId="9" hidden="1"/>
    <cellStyle name="Followed Hyperlink" xfId="33169" builtinId="9" hidden="1"/>
    <cellStyle name="Followed Hyperlink" xfId="33170" builtinId="9" hidden="1"/>
    <cellStyle name="Followed Hyperlink" xfId="33171" builtinId="9" hidden="1"/>
    <cellStyle name="Followed Hyperlink" xfId="33172" builtinId="9" hidden="1"/>
    <cellStyle name="Followed Hyperlink" xfId="33173" builtinId="9" hidden="1"/>
    <cellStyle name="Followed Hyperlink" xfId="33174" builtinId="9" hidden="1"/>
    <cellStyle name="Followed Hyperlink" xfId="33175" builtinId="9" hidden="1"/>
    <cellStyle name="Followed Hyperlink" xfId="33176" builtinId="9" hidden="1"/>
    <cellStyle name="Followed Hyperlink" xfId="33177" builtinId="9" hidden="1"/>
    <cellStyle name="Followed Hyperlink" xfId="33178" builtinId="9" hidden="1"/>
    <cellStyle name="Followed Hyperlink" xfId="33179" builtinId="9" hidden="1"/>
    <cellStyle name="Followed Hyperlink" xfId="33180" builtinId="9" hidden="1"/>
    <cellStyle name="Followed Hyperlink" xfId="33181" builtinId="9" hidden="1"/>
    <cellStyle name="Followed Hyperlink" xfId="33182" builtinId="9" hidden="1"/>
    <cellStyle name="Followed Hyperlink" xfId="33183" builtinId="9" hidden="1"/>
    <cellStyle name="Followed Hyperlink" xfId="33184" builtinId="9" hidden="1"/>
    <cellStyle name="Followed Hyperlink" xfId="33185" builtinId="9" hidden="1"/>
    <cellStyle name="Followed Hyperlink" xfId="33186" builtinId="9" hidden="1"/>
    <cellStyle name="Followed Hyperlink" xfId="33187" builtinId="9" hidden="1"/>
    <cellStyle name="Followed Hyperlink" xfId="33188" builtinId="9" hidden="1"/>
    <cellStyle name="Followed Hyperlink" xfId="33189" builtinId="9" hidden="1"/>
    <cellStyle name="Followed Hyperlink" xfId="33190" builtinId="9" hidden="1"/>
    <cellStyle name="Followed Hyperlink" xfId="33191" builtinId="9" hidden="1"/>
    <cellStyle name="Followed Hyperlink" xfId="33192" builtinId="9" hidden="1"/>
    <cellStyle name="Followed Hyperlink" xfId="33193" builtinId="9" hidden="1"/>
    <cellStyle name="Followed Hyperlink" xfId="33194" builtinId="9" hidden="1"/>
    <cellStyle name="Followed Hyperlink" xfId="33195" builtinId="9" hidden="1"/>
    <cellStyle name="Followed Hyperlink" xfId="33196" builtinId="9" hidden="1"/>
    <cellStyle name="Followed Hyperlink" xfId="33197" builtinId="9" hidden="1"/>
    <cellStyle name="Followed Hyperlink" xfId="33198" builtinId="9" hidden="1"/>
    <cellStyle name="Followed Hyperlink" xfId="33199" builtinId="9" hidden="1"/>
    <cellStyle name="Followed Hyperlink" xfId="33200" builtinId="9" hidden="1"/>
    <cellStyle name="Followed Hyperlink" xfId="33201" builtinId="9" hidden="1"/>
    <cellStyle name="Followed Hyperlink" xfId="33202" builtinId="9" hidden="1"/>
    <cellStyle name="Followed Hyperlink" xfId="33203" builtinId="9" hidden="1"/>
    <cellStyle name="Followed Hyperlink" xfId="33204" builtinId="9" hidden="1"/>
    <cellStyle name="Followed Hyperlink" xfId="33208" builtinId="9" hidden="1"/>
    <cellStyle name="Followed Hyperlink" xfId="33210" builtinId="9" hidden="1"/>
    <cellStyle name="Followed Hyperlink" xfId="33212" builtinId="9" hidden="1"/>
    <cellStyle name="Followed Hyperlink" xfId="33214" builtinId="9" hidden="1"/>
    <cellStyle name="Followed Hyperlink" xfId="33216" builtinId="9" hidden="1"/>
    <cellStyle name="Followed Hyperlink" xfId="33218" builtinId="9" hidden="1"/>
    <cellStyle name="Followed Hyperlink" xfId="33220" builtinId="9" hidden="1"/>
    <cellStyle name="Followed Hyperlink" xfId="33222" builtinId="9" hidden="1"/>
    <cellStyle name="Followed Hyperlink" xfId="33224" builtinId="9" hidden="1"/>
    <cellStyle name="Followed Hyperlink" xfId="33226" builtinId="9" hidden="1"/>
    <cellStyle name="Followed Hyperlink" xfId="33228" builtinId="9" hidden="1"/>
    <cellStyle name="Followed Hyperlink" xfId="33230" builtinId="9" hidden="1"/>
    <cellStyle name="Followed Hyperlink" xfId="33232" builtinId="9" hidden="1"/>
    <cellStyle name="Followed Hyperlink" xfId="33234" builtinId="9" hidden="1"/>
    <cellStyle name="Followed Hyperlink" xfId="33236" builtinId="9" hidden="1"/>
    <cellStyle name="Followed Hyperlink" xfId="33238" builtinId="9" hidden="1"/>
    <cellStyle name="Followed Hyperlink" xfId="33240" builtinId="9" hidden="1"/>
    <cellStyle name="Followed Hyperlink" xfId="33242" builtinId="9" hidden="1"/>
    <cellStyle name="Followed Hyperlink" xfId="33244" builtinId="9" hidden="1"/>
    <cellStyle name="Followed Hyperlink" xfId="33246" builtinId="9" hidden="1"/>
    <cellStyle name="Followed Hyperlink" xfId="33248" builtinId="9" hidden="1"/>
    <cellStyle name="Followed Hyperlink" xfId="33250" builtinId="9" hidden="1"/>
    <cellStyle name="Followed Hyperlink" xfId="33252" builtinId="9" hidden="1"/>
    <cellStyle name="Followed Hyperlink" xfId="33254" builtinId="9" hidden="1"/>
    <cellStyle name="Followed Hyperlink" xfId="33256" builtinId="9" hidden="1"/>
    <cellStyle name="Followed Hyperlink" xfId="33258" builtinId="9" hidden="1"/>
    <cellStyle name="Followed Hyperlink" xfId="33260" builtinId="9" hidden="1"/>
    <cellStyle name="Followed Hyperlink" xfId="33262" builtinId="9" hidden="1"/>
    <cellStyle name="Followed Hyperlink" xfId="33264" builtinId="9" hidden="1"/>
    <cellStyle name="Followed Hyperlink" xfId="33266" builtinId="9" hidden="1"/>
    <cellStyle name="Followed Hyperlink" xfId="33268" builtinId="9" hidden="1"/>
    <cellStyle name="Followed Hyperlink" xfId="33270" builtinId="9" hidden="1"/>
    <cellStyle name="Followed Hyperlink" xfId="33272" builtinId="9" hidden="1"/>
    <cellStyle name="Followed Hyperlink" xfId="33274" builtinId="9" hidden="1"/>
    <cellStyle name="Followed Hyperlink" xfId="33276" builtinId="9" hidden="1"/>
    <cellStyle name="Followed Hyperlink" xfId="33278" builtinId="9" hidden="1"/>
    <cellStyle name="Followed Hyperlink" xfId="33280" builtinId="9" hidden="1"/>
    <cellStyle name="Followed Hyperlink" xfId="33282" builtinId="9" hidden="1"/>
    <cellStyle name="Followed Hyperlink" xfId="33284" builtinId="9" hidden="1"/>
    <cellStyle name="Followed Hyperlink" xfId="33286" builtinId="9" hidden="1"/>
    <cellStyle name="Followed Hyperlink" xfId="33288" builtinId="9" hidden="1"/>
    <cellStyle name="Followed Hyperlink" xfId="33290" builtinId="9" hidden="1"/>
    <cellStyle name="Followed Hyperlink" xfId="33292" builtinId="9" hidden="1"/>
    <cellStyle name="Followed Hyperlink" xfId="33294" builtinId="9" hidden="1"/>
    <cellStyle name="Followed Hyperlink" xfId="33296" builtinId="9" hidden="1"/>
    <cellStyle name="Followed Hyperlink" xfId="33298" builtinId="9" hidden="1"/>
    <cellStyle name="Followed Hyperlink" xfId="33300" builtinId="9" hidden="1"/>
    <cellStyle name="Followed Hyperlink" xfId="33302" builtinId="9" hidden="1"/>
    <cellStyle name="Followed Hyperlink" xfId="33304" builtinId="9" hidden="1"/>
    <cellStyle name="Followed Hyperlink" xfId="33306" builtinId="9" hidden="1"/>
    <cellStyle name="Followed Hyperlink" xfId="33308" builtinId="9" hidden="1"/>
    <cellStyle name="Followed Hyperlink" xfId="33310" builtinId="9" hidden="1"/>
    <cellStyle name="Followed Hyperlink" xfId="33312" builtinId="9" hidden="1"/>
    <cellStyle name="Followed Hyperlink" xfId="33314" builtinId="9" hidden="1"/>
    <cellStyle name="Followed Hyperlink" xfId="33316" builtinId="9" hidden="1"/>
    <cellStyle name="Followed Hyperlink" xfId="33318" builtinId="9" hidden="1"/>
    <cellStyle name="Followed Hyperlink" xfId="33320" builtinId="9" hidden="1"/>
    <cellStyle name="Followed Hyperlink" xfId="33322" builtinId="9" hidden="1"/>
    <cellStyle name="Followed Hyperlink" xfId="33324" builtinId="9" hidden="1"/>
    <cellStyle name="Followed Hyperlink" xfId="33326" builtinId="9" hidden="1"/>
    <cellStyle name="Followed Hyperlink" xfId="33328" builtinId="9" hidden="1"/>
    <cellStyle name="Followed Hyperlink" xfId="33330" builtinId="9" hidden="1"/>
    <cellStyle name="Followed Hyperlink" xfId="33332" builtinId="9" hidden="1"/>
    <cellStyle name="Followed Hyperlink" xfId="33334" builtinId="9" hidden="1"/>
    <cellStyle name="Followed Hyperlink" xfId="33336" builtinId="9" hidden="1"/>
    <cellStyle name="Followed Hyperlink" xfId="33338" builtinId="9" hidden="1"/>
    <cellStyle name="Followed Hyperlink" xfId="33340" builtinId="9" hidden="1"/>
    <cellStyle name="Followed Hyperlink" xfId="33342" builtinId="9" hidden="1"/>
    <cellStyle name="Followed Hyperlink" xfId="33344" builtinId="9" hidden="1"/>
    <cellStyle name="Followed Hyperlink" xfId="33345" builtinId="9" hidden="1"/>
    <cellStyle name="Followed Hyperlink" xfId="33346" builtinId="9" hidden="1"/>
    <cellStyle name="Followed Hyperlink" xfId="33347" builtinId="9" hidden="1"/>
    <cellStyle name="Followed Hyperlink" xfId="33348" builtinId="9" hidden="1"/>
    <cellStyle name="Followed Hyperlink" xfId="33349" builtinId="9" hidden="1"/>
    <cellStyle name="Followed Hyperlink" xfId="33350" builtinId="9" hidden="1"/>
    <cellStyle name="Followed Hyperlink" xfId="33351" builtinId="9" hidden="1"/>
    <cellStyle name="Followed Hyperlink" xfId="33352" builtinId="9" hidden="1"/>
    <cellStyle name="Followed Hyperlink" xfId="33353" builtinId="9" hidden="1"/>
    <cellStyle name="Followed Hyperlink" xfId="33354" builtinId="9" hidden="1"/>
    <cellStyle name="Followed Hyperlink" xfId="33355" builtinId="9" hidden="1"/>
    <cellStyle name="Followed Hyperlink" xfId="33356" builtinId="9" hidden="1"/>
    <cellStyle name="Followed Hyperlink" xfId="33357" builtinId="9" hidden="1"/>
    <cellStyle name="Followed Hyperlink" xfId="33358" builtinId="9" hidden="1"/>
    <cellStyle name="Followed Hyperlink" xfId="33359" builtinId="9" hidden="1"/>
    <cellStyle name="Followed Hyperlink" xfId="33360" builtinId="9" hidden="1"/>
    <cellStyle name="Followed Hyperlink" xfId="33361" builtinId="9" hidden="1"/>
    <cellStyle name="Followed Hyperlink" xfId="33362" builtinId="9" hidden="1"/>
    <cellStyle name="Followed Hyperlink" xfId="33363" builtinId="9" hidden="1"/>
    <cellStyle name="Followed Hyperlink" xfId="33364" builtinId="9" hidden="1"/>
    <cellStyle name="Followed Hyperlink" xfId="33365" builtinId="9" hidden="1"/>
    <cellStyle name="Followed Hyperlink" xfId="33366" builtinId="9" hidden="1"/>
    <cellStyle name="Followed Hyperlink" xfId="33367" builtinId="9" hidden="1"/>
    <cellStyle name="Followed Hyperlink" xfId="33368" builtinId="9" hidden="1"/>
    <cellStyle name="Followed Hyperlink" xfId="33369" builtinId="9" hidden="1"/>
    <cellStyle name="Followed Hyperlink" xfId="33370" builtinId="9" hidden="1"/>
    <cellStyle name="Followed Hyperlink" xfId="33371" builtinId="9" hidden="1"/>
    <cellStyle name="Followed Hyperlink" xfId="33372" builtinId="9" hidden="1"/>
    <cellStyle name="Followed Hyperlink" xfId="33373" builtinId="9" hidden="1"/>
    <cellStyle name="Followed Hyperlink" xfId="33374" builtinId="9" hidden="1"/>
    <cellStyle name="Followed Hyperlink" xfId="33375" builtinId="9" hidden="1"/>
    <cellStyle name="Followed Hyperlink" xfId="33376" builtinId="9" hidden="1"/>
    <cellStyle name="Followed Hyperlink" xfId="33377" builtinId="9" hidden="1"/>
    <cellStyle name="Followed Hyperlink" xfId="33378" builtinId="9" hidden="1"/>
    <cellStyle name="Followed Hyperlink" xfId="33379" builtinId="9" hidden="1"/>
    <cellStyle name="Followed Hyperlink" xfId="33380" builtinId="9" hidden="1"/>
    <cellStyle name="Followed Hyperlink" xfId="33381" builtinId="9" hidden="1"/>
    <cellStyle name="Followed Hyperlink" xfId="33382" builtinId="9" hidden="1"/>
    <cellStyle name="Followed Hyperlink" xfId="33383" builtinId="9" hidden="1"/>
    <cellStyle name="Followed Hyperlink" xfId="33384" builtinId="9" hidden="1"/>
    <cellStyle name="Followed Hyperlink" xfId="33385" builtinId="9" hidden="1"/>
    <cellStyle name="Followed Hyperlink" xfId="33386" builtinId="9" hidden="1"/>
    <cellStyle name="Followed Hyperlink" xfId="33387" builtinId="9" hidden="1"/>
    <cellStyle name="Followed Hyperlink" xfId="33388" builtinId="9" hidden="1"/>
    <cellStyle name="Followed Hyperlink" xfId="33389" builtinId="9" hidden="1"/>
    <cellStyle name="Followed Hyperlink" xfId="33390" builtinId="9" hidden="1"/>
    <cellStyle name="Followed Hyperlink" xfId="33391" builtinId="9" hidden="1"/>
    <cellStyle name="Followed Hyperlink" xfId="33392" builtinId="9" hidden="1"/>
    <cellStyle name="Followed Hyperlink" xfId="33393" builtinId="9" hidden="1"/>
    <cellStyle name="Followed Hyperlink" xfId="33394" builtinId="9" hidden="1"/>
    <cellStyle name="Followed Hyperlink" xfId="33395" builtinId="9" hidden="1"/>
    <cellStyle name="Followed Hyperlink" xfId="33396" builtinId="9" hidden="1"/>
    <cellStyle name="Followed Hyperlink" xfId="33397" builtinId="9" hidden="1"/>
    <cellStyle name="Followed Hyperlink" xfId="33398" builtinId="9" hidden="1"/>
    <cellStyle name="Followed Hyperlink" xfId="33399" builtinId="9" hidden="1"/>
    <cellStyle name="Followed Hyperlink" xfId="33400" builtinId="9" hidden="1"/>
    <cellStyle name="Followed Hyperlink" xfId="33401" builtinId="9" hidden="1"/>
    <cellStyle name="Followed Hyperlink" xfId="33402" builtinId="9" hidden="1"/>
    <cellStyle name="Followed Hyperlink" xfId="33403" builtinId="9" hidden="1"/>
    <cellStyle name="Followed Hyperlink" xfId="33404" builtinId="9" hidden="1"/>
    <cellStyle name="Followed Hyperlink" xfId="33405" builtinId="9" hidden="1"/>
    <cellStyle name="Followed Hyperlink" xfId="33406" builtinId="9" hidden="1"/>
    <cellStyle name="Followed Hyperlink" xfId="33407" builtinId="9" hidden="1"/>
    <cellStyle name="Followed Hyperlink" xfId="33408" builtinId="9" hidden="1"/>
    <cellStyle name="Followed Hyperlink" xfId="33409" builtinId="9" hidden="1"/>
    <cellStyle name="Followed Hyperlink" xfId="33410" builtinId="9" hidden="1"/>
    <cellStyle name="Followed Hyperlink" xfId="33411" builtinId="9" hidden="1"/>
    <cellStyle name="Followed Hyperlink" xfId="33412" builtinId="9" hidden="1"/>
    <cellStyle name="Followed Hyperlink" xfId="33413" builtinId="9" hidden="1"/>
    <cellStyle name="Followed Hyperlink" xfId="33416" builtinId="9" hidden="1"/>
    <cellStyle name="Followed Hyperlink" xfId="33418" builtinId="9" hidden="1"/>
    <cellStyle name="Followed Hyperlink" xfId="33420" builtinId="9" hidden="1"/>
    <cellStyle name="Followed Hyperlink" xfId="33422" builtinId="9" hidden="1"/>
    <cellStyle name="Followed Hyperlink" xfId="33424" builtinId="9" hidden="1"/>
    <cellStyle name="Followed Hyperlink" xfId="33426" builtinId="9" hidden="1"/>
    <cellStyle name="Followed Hyperlink" xfId="33428" builtinId="9" hidden="1"/>
    <cellStyle name="Followed Hyperlink" xfId="33430" builtinId="9" hidden="1"/>
    <cellStyle name="Followed Hyperlink" xfId="33432" builtinId="9" hidden="1"/>
    <cellStyle name="Followed Hyperlink" xfId="33434" builtinId="9" hidden="1"/>
    <cellStyle name="Followed Hyperlink" xfId="33436" builtinId="9" hidden="1"/>
    <cellStyle name="Followed Hyperlink" xfId="33438" builtinId="9" hidden="1"/>
    <cellStyle name="Followed Hyperlink" xfId="33440" builtinId="9" hidden="1"/>
    <cellStyle name="Followed Hyperlink" xfId="33442" builtinId="9" hidden="1"/>
    <cellStyle name="Followed Hyperlink" xfId="33444" builtinId="9" hidden="1"/>
    <cellStyle name="Followed Hyperlink" xfId="33446" builtinId="9" hidden="1"/>
    <cellStyle name="Followed Hyperlink" xfId="33448" builtinId="9" hidden="1"/>
    <cellStyle name="Followed Hyperlink" xfId="33450" builtinId="9" hidden="1"/>
    <cellStyle name="Followed Hyperlink" xfId="33452" builtinId="9" hidden="1"/>
    <cellStyle name="Followed Hyperlink" xfId="33454" builtinId="9" hidden="1"/>
    <cellStyle name="Followed Hyperlink" xfId="33456" builtinId="9" hidden="1"/>
    <cellStyle name="Followed Hyperlink" xfId="33458" builtinId="9" hidden="1"/>
    <cellStyle name="Followed Hyperlink" xfId="33460" builtinId="9" hidden="1"/>
    <cellStyle name="Followed Hyperlink" xfId="33462" builtinId="9" hidden="1"/>
    <cellStyle name="Followed Hyperlink" xfId="33464" builtinId="9" hidden="1"/>
    <cellStyle name="Followed Hyperlink" xfId="33466" builtinId="9" hidden="1"/>
    <cellStyle name="Followed Hyperlink" xfId="33468" builtinId="9" hidden="1"/>
    <cellStyle name="Followed Hyperlink" xfId="33470" builtinId="9" hidden="1"/>
    <cellStyle name="Followed Hyperlink" xfId="33472" builtinId="9" hidden="1"/>
    <cellStyle name="Followed Hyperlink" xfId="33474" builtinId="9" hidden="1"/>
    <cellStyle name="Followed Hyperlink" xfId="33476" builtinId="9" hidden="1"/>
    <cellStyle name="Followed Hyperlink" xfId="33478" builtinId="9" hidden="1"/>
    <cellStyle name="Followed Hyperlink" xfId="33480" builtinId="9" hidden="1"/>
    <cellStyle name="Followed Hyperlink" xfId="33482" builtinId="9" hidden="1"/>
    <cellStyle name="Followed Hyperlink" xfId="33484" builtinId="9" hidden="1"/>
    <cellStyle name="Followed Hyperlink" xfId="33486" builtinId="9" hidden="1"/>
    <cellStyle name="Followed Hyperlink" xfId="33488" builtinId="9" hidden="1"/>
    <cellStyle name="Followed Hyperlink" xfId="33490" builtinId="9" hidden="1"/>
    <cellStyle name="Followed Hyperlink" xfId="33492" builtinId="9" hidden="1"/>
    <cellStyle name="Followed Hyperlink" xfId="33494" builtinId="9" hidden="1"/>
    <cellStyle name="Followed Hyperlink" xfId="33496" builtinId="9" hidden="1"/>
    <cellStyle name="Followed Hyperlink" xfId="33498" builtinId="9" hidden="1"/>
    <cellStyle name="Followed Hyperlink" xfId="33500" builtinId="9" hidden="1"/>
    <cellStyle name="Followed Hyperlink" xfId="33502" builtinId="9" hidden="1"/>
    <cellStyle name="Followed Hyperlink" xfId="33504" builtinId="9" hidden="1"/>
    <cellStyle name="Followed Hyperlink" xfId="33506" builtinId="9" hidden="1"/>
    <cellStyle name="Followed Hyperlink" xfId="33508" builtinId="9" hidden="1"/>
    <cellStyle name="Followed Hyperlink" xfId="33510" builtinId="9" hidden="1"/>
    <cellStyle name="Followed Hyperlink" xfId="33512" builtinId="9" hidden="1"/>
    <cellStyle name="Followed Hyperlink" xfId="33514" builtinId="9" hidden="1"/>
    <cellStyle name="Followed Hyperlink" xfId="33516" builtinId="9" hidden="1"/>
    <cellStyle name="Followed Hyperlink" xfId="33518" builtinId="9" hidden="1"/>
    <cellStyle name="Followed Hyperlink" xfId="33520" builtinId="9" hidden="1"/>
    <cellStyle name="Followed Hyperlink" xfId="33522" builtinId="9" hidden="1"/>
    <cellStyle name="Followed Hyperlink" xfId="33524" builtinId="9" hidden="1"/>
    <cellStyle name="Followed Hyperlink" xfId="33526" builtinId="9" hidden="1"/>
    <cellStyle name="Followed Hyperlink" xfId="33528" builtinId="9" hidden="1"/>
    <cellStyle name="Followed Hyperlink" xfId="33530" builtinId="9" hidden="1"/>
    <cellStyle name="Followed Hyperlink" xfId="33532" builtinId="9" hidden="1"/>
    <cellStyle name="Followed Hyperlink" xfId="33534" builtinId="9" hidden="1"/>
    <cellStyle name="Followed Hyperlink" xfId="33536" builtinId="9" hidden="1"/>
    <cellStyle name="Followed Hyperlink" xfId="33538" builtinId="9" hidden="1"/>
    <cellStyle name="Followed Hyperlink" xfId="33540" builtinId="9" hidden="1"/>
    <cellStyle name="Followed Hyperlink" xfId="33542" builtinId="9" hidden="1"/>
    <cellStyle name="Followed Hyperlink" xfId="33544" builtinId="9" hidden="1"/>
    <cellStyle name="Followed Hyperlink" xfId="33546" builtinId="9" hidden="1"/>
    <cellStyle name="Followed Hyperlink" xfId="33548" builtinId="9" hidden="1"/>
    <cellStyle name="Followed Hyperlink" xfId="33550" builtinId="9" hidden="1"/>
    <cellStyle name="Followed Hyperlink" xfId="33552" builtinId="9" hidden="1"/>
    <cellStyle name="Followed Hyperlink" xfId="33553" builtinId="9" hidden="1"/>
    <cellStyle name="Followed Hyperlink" xfId="33554" builtinId="9" hidden="1"/>
    <cellStyle name="Followed Hyperlink" xfId="33555" builtinId="9" hidden="1"/>
    <cellStyle name="Followed Hyperlink" xfId="33556" builtinId="9" hidden="1"/>
    <cellStyle name="Followed Hyperlink" xfId="33557" builtinId="9" hidden="1"/>
    <cellStyle name="Followed Hyperlink" xfId="33558" builtinId="9" hidden="1"/>
    <cellStyle name="Followed Hyperlink" xfId="33559" builtinId="9" hidden="1"/>
    <cellStyle name="Followed Hyperlink" xfId="33560" builtinId="9" hidden="1"/>
    <cellStyle name="Followed Hyperlink" xfId="33561" builtinId="9" hidden="1"/>
    <cellStyle name="Followed Hyperlink" xfId="33562" builtinId="9" hidden="1"/>
    <cellStyle name="Followed Hyperlink" xfId="33563" builtinId="9" hidden="1"/>
    <cellStyle name="Followed Hyperlink" xfId="33564" builtinId="9" hidden="1"/>
    <cellStyle name="Followed Hyperlink" xfId="33565" builtinId="9" hidden="1"/>
    <cellStyle name="Followed Hyperlink" xfId="33566" builtinId="9" hidden="1"/>
    <cellStyle name="Followed Hyperlink" xfId="33567" builtinId="9" hidden="1"/>
    <cellStyle name="Followed Hyperlink" xfId="33568" builtinId="9" hidden="1"/>
    <cellStyle name="Followed Hyperlink" xfId="33569" builtinId="9" hidden="1"/>
    <cellStyle name="Followed Hyperlink" xfId="33570" builtinId="9" hidden="1"/>
    <cellStyle name="Followed Hyperlink" xfId="33571" builtinId="9" hidden="1"/>
    <cellStyle name="Followed Hyperlink" xfId="33572" builtinId="9" hidden="1"/>
    <cellStyle name="Followed Hyperlink" xfId="33573" builtinId="9" hidden="1"/>
    <cellStyle name="Followed Hyperlink" xfId="33574" builtinId="9" hidden="1"/>
    <cellStyle name="Followed Hyperlink" xfId="33575" builtinId="9" hidden="1"/>
    <cellStyle name="Followed Hyperlink" xfId="33576" builtinId="9" hidden="1"/>
    <cellStyle name="Followed Hyperlink" xfId="33577" builtinId="9" hidden="1"/>
    <cellStyle name="Followed Hyperlink" xfId="33578" builtinId="9" hidden="1"/>
    <cellStyle name="Followed Hyperlink" xfId="33579" builtinId="9" hidden="1"/>
    <cellStyle name="Followed Hyperlink" xfId="33580" builtinId="9" hidden="1"/>
    <cellStyle name="Followed Hyperlink" xfId="33581" builtinId="9" hidden="1"/>
    <cellStyle name="Followed Hyperlink" xfId="33582" builtinId="9" hidden="1"/>
    <cellStyle name="Followed Hyperlink" xfId="33583" builtinId="9" hidden="1"/>
    <cellStyle name="Followed Hyperlink" xfId="33584" builtinId="9" hidden="1"/>
    <cellStyle name="Followed Hyperlink" xfId="33585" builtinId="9" hidden="1"/>
    <cellStyle name="Followed Hyperlink" xfId="33586" builtinId="9" hidden="1"/>
    <cellStyle name="Followed Hyperlink" xfId="33587" builtinId="9" hidden="1"/>
    <cellStyle name="Followed Hyperlink" xfId="33588" builtinId="9" hidden="1"/>
    <cellStyle name="Followed Hyperlink" xfId="33589" builtinId="9" hidden="1"/>
    <cellStyle name="Followed Hyperlink" xfId="33590" builtinId="9" hidden="1"/>
    <cellStyle name="Followed Hyperlink" xfId="33591" builtinId="9" hidden="1"/>
    <cellStyle name="Followed Hyperlink" xfId="33592" builtinId="9" hidden="1"/>
    <cellStyle name="Followed Hyperlink" xfId="33593" builtinId="9" hidden="1"/>
    <cellStyle name="Followed Hyperlink" xfId="33594" builtinId="9" hidden="1"/>
    <cellStyle name="Followed Hyperlink" xfId="33595" builtinId="9" hidden="1"/>
    <cellStyle name="Followed Hyperlink" xfId="33596" builtinId="9" hidden="1"/>
    <cellStyle name="Followed Hyperlink" xfId="33597" builtinId="9" hidden="1"/>
    <cellStyle name="Followed Hyperlink" xfId="33598" builtinId="9" hidden="1"/>
    <cellStyle name="Followed Hyperlink" xfId="33599" builtinId="9" hidden="1"/>
    <cellStyle name="Followed Hyperlink" xfId="33600" builtinId="9" hidden="1"/>
    <cellStyle name="Followed Hyperlink" xfId="33601" builtinId="9" hidden="1"/>
    <cellStyle name="Followed Hyperlink" xfId="33602" builtinId="9" hidden="1"/>
    <cellStyle name="Followed Hyperlink" xfId="33603" builtinId="9" hidden="1"/>
    <cellStyle name="Followed Hyperlink" xfId="33604" builtinId="9" hidden="1"/>
    <cellStyle name="Followed Hyperlink" xfId="33605" builtinId="9" hidden="1"/>
    <cellStyle name="Followed Hyperlink" xfId="33606" builtinId="9" hidden="1"/>
    <cellStyle name="Followed Hyperlink" xfId="33607" builtinId="9" hidden="1"/>
    <cellStyle name="Followed Hyperlink" xfId="33608" builtinId="9" hidden="1"/>
    <cellStyle name="Followed Hyperlink" xfId="33609" builtinId="9" hidden="1"/>
    <cellStyle name="Followed Hyperlink" xfId="33610" builtinId="9" hidden="1"/>
    <cellStyle name="Followed Hyperlink" xfId="33611" builtinId="9" hidden="1"/>
    <cellStyle name="Followed Hyperlink" xfId="33612" builtinId="9" hidden="1"/>
    <cellStyle name="Followed Hyperlink" xfId="33613" builtinId="9" hidden="1"/>
    <cellStyle name="Followed Hyperlink" xfId="33614" builtinId="9" hidden="1"/>
    <cellStyle name="Followed Hyperlink" xfId="33615" builtinId="9" hidden="1"/>
    <cellStyle name="Followed Hyperlink" xfId="33616" builtinId="9" hidden="1"/>
    <cellStyle name="Followed Hyperlink" xfId="33617" builtinId="9" hidden="1"/>
    <cellStyle name="Followed Hyperlink" xfId="33618" builtinId="9" hidden="1"/>
    <cellStyle name="Followed Hyperlink" xfId="33619" builtinId="9" hidden="1"/>
    <cellStyle name="Followed Hyperlink" xfId="33620" builtinId="9" hidden="1"/>
    <cellStyle name="Followed Hyperlink" xfId="33621" builtinId="9" hidden="1"/>
    <cellStyle name="Followed Hyperlink" xfId="33625" builtinId="9" hidden="1"/>
    <cellStyle name="Followed Hyperlink" xfId="33627" builtinId="9" hidden="1"/>
    <cellStyle name="Followed Hyperlink" xfId="33629" builtinId="9" hidden="1"/>
    <cellStyle name="Followed Hyperlink" xfId="33631" builtinId="9" hidden="1"/>
    <cellStyle name="Followed Hyperlink" xfId="33633" builtinId="9" hidden="1"/>
    <cellStyle name="Followed Hyperlink" xfId="33635" builtinId="9" hidden="1"/>
    <cellStyle name="Followed Hyperlink" xfId="33637" builtinId="9" hidden="1"/>
    <cellStyle name="Followed Hyperlink" xfId="33639" builtinId="9" hidden="1"/>
    <cellStyle name="Followed Hyperlink" xfId="33641" builtinId="9" hidden="1"/>
    <cellStyle name="Followed Hyperlink" xfId="33643" builtinId="9" hidden="1"/>
    <cellStyle name="Followed Hyperlink" xfId="33645" builtinId="9" hidden="1"/>
    <cellStyle name="Followed Hyperlink" xfId="33647" builtinId="9" hidden="1"/>
    <cellStyle name="Followed Hyperlink" xfId="33649" builtinId="9" hidden="1"/>
    <cellStyle name="Followed Hyperlink" xfId="33651" builtinId="9" hidden="1"/>
    <cellStyle name="Followed Hyperlink" xfId="33653" builtinId="9" hidden="1"/>
    <cellStyle name="Followed Hyperlink" xfId="33655" builtinId="9" hidden="1"/>
    <cellStyle name="Followed Hyperlink" xfId="33657" builtinId="9" hidden="1"/>
    <cellStyle name="Followed Hyperlink" xfId="33659" builtinId="9" hidden="1"/>
    <cellStyle name="Followed Hyperlink" xfId="33661" builtinId="9" hidden="1"/>
    <cellStyle name="Followed Hyperlink" xfId="33663" builtinId="9" hidden="1"/>
    <cellStyle name="Followed Hyperlink" xfId="33665" builtinId="9" hidden="1"/>
    <cellStyle name="Followed Hyperlink" xfId="33667" builtinId="9" hidden="1"/>
    <cellStyle name="Followed Hyperlink" xfId="33669" builtinId="9" hidden="1"/>
    <cellStyle name="Followed Hyperlink" xfId="33671" builtinId="9" hidden="1"/>
    <cellStyle name="Followed Hyperlink" xfId="33673" builtinId="9" hidden="1"/>
    <cellStyle name="Followed Hyperlink" xfId="33675" builtinId="9" hidden="1"/>
    <cellStyle name="Followed Hyperlink" xfId="33677" builtinId="9" hidden="1"/>
    <cellStyle name="Followed Hyperlink" xfId="33679" builtinId="9" hidden="1"/>
    <cellStyle name="Followed Hyperlink" xfId="33681" builtinId="9" hidden="1"/>
    <cellStyle name="Followed Hyperlink" xfId="33683" builtinId="9" hidden="1"/>
    <cellStyle name="Followed Hyperlink" xfId="33685" builtinId="9" hidden="1"/>
    <cellStyle name="Followed Hyperlink" xfId="33687" builtinId="9" hidden="1"/>
    <cellStyle name="Followed Hyperlink" xfId="33689" builtinId="9" hidden="1"/>
    <cellStyle name="Followed Hyperlink" xfId="33691" builtinId="9" hidden="1"/>
    <cellStyle name="Followed Hyperlink" xfId="33693" builtinId="9" hidden="1"/>
    <cellStyle name="Followed Hyperlink" xfId="33695" builtinId="9" hidden="1"/>
    <cellStyle name="Followed Hyperlink" xfId="33697" builtinId="9" hidden="1"/>
    <cellStyle name="Followed Hyperlink" xfId="33699" builtinId="9" hidden="1"/>
    <cellStyle name="Followed Hyperlink" xfId="33701" builtinId="9" hidden="1"/>
    <cellStyle name="Followed Hyperlink" xfId="33703" builtinId="9" hidden="1"/>
    <cellStyle name="Followed Hyperlink" xfId="33705" builtinId="9" hidden="1"/>
    <cellStyle name="Followed Hyperlink" xfId="33707" builtinId="9" hidden="1"/>
    <cellStyle name="Followed Hyperlink" xfId="33709" builtinId="9" hidden="1"/>
    <cellStyle name="Followed Hyperlink" xfId="33711" builtinId="9" hidden="1"/>
    <cellStyle name="Followed Hyperlink" xfId="33713" builtinId="9" hidden="1"/>
    <cellStyle name="Followed Hyperlink" xfId="33715" builtinId="9" hidden="1"/>
    <cellStyle name="Followed Hyperlink" xfId="33717" builtinId="9" hidden="1"/>
    <cellStyle name="Followed Hyperlink" xfId="33719" builtinId="9" hidden="1"/>
    <cellStyle name="Followed Hyperlink" xfId="33721" builtinId="9" hidden="1"/>
    <cellStyle name="Followed Hyperlink" xfId="33723" builtinId="9" hidden="1"/>
    <cellStyle name="Followed Hyperlink" xfId="33725" builtinId="9" hidden="1"/>
    <cellStyle name="Followed Hyperlink" xfId="33727" builtinId="9" hidden="1"/>
    <cellStyle name="Followed Hyperlink" xfId="33729" builtinId="9" hidden="1"/>
    <cellStyle name="Followed Hyperlink" xfId="33731" builtinId="9" hidden="1"/>
    <cellStyle name="Followed Hyperlink" xfId="33733" builtinId="9" hidden="1"/>
    <cellStyle name="Followed Hyperlink" xfId="33735" builtinId="9" hidden="1"/>
    <cellStyle name="Followed Hyperlink" xfId="33737" builtinId="9" hidden="1"/>
    <cellStyle name="Followed Hyperlink" xfId="33739" builtinId="9" hidden="1"/>
    <cellStyle name="Followed Hyperlink" xfId="33741" builtinId="9" hidden="1"/>
    <cellStyle name="Followed Hyperlink" xfId="33743" builtinId="9" hidden="1"/>
    <cellStyle name="Followed Hyperlink" xfId="33745" builtinId="9" hidden="1"/>
    <cellStyle name="Followed Hyperlink" xfId="33747" builtinId="9" hidden="1"/>
    <cellStyle name="Followed Hyperlink" xfId="33749" builtinId="9" hidden="1"/>
    <cellStyle name="Followed Hyperlink" xfId="33751" builtinId="9" hidden="1"/>
    <cellStyle name="Followed Hyperlink" xfId="33753" builtinId="9" hidden="1"/>
    <cellStyle name="Followed Hyperlink" xfId="33755" builtinId="9" hidden="1"/>
    <cellStyle name="Followed Hyperlink" xfId="33757" builtinId="9" hidden="1"/>
    <cellStyle name="Followed Hyperlink" xfId="33759" builtinId="9" hidden="1"/>
    <cellStyle name="Followed Hyperlink" xfId="33761" builtinId="9" hidden="1"/>
    <cellStyle name="Followed Hyperlink" xfId="33762" builtinId="9" hidden="1"/>
    <cellStyle name="Followed Hyperlink" xfId="33763" builtinId="9" hidden="1"/>
    <cellStyle name="Followed Hyperlink" xfId="33764" builtinId="9" hidden="1"/>
    <cellStyle name="Followed Hyperlink" xfId="33765" builtinId="9" hidden="1"/>
    <cellStyle name="Followed Hyperlink" xfId="33766" builtinId="9" hidden="1"/>
    <cellStyle name="Followed Hyperlink" xfId="33767" builtinId="9" hidden="1"/>
    <cellStyle name="Followed Hyperlink" xfId="33768" builtinId="9" hidden="1"/>
    <cellStyle name="Followed Hyperlink" xfId="33769" builtinId="9" hidden="1"/>
    <cellStyle name="Followed Hyperlink" xfId="33770" builtinId="9" hidden="1"/>
    <cellStyle name="Followed Hyperlink" xfId="33771" builtinId="9" hidden="1"/>
    <cellStyle name="Followed Hyperlink" xfId="33772" builtinId="9" hidden="1"/>
    <cellStyle name="Followed Hyperlink" xfId="33773" builtinId="9" hidden="1"/>
    <cellStyle name="Followed Hyperlink" xfId="33774" builtinId="9" hidden="1"/>
    <cellStyle name="Followed Hyperlink" xfId="33775" builtinId="9" hidden="1"/>
    <cellStyle name="Followed Hyperlink" xfId="33776" builtinId="9" hidden="1"/>
    <cellStyle name="Followed Hyperlink" xfId="33777" builtinId="9" hidden="1"/>
    <cellStyle name="Followed Hyperlink" xfId="33778" builtinId="9" hidden="1"/>
    <cellStyle name="Followed Hyperlink" xfId="33779" builtinId="9" hidden="1"/>
    <cellStyle name="Followed Hyperlink" xfId="33780" builtinId="9" hidden="1"/>
    <cellStyle name="Followed Hyperlink" xfId="33781" builtinId="9" hidden="1"/>
    <cellStyle name="Followed Hyperlink" xfId="33782" builtinId="9" hidden="1"/>
    <cellStyle name="Followed Hyperlink" xfId="33783" builtinId="9" hidden="1"/>
    <cellStyle name="Followed Hyperlink" xfId="33784" builtinId="9" hidden="1"/>
    <cellStyle name="Followed Hyperlink" xfId="33785" builtinId="9" hidden="1"/>
    <cellStyle name="Followed Hyperlink" xfId="33786" builtinId="9" hidden="1"/>
    <cellStyle name="Followed Hyperlink" xfId="33787" builtinId="9" hidden="1"/>
    <cellStyle name="Followed Hyperlink" xfId="33788" builtinId="9" hidden="1"/>
    <cellStyle name="Followed Hyperlink" xfId="33789" builtinId="9" hidden="1"/>
    <cellStyle name="Followed Hyperlink" xfId="33790" builtinId="9" hidden="1"/>
    <cellStyle name="Followed Hyperlink" xfId="33791" builtinId="9" hidden="1"/>
    <cellStyle name="Followed Hyperlink" xfId="33792" builtinId="9" hidden="1"/>
    <cellStyle name="Followed Hyperlink" xfId="33793" builtinId="9" hidden="1"/>
    <cellStyle name="Followed Hyperlink" xfId="33794" builtinId="9" hidden="1"/>
    <cellStyle name="Followed Hyperlink" xfId="33795" builtinId="9" hidden="1"/>
    <cellStyle name="Followed Hyperlink" xfId="33796" builtinId="9" hidden="1"/>
    <cellStyle name="Followed Hyperlink" xfId="33797" builtinId="9" hidden="1"/>
    <cellStyle name="Followed Hyperlink" xfId="33798" builtinId="9" hidden="1"/>
    <cellStyle name="Followed Hyperlink" xfId="33799" builtinId="9" hidden="1"/>
    <cellStyle name="Followed Hyperlink" xfId="33800" builtinId="9" hidden="1"/>
    <cellStyle name="Followed Hyperlink" xfId="33801" builtinId="9" hidden="1"/>
    <cellStyle name="Followed Hyperlink" xfId="33802" builtinId="9" hidden="1"/>
    <cellStyle name="Followed Hyperlink" xfId="33803" builtinId="9" hidden="1"/>
    <cellStyle name="Followed Hyperlink" xfId="33804" builtinId="9" hidden="1"/>
    <cellStyle name="Followed Hyperlink" xfId="33805" builtinId="9" hidden="1"/>
    <cellStyle name="Followed Hyperlink" xfId="33806" builtinId="9" hidden="1"/>
    <cellStyle name="Followed Hyperlink" xfId="33807" builtinId="9" hidden="1"/>
    <cellStyle name="Followed Hyperlink" xfId="33808" builtinId="9" hidden="1"/>
    <cellStyle name="Followed Hyperlink" xfId="33809" builtinId="9" hidden="1"/>
    <cellStyle name="Followed Hyperlink" xfId="33810" builtinId="9" hidden="1"/>
    <cellStyle name="Followed Hyperlink" xfId="33811" builtinId="9" hidden="1"/>
    <cellStyle name="Followed Hyperlink" xfId="33812" builtinId="9" hidden="1"/>
    <cellStyle name="Followed Hyperlink" xfId="33813" builtinId="9" hidden="1"/>
    <cellStyle name="Followed Hyperlink" xfId="33814" builtinId="9" hidden="1"/>
    <cellStyle name="Followed Hyperlink" xfId="33815" builtinId="9" hidden="1"/>
    <cellStyle name="Followed Hyperlink" xfId="33816" builtinId="9" hidden="1"/>
    <cellStyle name="Followed Hyperlink" xfId="33817" builtinId="9" hidden="1"/>
    <cellStyle name="Followed Hyperlink" xfId="33818" builtinId="9" hidden="1"/>
    <cellStyle name="Followed Hyperlink" xfId="33819" builtinId="9" hidden="1"/>
    <cellStyle name="Followed Hyperlink" xfId="33820" builtinId="9" hidden="1"/>
    <cellStyle name="Followed Hyperlink" xfId="33821" builtinId="9" hidden="1"/>
    <cellStyle name="Followed Hyperlink" xfId="33822" builtinId="9" hidden="1"/>
    <cellStyle name="Followed Hyperlink" xfId="33823" builtinId="9" hidden="1"/>
    <cellStyle name="Followed Hyperlink" xfId="33824" builtinId="9" hidden="1"/>
    <cellStyle name="Followed Hyperlink" xfId="33825" builtinId="9" hidden="1"/>
    <cellStyle name="Followed Hyperlink" xfId="33826" builtinId="9" hidden="1"/>
    <cellStyle name="Followed Hyperlink" xfId="33827" builtinId="9" hidden="1"/>
    <cellStyle name="Followed Hyperlink" xfId="33828" builtinId="9" hidden="1"/>
    <cellStyle name="Followed Hyperlink" xfId="33829" builtinId="9" hidden="1"/>
    <cellStyle name="Followed Hyperlink" xfId="33830" builtinId="9" hidden="1"/>
    <cellStyle name="Followed Hyperlink" xfId="33831" builtinId="9" hidden="1"/>
    <cellStyle name="Followed Hyperlink" xfId="33833" builtinId="9" hidden="1"/>
    <cellStyle name="Followed Hyperlink" xfId="33835" builtinId="9" hidden="1"/>
    <cellStyle name="Followed Hyperlink" xfId="33837" builtinId="9" hidden="1"/>
    <cellStyle name="Followed Hyperlink" xfId="33839" builtinId="9" hidden="1"/>
    <cellStyle name="Followed Hyperlink" xfId="33841" builtinId="9" hidden="1"/>
    <cellStyle name="Followed Hyperlink" xfId="33843" builtinId="9" hidden="1"/>
    <cellStyle name="Followed Hyperlink" xfId="33845" builtinId="9" hidden="1"/>
    <cellStyle name="Followed Hyperlink" xfId="33847" builtinId="9" hidden="1"/>
    <cellStyle name="Followed Hyperlink" xfId="33849" builtinId="9" hidden="1"/>
    <cellStyle name="Followed Hyperlink" xfId="33851" builtinId="9" hidden="1"/>
    <cellStyle name="Followed Hyperlink" xfId="33853" builtinId="9" hidden="1"/>
    <cellStyle name="Followed Hyperlink" xfId="33855" builtinId="9" hidden="1"/>
    <cellStyle name="Followed Hyperlink" xfId="33857" builtinId="9" hidden="1"/>
    <cellStyle name="Followed Hyperlink" xfId="33859" builtinId="9" hidden="1"/>
    <cellStyle name="Followed Hyperlink" xfId="33861" builtinId="9" hidden="1"/>
    <cellStyle name="Followed Hyperlink" xfId="33863" builtinId="9" hidden="1"/>
    <cellStyle name="Followed Hyperlink" xfId="33865" builtinId="9" hidden="1"/>
    <cellStyle name="Followed Hyperlink" xfId="33867" builtinId="9" hidden="1"/>
    <cellStyle name="Followed Hyperlink" xfId="33869" builtinId="9" hidden="1"/>
    <cellStyle name="Followed Hyperlink" xfId="33871" builtinId="9" hidden="1"/>
    <cellStyle name="Followed Hyperlink" xfId="33873" builtinId="9" hidden="1"/>
    <cellStyle name="Followed Hyperlink" xfId="33875" builtinId="9" hidden="1"/>
    <cellStyle name="Followed Hyperlink" xfId="33877" builtinId="9" hidden="1"/>
    <cellStyle name="Followed Hyperlink" xfId="33879" builtinId="9" hidden="1"/>
    <cellStyle name="Followed Hyperlink" xfId="33881" builtinId="9" hidden="1"/>
    <cellStyle name="Followed Hyperlink" xfId="33883" builtinId="9" hidden="1"/>
    <cellStyle name="Followed Hyperlink" xfId="33885" builtinId="9" hidden="1"/>
    <cellStyle name="Followed Hyperlink" xfId="33887" builtinId="9" hidden="1"/>
    <cellStyle name="Followed Hyperlink" xfId="33889" builtinId="9" hidden="1"/>
    <cellStyle name="Followed Hyperlink" xfId="33891" builtinId="9" hidden="1"/>
    <cellStyle name="Followed Hyperlink" xfId="33893" builtinId="9" hidden="1"/>
    <cellStyle name="Followed Hyperlink" xfId="33895" builtinId="9" hidden="1"/>
    <cellStyle name="Followed Hyperlink" xfId="33897" builtinId="9" hidden="1"/>
    <cellStyle name="Followed Hyperlink" xfId="33899" builtinId="9" hidden="1"/>
    <cellStyle name="Followed Hyperlink" xfId="33901" builtinId="9" hidden="1"/>
    <cellStyle name="Followed Hyperlink" xfId="33903" builtinId="9" hidden="1"/>
    <cellStyle name="Followed Hyperlink" xfId="33905" builtinId="9" hidden="1"/>
    <cellStyle name="Followed Hyperlink" xfId="33907" builtinId="9" hidden="1"/>
    <cellStyle name="Followed Hyperlink" xfId="33909" builtinId="9" hidden="1"/>
    <cellStyle name="Followed Hyperlink" xfId="33911" builtinId="9" hidden="1"/>
    <cellStyle name="Followed Hyperlink" xfId="33913" builtinId="9" hidden="1"/>
    <cellStyle name="Followed Hyperlink" xfId="33915" builtinId="9" hidden="1"/>
    <cellStyle name="Followed Hyperlink" xfId="33917" builtinId="9" hidden="1"/>
    <cellStyle name="Followed Hyperlink" xfId="33919" builtinId="9" hidden="1"/>
    <cellStyle name="Followed Hyperlink" xfId="33921" builtinId="9" hidden="1"/>
    <cellStyle name="Followed Hyperlink" xfId="33923" builtinId="9" hidden="1"/>
    <cellStyle name="Followed Hyperlink" xfId="33925" builtinId="9" hidden="1"/>
    <cellStyle name="Followed Hyperlink" xfId="33927" builtinId="9" hidden="1"/>
    <cellStyle name="Followed Hyperlink" xfId="33929" builtinId="9" hidden="1"/>
    <cellStyle name="Followed Hyperlink" xfId="33931" builtinId="9" hidden="1"/>
    <cellStyle name="Followed Hyperlink" xfId="33933" builtinId="9" hidden="1"/>
    <cellStyle name="Followed Hyperlink" xfId="33935" builtinId="9" hidden="1"/>
    <cellStyle name="Followed Hyperlink" xfId="33937" builtinId="9" hidden="1"/>
    <cellStyle name="Followed Hyperlink" xfId="33939" builtinId="9" hidden="1"/>
    <cellStyle name="Followed Hyperlink" xfId="33941" builtinId="9" hidden="1"/>
    <cellStyle name="Followed Hyperlink" xfId="33943" builtinId="9" hidden="1"/>
    <cellStyle name="Followed Hyperlink" xfId="33945" builtinId="9" hidden="1"/>
    <cellStyle name="Followed Hyperlink" xfId="33947" builtinId="9" hidden="1"/>
    <cellStyle name="Followed Hyperlink" xfId="33949" builtinId="9" hidden="1"/>
    <cellStyle name="Followed Hyperlink" xfId="33951" builtinId="9" hidden="1"/>
    <cellStyle name="Followed Hyperlink" xfId="33953" builtinId="9" hidden="1"/>
    <cellStyle name="Followed Hyperlink" xfId="33955" builtinId="9" hidden="1"/>
    <cellStyle name="Followed Hyperlink" xfId="33957" builtinId="9" hidden="1"/>
    <cellStyle name="Followed Hyperlink" xfId="33959" builtinId="9" hidden="1"/>
    <cellStyle name="Followed Hyperlink" xfId="33961" builtinId="9" hidden="1"/>
    <cellStyle name="Followed Hyperlink" xfId="33963" builtinId="9" hidden="1"/>
    <cellStyle name="Followed Hyperlink" xfId="33965" builtinId="9" hidden="1"/>
    <cellStyle name="Followed Hyperlink" xfId="33967" builtinId="9" hidden="1"/>
    <cellStyle name="Followed Hyperlink" xfId="33969" builtinId="9" hidden="1"/>
    <cellStyle name="Followed Hyperlink" xfId="33970" builtinId="9" hidden="1"/>
    <cellStyle name="Followed Hyperlink" xfId="33971" builtinId="9" hidden="1"/>
    <cellStyle name="Followed Hyperlink" xfId="33972" builtinId="9" hidden="1"/>
    <cellStyle name="Followed Hyperlink" xfId="33973" builtinId="9" hidden="1"/>
    <cellStyle name="Followed Hyperlink" xfId="33974" builtinId="9" hidden="1"/>
    <cellStyle name="Followed Hyperlink" xfId="33975" builtinId="9" hidden="1"/>
    <cellStyle name="Followed Hyperlink" xfId="33976" builtinId="9" hidden="1"/>
    <cellStyle name="Followed Hyperlink" xfId="33977" builtinId="9" hidden="1"/>
    <cellStyle name="Followed Hyperlink" xfId="33978" builtinId="9" hidden="1"/>
    <cellStyle name="Followed Hyperlink" xfId="33979" builtinId="9" hidden="1"/>
    <cellStyle name="Followed Hyperlink" xfId="33980" builtinId="9" hidden="1"/>
    <cellStyle name="Followed Hyperlink" xfId="33981" builtinId="9" hidden="1"/>
    <cellStyle name="Followed Hyperlink" xfId="33982" builtinId="9" hidden="1"/>
    <cellStyle name="Followed Hyperlink" xfId="33983" builtinId="9" hidden="1"/>
    <cellStyle name="Followed Hyperlink" xfId="33984" builtinId="9" hidden="1"/>
    <cellStyle name="Followed Hyperlink" xfId="33985" builtinId="9" hidden="1"/>
    <cellStyle name="Followed Hyperlink" xfId="33986" builtinId="9" hidden="1"/>
    <cellStyle name="Followed Hyperlink" xfId="33987" builtinId="9" hidden="1"/>
    <cellStyle name="Followed Hyperlink" xfId="33988" builtinId="9" hidden="1"/>
    <cellStyle name="Followed Hyperlink" xfId="33989" builtinId="9" hidden="1"/>
    <cellStyle name="Followed Hyperlink" xfId="33990" builtinId="9" hidden="1"/>
    <cellStyle name="Followed Hyperlink" xfId="33991" builtinId="9" hidden="1"/>
    <cellStyle name="Followed Hyperlink" xfId="33992" builtinId="9" hidden="1"/>
    <cellStyle name="Followed Hyperlink" xfId="33993" builtinId="9" hidden="1"/>
    <cellStyle name="Followed Hyperlink" xfId="33994" builtinId="9" hidden="1"/>
    <cellStyle name="Followed Hyperlink" xfId="33995" builtinId="9" hidden="1"/>
    <cellStyle name="Followed Hyperlink" xfId="33996" builtinId="9" hidden="1"/>
    <cellStyle name="Followed Hyperlink" xfId="33997" builtinId="9" hidden="1"/>
    <cellStyle name="Followed Hyperlink" xfId="33998" builtinId="9" hidden="1"/>
    <cellStyle name="Followed Hyperlink" xfId="33999" builtinId="9" hidden="1"/>
    <cellStyle name="Followed Hyperlink" xfId="34000" builtinId="9" hidden="1"/>
    <cellStyle name="Followed Hyperlink" xfId="34001" builtinId="9" hidden="1"/>
    <cellStyle name="Followed Hyperlink" xfId="34002" builtinId="9" hidden="1"/>
    <cellStyle name="Followed Hyperlink" xfId="34003" builtinId="9" hidden="1"/>
    <cellStyle name="Followed Hyperlink" xfId="34004" builtinId="9" hidden="1"/>
    <cellStyle name="Followed Hyperlink" xfId="34005" builtinId="9" hidden="1"/>
    <cellStyle name="Followed Hyperlink" xfId="34006" builtinId="9" hidden="1"/>
    <cellStyle name="Followed Hyperlink" xfId="34007" builtinId="9" hidden="1"/>
    <cellStyle name="Followed Hyperlink" xfId="34008" builtinId="9" hidden="1"/>
    <cellStyle name="Followed Hyperlink" xfId="34009" builtinId="9" hidden="1"/>
    <cellStyle name="Followed Hyperlink" xfId="34010" builtinId="9" hidden="1"/>
    <cellStyle name="Followed Hyperlink" xfId="34011" builtinId="9" hidden="1"/>
    <cellStyle name="Followed Hyperlink" xfId="34012" builtinId="9" hidden="1"/>
    <cellStyle name="Followed Hyperlink" xfId="34013" builtinId="9" hidden="1"/>
    <cellStyle name="Followed Hyperlink" xfId="34014" builtinId="9" hidden="1"/>
    <cellStyle name="Followed Hyperlink" xfId="34015" builtinId="9" hidden="1"/>
    <cellStyle name="Followed Hyperlink" xfId="34016" builtinId="9" hidden="1"/>
    <cellStyle name="Followed Hyperlink" xfId="34017" builtinId="9" hidden="1"/>
    <cellStyle name="Followed Hyperlink" xfId="34018" builtinId="9" hidden="1"/>
    <cellStyle name="Followed Hyperlink" xfId="34019" builtinId="9" hidden="1"/>
    <cellStyle name="Followed Hyperlink" xfId="34020" builtinId="9" hidden="1"/>
    <cellStyle name="Followed Hyperlink" xfId="34021" builtinId="9" hidden="1"/>
    <cellStyle name="Followed Hyperlink" xfId="34022" builtinId="9" hidden="1"/>
    <cellStyle name="Followed Hyperlink" xfId="34023" builtinId="9" hidden="1"/>
    <cellStyle name="Followed Hyperlink" xfId="34024" builtinId="9" hidden="1"/>
    <cellStyle name="Followed Hyperlink" xfId="34025" builtinId="9" hidden="1"/>
    <cellStyle name="Followed Hyperlink" xfId="34026" builtinId="9" hidden="1"/>
    <cellStyle name="Followed Hyperlink" xfId="34027" builtinId="9" hidden="1"/>
    <cellStyle name="Followed Hyperlink" xfId="34028" builtinId="9" hidden="1"/>
    <cellStyle name="Followed Hyperlink" xfId="34029" builtinId="9" hidden="1"/>
    <cellStyle name="Followed Hyperlink" xfId="34030" builtinId="9" hidden="1"/>
    <cellStyle name="Followed Hyperlink" xfId="34031" builtinId="9" hidden="1"/>
    <cellStyle name="Followed Hyperlink" xfId="34032" builtinId="9" hidden="1"/>
    <cellStyle name="Followed Hyperlink" xfId="34033" builtinId="9" hidden="1"/>
    <cellStyle name="Followed Hyperlink" xfId="34034" builtinId="9" hidden="1"/>
    <cellStyle name="Followed Hyperlink" xfId="34035" builtinId="9" hidden="1"/>
    <cellStyle name="Followed Hyperlink" xfId="34036" builtinId="9" hidden="1"/>
    <cellStyle name="Followed Hyperlink" xfId="34037" builtinId="9" hidden="1"/>
    <cellStyle name="Followed Hyperlink" xfId="34040" builtinId="9" hidden="1"/>
    <cellStyle name="Followed Hyperlink" xfId="34042" builtinId="9" hidden="1"/>
    <cellStyle name="Followed Hyperlink" xfId="34044" builtinId="9" hidden="1"/>
    <cellStyle name="Followed Hyperlink" xfId="34046" builtinId="9" hidden="1"/>
    <cellStyle name="Followed Hyperlink" xfId="34048" builtinId="9" hidden="1"/>
    <cellStyle name="Followed Hyperlink" xfId="34050" builtinId="9" hidden="1"/>
    <cellStyle name="Followed Hyperlink" xfId="34052" builtinId="9" hidden="1"/>
    <cellStyle name="Followed Hyperlink" xfId="34054" builtinId="9" hidden="1"/>
    <cellStyle name="Followed Hyperlink" xfId="34056" builtinId="9" hidden="1"/>
    <cellStyle name="Followed Hyperlink" xfId="34058" builtinId="9" hidden="1"/>
    <cellStyle name="Followed Hyperlink" xfId="34060" builtinId="9" hidden="1"/>
    <cellStyle name="Followed Hyperlink" xfId="34062" builtinId="9" hidden="1"/>
    <cellStyle name="Followed Hyperlink" xfId="34064" builtinId="9" hidden="1"/>
    <cellStyle name="Followed Hyperlink" xfId="34066" builtinId="9" hidden="1"/>
    <cellStyle name="Followed Hyperlink" xfId="34068" builtinId="9" hidden="1"/>
    <cellStyle name="Followed Hyperlink" xfId="34070" builtinId="9" hidden="1"/>
    <cellStyle name="Followed Hyperlink" xfId="34072" builtinId="9" hidden="1"/>
    <cellStyle name="Followed Hyperlink" xfId="34074" builtinId="9" hidden="1"/>
    <cellStyle name="Followed Hyperlink" xfId="34076" builtinId="9" hidden="1"/>
    <cellStyle name="Followed Hyperlink" xfId="34078" builtinId="9" hidden="1"/>
    <cellStyle name="Followed Hyperlink" xfId="34080" builtinId="9" hidden="1"/>
    <cellStyle name="Followed Hyperlink" xfId="34082" builtinId="9" hidden="1"/>
    <cellStyle name="Followed Hyperlink" xfId="34084" builtinId="9" hidden="1"/>
    <cellStyle name="Followed Hyperlink" xfId="34086" builtinId="9" hidden="1"/>
    <cellStyle name="Followed Hyperlink" xfId="34088" builtinId="9" hidden="1"/>
    <cellStyle name="Followed Hyperlink" xfId="34090" builtinId="9" hidden="1"/>
    <cellStyle name="Followed Hyperlink" xfId="34092" builtinId="9" hidden="1"/>
    <cellStyle name="Followed Hyperlink" xfId="34094" builtinId="9" hidden="1"/>
    <cellStyle name="Followed Hyperlink" xfId="34096" builtinId="9" hidden="1"/>
    <cellStyle name="Followed Hyperlink" xfId="34098" builtinId="9" hidden="1"/>
    <cellStyle name="Followed Hyperlink" xfId="34100" builtinId="9" hidden="1"/>
    <cellStyle name="Followed Hyperlink" xfId="34102" builtinId="9" hidden="1"/>
    <cellStyle name="Followed Hyperlink" xfId="34104" builtinId="9" hidden="1"/>
    <cellStyle name="Followed Hyperlink" xfId="34106" builtinId="9" hidden="1"/>
    <cellStyle name="Followed Hyperlink" xfId="34108" builtinId="9" hidden="1"/>
    <cellStyle name="Followed Hyperlink" xfId="34110" builtinId="9" hidden="1"/>
    <cellStyle name="Followed Hyperlink" xfId="34112" builtinId="9" hidden="1"/>
    <cellStyle name="Followed Hyperlink" xfId="34114" builtinId="9" hidden="1"/>
    <cellStyle name="Followed Hyperlink" xfId="34116" builtinId="9" hidden="1"/>
    <cellStyle name="Followed Hyperlink" xfId="34118" builtinId="9" hidden="1"/>
    <cellStyle name="Followed Hyperlink" xfId="34120" builtinId="9" hidden="1"/>
    <cellStyle name="Followed Hyperlink" xfId="34122" builtinId="9" hidden="1"/>
    <cellStyle name="Followed Hyperlink" xfId="34124" builtinId="9" hidden="1"/>
    <cellStyle name="Followed Hyperlink" xfId="34126" builtinId="9" hidden="1"/>
    <cellStyle name="Followed Hyperlink" xfId="34128" builtinId="9" hidden="1"/>
    <cellStyle name="Followed Hyperlink" xfId="34130" builtinId="9" hidden="1"/>
    <cellStyle name="Followed Hyperlink" xfId="34132" builtinId="9" hidden="1"/>
    <cellStyle name="Followed Hyperlink" xfId="34134" builtinId="9" hidden="1"/>
    <cellStyle name="Followed Hyperlink" xfId="34136" builtinId="9" hidden="1"/>
    <cellStyle name="Followed Hyperlink" xfId="34138" builtinId="9" hidden="1"/>
    <cellStyle name="Followed Hyperlink" xfId="34140" builtinId="9" hidden="1"/>
    <cellStyle name="Followed Hyperlink" xfId="34142" builtinId="9" hidden="1"/>
    <cellStyle name="Followed Hyperlink" xfId="34144" builtinId="9" hidden="1"/>
    <cellStyle name="Followed Hyperlink" xfId="34146" builtinId="9" hidden="1"/>
    <cellStyle name="Followed Hyperlink" xfId="34148" builtinId="9" hidden="1"/>
    <cellStyle name="Followed Hyperlink" xfId="34150" builtinId="9" hidden="1"/>
    <cellStyle name="Followed Hyperlink" xfId="34152" builtinId="9" hidden="1"/>
    <cellStyle name="Followed Hyperlink" xfId="34154" builtinId="9" hidden="1"/>
    <cellStyle name="Followed Hyperlink" xfId="34156" builtinId="9" hidden="1"/>
    <cellStyle name="Followed Hyperlink" xfId="34158" builtinId="9" hidden="1"/>
    <cellStyle name="Followed Hyperlink" xfId="34160" builtinId="9" hidden="1"/>
    <cellStyle name="Followed Hyperlink" xfId="34162" builtinId="9" hidden="1"/>
    <cellStyle name="Followed Hyperlink" xfId="34164" builtinId="9" hidden="1"/>
    <cellStyle name="Followed Hyperlink" xfId="34166" builtinId="9" hidden="1"/>
    <cellStyle name="Followed Hyperlink" xfId="34168" builtinId="9" hidden="1"/>
    <cellStyle name="Followed Hyperlink" xfId="34170" builtinId="9" hidden="1"/>
    <cellStyle name="Followed Hyperlink" xfId="34172" builtinId="9" hidden="1"/>
    <cellStyle name="Followed Hyperlink" xfId="34174" builtinId="9" hidden="1"/>
    <cellStyle name="Followed Hyperlink" xfId="34176" builtinId="9" hidden="1"/>
    <cellStyle name="Followed Hyperlink" xfId="34177" builtinId="9" hidden="1"/>
    <cellStyle name="Followed Hyperlink" xfId="34178" builtinId="9" hidden="1"/>
    <cellStyle name="Followed Hyperlink" xfId="34179" builtinId="9" hidden="1"/>
    <cellStyle name="Followed Hyperlink" xfId="34180" builtinId="9" hidden="1"/>
    <cellStyle name="Followed Hyperlink" xfId="34181" builtinId="9" hidden="1"/>
    <cellStyle name="Followed Hyperlink" xfId="34182" builtinId="9" hidden="1"/>
    <cellStyle name="Followed Hyperlink" xfId="34183" builtinId="9" hidden="1"/>
    <cellStyle name="Followed Hyperlink" xfId="34184" builtinId="9" hidden="1"/>
    <cellStyle name="Followed Hyperlink" xfId="34185" builtinId="9" hidden="1"/>
    <cellStyle name="Followed Hyperlink" xfId="34186" builtinId="9" hidden="1"/>
    <cellStyle name="Followed Hyperlink" xfId="34187" builtinId="9" hidden="1"/>
    <cellStyle name="Followed Hyperlink" xfId="34188" builtinId="9" hidden="1"/>
    <cellStyle name="Followed Hyperlink" xfId="34189" builtinId="9" hidden="1"/>
    <cellStyle name="Followed Hyperlink" xfId="34190" builtinId="9" hidden="1"/>
    <cellStyle name="Followed Hyperlink" xfId="34191" builtinId="9" hidden="1"/>
    <cellStyle name="Followed Hyperlink" xfId="34192" builtinId="9" hidden="1"/>
    <cellStyle name="Followed Hyperlink" xfId="34193" builtinId="9" hidden="1"/>
    <cellStyle name="Followed Hyperlink" xfId="34194" builtinId="9" hidden="1"/>
    <cellStyle name="Followed Hyperlink" xfId="34195" builtinId="9" hidden="1"/>
    <cellStyle name="Followed Hyperlink" xfId="34196" builtinId="9" hidden="1"/>
    <cellStyle name="Followed Hyperlink" xfId="34197" builtinId="9" hidden="1"/>
    <cellStyle name="Followed Hyperlink" xfId="34198" builtinId="9" hidden="1"/>
    <cellStyle name="Followed Hyperlink" xfId="34199" builtinId="9" hidden="1"/>
    <cellStyle name="Followed Hyperlink" xfId="34200" builtinId="9" hidden="1"/>
    <cellStyle name="Followed Hyperlink" xfId="34201" builtinId="9" hidden="1"/>
    <cellStyle name="Followed Hyperlink" xfId="34202" builtinId="9" hidden="1"/>
    <cellStyle name="Followed Hyperlink" xfId="34203" builtinId="9" hidden="1"/>
    <cellStyle name="Followed Hyperlink" xfId="34204" builtinId="9" hidden="1"/>
    <cellStyle name="Followed Hyperlink" xfId="34205" builtinId="9" hidden="1"/>
    <cellStyle name="Followed Hyperlink" xfId="34206" builtinId="9" hidden="1"/>
    <cellStyle name="Followed Hyperlink" xfId="34207" builtinId="9" hidden="1"/>
    <cellStyle name="Followed Hyperlink" xfId="34208" builtinId="9" hidden="1"/>
    <cellStyle name="Followed Hyperlink" xfId="34209" builtinId="9" hidden="1"/>
    <cellStyle name="Followed Hyperlink" xfId="34210" builtinId="9" hidden="1"/>
    <cellStyle name="Followed Hyperlink" xfId="34211" builtinId="9" hidden="1"/>
    <cellStyle name="Followed Hyperlink" xfId="34212" builtinId="9" hidden="1"/>
    <cellStyle name="Followed Hyperlink" xfId="34213" builtinId="9" hidden="1"/>
    <cellStyle name="Followed Hyperlink" xfId="34214" builtinId="9" hidden="1"/>
    <cellStyle name="Followed Hyperlink" xfId="34215" builtinId="9" hidden="1"/>
    <cellStyle name="Followed Hyperlink" xfId="34216" builtinId="9" hidden="1"/>
    <cellStyle name="Followed Hyperlink" xfId="34217" builtinId="9" hidden="1"/>
    <cellStyle name="Followed Hyperlink" xfId="34218" builtinId="9" hidden="1"/>
    <cellStyle name="Followed Hyperlink" xfId="34219" builtinId="9" hidden="1"/>
    <cellStyle name="Followed Hyperlink" xfId="34220" builtinId="9" hidden="1"/>
    <cellStyle name="Followed Hyperlink" xfId="34221" builtinId="9" hidden="1"/>
    <cellStyle name="Followed Hyperlink" xfId="34222" builtinId="9" hidden="1"/>
    <cellStyle name="Followed Hyperlink" xfId="34223" builtinId="9" hidden="1"/>
    <cellStyle name="Followed Hyperlink" xfId="34224" builtinId="9" hidden="1"/>
    <cellStyle name="Followed Hyperlink" xfId="34225" builtinId="9" hidden="1"/>
    <cellStyle name="Followed Hyperlink" xfId="34226" builtinId="9" hidden="1"/>
    <cellStyle name="Followed Hyperlink" xfId="34227" builtinId="9" hidden="1"/>
    <cellStyle name="Followed Hyperlink" xfId="34228" builtinId="9" hidden="1"/>
    <cellStyle name="Followed Hyperlink" xfId="34229" builtinId="9" hidden="1"/>
    <cellStyle name="Followed Hyperlink" xfId="34230" builtinId="9" hidden="1"/>
    <cellStyle name="Followed Hyperlink" xfId="34231" builtinId="9" hidden="1"/>
    <cellStyle name="Followed Hyperlink" xfId="34232" builtinId="9" hidden="1"/>
    <cellStyle name="Followed Hyperlink" xfId="34233" builtinId="9" hidden="1"/>
    <cellStyle name="Followed Hyperlink" xfId="34234" builtinId="9" hidden="1"/>
    <cellStyle name="Followed Hyperlink" xfId="34235" builtinId="9" hidden="1"/>
    <cellStyle name="Followed Hyperlink" xfId="34236" builtinId="9" hidden="1"/>
    <cellStyle name="Followed Hyperlink" xfId="34237" builtinId="9" hidden="1"/>
    <cellStyle name="Followed Hyperlink" xfId="34238" builtinId="9" hidden="1"/>
    <cellStyle name="Followed Hyperlink" xfId="34239" builtinId="9" hidden="1"/>
    <cellStyle name="Followed Hyperlink" xfId="34240" builtinId="9" hidden="1"/>
    <cellStyle name="Followed Hyperlink" xfId="34241" builtinId="9" hidden="1"/>
    <cellStyle name="Followed Hyperlink" xfId="34242" builtinId="9" hidden="1"/>
    <cellStyle name="Followed Hyperlink" xfId="34243" builtinId="9" hidden="1"/>
    <cellStyle name="Followed Hyperlink" xfId="34244" builtinId="9" hidden="1"/>
    <cellStyle name="Followed Hyperlink" xfId="34245" builtinId="9" hidden="1"/>
    <cellStyle name="Followed Hyperlink" xfId="34246" builtinId="9" hidden="1"/>
    <cellStyle name="Followed Hyperlink" xfId="34248" builtinId="9" hidden="1"/>
    <cellStyle name="Followed Hyperlink" xfId="34250" builtinId="9" hidden="1"/>
    <cellStyle name="Followed Hyperlink" xfId="34252" builtinId="9" hidden="1"/>
    <cellStyle name="Followed Hyperlink" xfId="34254" builtinId="9" hidden="1"/>
    <cellStyle name="Followed Hyperlink" xfId="34256" builtinId="9" hidden="1"/>
    <cellStyle name="Followed Hyperlink" xfId="34258" builtinId="9" hidden="1"/>
    <cellStyle name="Followed Hyperlink" xfId="34260" builtinId="9" hidden="1"/>
    <cellStyle name="Followed Hyperlink" xfId="34262" builtinId="9" hidden="1"/>
    <cellStyle name="Followed Hyperlink" xfId="34264" builtinId="9" hidden="1"/>
    <cellStyle name="Followed Hyperlink" xfId="34266" builtinId="9" hidden="1"/>
    <cellStyle name="Followed Hyperlink" xfId="34268" builtinId="9" hidden="1"/>
    <cellStyle name="Followed Hyperlink" xfId="34270" builtinId="9" hidden="1"/>
    <cellStyle name="Followed Hyperlink" xfId="34272" builtinId="9" hidden="1"/>
    <cellStyle name="Followed Hyperlink" xfId="34274" builtinId="9" hidden="1"/>
    <cellStyle name="Followed Hyperlink" xfId="34276" builtinId="9" hidden="1"/>
    <cellStyle name="Followed Hyperlink" xfId="34278" builtinId="9" hidden="1"/>
    <cellStyle name="Followed Hyperlink" xfId="34280" builtinId="9" hidden="1"/>
    <cellStyle name="Followed Hyperlink" xfId="34282" builtinId="9" hidden="1"/>
    <cellStyle name="Followed Hyperlink" xfId="34284" builtinId="9" hidden="1"/>
    <cellStyle name="Followed Hyperlink" xfId="34286" builtinId="9" hidden="1"/>
    <cellStyle name="Followed Hyperlink" xfId="34288" builtinId="9" hidden="1"/>
    <cellStyle name="Followed Hyperlink" xfId="34290" builtinId="9" hidden="1"/>
    <cellStyle name="Followed Hyperlink" xfId="34292" builtinId="9" hidden="1"/>
    <cellStyle name="Followed Hyperlink" xfId="34294" builtinId="9" hidden="1"/>
    <cellStyle name="Followed Hyperlink" xfId="34296" builtinId="9" hidden="1"/>
    <cellStyle name="Followed Hyperlink" xfId="34298" builtinId="9" hidden="1"/>
    <cellStyle name="Followed Hyperlink" xfId="34300" builtinId="9" hidden="1"/>
    <cellStyle name="Followed Hyperlink" xfId="34302" builtinId="9" hidden="1"/>
    <cellStyle name="Followed Hyperlink" xfId="34304" builtinId="9" hidden="1"/>
    <cellStyle name="Followed Hyperlink" xfId="34306" builtinId="9" hidden="1"/>
    <cellStyle name="Followed Hyperlink" xfId="34308" builtinId="9" hidden="1"/>
    <cellStyle name="Followed Hyperlink" xfId="34310" builtinId="9" hidden="1"/>
    <cellStyle name="Followed Hyperlink" xfId="34312" builtinId="9" hidden="1"/>
    <cellStyle name="Followed Hyperlink" xfId="34314" builtinId="9" hidden="1"/>
    <cellStyle name="Followed Hyperlink" xfId="34316" builtinId="9" hidden="1"/>
    <cellStyle name="Followed Hyperlink" xfId="34318" builtinId="9" hidden="1"/>
    <cellStyle name="Followed Hyperlink" xfId="34320" builtinId="9" hidden="1"/>
    <cellStyle name="Followed Hyperlink" xfId="34322" builtinId="9" hidden="1"/>
    <cellStyle name="Followed Hyperlink" xfId="34324" builtinId="9" hidden="1"/>
    <cellStyle name="Followed Hyperlink" xfId="34326" builtinId="9" hidden="1"/>
    <cellStyle name="Followed Hyperlink" xfId="34328" builtinId="9" hidden="1"/>
    <cellStyle name="Followed Hyperlink" xfId="34330" builtinId="9" hidden="1"/>
    <cellStyle name="Followed Hyperlink" xfId="34332" builtinId="9" hidden="1"/>
    <cellStyle name="Followed Hyperlink" xfId="34334" builtinId="9" hidden="1"/>
    <cellStyle name="Followed Hyperlink" xfId="34336" builtinId="9" hidden="1"/>
    <cellStyle name="Followed Hyperlink" xfId="34338" builtinId="9" hidden="1"/>
    <cellStyle name="Followed Hyperlink" xfId="34340" builtinId="9" hidden="1"/>
    <cellStyle name="Followed Hyperlink" xfId="34342" builtinId="9" hidden="1"/>
    <cellStyle name="Followed Hyperlink" xfId="34344" builtinId="9" hidden="1"/>
    <cellStyle name="Followed Hyperlink" xfId="34346" builtinId="9" hidden="1"/>
    <cellStyle name="Followed Hyperlink" xfId="34348" builtinId="9" hidden="1"/>
    <cellStyle name="Followed Hyperlink" xfId="34350" builtinId="9" hidden="1"/>
    <cellStyle name="Followed Hyperlink" xfId="34352" builtinId="9" hidden="1"/>
    <cellStyle name="Followed Hyperlink" xfId="34354" builtinId="9" hidden="1"/>
    <cellStyle name="Followed Hyperlink" xfId="34356" builtinId="9" hidden="1"/>
    <cellStyle name="Followed Hyperlink" xfId="34358" builtinId="9" hidden="1"/>
    <cellStyle name="Followed Hyperlink" xfId="34360" builtinId="9" hidden="1"/>
    <cellStyle name="Followed Hyperlink" xfId="34362" builtinId="9" hidden="1"/>
    <cellStyle name="Followed Hyperlink" xfId="34364" builtinId="9" hidden="1"/>
    <cellStyle name="Followed Hyperlink" xfId="34366" builtinId="9" hidden="1"/>
    <cellStyle name="Followed Hyperlink" xfId="34368" builtinId="9" hidden="1"/>
    <cellStyle name="Followed Hyperlink" xfId="34370" builtinId="9" hidden="1"/>
    <cellStyle name="Followed Hyperlink" xfId="34372" builtinId="9" hidden="1"/>
    <cellStyle name="Followed Hyperlink" xfId="34374" builtinId="9" hidden="1"/>
    <cellStyle name="Followed Hyperlink" xfId="34376" builtinId="9" hidden="1"/>
    <cellStyle name="Followed Hyperlink" xfId="34378" builtinId="9" hidden="1"/>
    <cellStyle name="Followed Hyperlink" xfId="34380" builtinId="9" hidden="1"/>
    <cellStyle name="Followed Hyperlink" xfId="34382" builtinId="9" hidden="1"/>
    <cellStyle name="Followed Hyperlink" xfId="34383" builtinId="9" hidden="1"/>
    <cellStyle name="Followed Hyperlink" xfId="34384" builtinId="9" hidden="1"/>
    <cellStyle name="Followed Hyperlink" xfId="34385" builtinId="9" hidden="1"/>
    <cellStyle name="Followed Hyperlink" xfId="34386" builtinId="9" hidden="1"/>
    <cellStyle name="Followed Hyperlink" xfId="34387" builtinId="9" hidden="1"/>
    <cellStyle name="Followed Hyperlink" xfId="34388" builtinId="9" hidden="1"/>
    <cellStyle name="Followed Hyperlink" xfId="34389" builtinId="9" hidden="1"/>
    <cellStyle name="Followed Hyperlink" xfId="34390" builtinId="9" hidden="1"/>
    <cellStyle name="Followed Hyperlink" xfId="34391" builtinId="9" hidden="1"/>
    <cellStyle name="Followed Hyperlink" xfId="34392" builtinId="9" hidden="1"/>
    <cellStyle name="Followed Hyperlink" xfId="34393" builtinId="9" hidden="1"/>
    <cellStyle name="Followed Hyperlink" xfId="34394" builtinId="9" hidden="1"/>
    <cellStyle name="Followed Hyperlink" xfId="34395" builtinId="9" hidden="1"/>
    <cellStyle name="Followed Hyperlink" xfId="34396" builtinId="9" hidden="1"/>
    <cellStyle name="Followed Hyperlink" xfId="34397" builtinId="9" hidden="1"/>
    <cellStyle name="Followed Hyperlink" xfId="34398" builtinId="9" hidden="1"/>
    <cellStyle name="Followed Hyperlink" xfId="34399" builtinId="9" hidden="1"/>
    <cellStyle name="Followed Hyperlink" xfId="34400" builtinId="9" hidden="1"/>
    <cellStyle name="Followed Hyperlink" xfId="34401" builtinId="9" hidden="1"/>
    <cellStyle name="Followed Hyperlink" xfId="34402" builtinId="9" hidden="1"/>
    <cellStyle name="Followed Hyperlink" xfId="34403" builtinId="9" hidden="1"/>
    <cellStyle name="Followed Hyperlink" xfId="34404" builtinId="9" hidden="1"/>
    <cellStyle name="Followed Hyperlink" xfId="34405" builtinId="9" hidden="1"/>
    <cellStyle name="Followed Hyperlink" xfId="34406" builtinId="9" hidden="1"/>
    <cellStyle name="Followed Hyperlink" xfId="34407" builtinId="9" hidden="1"/>
    <cellStyle name="Followed Hyperlink" xfId="34408" builtinId="9" hidden="1"/>
    <cellStyle name="Followed Hyperlink" xfId="34409" builtinId="9" hidden="1"/>
    <cellStyle name="Followed Hyperlink" xfId="34410" builtinId="9" hidden="1"/>
    <cellStyle name="Followed Hyperlink" xfId="34411" builtinId="9" hidden="1"/>
    <cellStyle name="Followed Hyperlink" xfId="34412" builtinId="9" hidden="1"/>
    <cellStyle name="Followed Hyperlink" xfId="34413" builtinId="9" hidden="1"/>
    <cellStyle name="Followed Hyperlink" xfId="34414" builtinId="9" hidden="1"/>
    <cellStyle name="Followed Hyperlink" xfId="34415" builtinId="9" hidden="1"/>
    <cellStyle name="Followed Hyperlink" xfId="34416" builtinId="9" hidden="1"/>
    <cellStyle name="Followed Hyperlink" xfId="34417" builtinId="9" hidden="1"/>
    <cellStyle name="Followed Hyperlink" xfId="34418" builtinId="9" hidden="1"/>
    <cellStyle name="Followed Hyperlink" xfId="34419" builtinId="9" hidden="1"/>
    <cellStyle name="Followed Hyperlink" xfId="34420" builtinId="9" hidden="1"/>
    <cellStyle name="Followed Hyperlink" xfId="34421" builtinId="9" hidden="1"/>
    <cellStyle name="Followed Hyperlink" xfId="34422" builtinId="9" hidden="1"/>
    <cellStyle name="Followed Hyperlink" xfId="34423" builtinId="9" hidden="1"/>
    <cellStyle name="Followed Hyperlink" xfId="34424" builtinId="9" hidden="1"/>
    <cellStyle name="Followed Hyperlink" xfId="34425" builtinId="9" hidden="1"/>
    <cellStyle name="Followed Hyperlink" xfId="34426" builtinId="9" hidden="1"/>
    <cellStyle name="Followed Hyperlink" xfId="34427" builtinId="9" hidden="1"/>
    <cellStyle name="Followed Hyperlink" xfId="34428" builtinId="9" hidden="1"/>
    <cellStyle name="Followed Hyperlink" xfId="34429" builtinId="9" hidden="1"/>
    <cellStyle name="Followed Hyperlink" xfId="34430" builtinId="9" hidden="1"/>
    <cellStyle name="Followed Hyperlink" xfId="34431" builtinId="9" hidden="1"/>
    <cellStyle name="Followed Hyperlink" xfId="34432" builtinId="9" hidden="1"/>
    <cellStyle name="Followed Hyperlink" xfId="34433" builtinId="9" hidden="1"/>
    <cellStyle name="Followed Hyperlink" xfId="34434" builtinId="9" hidden="1"/>
    <cellStyle name="Followed Hyperlink" xfId="34435" builtinId="9" hidden="1"/>
    <cellStyle name="Followed Hyperlink" xfId="34436" builtinId="9" hidden="1"/>
    <cellStyle name="Followed Hyperlink" xfId="34437" builtinId="9" hidden="1"/>
    <cellStyle name="Followed Hyperlink" xfId="34438" builtinId="9" hidden="1"/>
    <cellStyle name="Followed Hyperlink" xfId="34439" builtinId="9" hidden="1"/>
    <cellStyle name="Followed Hyperlink" xfId="34440" builtinId="9" hidden="1"/>
    <cellStyle name="Followed Hyperlink" xfId="34441" builtinId="9" hidden="1"/>
    <cellStyle name="Followed Hyperlink" xfId="34442" builtinId="9" hidden="1"/>
    <cellStyle name="Followed Hyperlink" xfId="34443" builtinId="9" hidden="1"/>
    <cellStyle name="Followed Hyperlink" xfId="34444" builtinId="9" hidden="1"/>
    <cellStyle name="Followed Hyperlink" xfId="34445" builtinId="9" hidden="1"/>
    <cellStyle name="Followed Hyperlink" xfId="34446" builtinId="9" hidden="1"/>
    <cellStyle name="Followed Hyperlink" xfId="34447" builtinId="9" hidden="1"/>
    <cellStyle name="Followed Hyperlink" xfId="34448" builtinId="9" hidden="1"/>
    <cellStyle name="Followed Hyperlink" xfId="34449" builtinId="9" hidden="1"/>
    <cellStyle name="Followed Hyperlink" xfId="34450" builtinId="9" hidden="1"/>
    <cellStyle name="Followed Hyperlink" xfId="34451" builtinId="9" hidden="1"/>
    <cellStyle name="Followed Hyperlink" xfId="34453" builtinId="9" hidden="1"/>
    <cellStyle name="Followed Hyperlink" xfId="34455" builtinId="9" hidden="1"/>
    <cellStyle name="Followed Hyperlink" xfId="34457" builtinId="9" hidden="1"/>
    <cellStyle name="Followed Hyperlink" xfId="34459" builtinId="9" hidden="1"/>
    <cellStyle name="Followed Hyperlink" xfId="34461" builtinId="9" hidden="1"/>
    <cellStyle name="Followed Hyperlink" xfId="34463" builtinId="9" hidden="1"/>
    <cellStyle name="Followed Hyperlink" xfId="34465" builtinId="9" hidden="1"/>
    <cellStyle name="Followed Hyperlink" xfId="34467" builtinId="9" hidden="1"/>
    <cellStyle name="Followed Hyperlink" xfId="34469" builtinId="9" hidden="1"/>
    <cellStyle name="Followed Hyperlink" xfId="34471" builtinId="9" hidden="1"/>
    <cellStyle name="Followed Hyperlink" xfId="34473" builtinId="9" hidden="1"/>
    <cellStyle name="Followed Hyperlink" xfId="34475" builtinId="9" hidden="1"/>
    <cellStyle name="Followed Hyperlink" xfId="34477" builtinId="9" hidden="1"/>
    <cellStyle name="Followed Hyperlink" xfId="34479" builtinId="9" hidden="1"/>
    <cellStyle name="Followed Hyperlink" xfId="34481" builtinId="9" hidden="1"/>
    <cellStyle name="Followed Hyperlink" xfId="34483" builtinId="9" hidden="1"/>
    <cellStyle name="Followed Hyperlink" xfId="34485" builtinId="9" hidden="1"/>
    <cellStyle name="Followed Hyperlink" xfId="34487" builtinId="9" hidden="1"/>
    <cellStyle name="Followed Hyperlink" xfId="34489" builtinId="9" hidden="1"/>
    <cellStyle name="Followed Hyperlink" xfId="34491" builtinId="9" hidden="1"/>
    <cellStyle name="Followed Hyperlink" xfId="34493" builtinId="9" hidden="1"/>
    <cellStyle name="Followed Hyperlink" xfId="34495" builtinId="9" hidden="1"/>
    <cellStyle name="Followed Hyperlink" xfId="34497" builtinId="9" hidden="1"/>
    <cellStyle name="Followed Hyperlink" xfId="34499" builtinId="9" hidden="1"/>
    <cellStyle name="Followed Hyperlink" xfId="34501" builtinId="9" hidden="1"/>
    <cellStyle name="Followed Hyperlink" xfId="34503" builtinId="9" hidden="1"/>
    <cellStyle name="Followed Hyperlink" xfId="34505" builtinId="9" hidden="1"/>
    <cellStyle name="Followed Hyperlink" xfId="34507" builtinId="9" hidden="1"/>
    <cellStyle name="Followed Hyperlink" xfId="34509" builtinId="9" hidden="1"/>
    <cellStyle name="Followed Hyperlink" xfId="34511" builtinId="9" hidden="1"/>
    <cellStyle name="Followed Hyperlink" xfId="34513" builtinId="9" hidden="1"/>
    <cellStyle name="Followed Hyperlink" xfId="34515" builtinId="9" hidden="1"/>
    <cellStyle name="Followed Hyperlink" xfId="34517" builtinId="9" hidden="1"/>
    <cellStyle name="Followed Hyperlink" xfId="34519" builtinId="9" hidden="1"/>
    <cellStyle name="Followed Hyperlink" xfId="34521" builtinId="9" hidden="1"/>
    <cellStyle name="Followed Hyperlink" xfId="34523" builtinId="9" hidden="1"/>
    <cellStyle name="Followed Hyperlink" xfId="34525" builtinId="9" hidden="1"/>
    <cellStyle name="Followed Hyperlink" xfId="34527" builtinId="9" hidden="1"/>
    <cellStyle name="Followed Hyperlink" xfId="34529" builtinId="9" hidden="1"/>
    <cellStyle name="Followed Hyperlink" xfId="34531" builtinId="9" hidden="1"/>
    <cellStyle name="Followed Hyperlink" xfId="34533" builtinId="9" hidden="1"/>
    <cellStyle name="Followed Hyperlink" xfId="34535" builtinId="9" hidden="1"/>
    <cellStyle name="Followed Hyperlink" xfId="34537" builtinId="9" hidden="1"/>
    <cellStyle name="Followed Hyperlink" xfId="34539" builtinId="9" hidden="1"/>
    <cellStyle name="Followed Hyperlink" xfId="34541" builtinId="9" hidden="1"/>
    <cellStyle name="Followed Hyperlink" xfId="34543" builtinId="9" hidden="1"/>
    <cellStyle name="Followed Hyperlink" xfId="34545" builtinId="9" hidden="1"/>
    <cellStyle name="Followed Hyperlink" xfId="34547" builtinId="9" hidden="1"/>
    <cellStyle name="Followed Hyperlink" xfId="34549" builtinId="9" hidden="1"/>
    <cellStyle name="Followed Hyperlink" xfId="34551" builtinId="9" hidden="1"/>
    <cellStyle name="Followed Hyperlink" xfId="34553" builtinId="9" hidden="1"/>
    <cellStyle name="Followed Hyperlink" xfId="34555" builtinId="9" hidden="1"/>
    <cellStyle name="Followed Hyperlink" xfId="34557" builtinId="9" hidden="1"/>
    <cellStyle name="Followed Hyperlink" xfId="34559" builtinId="9" hidden="1"/>
    <cellStyle name="Followed Hyperlink" xfId="34561" builtinId="9" hidden="1"/>
    <cellStyle name="Followed Hyperlink" xfId="34563" builtinId="9" hidden="1"/>
    <cellStyle name="Followed Hyperlink" xfId="34565" builtinId="9" hidden="1"/>
    <cellStyle name="Followed Hyperlink" xfId="34567" builtinId="9" hidden="1"/>
    <cellStyle name="Followed Hyperlink" xfId="34569" builtinId="9" hidden="1"/>
    <cellStyle name="Followed Hyperlink" xfId="34571" builtinId="9" hidden="1"/>
    <cellStyle name="Followed Hyperlink" xfId="34573" builtinId="9" hidden="1"/>
    <cellStyle name="Followed Hyperlink" xfId="34575" builtinId="9" hidden="1"/>
    <cellStyle name="Followed Hyperlink" xfId="34577" builtinId="9" hidden="1"/>
    <cellStyle name="Followed Hyperlink" xfId="34579" builtinId="9" hidden="1"/>
    <cellStyle name="Followed Hyperlink" xfId="34581" builtinId="9" hidden="1"/>
    <cellStyle name="Followed Hyperlink" xfId="34583" builtinId="9" hidden="1"/>
    <cellStyle name="Followed Hyperlink" xfId="34585" builtinId="9" hidden="1"/>
    <cellStyle name="Followed Hyperlink" xfId="34587" builtinId="9" hidden="1"/>
    <cellStyle name="Followed Hyperlink" xfId="34589" builtinId="9" hidden="1"/>
    <cellStyle name="Followed Hyperlink" xfId="34591" builtinId="9" hidden="1"/>
    <cellStyle name="Followed Hyperlink" xfId="34593" builtinId="9" hidden="1"/>
    <cellStyle name="Followed Hyperlink" xfId="34595" builtinId="9" hidden="1"/>
    <cellStyle name="Followed Hyperlink" xfId="34597" builtinId="9" hidden="1"/>
    <cellStyle name="Followed Hyperlink" xfId="34599" builtinId="9" hidden="1"/>
    <cellStyle name="Followed Hyperlink" xfId="34601" builtinId="9" hidden="1"/>
    <cellStyle name="Followed Hyperlink" xfId="34603" builtinId="9" hidden="1"/>
    <cellStyle name="Followed Hyperlink" xfId="34605" builtinId="9" hidden="1"/>
    <cellStyle name="Followed Hyperlink" xfId="34607" builtinId="9" hidden="1"/>
    <cellStyle name="Followed Hyperlink" xfId="34609" builtinId="9" hidden="1"/>
    <cellStyle name="Followed Hyperlink" xfId="34611" builtinId="9" hidden="1"/>
    <cellStyle name="Followed Hyperlink" xfId="34613" builtinId="9" hidden="1"/>
    <cellStyle name="Followed Hyperlink" xfId="34615" builtinId="9" hidden="1"/>
    <cellStyle name="Followed Hyperlink" xfId="34617" builtinId="9" hidden="1"/>
    <cellStyle name="Followed Hyperlink" xfId="34619" builtinId="9" hidden="1"/>
    <cellStyle name="Followed Hyperlink" xfId="34621" builtinId="9" hidden="1"/>
    <cellStyle name="Followed Hyperlink" xfId="34623" builtinId="9" hidden="1"/>
    <cellStyle name="Followed Hyperlink" xfId="34625" builtinId="9" hidden="1"/>
    <cellStyle name="Followed Hyperlink" xfId="34627" builtinId="9" hidden="1"/>
    <cellStyle name="Followed Hyperlink" xfId="34629" builtinId="9" hidden="1"/>
    <cellStyle name="Followed Hyperlink" xfId="34631" builtinId="9" hidden="1"/>
    <cellStyle name="Followed Hyperlink" xfId="34633" builtinId="9" hidden="1"/>
    <cellStyle name="Followed Hyperlink" xfId="34635" builtinId="9" hidden="1"/>
    <cellStyle name="Followed Hyperlink" xfId="34637" builtinId="9" hidden="1"/>
    <cellStyle name="Followed Hyperlink" xfId="34639" builtinId="9" hidden="1"/>
    <cellStyle name="Followed Hyperlink" xfId="34641" builtinId="9" hidden="1"/>
    <cellStyle name="Followed Hyperlink" xfId="34643" builtinId="9" hidden="1"/>
    <cellStyle name="Followed Hyperlink" xfId="34645" builtinId="9" hidden="1"/>
    <cellStyle name="Followed Hyperlink" xfId="34647" builtinId="9" hidden="1"/>
    <cellStyle name="Followed Hyperlink" xfId="34649" builtinId="9" hidden="1"/>
    <cellStyle name="Followed Hyperlink" xfId="34651" builtinId="9" hidden="1"/>
    <cellStyle name="Followed Hyperlink" xfId="34653" builtinId="9" hidden="1"/>
    <cellStyle name="Followed Hyperlink" xfId="34655" builtinId="9" hidden="1"/>
    <cellStyle name="Followed Hyperlink" xfId="34657" builtinId="9" hidden="1"/>
    <cellStyle name="Followed Hyperlink" xfId="34659" builtinId="9" hidden="1"/>
    <cellStyle name="Followed Hyperlink" xfId="34661" builtinId="9" hidden="1"/>
    <cellStyle name="Followed Hyperlink" xfId="34663" builtinId="9" hidden="1"/>
    <cellStyle name="Followed Hyperlink" xfId="34665" builtinId="9" hidden="1"/>
    <cellStyle name="Followed Hyperlink" xfId="34667" builtinId="9" hidden="1"/>
    <cellStyle name="Followed Hyperlink" xfId="34669" builtinId="9" hidden="1"/>
    <cellStyle name="Followed Hyperlink" xfId="34671" builtinId="9" hidden="1"/>
    <cellStyle name="Followed Hyperlink" xfId="34673" builtinId="9" hidden="1"/>
    <cellStyle name="Followed Hyperlink" xfId="34675" builtinId="9" hidden="1"/>
    <cellStyle name="Followed Hyperlink" xfId="34677" builtinId="9" hidden="1"/>
    <cellStyle name="Followed Hyperlink" xfId="34679" builtinId="9" hidden="1"/>
    <cellStyle name="Followed Hyperlink" xfId="34681" builtinId="9" hidden="1"/>
    <cellStyle name="Followed Hyperlink" xfId="34683" builtinId="9" hidden="1"/>
    <cellStyle name="Followed Hyperlink" xfId="34685" builtinId="9" hidden="1"/>
    <cellStyle name="Followed Hyperlink" xfId="34687" builtinId="9" hidden="1"/>
    <cellStyle name="Followed Hyperlink" xfId="34689" builtinId="9" hidden="1"/>
    <cellStyle name="Followed Hyperlink" xfId="34691" builtinId="9" hidden="1"/>
    <cellStyle name="Followed Hyperlink" xfId="34693" builtinId="9" hidden="1"/>
    <cellStyle name="Followed Hyperlink" xfId="34695" builtinId="9" hidden="1"/>
    <cellStyle name="Followed Hyperlink" xfId="34697" builtinId="9" hidden="1"/>
    <cellStyle name="Followed Hyperlink" xfId="34699" builtinId="9" hidden="1"/>
    <cellStyle name="Followed Hyperlink" xfId="34701" builtinId="9" hidden="1"/>
    <cellStyle name="Followed Hyperlink" xfId="34703" builtinId="9" hidden="1"/>
    <cellStyle name="Followed Hyperlink" xfId="34705" builtinId="9" hidden="1"/>
    <cellStyle name="Followed Hyperlink" xfId="34707" builtinId="9" hidden="1"/>
    <cellStyle name="Followed Hyperlink" xfId="34709" builtinId="9" hidden="1"/>
    <cellStyle name="Followed Hyperlink" xfId="34711" builtinId="9" hidden="1"/>
    <cellStyle name="Followed Hyperlink" xfId="34713" builtinId="9" hidden="1"/>
    <cellStyle name="Followed Hyperlink" xfId="34715" builtinId="9" hidden="1"/>
    <cellStyle name="Followed Hyperlink" xfId="34717" builtinId="9" hidden="1"/>
    <cellStyle name="Followed Hyperlink" xfId="34719" builtinId="9" hidden="1"/>
    <cellStyle name="Followed Hyperlink" xfId="34721" builtinId="9" hidden="1"/>
    <cellStyle name="Followed Hyperlink" xfId="34723" builtinId="9" hidden="1"/>
    <cellStyle name="Followed Hyperlink" xfId="34725" builtinId="9" hidden="1"/>
    <cellStyle name="Followed Hyperlink" xfId="34727" builtinId="9" hidden="1"/>
    <cellStyle name="Followed Hyperlink" xfId="34728" builtinId="9" hidden="1"/>
    <cellStyle name="Followed Hyperlink" xfId="34729" builtinId="9" hidden="1"/>
    <cellStyle name="Followed Hyperlink" xfId="34730" builtinId="9" hidden="1"/>
    <cellStyle name="Followed Hyperlink" xfId="34731" builtinId="9" hidden="1"/>
    <cellStyle name="Followed Hyperlink" xfId="34732" builtinId="9" hidden="1"/>
    <cellStyle name="Followed Hyperlink" xfId="34733" builtinId="9" hidden="1"/>
    <cellStyle name="Followed Hyperlink" xfId="34734" builtinId="9" hidden="1"/>
    <cellStyle name="Followed Hyperlink" xfId="34735" builtinId="9" hidden="1"/>
    <cellStyle name="Followed Hyperlink" xfId="34736" builtinId="9" hidden="1"/>
    <cellStyle name="Followed Hyperlink" xfId="34737" builtinId="9" hidden="1"/>
    <cellStyle name="Followed Hyperlink" xfId="34738" builtinId="9" hidden="1"/>
    <cellStyle name="Followed Hyperlink" xfId="34739" builtinId="9" hidden="1"/>
    <cellStyle name="Followed Hyperlink" xfId="34740" builtinId="9" hidden="1"/>
    <cellStyle name="Followed Hyperlink" xfId="34741" builtinId="9" hidden="1"/>
    <cellStyle name="Followed Hyperlink" xfId="34742" builtinId="9" hidden="1"/>
    <cellStyle name="Followed Hyperlink" xfId="34743" builtinId="9" hidden="1"/>
    <cellStyle name="Followed Hyperlink" xfId="34744" builtinId="9" hidden="1"/>
    <cellStyle name="Followed Hyperlink" xfId="34745" builtinId="9" hidden="1"/>
    <cellStyle name="Followed Hyperlink" xfId="34746" builtinId="9" hidden="1"/>
    <cellStyle name="Followed Hyperlink" xfId="34747" builtinId="9" hidden="1"/>
    <cellStyle name="Followed Hyperlink" xfId="34748" builtinId="9" hidden="1"/>
    <cellStyle name="Followed Hyperlink" xfId="34749" builtinId="9" hidden="1"/>
    <cellStyle name="Followed Hyperlink" xfId="34750" builtinId="9" hidden="1"/>
    <cellStyle name="Followed Hyperlink" xfId="34751" builtinId="9" hidden="1"/>
    <cellStyle name="Followed Hyperlink" xfId="34752" builtinId="9" hidden="1"/>
    <cellStyle name="Followed Hyperlink" xfId="34753" builtinId="9" hidden="1"/>
    <cellStyle name="Followed Hyperlink" xfId="34754" builtinId="9" hidden="1"/>
    <cellStyle name="Followed Hyperlink" xfId="34755" builtinId="9" hidden="1"/>
    <cellStyle name="Followed Hyperlink" xfId="34756" builtinId="9" hidden="1"/>
    <cellStyle name="Followed Hyperlink" xfId="34757" builtinId="9" hidden="1"/>
    <cellStyle name="Followed Hyperlink" xfId="34758" builtinId="9" hidden="1"/>
    <cellStyle name="Followed Hyperlink" xfId="34759" builtinId="9" hidden="1"/>
    <cellStyle name="Followed Hyperlink" xfId="34760" builtinId="9" hidden="1"/>
    <cellStyle name="Followed Hyperlink" xfId="34761" builtinId="9" hidden="1"/>
    <cellStyle name="Followed Hyperlink" xfId="34762" builtinId="9" hidden="1"/>
    <cellStyle name="Followed Hyperlink" xfId="34763" builtinId="9" hidden="1"/>
    <cellStyle name="Followed Hyperlink" xfId="34764" builtinId="9" hidden="1"/>
    <cellStyle name="Followed Hyperlink" xfId="34765" builtinId="9" hidden="1"/>
    <cellStyle name="Followed Hyperlink" xfId="34766" builtinId="9" hidden="1"/>
    <cellStyle name="Followed Hyperlink" xfId="34767" builtinId="9" hidden="1"/>
    <cellStyle name="Followed Hyperlink" xfId="34768" builtinId="9" hidden="1"/>
    <cellStyle name="Followed Hyperlink" xfId="34769" builtinId="9" hidden="1"/>
    <cellStyle name="Followed Hyperlink" xfId="34770" builtinId="9" hidden="1"/>
    <cellStyle name="Followed Hyperlink" xfId="34771" builtinId="9" hidden="1"/>
    <cellStyle name="Followed Hyperlink" xfId="34772" builtinId="9" hidden="1"/>
    <cellStyle name="Followed Hyperlink" xfId="34773" builtinId="9" hidden="1"/>
    <cellStyle name="Followed Hyperlink" xfId="34774" builtinId="9" hidden="1"/>
    <cellStyle name="Followed Hyperlink" xfId="34775" builtinId="9" hidden="1"/>
    <cellStyle name="Followed Hyperlink" xfId="34776" builtinId="9" hidden="1"/>
    <cellStyle name="Followed Hyperlink" xfId="34777" builtinId="9" hidden="1"/>
    <cellStyle name="Followed Hyperlink" xfId="34778" builtinId="9" hidden="1"/>
    <cellStyle name="Followed Hyperlink" xfId="34779" builtinId="9" hidden="1"/>
    <cellStyle name="Followed Hyperlink" xfId="34780" builtinId="9" hidden="1"/>
    <cellStyle name="Followed Hyperlink" xfId="34781" builtinId="9" hidden="1"/>
    <cellStyle name="Followed Hyperlink" xfId="34782" builtinId="9" hidden="1"/>
    <cellStyle name="Followed Hyperlink" xfId="34783" builtinId="9" hidden="1"/>
    <cellStyle name="Followed Hyperlink" xfId="34784" builtinId="9" hidden="1"/>
    <cellStyle name="Followed Hyperlink" xfId="34785" builtinId="9" hidden="1"/>
    <cellStyle name="Followed Hyperlink" xfId="34786" builtinId="9" hidden="1"/>
    <cellStyle name="Followed Hyperlink" xfId="34787" builtinId="9" hidden="1"/>
    <cellStyle name="Followed Hyperlink" xfId="34788" builtinId="9" hidden="1"/>
    <cellStyle name="Followed Hyperlink" xfId="34789" builtinId="9" hidden="1"/>
    <cellStyle name="Followed Hyperlink" xfId="34790" builtinId="9" hidden="1"/>
    <cellStyle name="Followed Hyperlink" xfId="34791" builtinId="9" hidden="1"/>
    <cellStyle name="Followed Hyperlink" xfId="34792" builtinId="9" hidden="1"/>
    <cellStyle name="Followed Hyperlink" xfId="34793" builtinId="9" hidden="1"/>
    <cellStyle name="Followed Hyperlink" xfId="34794" builtinId="9" hidden="1"/>
    <cellStyle name="Followed Hyperlink" xfId="34795" builtinId="9" hidden="1"/>
    <cellStyle name="Followed Hyperlink" xfId="34796" builtinId="9" hidden="1"/>
    <cellStyle name="Followed Hyperlink" xfId="34798" builtinId="9" hidden="1"/>
    <cellStyle name="Followed Hyperlink" xfId="34800" builtinId="9" hidden="1"/>
    <cellStyle name="Followed Hyperlink" xfId="34802" builtinId="9" hidden="1"/>
    <cellStyle name="Followed Hyperlink" xfId="34804" builtinId="9" hidden="1"/>
    <cellStyle name="Followed Hyperlink" xfId="34806" builtinId="9" hidden="1"/>
    <cellStyle name="Followed Hyperlink" xfId="34808" builtinId="9" hidden="1"/>
    <cellStyle name="Followed Hyperlink" xfId="34810" builtinId="9" hidden="1"/>
    <cellStyle name="Followed Hyperlink" xfId="34812" builtinId="9" hidden="1"/>
    <cellStyle name="Followed Hyperlink" xfId="34814" builtinId="9" hidden="1"/>
    <cellStyle name="Followed Hyperlink" xfId="34816" builtinId="9" hidden="1"/>
    <cellStyle name="Followed Hyperlink" xfId="34818" builtinId="9" hidden="1"/>
    <cellStyle name="Followed Hyperlink" xfId="34820" builtinId="9" hidden="1"/>
    <cellStyle name="Followed Hyperlink" xfId="34822" builtinId="9" hidden="1"/>
    <cellStyle name="Followed Hyperlink" xfId="34824" builtinId="9" hidden="1"/>
    <cellStyle name="Followed Hyperlink" xfId="34826" builtinId="9" hidden="1"/>
    <cellStyle name="Followed Hyperlink" xfId="34828" builtinId="9" hidden="1"/>
    <cellStyle name="Followed Hyperlink" xfId="34830" builtinId="9" hidden="1"/>
    <cellStyle name="Followed Hyperlink" xfId="34832" builtinId="9" hidden="1"/>
    <cellStyle name="Followed Hyperlink" xfId="34834" builtinId="9" hidden="1"/>
    <cellStyle name="Followed Hyperlink" xfId="34836" builtinId="9" hidden="1"/>
    <cellStyle name="Followed Hyperlink" xfId="34838" builtinId="9" hidden="1"/>
    <cellStyle name="Followed Hyperlink" xfId="34840" builtinId="9" hidden="1"/>
    <cellStyle name="Followed Hyperlink" xfId="34842" builtinId="9" hidden="1"/>
    <cellStyle name="Followed Hyperlink" xfId="34844" builtinId="9" hidden="1"/>
    <cellStyle name="Followed Hyperlink" xfId="34846" builtinId="9" hidden="1"/>
    <cellStyle name="Followed Hyperlink" xfId="34848" builtinId="9" hidden="1"/>
    <cellStyle name="Followed Hyperlink" xfId="34850" builtinId="9" hidden="1"/>
    <cellStyle name="Followed Hyperlink" xfId="34852" builtinId="9" hidden="1"/>
    <cellStyle name="Followed Hyperlink" xfId="34854" builtinId="9" hidden="1"/>
    <cellStyle name="Followed Hyperlink" xfId="34856" builtinId="9" hidden="1"/>
    <cellStyle name="Followed Hyperlink" xfId="34858" builtinId="9" hidden="1"/>
    <cellStyle name="Followed Hyperlink" xfId="34860" builtinId="9" hidden="1"/>
    <cellStyle name="Followed Hyperlink" xfId="34862" builtinId="9" hidden="1"/>
    <cellStyle name="Followed Hyperlink" xfId="34864" builtinId="9" hidden="1"/>
    <cellStyle name="Followed Hyperlink" xfId="34866" builtinId="9" hidden="1"/>
    <cellStyle name="Followed Hyperlink" xfId="34868" builtinId="9" hidden="1"/>
    <cellStyle name="Followed Hyperlink" xfId="34870" builtinId="9" hidden="1"/>
    <cellStyle name="Followed Hyperlink" xfId="34872" builtinId="9" hidden="1"/>
    <cellStyle name="Followed Hyperlink" xfId="34874" builtinId="9" hidden="1"/>
    <cellStyle name="Followed Hyperlink" xfId="34876" builtinId="9" hidden="1"/>
    <cellStyle name="Followed Hyperlink" xfId="34878" builtinId="9" hidden="1"/>
    <cellStyle name="Followed Hyperlink" xfId="34880" builtinId="9" hidden="1"/>
    <cellStyle name="Followed Hyperlink" xfId="34882" builtinId="9" hidden="1"/>
    <cellStyle name="Followed Hyperlink" xfId="34884" builtinId="9" hidden="1"/>
    <cellStyle name="Followed Hyperlink" xfId="34886" builtinId="9" hidden="1"/>
    <cellStyle name="Followed Hyperlink" xfId="34888" builtinId="9" hidden="1"/>
    <cellStyle name="Followed Hyperlink" xfId="34890" builtinId="9" hidden="1"/>
    <cellStyle name="Followed Hyperlink" xfId="34892" builtinId="9" hidden="1"/>
    <cellStyle name="Followed Hyperlink" xfId="34894" builtinId="9" hidden="1"/>
    <cellStyle name="Followed Hyperlink" xfId="34896" builtinId="9" hidden="1"/>
    <cellStyle name="Followed Hyperlink" xfId="34898" builtinId="9" hidden="1"/>
    <cellStyle name="Followed Hyperlink" xfId="34900" builtinId="9" hidden="1"/>
    <cellStyle name="Followed Hyperlink" xfId="34902" builtinId="9" hidden="1"/>
    <cellStyle name="Followed Hyperlink" xfId="34904" builtinId="9" hidden="1"/>
    <cellStyle name="Followed Hyperlink" xfId="34906" builtinId="9" hidden="1"/>
    <cellStyle name="Followed Hyperlink" xfId="34908" builtinId="9" hidden="1"/>
    <cellStyle name="Followed Hyperlink" xfId="34910" builtinId="9" hidden="1"/>
    <cellStyle name="Followed Hyperlink" xfId="34912" builtinId="9" hidden="1"/>
    <cellStyle name="Followed Hyperlink" xfId="34914" builtinId="9" hidden="1"/>
    <cellStyle name="Followed Hyperlink" xfId="34916" builtinId="9" hidden="1"/>
    <cellStyle name="Followed Hyperlink" xfId="34918" builtinId="9" hidden="1"/>
    <cellStyle name="Followed Hyperlink" xfId="34920" builtinId="9" hidden="1"/>
    <cellStyle name="Followed Hyperlink" xfId="34922" builtinId="9" hidden="1"/>
    <cellStyle name="Followed Hyperlink" xfId="34924" builtinId="9" hidden="1"/>
    <cellStyle name="Followed Hyperlink" xfId="34926" builtinId="9" hidden="1"/>
    <cellStyle name="Followed Hyperlink" xfId="34928" builtinId="9" hidden="1"/>
    <cellStyle name="Followed Hyperlink" xfId="34930" builtinId="9" hidden="1"/>
    <cellStyle name="Followed Hyperlink" xfId="34932" builtinId="9" hidden="1"/>
    <cellStyle name="Followed Hyperlink" xfId="34934" builtinId="9" hidden="1"/>
    <cellStyle name="Followed Hyperlink" xfId="34935" builtinId="9" hidden="1"/>
    <cellStyle name="Followed Hyperlink" xfId="34936" builtinId="9" hidden="1"/>
    <cellStyle name="Followed Hyperlink" xfId="34937" builtinId="9" hidden="1"/>
    <cellStyle name="Followed Hyperlink" xfId="34938" builtinId="9" hidden="1"/>
    <cellStyle name="Followed Hyperlink" xfId="34939" builtinId="9" hidden="1"/>
    <cellStyle name="Followed Hyperlink" xfId="34940" builtinId="9" hidden="1"/>
    <cellStyle name="Followed Hyperlink" xfId="34941" builtinId="9" hidden="1"/>
    <cellStyle name="Followed Hyperlink" xfId="34942" builtinId="9" hidden="1"/>
    <cellStyle name="Followed Hyperlink" xfId="34943" builtinId="9" hidden="1"/>
    <cellStyle name="Followed Hyperlink" xfId="34944" builtinId="9" hidden="1"/>
    <cellStyle name="Followed Hyperlink" xfId="34945" builtinId="9" hidden="1"/>
    <cellStyle name="Followed Hyperlink" xfId="34946" builtinId="9" hidden="1"/>
    <cellStyle name="Followed Hyperlink" xfId="34947" builtinId="9" hidden="1"/>
    <cellStyle name="Followed Hyperlink" xfId="34948" builtinId="9" hidden="1"/>
    <cellStyle name="Followed Hyperlink" xfId="34949" builtinId="9" hidden="1"/>
    <cellStyle name="Followed Hyperlink" xfId="34950" builtinId="9" hidden="1"/>
    <cellStyle name="Followed Hyperlink" xfId="34951" builtinId="9" hidden="1"/>
    <cellStyle name="Followed Hyperlink" xfId="34952" builtinId="9" hidden="1"/>
    <cellStyle name="Followed Hyperlink" xfId="34953" builtinId="9" hidden="1"/>
    <cellStyle name="Followed Hyperlink" xfId="34954" builtinId="9" hidden="1"/>
    <cellStyle name="Followed Hyperlink" xfId="34955" builtinId="9" hidden="1"/>
    <cellStyle name="Followed Hyperlink" xfId="34956" builtinId="9" hidden="1"/>
    <cellStyle name="Followed Hyperlink" xfId="34957" builtinId="9" hidden="1"/>
    <cellStyle name="Followed Hyperlink" xfId="34958" builtinId="9" hidden="1"/>
    <cellStyle name="Followed Hyperlink" xfId="34959" builtinId="9" hidden="1"/>
    <cellStyle name="Followed Hyperlink" xfId="34960" builtinId="9" hidden="1"/>
    <cellStyle name="Followed Hyperlink" xfId="34961" builtinId="9" hidden="1"/>
    <cellStyle name="Followed Hyperlink" xfId="34962" builtinId="9" hidden="1"/>
    <cellStyle name="Followed Hyperlink" xfId="34963" builtinId="9" hidden="1"/>
    <cellStyle name="Followed Hyperlink" xfId="34964" builtinId="9" hidden="1"/>
    <cellStyle name="Followed Hyperlink" xfId="34965" builtinId="9" hidden="1"/>
    <cellStyle name="Followed Hyperlink" xfId="34966" builtinId="9" hidden="1"/>
    <cellStyle name="Followed Hyperlink" xfId="34967" builtinId="9" hidden="1"/>
    <cellStyle name="Followed Hyperlink" xfId="34968" builtinId="9" hidden="1"/>
    <cellStyle name="Followed Hyperlink" xfId="34969" builtinId="9" hidden="1"/>
    <cellStyle name="Followed Hyperlink" xfId="34970" builtinId="9" hidden="1"/>
    <cellStyle name="Followed Hyperlink" xfId="34971" builtinId="9" hidden="1"/>
    <cellStyle name="Followed Hyperlink" xfId="34972" builtinId="9" hidden="1"/>
    <cellStyle name="Followed Hyperlink" xfId="34973" builtinId="9" hidden="1"/>
    <cellStyle name="Followed Hyperlink" xfId="34974" builtinId="9" hidden="1"/>
    <cellStyle name="Followed Hyperlink" xfId="34975" builtinId="9" hidden="1"/>
    <cellStyle name="Followed Hyperlink" xfId="34976" builtinId="9" hidden="1"/>
    <cellStyle name="Followed Hyperlink" xfId="34977" builtinId="9" hidden="1"/>
    <cellStyle name="Followed Hyperlink" xfId="34978" builtinId="9" hidden="1"/>
    <cellStyle name="Followed Hyperlink" xfId="34979" builtinId="9" hidden="1"/>
    <cellStyle name="Followed Hyperlink" xfId="34980" builtinId="9" hidden="1"/>
    <cellStyle name="Followed Hyperlink" xfId="34981" builtinId="9" hidden="1"/>
    <cellStyle name="Followed Hyperlink" xfId="34982" builtinId="9" hidden="1"/>
    <cellStyle name="Followed Hyperlink" xfId="34983" builtinId="9" hidden="1"/>
    <cellStyle name="Followed Hyperlink" xfId="34984" builtinId="9" hidden="1"/>
    <cellStyle name="Followed Hyperlink" xfId="34985" builtinId="9" hidden="1"/>
    <cellStyle name="Followed Hyperlink" xfId="34986" builtinId="9" hidden="1"/>
    <cellStyle name="Followed Hyperlink" xfId="34987" builtinId="9" hidden="1"/>
    <cellStyle name="Followed Hyperlink" xfId="34988" builtinId="9" hidden="1"/>
    <cellStyle name="Followed Hyperlink" xfId="34989" builtinId="9" hidden="1"/>
    <cellStyle name="Followed Hyperlink" xfId="34990" builtinId="9" hidden="1"/>
    <cellStyle name="Followed Hyperlink" xfId="34991" builtinId="9" hidden="1"/>
    <cellStyle name="Followed Hyperlink" xfId="34992" builtinId="9" hidden="1"/>
    <cellStyle name="Followed Hyperlink" xfId="34993" builtinId="9" hidden="1"/>
    <cellStyle name="Followed Hyperlink" xfId="34994" builtinId="9" hidden="1"/>
    <cellStyle name="Followed Hyperlink" xfId="34995" builtinId="9" hidden="1"/>
    <cellStyle name="Followed Hyperlink" xfId="34996" builtinId="9" hidden="1"/>
    <cellStyle name="Followed Hyperlink" xfId="34997" builtinId="9" hidden="1"/>
    <cellStyle name="Followed Hyperlink" xfId="34998" builtinId="9" hidden="1"/>
    <cellStyle name="Followed Hyperlink" xfId="34999" builtinId="9" hidden="1"/>
    <cellStyle name="Followed Hyperlink" xfId="35000" builtinId="9" hidden="1"/>
    <cellStyle name="Followed Hyperlink" xfId="35001" builtinId="9" hidden="1"/>
    <cellStyle name="Followed Hyperlink" xfId="35002" builtinId="9" hidden="1"/>
    <cellStyle name="Followed Hyperlink" xfId="35003" builtinId="9" hidden="1"/>
    <cellStyle name="Followed Hyperlink" xfId="35005" builtinId="9" hidden="1"/>
    <cellStyle name="Followed Hyperlink" xfId="25309" builtinId="9" hidden="1"/>
    <cellStyle name="Followed Hyperlink" xfId="25199" builtinId="9" hidden="1"/>
    <cellStyle name="Followed Hyperlink" xfId="25061" builtinId="9" hidden="1"/>
    <cellStyle name="Followed Hyperlink" xfId="29751" builtinId="9" hidden="1"/>
    <cellStyle name="Followed Hyperlink" xfId="24988" builtinId="9" hidden="1"/>
    <cellStyle name="Followed Hyperlink" xfId="28633" builtinId="9" hidden="1"/>
    <cellStyle name="Followed Hyperlink" xfId="25203" builtinId="9" hidden="1"/>
    <cellStyle name="Followed Hyperlink" xfId="3808" builtinId="9" hidden="1"/>
    <cellStyle name="Followed Hyperlink" xfId="3815" builtinId="9" hidden="1"/>
    <cellStyle name="Followed Hyperlink" xfId="27447" builtinId="9" hidden="1"/>
    <cellStyle name="Followed Hyperlink" xfId="25181" builtinId="9" hidden="1"/>
    <cellStyle name="Followed Hyperlink" xfId="25200" builtinId="9" hidden="1"/>
    <cellStyle name="Followed Hyperlink" xfId="25218" builtinId="9" hidden="1"/>
    <cellStyle name="Followed Hyperlink" xfId="28637" builtinId="9" hidden="1"/>
    <cellStyle name="Followed Hyperlink" xfId="30143" builtinId="9" hidden="1"/>
    <cellStyle name="Followed Hyperlink" xfId="26029" builtinId="9" hidden="1"/>
    <cellStyle name="Followed Hyperlink" xfId="27205" builtinId="9" hidden="1"/>
    <cellStyle name="Followed Hyperlink" xfId="28506" builtinId="9" hidden="1"/>
    <cellStyle name="Followed Hyperlink" xfId="25310" builtinId="9" hidden="1"/>
    <cellStyle name="Followed Hyperlink" xfId="29779" builtinId="9" hidden="1"/>
    <cellStyle name="Followed Hyperlink" xfId="25219" builtinId="9" hidden="1"/>
    <cellStyle name="Followed Hyperlink" xfId="29772" builtinId="9" hidden="1"/>
    <cellStyle name="Followed Hyperlink" xfId="31364" builtinId="9" hidden="1"/>
    <cellStyle name="Followed Hyperlink" xfId="28636" builtinId="9" hidden="1"/>
    <cellStyle name="Followed Hyperlink" xfId="28642" builtinId="9" hidden="1"/>
    <cellStyle name="Followed Hyperlink" xfId="29782" builtinId="9" hidden="1"/>
    <cellStyle name="Followed Hyperlink" xfId="30664" builtinId="9" hidden="1"/>
    <cellStyle name="Followed Hyperlink" xfId="29771" builtinId="9" hidden="1"/>
    <cellStyle name="Followed Hyperlink" xfId="31363" builtinId="9" hidden="1"/>
    <cellStyle name="Followed Hyperlink" xfId="28054" builtinId="9" hidden="1"/>
    <cellStyle name="Followed Hyperlink" xfId="29765" builtinId="9" hidden="1"/>
    <cellStyle name="Followed Hyperlink" xfId="29770" builtinId="9" hidden="1"/>
    <cellStyle name="Followed Hyperlink" xfId="29775" builtinId="9" hidden="1"/>
    <cellStyle name="Followed Hyperlink" xfId="27343" builtinId="9" hidden="1"/>
    <cellStyle name="Followed Hyperlink" xfId="35006" builtinId="9" hidden="1"/>
    <cellStyle name="Followed Hyperlink" xfId="35008" builtinId="9" hidden="1"/>
    <cellStyle name="Followed Hyperlink" xfId="35010" builtinId="9" hidden="1"/>
    <cellStyle name="Followed Hyperlink" xfId="35012" builtinId="9" hidden="1"/>
    <cellStyle name="Followed Hyperlink" xfId="35014" builtinId="9" hidden="1"/>
    <cellStyle name="Followed Hyperlink" xfId="35016" builtinId="9" hidden="1"/>
    <cellStyle name="Followed Hyperlink" xfId="35018" builtinId="9" hidden="1"/>
    <cellStyle name="Followed Hyperlink" xfId="35020" builtinId="9" hidden="1"/>
    <cellStyle name="Followed Hyperlink" xfId="35022" builtinId="9" hidden="1"/>
    <cellStyle name="Followed Hyperlink" xfId="35024" builtinId="9" hidden="1"/>
    <cellStyle name="Followed Hyperlink" xfId="35026" builtinId="9" hidden="1"/>
    <cellStyle name="Followed Hyperlink" xfId="35028" builtinId="9" hidden="1"/>
    <cellStyle name="Followed Hyperlink" xfId="35030" builtinId="9" hidden="1"/>
    <cellStyle name="Followed Hyperlink" xfId="35032" builtinId="9" hidden="1"/>
    <cellStyle name="Followed Hyperlink" xfId="35034" builtinId="9" hidden="1"/>
    <cellStyle name="Followed Hyperlink" xfId="35036" builtinId="9" hidden="1"/>
    <cellStyle name="Followed Hyperlink" xfId="35038" builtinId="9" hidden="1"/>
    <cellStyle name="Followed Hyperlink" xfId="35040" builtinId="9" hidden="1"/>
    <cellStyle name="Followed Hyperlink" xfId="35042" builtinId="9" hidden="1"/>
    <cellStyle name="Followed Hyperlink" xfId="35044" builtinId="9" hidden="1"/>
    <cellStyle name="Followed Hyperlink" xfId="35046" builtinId="9" hidden="1"/>
    <cellStyle name="Followed Hyperlink" xfId="35048" builtinId="9" hidden="1"/>
    <cellStyle name="Followed Hyperlink" xfId="35050" builtinId="9" hidden="1"/>
    <cellStyle name="Followed Hyperlink" xfId="35052" builtinId="9" hidden="1"/>
    <cellStyle name="Followed Hyperlink" xfId="35054" builtinId="9" hidden="1"/>
    <cellStyle name="Followed Hyperlink" xfId="35056" builtinId="9" hidden="1"/>
    <cellStyle name="Followed Hyperlink" xfId="35058" builtinId="9" hidden="1"/>
    <cellStyle name="Followed Hyperlink" xfId="35060" builtinId="9" hidden="1"/>
    <cellStyle name="Followed Hyperlink" xfId="35062" builtinId="9" hidden="1"/>
    <cellStyle name="Followed Hyperlink" xfId="35064" builtinId="9" hidden="1"/>
    <cellStyle name="Followed Hyperlink" xfId="35066" builtinId="9" hidden="1"/>
    <cellStyle name="Followed Hyperlink" xfId="35068" builtinId="9" hidden="1"/>
    <cellStyle name="Followed Hyperlink" xfId="35070" builtinId="9" hidden="1"/>
    <cellStyle name="Followed Hyperlink" xfId="35072" builtinId="9" hidden="1"/>
    <cellStyle name="Followed Hyperlink" xfId="35074" builtinId="9" hidden="1"/>
    <cellStyle name="Followed Hyperlink" xfId="35076" builtinId="9" hidden="1"/>
    <cellStyle name="Followed Hyperlink" xfId="35078" builtinId="9" hidden="1"/>
    <cellStyle name="Followed Hyperlink" xfId="35080" builtinId="9" hidden="1"/>
    <cellStyle name="Followed Hyperlink" xfId="35082" builtinId="9" hidden="1"/>
    <cellStyle name="Followed Hyperlink" xfId="35084" builtinId="9" hidden="1"/>
    <cellStyle name="Followed Hyperlink" xfId="35086" builtinId="9" hidden="1"/>
    <cellStyle name="Followed Hyperlink" xfId="35088" builtinId="9" hidden="1"/>
    <cellStyle name="Followed Hyperlink" xfId="35090" builtinId="9" hidden="1"/>
    <cellStyle name="Followed Hyperlink" xfId="35092" builtinId="9" hidden="1"/>
    <cellStyle name="Followed Hyperlink" xfId="35094" builtinId="9" hidden="1"/>
    <cellStyle name="Followed Hyperlink" xfId="35096" builtinId="9" hidden="1"/>
    <cellStyle name="Followed Hyperlink" xfId="35098" builtinId="9" hidden="1"/>
    <cellStyle name="Followed Hyperlink" xfId="35100" builtinId="9" hidden="1"/>
    <cellStyle name="Followed Hyperlink" xfId="35102" builtinId="9" hidden="1"/>
    <cellStyle name="Followed Hyperlink" xfId="35104" builtinId="9" hidden="1"/>
    <cellStyle name="Followed Hyperlink" xfId="35106" builtinId="9" hidden="1"/>
    <cellStyle name="Followed Hyperlink" xfId="35108" builtinId="9" hidden="1"/>
    <cellStyle name="Followed Hyperlink" xfId="35110" builtinId="9" hidden="1"/>
    <cellStyle name="Followed Hyperlink" xfId="35112" builtinId="9" hidden="1"/>
    <cellStyle name="Followed Hyperlink" xfId="35114" builtinId="9" hidden="1"/>
    <cellStyle name="Followed Hyperlink" xfId="35116" builtinId="9" hidden="1"/>
    <cellStyle name="Followed Hyperlink" xfId="29783" builtinId="9" hidden="1"/>
    <cellStyle name="Followed Hyperlink" xfId="35117" builtinId="9" hidden="1"/>
    <cellStyle name="Followed Hyperlink" xfId="35119" builtinId="9" hidden="1"/>
    <cellStyle name="Followed Hyperlink" xfId="35121" builtinId="9" hidden="1"/>
    <cellStyle name="Followed Hyperlink" xfId="35123" builtinId="9" hidden="1"/>
    <cellStyle name="Followed Hyperlink" xfId="35125" builtinId="9" hidden="1"/>
    <cellStyle name="Followed Hyperlink" xfId="35127" builtinId="9" hidden="1"/>
    <cellStyle name="Followed Hyperlink" xfId="35129" builtinId="9" hidden="1"/>
    <cellStyle name="Followed Hyperlink" xfId="35131" builtinId="9" hidden="1"/>
    <cellStyle name="Followed Hyperlink" xfId="35133" builtinId="9" hidden="1"/>
    <cellStyle name="Followed Hyperlink" xfId="35135" builtinId="9" hidden="1"/>
    <cellStyle name="Followed Hyperlink" xfId="35137" builtinId="9" hidden="1"/>
    <cellStyle name="Followed Hyperlink" xfId="35139" builtinId="9" hidden="1"/>
    <cellStyle name="Followed Hyperlink" xfId="35141" builtinId="9" hidden="1"/>
    <cellStyle name="Followed Hyperlink" xfId="35143" builtinId="9" hidden="1"/>
    <cellStyle name="Followed Hyperlink" xfId="35145" builtinId="9" hidden="1"/>
    <cellStyle name="Followed Hyperlink" xfId="35147" builtinId="9" hidden="1"/>
    <cellStyle name="Followed Hyperlink" xfId="35149" builtinId="9" hidden="1"/>
    <cellStyle name="Followed Hyperlink" xfId="35151" builtinId="9" hidden="1"/>
    <cellStyle name="Followed Hyperlink" xfId="35153" builtinId="9" hidden="1"/>
    <cellStyle name="Followed Hyperlink" xfId="35155" builtinId="9" hidden="1"/>
    <cellStyle name="Followed Hyperlink" xfId="35157" builtinId="9" hidden="1"/>
    <cellStyle name="Followed Hyperlink" xfId="35159" builtinId="9" hidden="1"/>
    <cellStyle name="Followed Hyperlink" xfId="35161" builtinId="9" hidden="1"/>
    <cellStyle name="Followed Hyperlink" xfId="35163" builtinId="9" hidden="1"/>
    <cellStyle name="Followed Hyperlink" xfId="35165" builtinId="9" hidden="1"/>
    <cellStyle name="Followed Hyperlink" xfId="35167" builtinId="9" hidden="1"/>
    <cellStyle name="Followed Hyperlink" xfId="35169" builtinId="9" hidden="1"/>
    <cellStyle name="Followed Hyperlink" xfId="35171" builtinId="9" hidden="1"/>
    <cellStyle name="Followed Hyperlink" xfId="35173" builtinId="9" hidden="1"/>
    <cellStyle name="Followed Hyperlink" xfId="35175" builtinId="9" hidden="1"/>
    <cellStyle name="Followed Hyperlink" xfId="35177" builtinId="9" hidden="1"/>
    <cellStyle name="Followed Hyperlink" xfId="35179" builtinId="9" hidden="1"/>
    <cellStyle name="Followed Hyperlink" xfId="35181" builtinId="9" hidden="1"/>
    <cellStyle name="Followed Hyperlink" xfId="35183" builtinId="9" hidden="1"/>
    <cellStyle name="Followed Hyperlink" xfId="35185" builtinId="9" hidden="1"/>
    <cellStyle name="Followed Hyperlink" xfId="35187" builtinId="9" hidden="1"/>
    <cellStyle name="Followed Hyperlink" xfId="35189" builtinId="9" hidden="1"/>
    <cellStyle name="Followed Hyperlink" xfId="35191" builtinId="9" hidden="1"/>
    <cellStyle name="Followed Hyperlink" xfId="35193" builtinId="9" hidden="1"/>
    <cellStyle name="Followed Hyperlink" xfId="35195" builtinId="9" hidden="1"/>
    <cellStyle name="Followed Hyperlink" xfId="35197" builtinId="9" hidden="1"/>
    <cellStyle name="Followed Hyperlink" xfId="35199" builtinId="9" hidden="1"/>
    <cellStyle name="Followed Hyperlink" xfId="35201" builtinId="9" hidden="1"/>
    <cellStyle name="Followed Hyperlink" xfId="35203" builtinId="9" hidden="1"/>
    <cellStyle name="Followed Hyperlink" xfId="35205" builtinId="9" hidden="1"/>
    <cellStyle name="Followed Hyperlink" xfId="35207" builtinId="9" hidden="1"/>
    <cellStyle name="Followed Hyperlink" xfId="35209" builtinId="9" hidden="1"/>
    <cellStyle name="Followed Hyperlink" xfId="35211" builtinId="9" hidden="1"/>
    <cellStyle name="Followed Hyperlink" xfId="35213" builtinId="9" hidden="1"/>
    <cellStyle name="Followed Hyperlink" xfId="35215" builtinId="9" hidden="1"/>
    <cellStyle name="Followed Hyperlink" xfId="35217" builtinId="9" hidden="1"/>
    <cellStyle name="Followed Hyperlink" xfId="35219" builtinId="9" hidden="1"/>
    <cellStyle name="Followed Hyperlink" xfId="35221" builtinId="9" hidden="1"/>
    <cellStyle name="Followed Hyperlink" xfId="35223" builtinId="9" hidden="1"/>
    <cellStyle name="Followed Hyperlink" xfId="35225" builtinId="9" hidden="1"/>
    <cellStyle name="Followed Hyperlink" xfId="35227" builtinId="9" hidden="1"/>
    <cellStyle name="Followed Hyperlink" xfId="35229" builtinId="9" hidden="1"/>
    <cellStyle name="Followed Hyperlink" xfId="35231" builtinId="9" hidden="1"/>
    <cellStyle name="Followed Hyperlink" xfId="35233" builtinId="9" hidden="1"/>
    <cellStyle name="Followed Hyperlink" xfId="35235" builtinId="9" hidden="1"/>
    <cellStyle name="Followed Hyperlink" xfId="35237" builtinId="9" hidden="1"/>
    <cellStyle name="Followed Hyperlink" xfId="35239" builtinId="9" hidden="1"/>
    <cellStyle name="Followed Hyperlink" xfId="35241" builtinId="9" hidden="1"/>
    <cellStyle name="Followed Hyperlink" xfId="35243" builtinId="9" hidden="1"/>
    <cellStyle name="Followed Hyperlink" xfId="35245" builtinId="9" hidden="1"/>
    <cellStyle name="Followed Hyperlink" xfId="35247" builtinId="9" hidden="1"/>
    <cellStyle name="Followed Hyperlink" xfId="35249" builtinId="9" hidden="1"/>
    <cellStyle name="Followed Hyperlink" xfId="35251" builtinId="9" hidden="1"/>
    <cellStyle name="Followed Hyperlink" xfId="35278" builtinId="9" hidden="1"/>
    <cellStyle name="Followed Hyperlink" xfId="35279" builtinId="9" hidden="1"/>
    <cellStyle name="Followed Hyperlink" xfId="35280" builtinId="9" hidden="1"/>
    <cellStyle name="Followed Hyperlink" xfId="35281" builtinId="9" hidden="1"/>
    <cellStyle name="Followed Hyperlink" xfId="35282" builtinId="9" hidden="1"/>
    <cellStyle name="Followed Hyperlink" xfId="35283" builtinId="9" hidden="1"/>
    <cellStyle name="Followed Hyperlink" xfId="35284" builtinId="9" hidden="1"/>
    <cellStyle name="Followed Hyperlink" xfId="35286" builtinId="9" hidden="1"/>
    <cellStyle name="Followed Hyperlink" xfId="35290" builtinId="9" hidden="1"/>
    <cellStyle name="Followed Hyperlink" xfId="35292" builtinId="9" hidden="1"/>
    <cellStyle name="Followed Hyperlink" xfId="35294" builtinId="9" hidden="1"/>
    <cellStyle name="Followed Hyperlink" xfId="35296" builtinId="9" hidden="1"/>
    <cellStyle name="Followed Hyperlink" xfId="35298" builtinId="9" hidden="1"/>
    <cellStyle name="Followed Hyperlink" xfId="35300" builtinId="9" hidden="1"/>
    <cellStyle name="Followed Hyperlink" xfId="35302" builtinId="9" hidden="1"/>
    <cellStyle name="Followed Hyperlink" xfId="35304" builtinId="9" hidden="1"/>
    <cellStyle name="Followed Hyperlink" xfId="35306" builtinId="9" hidden="1"/>
    <cellStyle name="Followed Hyperlink" xfId="35308" builtinId="9" hidden="1"/>
    <cellStyle name="Followed Hyperlink" xfId="35310" builtinId="9" hidden="1"/>
    <cellStyle name="Followed Hyperlink" xfId="35312" builtinId="9" hidden="1"/>
    <cellStyle name="Followed Hyperlink" xfId="35314" builtinId="9" hidden="1"/>
    <cellStyle name="Followed Hyperlink" xfId="35316" builtinId="9" hidden="1"/>
    <cellStyle name="Followed Hyperlink" xfId="35318" builtinId="9" hidden="1"/>
    <cellStyle name="Followed Hyperlink" xfId="35320" builtinId="9" hidden="1"/>
    <cellStyle name="Followed Hyperlink" xfId="35322" builtinId="9" hidden="1"/>
    <cellStyle name="Followed Hyperlink" xfId="35324" builtinId="9" hidden="1"/>
    <cellStyle name="Followed Hyperlink" xfId="35326" builtinId="9" hidden="1"/>
    <cellStyle name="Followed Hyperlink" xfId="35328" builtinId="9" hidden="1"/>
    <cellStyle name="Followed Hyperlink" xfId="35330" builtinId="9" hidden="1"/>
    <cellStyle name="Followed Hyperlink" xfId="35332" builtinId="9" hidden="1"/>
    <cellStyle name="Followed Hyperlink" xfId="35334" builtinId="9" hidden="1"/>
    <cellStyle name="Followed Hyperlink" xfId="35336" builtinId="9" hidden="1"/>
    <cellStyle name="Followed Hyperlink" xfId="35338" builtinId="9" hidden="1"/>
    <cellStyle name="Followed Hyperlink" xfId="35340" builtinId="9" hidden="1"/>
    <cellStyle name="Followed Hyperlink" xfId="35342" builtinId="9" hidden="1"/>
    <cellStyle name="Followed Hyperlink" xfId="35344" builtinId="9" hidden="1"/>
    <cellStyle name="Followed Hyperlink" xfId="35346" builtinId="9" hidden="1"/>
    <cellStyle name="Followed Hyperlink" xfId="35348" builtinId="9" hidden="1"/>
    <cellStyle name="Followed Hyperlink" xfId="35350" builtinId="9" hidden="1"/>
    <cellStyle name="Followed Hyperlink" xfId="35352" builtinId="9" hidden="1"/>
    <cellStyle name="Followed Hyperlink" xfId="35354" builtinId="9" hidden="1"/>
    <cellStyle name="Followed Hyperlink" xfId="35356" builtinId="9" hidden="1"/>
    <cellStyle name="Followed Hyperlink" xfId="35358" builtinId="9" hidden="1"/>
    <cellStyle name="Followed Hyperlink" xfId="35360" builtinId="9" hidden="1"/>
    <cellStyle name="Followed Hyperlink" xfId="35362" builtinId="9" hidden="1"/>
    <cellStyle name="Followed Hyperlink" xfId="35364" builtinId="9" hidden="1"/>
    <cellStyle name="Followed Hyperlink" xfId="35366" builtinId="9" hidden="1"/>
    <cellStyle name="Followed Hyperlink" xfId="35368" builtinId="9" hidden="1"/>
    <cellStyle name="Followed Hyperlink" xfId="35370" builtinId="9" hidden="1"/>
    <cellStyle name="Followed Hyperlink" xfId="35372" builtinId="9" hidden="1"/>
    <cellStyle name="Followed Hyperlink" xfId="35374" builtinId="9" hidden="1"/>
    <cellStyle name="Followed Hyperlink" xfId="35376" builtinId="9" hidden="1"/>
    <cellStyle name="Followed Hyperlink" xfId="35378" builtinId="9" hidden="1"/>
    <cellStyle name="Followed Hyperlink" xfId="35380" builtinId="9" hidden="1"/>
    <cellStyle name="Followed Hyperlink" xfId="35382" builtinId="9" hidden="1"/>
    <cellStyle name="Followed Hyperlink" xfId="35384" builtinId="9" hidden="1"/>
    <cellStyle name="Followed Hyperlink" xfId="35386" builtinId="9" hidden="1"/>
    <cellStyle name="Followed Hyperlink" xfId="35388" builtinId="9" hidden="1"/>
    <cellStyle name="Followed Hyperlink" xfId="35390" builtinId="9" hidden="1"/>
    <cellStyle name="Followed Hyperlink" xfId="35392" builtinId="9" hidden="1"/>
    <cellStyle name="Followed Hyperlink" xfId="35394" builtinId="9" hidden="1"/>
    <cellStyle name="Followed Hyperlink" xfId="35396" builtinId="9" hidden="1"/>
    <cellStyle name="Followed Hyperlink" xfId="35398" builtinId="9" hidden="1"/>
    <cellStyle name="Followed Hyperlink" xfId="35400" builtinId="9" hidden="1"/>
    <cellStyle name="Followed Hyperlink" xfId="35402" builtinId="9" hidden="1"/>
    <cellStyle name="Followed Hyperlink" xfId="35404" builtinId="9" hidden="1"/>
    <cellStyle name="Followed Hyperlink" xfId="35406" builtinId="9" hidden="1"/>
    <cellStyle name="Followed Hyperlink" xfId="35408" builtinId="9" hidden="1"/>
    <cellStyle name="Followed Hyperlink" xfId="35410" builtinId="9" hidden="1"/>
    <cellStyle name="Followed Hyperlink" xfId="35416" builtinId="9" hidden="1"/>
    <cellStyle name="Followed Hyperlink" xfId="35417" builtinId="9" hidden="1"/>
    <cellStyle name="Followed Hyperlink" xfId="35418" builtinId="9" hidden="1"/>
    <cellStyle name="Followed Hyperlink" xfId="35419" builtinId="9" hidden="1"/>
    <cellStyle name="Followed Hyperlink" xfId="35420" builtinId="9" hidden="1"/>
    <cellStyle name="Followed Hyperlink" xfId="35421" builtinId="9" hidden="1"/>
    <cellStyle name="Followed Hyperlink" xfId="35422" builtinId="9" hidden="1"/>
    <cellStyle name="Followed Hyperlink" xfId="35423" builtinId="9" hidden="1"/>
    <cellStyle name="Followed Hyperlink" xfId="35424" builtinId="9" hidden="1"/>
    <cellStyle name="Followed Hyperlink" xfId="35425" builtinId="9" hidden="1"/>
    <cellStyle name="Followed Hyperlink" xfId="35426" builtinId="9" hidden="1"/>
    <cellStyle name="Followed Hyperlink" xfId="35427" builtinId="9" hidden="1"/>
    <cellStyle name="Followed Hyperlink" xfId="35428" builtinId="9" hidden="1"/>
    <cellStyle name="Followed Hyperlink" xfId="35429" builtinId="9" hidden="1"/>
    <cellStyle name="Followed Hyperlink" xfId="35430" builtinId="9" hidden="1"/>
    <cellStyle name="Followed Hyperlink" xfId="35431" builtinId="9" hidden="1"/>
    <cellStyle name="Followed Hyperlink" xfId="35432" builtinId="9" hidden="1"/>
    <cellStyle name="Followed Hyperlink" xfId="35433" builtinId="9" hidden="1"/>
    <cellStyle name="Followed Hyperlink" xfId="35434" builtinId="9" hidden="1"/>
    <cellStyle name="Followed Hyperlink" xfId="35435" builtinId="9" hidden="1"/>
    <cellStyle name="Followed Hyperlink" xfId="35436" builtinId="9" hidden="1"/>
    <cellStyle name="Followed Hyperlink" xfId="35437" builtinId="9" hidden="1"/>
    <cellStyle name="Followed Hyperlink" xfId="35438" builtinId="9" hidden="1"/>
    <cellStyle name="Followed Hyperlink" xfId="35439" builtinId="9" hidden="1"/>
    <cellStyle name="Followed Hyperlink" xfId="35440" builtinId="9" hidden="1"/>
    <cellStyle name="Followed Hyperlink" xfId="35441" builtinId="9" hidden="1"/>
    <cellStyle name="Followed Hyperlink" xfId="35442" builtinId="9" hidden="1"/>
    <cellStyle name="Followed Hyperlink" xfId="35443" builtinId="9" hidden="1"/>
    <cellStyle name="Followed Hyperlink" xfId="35444" builtinId="9" hidden="1"/>
    <cellStyle name="Followed Hyperlink" xfId="35445" builtinId="9" hidden="1"/>
    <cellStyle name="Followed Hyperlink" xfId="35446" builtinId="9" hidden="1"/>
    <cellStyle name="Followed Hyperlink" xfId="35447" builtinId="9" hidden="1"/>
    <cellStyle name="Followed Hyperlink" xfId="35448" builtinId="9" hidden="1"/>
    <cellStyle name="Followed Hyperlink" xfId="35449" builtinId="9" hidden="1"/>
    <cellStyle name="Followed Hyperlink" xfId="35450" builtinId="9" hidden="1"/>
    <cellStyle name="Followed Hyperlink" xfId="35451" builtinId="9" hidden="1"/>
    <cellStyle name="Followed Hyperlink" xfId="35452" builtinId="9" hidden="1"/>
    <cellStyle name="Followed Hyperlink" xfId="35453" builtinId="9" hidden="1"/>
    <cellStyle name="Followed Hyperlink" xfId="35454" builtinId="9" hidden="1"/>
    <cellStyle name="Followed Hyperlink" xfId="35455" builtinId="9" hidden="1"/>
    <cellStyle name="Followed Hyperlink" xfId="35456" builtinId="9" hidden="1"/>
    <cellStyle name="Followed Hyperlink" xfId="35457" builtinId="9" hidden="1"/>
    <cellStyle name="Followed Hyperlink" xfId="35458" builtinId="9" hidden="1"/>
    <cellStyle name="Followed Hyperlink" xfId="35459" builtinId="9" hidden="1"/>
    <cellStyle name="Followed Hyperlink" xfId="35460" builtinId="9" hidden="1"/>
    <cellStyle name="Followed Hyperlink" xfId="35461" builtinId="9" hidden="1"/>
    <cellStyle name="Followed Hyperlink" xfId="35462" builtinId="9" hidden="1"/>
    <cellStyle name="Followed Hyperlink" xfId="35463" builtinId="9" hidden="1"/>
    <cellStyle name="Followed Hyperlink" xfId="35464" builtinId="9" hidden="1"/>
    <cellStyle name="Followed Hyperlink" xfId="35465" builtinId="9" hidden="1"/>
    <cellStyle name="Followed Hyperlink" xfId="35466" builtinId="9" hidden="1"/>
    <cellStyle name="Followed Hyperlink" xfId="35467" builtinId="9" hidden="1"/>
    <cellStyle name="Followed Hyperlink" xfId="35468" builtinId="9" hidden="1"/>
    <cellStyle name="Followed Hyperlink" xfId="35469" builtinId="9" hidden="1"/>
    <cellStyle name="Followed Hyperlink" xfId="35470" builtinId="9" hidden="1"/>
    <cellStyle name="Followed Hyperlink" xfId="35471" builtinId="9" hidden="1"/>
    <cellStyle name="Followed Hyperlink" xfId="35472" builtinId="9" hidden="1"/>
    <cellStyle name="Followed Hyperlink" xfId="35473" builtinId="9" hidden="1"/>
    <cellStyle name="Followed Hyperlink" xfId="35474" builtinId="9" hidden="1"/>
    <cellStyle name="Followed Hyperlink" xfId="35475" builtinId="9" hidden="1"/>
    <cellStyle name="Followed Hyperlink" xfId="35476" builtinId="9" hidden="1"/>
    <cellStyle name="Followed Hyperlink" xfId="35477" builtinId="9" hidden="1"/>
    <cellStyle name="Followed Hyperlink" xfId="35478" builtinId="9" hidden="1"/>
    <cellStyle name="Followed Hyperlink" xfId="35479" builtinId="9" hidden="1"/>
    <cellStyle name="Followed Hyperlink" xfId="35480" builtinId="9" hidden="1"/>
    <cellStyle name="Followed Hyperlink" xfId="35481" builtinId="9" hidden="1"/>
    <cellStyle name="Followed Hyperlink" xfId="35482" builtinId="9" hidden="1"/>
    <cellStyle name="Followed Hyperlink" xfId="35483" builtinId="9" hidden="1"/>
    <cellStyle name="Followed Hyperlink" xfId="35484" builtinId="9" hidden="1"/>
    <cellStyle name="Followed Hyperlink" xfId="35487" builtinId="9" hidden="1"/>
    <cellStyle name="Followed Hyperlink" xfId="35489" builtinId="9" hidden="1"/>
    <cellStyle name="Followed Hyperlink" xfId="35491" builtinId="9" hidden="1"/>
    <cellStyle name="Followed Hyperlink" xfId="35493" builtinId="9" hidden="1"/>
    <cellStyle name="Followed Hyperlink" xfId="35495" builtinId="9" hidden="1"/>
    <cellStyle name="Followed Hyperlink" xfId="35497" builtinId="9" hidden="1"/>
    <cellStyle name="Followed Hyperlink" xfId="35499" builtinId="9" hidden="1"/>
    <cellStyle name="Followed Hyperlink" xfId="35501" builtinId="9" hidden="1"/>
    <cellStyle name="Followed Hyperlink" xfId="35503" builtinId="9" hidden="1"/>
    <cellStyle name="Followed Hyperlink" xfId="35505" builtinId="9" hidden="1"/>
    <cellStyle name="Followed Hyperlink" xfId="35507" builtinId="9" hidden="1"/>
    <cellStyle name="Followed Hyperlink" xfId="35509" builtinId="9" hidden="1"/>
    <cellStyle name="Followed Hyperlink" xfId="35511" builtinId="9" hidden="1"/>
    <cellStyle name="Followed Hyperlink" xfId="35513" builtinId="9" hidden="1"/>
    <cellStyle name="Followed Hyperlink" xfId="35515" builtinId="9" hidden="1"/>
    <cellStyle name="Followed Hyperlink" xfId="35517" builtinId="9" hidden="1"/>
    <cellStyle name="Followed Hyperlink" xfId="35519" builtinId="9" hidden="1"/>
    <cellStyle name="Followed Hyperlink" xfId="35521" builtinId="9" hidden="1"/>
    <cellStyle name="Followed Hyperlink" xfId="35523" builtinId="9" hidden="1"/>
    <cellStyle name="Followed Hyperlink" xfId="35525" builtinId="9" hidden="1"/>
    <cellStyle name="Followed Hyperlink" xfId="35527" builtinId="9" hidden="1"/>
    <cellStyle name="Followed Hyperlink" xfId="35529" builtinId="9" hidden="1"/>
    <cellStyle name="Followed Hyperlink" xfId="35531" builtinId="9" hidden="1"/>
    <cellStyle name="Followed Hyperlink" xfId="35533" builtinId="9" hidden="1"/>
    <cellStyle name="Followed Hyperlink" xfId="35535" builtinId="9" hidden="1"/>
    <cellStyle name="Followed Hyperlink" xfId="35537" builtinId="9" hidden="1"/>
    <cellStyle name="Followed Hyperlink" xfId="35539" builtinId="9" hidden="1"/>
    <cellStyle name="Followed Hyperlink" xfId="35541" builtinId="9" hidden="1"/>
    <cellStyle name="Followed Hyperlink" xfId="35543" builtinId="9" hidden="1"/>
    <cellStyle name="Followed Hyperlink" xfId="35545" builtinId="9" hidden="1"/>
    <cellStyle name="Followed Hyperlink" xfId="35547" builtinId="9" hidden="1"/>
    <cellStyle name="Followed Hyperlink" xfId="35549" builtinId="9" hidden="1"/>
    <cellStyle name="Followed Hyperlink" xfId="35551" builtinId="9" hidden="1"/>
    <cellStyle name="Followed Hyperlink" xfId="35553" builtinId="9" hidden="1"/>
    <cellStyle name="Followed Hyperlink" xfId="35555" builtinId="9" hidden="1"/>
    <cellStyle name="Followed Hyperlink" xfId="35557" builtinId="9" hidden="1"/>
    <cellStyle name="Followed Hyperlink" xfId="35559" builtinId="9" hidden="1"/>
    <cellStyle name="Followed Hyperlink" xfId="35561" builtinId="9" hidden="1"/>
    <cellStyle name="Followed Hyperlink" xfId="35563" builtinId="9" hidden="1"/>
    <cellStyle name="Followed Hyperlink" xfId="35565" builtinId="9" hidden="1"/>
    <cellStyle name="Followed Hyperlink" xfId="35567" builtinId="9" hidden="1"/>
    <cellStyle name="Followed Hyperlink" xfId="35569" builtinId="9" hidden="1"/>
    <cellStyle name="Followed Hyperlink" xfId="35571" builtinId="9" hidden="1"/>
    <cellStyle name="Followed Hyperlink" xfId="35573" builtinId="9" hidden="1"/>
    <cellStyle name="Followed Hyperlink" xfId="35575" builtinId="9" hidden="1"/>
    <cellStyle name="Followed Hyperlink" xfId="35577" builtinId="9" hidden="1"/>
    <cellStyle name="Followed Hyperlink" xfId="35579" builtinId="9" hidden="1"/>
    <cellStyle name="Followed Hyperlink" xfId="35581" builtinId="9" hidden="1"/>
    <cellStyle name="Followed Hyperlink" xfId="35583" builtinId="9" hidden="1"/>
    <cellStyle name="Followed Hyperlink" xfId="35585" builtinId="9" hidden="1"/>
    <cellStyle name="Followed Hyperlink" xfId="35587" builtinId="9" hidden="1"/>
    <cellStyle name="Followed Hyperlink" xfId="35589" builtinId="9" hidden="1"/>
    <cellStyle name="Followed Hyperlink" xfId="35591" builtinId="9" hidden="1"/>
    <cellStyle name="Followed Hyperlink" xfId="35593" builtinId="9" hidden="1"/>
    <cellStyle name="Followed Hyperlink" xfId="35595" builtinId="9" hidden="1"/>
    <cellStyle name="Followed Hyperlink" xfId="35597" builtinId="9" hidden="1"/>
    <cellStyle name="Followed Hyperlink" xfId="35599" builtinId="9" hidden="1"/>
    <cellStyle name="Followed Hyperlink" xfId="35601" builtinId="9" hidden="1"/>
    <cellStyle name="Followed Hyperlink" xfId="35603" builtinId="9" hidden="1"/>
    <cellStyle name="Followed Hyperlink" xfId="35605" builtinId="9" hidden="1"/>
    <cellStyle name="Followed Hyperlink" xfId="35607" builtinId="9" hidden="1"/>
    <cellStyle name="Followed Hyperlink" xfId="35609" builtinId="9" hidden="1"/>
    <cellStyle name="Followed Hyperlink" xfId="35611" builtinId="9" hidden="1"/>
    <cellStyle name="Followed Hyperlink" xfId="35613" builtinId="9" hidden="1"/>
    <cellStyle name="Followed Hyperlink" xfId="35615" builtinId="9" hidden="1"/>
    <cellStyle name="Followed Hyperlink" xfId="35617" builtinId="9" hidden="1"/>
    <cellStyle name="Followed Hyperlink" xfId="35619" builtinId="9" hidden="1"/>
    <cellStyle name="Followed Hyperlink" xfId="35621" builtinId="9" hidden="1"/>
    <cellStyle name="Followed Hyperlink" xfId="35623" builtinId="9" hidden="1"/>
    <cellStyle name="Followed Hyperlink" xfId="35624" builtinId="9" hidden="1"/>
    <cellStyle name="Followed Hyperlink" xfId="35625" builtinId="9" hidden="1"/>
    <cellStyle name="Followed Hyperlink" xfId="35626" builtinId="9" hidden="1"/>
    <cellStyle name="Followed Hyperlink" xfId="35627" builtinId="9" hidden="1"/>
    <cellStyle name="Followed Hyperlink" xfId="35628" builtinId="9" hidden="1"/>
    <cellStyle name="Followed Hyperlink" xfId="35629" builtinId="9" hidden="1"/>
    <cellStyle name="Followed Hyperlink" xfId="35630" builtinId="9" hidden="1"/>
    <cellStyle name="Followed Hyperlink" xfId="35631" builtinId="9" hidden="1"/>
    <cellStyle name="Followed Hyperlink" xfId="35632" builtinId="9" hidden="1"/>
    <cellStyle name="Followed Hyperlink" xfId="35633" builtinId="9" hidden="1"/>
    <cellStyle name="Followed Hyperlink" xfId="35634" builtinId="9" hidden="1"/>
    <cellStyle name="Followed Hyperlink" xfId="35635" builtinId="9" hidden="1"/>
    <cellStyle name="Followed Hyperlink" xfId="35636" builtinId="9" hidden="1"/>
    <cellStyle name="Followed Hyperlink" xfId="35637" builtinId="9" hidden="1"/>
    <cellStyle name="Followed Hyperlink" xfId="35638" builtinId="9" hidden="1"/>
    <cellStyle name="Followed Hyperlink" xfId="35639" builtinId="9" hidden="1"/>
    <cellStyle name="Followed Hyperlink" xfId="35640" builtinId="9" hidden="1"/>
    <cellStyle name="Followed Hyperlink" xfId="35641" builtinId="9" hidden="1"/>
    <cellStyle name="Followed Hyperlink" xfId="35642" builtinId="9" hidden="1"/>
    <cellStyle name="Followed Hyperlink" xfId="35643" builtinId="9" hidden="1"/>
    <cellStyle name="Followed Hyperlink" xfId="35644" builtinId="9" hidden="1"/>
    <cellStyle name="Followed Hyperlink" xfId="35645" builtinId="9" hidden="1"/>
    <cellStyle name="Followed Hyperlink" xfId="35646" builtinId="9" hidden="1"/>
    <cellStyle name="Followed Hyperlink" xfId="35647" builtinId="9" hidden="1"/>
    <cellStyle name="Followed Hyperlink" xfId="35648" builtinId="9" hidden="1"/>
    <cellStyle name="Followed Hyperlink" xfId="35649" builtinId="9" hidden="1"/>
    <cellStyle name="Followed Hyperlink" xfId="35650" builtinId="9" hidden="1"/>
    <cellStyle name="Followed Hyperlink" xfId="35651" builtinId="9" hidden="1"/>
    <cellStyle name="Followed Hyperlink" xfId="35652" builtinId="9" hidden="1"/>
    <cellStyle name="Followed Hyperlink" xfId="35653" builtinId="9" hidden="1"/>
    <cellStyle name="Followed Hyperlink" xfId="35654" builtinId="9" hidden="1"/>
    <cellStyle name="Followed Hyperlink" xfId="35655" builtinId="9" hidden="1"/>
    <cellStyle name="Followed Hyperlink" xfId="35656" builtinId="9" hidden="1"/>
    <cellStyle name="Followed Hyperlink" xfId="35657" builtinId="9" hidden="1"/>
    <cellStyle name="Followed Hyperlink" xfId="35658" builtinId="9" hidden="1"/>
    <cellStyle name="Followed Hyperlink" xfId="35659" builtinId="9" hidden="1"/>
    <cellStyle name="Followed Hyperlink" xfId="35660" builtinId="9" hidden="1"/>
    <cellStyle name="Followed Hyperlink" xfId="35661" builtinId="9" hidden="1"/>
    <cellStyle name="Followed Hyperlink" xfId="35662" builtinId="9" hidden="1"/>
    <cellStyle name="Followed Hyperlink" xfId="35663" builtinId="9" hidden="1"/>
    <cellStyle name="Followed Hyperlink" xfId="35664" builtinId="9" hidden="1"/>
    <cellStyle name="Followed Hyperlink" xfId="35665" builtinId="9" hidden="1"/>
    <cellStyle name="Followed Hyperlink" xfId="35666" builtinId="9" hidden="1"/>
    <cellStyle name="Followed Hyperlink" xfId="35667" builtinId="9" hidden="1"/>
    <cellStyle name="Followed Hyperlink" xfId="35668" builtinId="9" hidden="1"/>
    <cellStyle name="Followed Hyperlink" xfId="35669" builtinId="9" hidden="1"/>
    <cellStyle name="Followed Hyperlink" xfId="35670" builtinId="9" hidden="1"/>
    <cellStyle name="Followed Hyperlink" xfId="35671" builtinId="9" hidden="1"/>
    <cellStyle name="Followed Hyperlink" xfId="35672" builtinId="9" hidden="1"/>
    <cellStyle name="Followed Hyperlink" xfId="35673" builtinId="9" hidden="1"/>
    <cellStyle name="Followed Hyperlink" xfId="35674" builtinId="9" hidden="1"/>
    <cellStyle name="Followed Hyperlink" xfId="35675" builtinId="9" hidden="1"/>
    <cellStyle name="Followed Hyperlink" xfId="35676" builtinId="9" hidden="1"/>
    <cellStyle name="Followed Hyperlink" xfId="35677" builtinId="9" hidden="1"/>
    <cellStyle name="Followed Hyperlink" xfId="35678" builtinId="9" hidden="1"/>
    <cellStyle name="Followed Hyperlink" xfId="35679" builtinId="9" hidden="1"/>
    <cellStyle name="Followed Hyperlink" xfId="35680" builtinId="9" hidden="1"/>
    <cellStyle name="Followed Hyperlink" xfId="35681" builtinId="9" hidden="1"/>
    <cellStyle name="Followed Hyperlink" xfId="35682" builtinId="9" hidden="1"/>
    <cellStyle name="Followed Hyperlink" xfId="35683" builtinId="9" hidden="1"/>
    <cellStyle name="Followed Hyperlink" xfId="35684" builtinId="9" hidden="1"/>
    <cellStyle name="Followed Hyperlink" xfId="35685" builtinId="9" hidden="1"/>
    <cellStyle name="Followed Hyperlink" xfId="35686" builtinId="9" hidden="1"/>
    <cellStyle name="Followed Hyperlink" xfId="35687" builtinId="9" hidden="1"/>
    <cellStyle name="Followed Hyperlink" xfId="35688" builtinId="9" hidden="1"/>
    <cellStyle name="Followed Hyperlink" xfId="35689" builtinId="9" hidden="1"/>
    <cellStyle name="Followed Hyperlink" xfId="35690" builtinId="9" hidden="1"/>
    <cellStyle name="Followed Hyperlink" xfId="35691" builtinId="9" hidden="1"/>
    <cellStyle name="Followed Hyperlink" xfId="35692" builtinId="9" hidden="1"/>
    <cellStyle name="Followed Hyperlink" xfId="35264" builtinId="9" hidden="1"/>
    <cellStyle name="Followed Hyperlink" xfId="35266" builtinId="9" hidden="1"/>
    <cellStyle name="Followed Hyperlink" xfId="35268" builtinId="9" hidden="1"/>
    <cellStyle name="Followed Hyperlink" xfId="35252" builtinId="9" hidden="1"/>
    <cellStyle name="Followed Hyperlink" xfId="35411" builtinId="9" hidden="1"/>
    <cellStyle name="Followed Hyperlink" xfId="35272" builtinId="9" hidden="1"/>
    <cellStyle name="Followed Hyperlink" xfId="35693" builtinId="9" hidden="1"/>
    <cellStyle name="Followed Hyperlink" xfId="35695" builtinId="9" hidden="1"/>
    <cellStyle name="Followed Hyperlink" xfId="35700" builtinId="9" hidden="1"/>
    <cellStyle name="Followed Hyperlink" xfId="35702" builtinId="9" hidden="1"/>
    <cellStyle name="Followed Hyperlink" xfId="35704" builtinId="9" hidden="1"/>
    <cellStyle name="Followed Hyperlink" xfId="35706" builtinId="9" hidden="1"/>
    <cellStyle name="Followed Hyperlink" xfId="35708" builtinId="9" hidden="1"/>
    <cellStyle name="Followed Hyperlink" xfId="35710" builtinId="9" hidden="1"/>
    <cellStyle name="Followed Hyperlink" xfId="35712" builtinId="9" hidden="1"/>
    <cellStyle name="Followed Hyperlink" xfId="35714" builtinId="9" hidden="1"/>
    <cellStyle name="Followed Hyperlink" xfId="35716" builtinId="9" hidden="1"/>
    <cellStyle name="Followed Hyperlink" xfId="35718" builtinId="9" hidden="1"/>
    <cellStyle name="Followed Hyperlink" xfId="35720" builtinId="9" hidden="1"/>
    <cellStyle name="Followed Hyperlink" xfId="35722" builtinId="9" hidden="1"/>
    <cellStyle name="Followed Hyperlink" xfId="35724" builtinId="9" hidden="1"/>
    <cellStyle name="Followed Hyperlink" xfId="35726" builtinId="9" hidden="1"/>
    <cellStyle name="Followed Hyperlink" xfId="35728" builtinId="9" hidden="1"/>
    <cellStyle name="Followed Hyperlink" xfId="35730" builtinId="9" hidden="1"/>
    <cellStyle name="Followed Hyperlink" xfId="35732" builtinId="9" hidden="1"/>
    <cellStyle name="Followed Hyperlink" xfId="35734" builtinId="9" hidden="1"/>
    <cellStyle name="Followed Hyperlink" xfId="35736" builtinId="9" hidden="1"/>
    <cellStyle name="Followed Hyperlink" xfId="35738" builtinId="9" hidden="1"/>
    <cellStyle name="Followed Hyperlink" xfId="35740" builtinId="9" hidden="1"/>
    <cellStyle name="Followed Hyperlink" xfId="35742" builtinId="9" hidden="1"/>
    <cellStyle name="Followed Hyperlink" xfId="35744" builtinId="9" hidden="1"/>
    <cellStyle name="Followed Hyperlink" xfId="35746" builtinId="9" hidden="1"/>
    <cellStyle name="Followed Hyperlink" xfId="35748" builtinId="9" hidden="1"/>
    <cellStyle name="Followed Hyperlink" xfId="35750" builtinId="9" hidden="1"/>
    <cellStyle name="Followed Hyperlink" xfId="35752" builtinId="9" hidden="1"/>
    <cellStyle name="Followed Hyperlink" xfId="35754" builtinId="9" hidden="1"/>
    <cellStyle name="Followed Hyperlink" xfId="35756" builtinId="9" hidden="1"/>
    <cellStyle name="Followed Hyperlink" xfId="35758" builtinId="9" hidden="1"/>
    <cellStyle name="Followed Hyperlink" xfId="35760" builtinId="9" hidden="1"/>
    <cellStyle name="Followed Hyperlink" xfId="35762" builtinId="9" hidden="1"/>
    <cellStyle name="Followed Hyperlink" xfId="35764" builtinId="9" hidden="1"/>
    <cellStyle name="Followed Hyperlink" xfId="35766" builtinId="9" hidden="1"/>
    <cellStyle name="Followed Hyperlink" xfId="35768" builtinId="9" hidden="1"/>
    <cellStyle name="Followed Hyperlink" xfId="35770" builtinId="9" hidden="1"/>
    <cellStyle name="Followed Hyperlink" xfId="35772" builtinId="9" hidden="1"/>
    <cellStyle name="Followed Hyperlink" xfId="35774" builtinId="9" hidden="1"/>
    <cellStyle name="Followed Hyperlink" xfId="35776" builtinId="9" hidden="1"/>
    <cellStyle name="Followed Hyperlink" xfId="35778" builtinId="9" hidden="1"/>
    <cellStyle name="Followed Hyperlink" xfId="35780" builtinId="9" hidden="1"/>
    <cellStyle name="Followed Hyperlink" xfId="35782" builtinId="9" hidden="1"/>
    <cellStyle name="Followed Hyperlink" xfId="35784" builtinId="9" hidden="1"/>
    <cellStyle name="Followed Hyperlink" xfId="35786" builtinId="9" hidden="1"/>
    <cellStyle name="Followed Hyperlink" xfId="35788" builtinId="9" hidden="1"/>
    <cellStyle name="Followed Hyperlink" xfId="35790" builtinId="9" hidden="1"/>
    <cellStyle name="Followed Hyperlink" xfId="35792" builtinId="9" hidden="1"/>
    <cellStyle name="Followed Hyperlink" xfId="35794" builtinId="9" hidden="1"/>
    <cellStyle name="Followed Hyperlink" xfId="35796" builtinId="9" hidden="1"/>
    <cellStyle name="Followed Hyperlink" xfId="35798" builtinId="9" hidden="1"/>
    <cellStyle name="Followed Hyperlink" xfId="35800" builtinId="9" hidden="1"/>
    <cellStyle name="Followed Hyperlink" xfId="35802" builtinId="9" hidden="1"/>
    <cellStyle name="Followed Hyperlink" xfId="35804" builtinId="9" hidden="1"/>
    <cellStyle name="Followed Hyperlink" xfId="35806" builtinId="9" hidden="1"/>
    <cellStyle name="Followed Hyperlink" xfId="35808" builtinId="9" hidden="1"/>
    <cellStyle name="Followed Hyperlink" xfId="35810" builtinId="9" hidden="1"/>
    <cellStyle name="Followed Hyperlink" xfId="35812" builtinId="9" hidden="1"/>
    <cellStyle name="Followed Hyperlink" xfId="35814" builtinId="9" hidden="1"/>
    <cellStyle name="Followed Hyperlink" xfId="35816" builtinId="9" hidden="1"/>
    <cellStyle name="Followed Hyperlink" xfId="35818" builtinId="9" hidden="1"/>
    <cellStyle name="Followed Hyperlink" xfId="35820" builtinId="9" hidden="1"/>
    <cellStyle name="Followed Hyperlink" xfId="35826" builtinId="9" hidden="1"/>
    <cellStyle name="Followed Hyperlink" xfId="35827" builtinId="9" hidden="1"/>
    <cellStyle name="Followed Hyperlink" xfId="35828" builtinId="9" hidden="1"/>
    <cellStyle name="Followed Hyperlink" xfId="35829" builtinId="9" hidden="1"/>
    <cellStyle name="Followed Hyperlink" xfId="35830" builtinId="9" hidden="1"/>
    <cellStyle name="Followed Hyperlink" xfId="35831" builtinId="9" hidden="1"/>
    <cellStyle name="Followed Hyperlink" xfId="35832" builtinId="9" hidden="1"/>
    <cellStyle name="Followed Hyperlink" xfId="35833" builtinId="9" hidden="1"/>
    <cellStyle name="Followed Hyperlink" xfId="35834" builtinId="9" hidden="1"/>
    <cellStyle name="Followed Hyperlink" xfId="35835" builtinId="9" hidden="1"/>
    <cellStyle name="Followed Hyperlink" xfId="35836" builtinId="9" hidden="1"/>
    <cellStyle name="Followed Hyperlink" xfId="35837" builtinId="9" hidden="1"/>
    <cellStyle name="Followed Hyperlink" xfId="35838" builtinId="9" hidden="1"/>
    <cellStyle name="Followed Hyperlink" xfId="35839" builtinId="9" hidden="1"/>
    <cellStyle name="Followed Hyperlink" xfId="35840" builtinId="9" hidden="1"/>
    <cellStyle name="Followed Hyperlink" xfId="35841" builtinId="9" hidden="1"/>
    <cellStyle name="Followed Hyperlink" xfId="35842" builtinId="9" hidden="1"/>
    <cellStyle name="Followed Hyperlink" xfId="35843" builtinId="9" hidden="1"/>
    <cellStyle name="Followed Hyperlink" xfId="35844" builtinId="9" hidden="1"/>
    <cellStyle name="Followed Hyperlink" xfId="35845" builtinId="9" hidden="1"/>
    <cellStyle name="Followed Hyperlink" xfId="35846" builtinId="9" hidden="1"/>
    <cellStyle name="Followed Hyperlink" xfId="35847" builtinId="9" hidden="1"/>
    <cellStyle name="Followed Hyperlink" xfId="35848" builtinId="9" hidden="1"/>
    <cellStyle name="Followed Hyperlink" xfId="35849" builtinId="9" hidden="1"/>
    <cellStyle name="Followed Hyperlink" xfId="35850" builtinId="9" hidden="1"/>
    <cellStyle name="Followed Hyperlink" xfId="35851" builtinId="9" hidden="1"/>
    <cellStyle name="Followed Hyperlink" xfId="35852" builtinId="9" hidden="1"/>
    <cellStyle name="Followed Hyperlink" xfId="35853" builtinId="9" hidden="1"/>
    <cellStyle name="Followed Hyperlink" xfId="35854" builtinId="9" hidden="1"/>
    <cellStyle name="Followed Hyperlink" xfId="35855" builtinId="9" hidden="1"/>
    <cellStyle name="Followed Hyperlink" xfId="35856" builtinId="9" hidden="1"/>
    <cellStyle name="Followed Hyperlink" xfId="35857" builtinId="9" hidden="1"/>
    <cellStyle name="Followed Hyperlink" xfId="35858" builtinId="9" hidden="1"/>
    <cellStyle name="Followed Hyperlink" xfId="35859" builtinId="9" hidden="1"/>
    <cellStyle name="Followed Hyperlink" xfId="35860" builtinId="9" hidden="1"/>
    <cellStyle name="Followed Hyperlink" xfId="35861" builtinId="9" hidden="1"/>
    <cellStyle name="Followed Hyperlink" xfId="35862" builtinId="9" hidden="1"/>
    <cellStyle name="Followed Hyperlink" xfId="35863" builtinId="9" hidden="1"/>
    <cellStyle name="Followed Hyperlink" xfId="35864" builtinId="9" hidden="1"/>
    <cellStyle name="Followed Hyperlink" xfId="35865" builtinId="9" hidden="1"/>
    <cellStyle name="Followed Hyperlink" xfId="35866" builtinId="9" hidden="1"/>
    <cellStyle name="Followed Hyperlink" xfId="35867" builtinId="9" hidden="1"/>
    <cellStyle name="Followed Hyperlink" xfId="35868" builtinId="9" hidden="1"/>
    <cellStyle name="Followed Hyperlink" xfId="35869" builtinId="9" hidden="1"/>
    <cellStyle name="Followed Hyperlink" xfId="35870" builtinId="9" hidden="1"/>
    <cellStyle name="Followed Hyperlink" xfId="35871" builtinId="9" hidden="1"/>
    <cellStyle name="Followed Hyperlink" xfId="35872" builtinId="9" hidden="1"/>
    <cellStyle name="Followed Hyperlink" xfId="35873" builtinId="9" hidden="1"/>
    <cellStyle name="Followed Hyperlink" xfId="35874" builtinId="9" hidden="1"/>
    <cellStyle name="Followed Hyperlink" xfId="35875" builtinId="9" hidden="1"/>
    <cellStyle name="Followed Hyperlink" xfId="35876" builtinId="9" hidden="1"/>
    <cellStyle name="Followed Hyperlink" xfId="35877" builtinId="9" hidden="1"/>
    <cellStyle name="Followed Hyperlink" xfId="35878" builtinId="9" hidden="1"/>
    <cellStyle name="Followed Hyperlink" xfId="35879" builtinId="9" hidden="1"/>
    <cellStyle name="Followed Hyperlink" xfId="35880" builtinId="9" hidden="1"/>
    <cellStyle name="Followed Hyperlink" xfId="35881" builtinId="9" hidden="1"/>
    <cellStyle name="Followed Hyperlink" xfId="35882" builtinId="9" hidden="1"/>
    <cellStyle name="Followed Hyperlink" xfId="35883" builtinId="9" hidden="1"/>
    <cellStyle name="Followed Hyperlink" xfId="35884" builtinId="9" hidden="1"/>
    <cellStyle name="Followed Hyperlink" xfId="35885" builtinId="9" hidden="1"/>
    <cellStyle name="Followed Hyperlink" xfId="35886" builtinId="9" hidden="1"/>
    <cellStyle name="Followed Hyperlink" xfId="35887" builtinId="9" hidden="1"/>
    <cellStyle name="Followed Hyperlink" xfId="35888" builtinId="9" hidden="1"/>
    <cellStyle name="Followed Hyperlink" xfId="35889" builtinId="9" hidden="1"/>
    <cellStyle name="Followed Hyperlink" xfId="35890" builtinId="9" hidden="1"/>
    <cellStyle name="Followed Hyperlink" xfId="35891" builtinId="9" hidden="1"/>
    <cellStyle name="Followed Hyperlink" xfId="35892" builtinId="9" hidden="1"/>
    <cellStyle name="Followed Hyperlink" xfId="35893" builtinId="9" hidden="1"/>
    <cellStyle name="Followed Hyperlink" xfId="35894" builtinId="9" hidden="1"/>
    <cellStyle name="Followed Hyperlink" xfId="35899" builtinId="9" hidden="1"/>
    <cellStyle name="Followed Hyperlink" xfId="35901" builtinId="9" hidden="1"/>
    <cellStyle name="Followed Hyperlink" xfId="35903" builtinId="9" hidden="1"/>
    <cellStyle name="Followed Hyperlink" xfId="35905" builtinId="9" hidden="1"/>
    <cellStyle name="Followed Hyperlink" xfId="35907" builtinId="9" hidden="1"/>
    <cellStyle name="Followed Hyperlink" xfId="35909" builtinId="9" hidden="1"/>
    <cellStyle name="Followed Hyperlink" xfId="35911" builtinId="9" hidden="1"/>
    <cellStyle name="Followed Hyperlink" xfId="35913" builtinId="9" hidden="1"/>
    <cellStyle name="Followed Hyperlink" xfId="35917" builtinId="9" hidden="1"/>
    <cellStyle name="Followed Hyperlink" xfId="35919" builtinId="9" hidden="1"/>
    <cellStyle name="Followed Hyperlink" xfId="35921" builtinId="9" hidden="1"/>
    <cellStyle name="Followed Hyperlink" xfId="35923" builtinId="9" hidden="1"/>
    <cellStyle name="Followed Hyperlink" xfId="35925" builtinId="9" hidden="1"/>
    <cellStyle name="Followed Hyperlink" xfId="35927" builtinId="9" hidden="1"/>
    <cellStyle name="Followed Hyperlink" xfId="35929" builtinId="9" hidden="1"/>
    <cellStyle name="Followed Hyperlink" xfId="35931" builtinId="9" hidden="1"/>
    <cellStyle name="Followed Hyperlink" xfId="35933" builtinId="9" hidden="1"/>
    <cellStyle name="Followed Hyperlink" xfId="35935" builtinId="9" hidden="1"/>
    <cellStyle name="Followed Hyperlink" xfId="35937" builtinId="9" hidden="1"/>
    <cellStyle name="Followed Hyperlink" xfId="35939" builtinId="9" hidden="1"/>
    <cellStyle name="Followed Hyperlink" xfId="35941" builtinId="9" hidden="1"/>
    <cellStyle name="Followed Hyperlink" xfId="35943" builtinId="9" hidden="1"/>
    <cellStyle name="Followed Hyperlink" xfId="35945" builtinId="9" hidden="1"/>
    <cellStyle name="Followed Hyperlink" xfId="35947" builtinId="9" hidden="1"/>
    <cellStyle name="Followed Hyperlink" xfId="35949" builtinId="9" hidden="1"/>
    <cellStyle name="Followed Hyperlink" xfId="35951" builtinId="9" hidden="1"/>
    <cellStyle name="Followed Hyperlink" xfId="35953" builtinId="9" hidden="1"/>
    <cellStyle name="Followed Hyperlink" xfId="35955" builtinId="9" hidden="1"/>
    <cellStyle name="Followed Hyperlink" xfId="35957" builtinId="9" hidden="1"/>
    <cellStyle name="Followed Hyperlink" xfId="35959" builtinId="9" hidden="1"/>
    <cellStyle name="Followed Hyperlink" xfId="35961" builtinId="9" hidden="1"/>
    <cellStyle name="Followed Hyperlink" xfId="35963" builtinId="9" hidden="1"/>
    <cellStyle name="Followed Hyperlink" xfId="35965" builtinId="9" hidden="1"/>
    <cellStyle name="Followed Hyperlink" xfId="35967" builtinId="9" hidden="1"/>
    <cellStyle name="Followed Hyperlink" xfId="35969" builtinId="9" hidden="1"/>
    <cellStyle name="Followed Hyperlink" xfId="35971" builtinId="9" hidden="1"/>
    <cellStyle name="Followed Hyperlink" xfId="35973" builtinId="9" hidden="1"/>
    <cellStyle name="Followed Hyperlink" xfId="35975" builtinId="9" hidden="1"/>
    <cellStyle name="Followed Hyperlink" xfId="35977" builtinId="9" hidden="1"/>
    <cellStyle name="Followed Hyperlink" xfId="35979" builtinId="9" hidden="1"/>
    <cellStyle name="Followed Hyperlink" xfId="35981" builtinId="9" hidden="1"/>
    <cellStyle name="Followed Hyperlink" xfId="35983" builtinId="9" hidden="1"/>
    <cellStyle name="Followed Hyperlink" xfId="35985" builtinId="9" hidden="1"/>
    <cellStyle name="Followed Hyperlink" xfId="35987" builtinId="9" hidden="1"/>
    <cellStyle name="Followed Hyperlink" xfId="35989" builtinId="9" hidden="1"/>
    <cellStyle name="Followed Hyperlink" xfId="35991" builtinId="9" hidden="1"/>
    <cellStyle name="Followed Hyperlink" xfId="35993" builtinId="9" hidden="1"/>
    <cellStyle name="Followed Hyperlink" xfId="35995" builtinId="9" hidden="1"/>
    <cellStyle name="Followed Hyperlink" xfId="35997" builtinId="9" hidden="1"/>
    <cellStyle name="Followed Hyperlink" xfId="35999" builtinId="9" hidden="1"/>
    <cellStyle name="Followed Hyperlink" xfId="36001" builtinId="9" hidden="1"/>
    <cellStyle name="Followed Hyperlink" xfId="36003" builtinId="9" hidden="1"/>
    <cellStyle name="Followed Hyperlink" xfId="36005" builtinId="9" hidden="1"/>
    <cellStyle name="Followed Hyperlink" xfId="36007" builtinId="9" hidden="1"/>
    <cellStyle name="Followed Hyperlink" xfId="36009" builtinId="9" hidden="1"/>
    <cellStyle name="Followed Hyperlink" xfId="36011" builtinId="9" hidden="1"/>
    <cellStyle name="Followed Hyperlink" xfId="36013" builtinId="9" hidden="1"/>
    <cellStyle name="Followed Hyperlink" xfId="36015" builtinId="9" hidden="1"/>
    <cellStyle name="Followed Hyperlink" xfId="36017" builtinId="9" hidden="1"/>
    <cellStyle name="Followed Hyperlink" xfId="36019" builtinId="9" hidden="1"/>
    <cellStyle name="Followed Hyperlink" xfId="36021" builtinId="9" hidden="1"/>
    <cellStyle name="Followed Hyperlink" xfId="36023" builtinId="9" hidden="1"/>
    <cellStyle name="Followed Hyperlink" xfId="36025" builtinId="9" hidden="1"/>
    <cellStyle name="Followed Hyperlink" xfId="36027" builtinId="9" hidden="1"/>
    <cellStyle name="Followed Hyperlink" xfId="36029" builtinId="9" hidden="1"/>
    <cellStyle name="Followed Hyperlink" xfId="36031" builtinId="9" hidden="1"/>
    <cellStyle name="Followed Hyperlink" xfId="36033" builtinId="9" hidden="1"/>
    <cellStyle name="Followed Hyperlink" xfId="36035" builtinId="9" hidden="1"/>
    <cellStyle name="Followed Hyperlink" xfId="36037" builtinId="9" hidden="1"/>
    <cellStyle name="Followed Hyperlink" xfId="36044" builtinId="9" hidden="1"/>
    <cellStyle name="Followed Hyperlink" xfId="36045" builtinId="9" hidden="1"/>
    <cellStyle name="Followed Hyperlink" xfId="36046" builtinId="9" hidden="1"/>
    <cellStyle name="Followed Hyperlink" xfId="36047" builtinId="9" hidden="1"/>
    <cellStyle name="Followed Hyperlink" xfId="36048" builtinId="9" hidden="1"/>
    <cellStyle name="Followed Hyperlink" xfId="36049" builtinId="9" hidden="1"/>
    <cellStyle name="Followed Hyperlink" xfId="36050" builtinId="9" hidden="1"/>
    <cellStyle name="Followed Hyperlink" xfId="36051" builtinId="9" hidden="1"/>
    <cellStyle name="Followed Hyperlink" xfId="36052" builtinId="9" hidden="1"/>
    <cellStyle name="Followed Hyperlink" xfId="36053" builtinId="9" hidden="1"/>
    <cellStyle name="Followed Hyperlink" xfId="36054" builtinId="9" hidden="1"/>
    <cellStyle name="Followed Hyperlink" xfId="36055" builtinId="9" hidden="1"/>
    <cellStyle name="Followed Hyperlink" xfId="36056" builtinId="9" hidden="1"/>
    <cellStyle name="Followed Hyperlink" xfId="36057" builtinId="9" hidden="1"/>
    <cellStyle name="Followed Hyperlink" xfId="36058" builtinId="9" hidden="1"/>
    <cellStyle name="Followed Hyperlink" xfId="36059" builtinId="9" hidden="1"/>
    <cellStyle name="Followed Hyperlink" xfId="36060" builtinId="9" hidden="1"/>
    <cellStyle name="Followed Hyperlink" xfId="36061" builtinId="9" hidden="1"/>
    <cellStyle name="Followed Hyperlink" xfId="36062" builtinId="9" hidden="1"/>
    <cellStyle name="Followed Hyperlink" xfId="36063" builtinId="9" hidden="1"/>
    <cellStyle name="Followed Hyperlink" xfId="36064" builtinId="9" hidden="1"/>
    <cellStyle name="Followed Hyperlink" xfId="36065" builtinId="9" hidden="1"/>
    <cellStyle name="Followed Hyperlink" xfId="36066" builtinId="9" hidden="1"/>
    <cellStyle name="Followed Hyperlink" xfId="36067" builtinId="9" hidden="1"/>
    <cellStyle name="Followed Hyperlink" xfId="36068" builtinId="9" hidden="1"/>
    <cellStyle name="Followed Hyperlink" xfId="36069" builtinId="9" hidden="1"/>
    <cellStyle name="Followed Hyperlink" xfId="36070" builtinId="9" hidden="1"/>
    <cellStyle name="Followed Hyperlink" xfId="36071" builtinId="9" hidden="1"/>
    <cellStyle name="Followed Hyperlink" xfId="36072" builtinId="9" hidden="1"/>
    <cellStyle name="Followed Hyperlink" xfId="36073" builtinId="9" hidden="1"/>
    <cellStyle name="Followed Hyperlink" xfId="36074" builtinId="9" hidden="1"/>
    <cellStyle name="Followed Hyperlink" xfId="36075" builtinId="9" hidden="1"/>
    <cellStyle name="Followed Hyperlink" xfId="36076" builtinId="9" hidden="1"/>
    <cellStyle name="Followed Hyperlink" xfId="36077" builtinId="9" hidden="1"/>
    <cellStyle name="Followed Hyperlink" xfId="36078" builtinId="9" hidden="1"/>
    <cellStyle name="Followed Hyperlink" xfId="36079" builtinId="9" hidden="1"/>
    <cellStyle name="Followed Hyperlink" xfId="36080" builtinId="9" hidden="1"/>
    <cellStyle name="Followed Hyperlink" xfId="36081" builtinId="9" hidden="1"/>
    <cellStyle name="Followed Hyperlink" xfId="36082" builtinId="9" hidden="1"/>
    <cellStyle name="Followed Hyperlink" xfId="36083" builtinId="9" hidden="1"/>
    <cellStyle name="Followed Hyperlink" xfId="36084" builtinId="9" hidden="1"/>
    <cellStyle name="Followed Hyperlink" xfId="36085" builtinId="9" hidden="1"/>
    <cellStyle name="Followed Hyperlink" xfId="36086" builtinId="9" hidden="1"/>
    <cellStyle name="Followed Hyperlink" xfId="36087" builtinId="9" hidden="1"/>
    <cellStyle name="Followed Hyperlink" xfId="36088" builtinId="9" hidden="1"/>
    <cellStyle name="Followed Hyperlink" xfId="36089" builtinId="9" hidden="1"/>
    <cellStyle name="Followed Hyperlink" xfId="36090" builtinId="9" hidden="1"/>
    <cellStyle name="Followed Hyperlink" xfId="36091" builtinId="9" hidden="1"/>
    <cellStyle name="Followed Hyperlink" xfId="36092" builtinId="9" hidden="1"/>
    <cellStyle name="Followed Hyperlink" xfId="36093" builtinId="9" hidden="1"/>
    <cellStyle name="Followed Hyperlink" xfId="36094" builtinId="9" hidden="1"/>
    <cellStyle name="Followed Hyperlink" xfId="36095" builtinId="9" hidden="1"/>
    <cellStyle name="Followed Hyperlink" xfId="36096" builtinId="9" hidden="1"/>
    <cellStyle name="Followed Hyperlink" xfId="36097" builtinId="9" hidden="1"/>
    <cellStyle name="Followed Hyperlink" xfId="36098" builtinId="9" hidden="1"/>
    <cellStyle name="Followed Hyperlink" xfId="36099" builtinId="9" hidden="1"/>
    <cellStyle name="Followed Hyperlink" xfId="36100" builtinId="9" hidden="1"/>
    <cellStyle name="Followed Hyperlink" xfId="36101" builtinId="9" hidden="1"/>
    <cellStyle name="Followed Hyperlink" xfId="36102" builtinId="9" hidden="1"/>
    <cellStyle name="Followed Hyperlink" xfId="36103" builtinId="9" hidden="1"/>
    <cellStyle name="Followed Hyperlink" xfId="36104" builtinId="9" hidden="1"/>
    <cellStyle name="Followed Hyperlink" xfId="36105" builtinId="9" hidden="1"/>
    <cellStyle name="Followed Hyperlink" xfId="36106" builtinId="9" hidden="1"/>
    <cellStyle name="Followed Hyperlink" xfId="36107" builtinId="9" hidden="1"/>
    <cellStyle name="Followed Hyperlink" xfId="36108" builtinId="9" hidden="1"/>
    <cellStyle name="Followed Hyperlink" xfId="36109" builtinId="9" hidden="1"/>
    <cellStyle name="Followed Hyperlink" xfId="36110" builtinId="9" hidden="1"/>
    <cellStyle name="Followed Hyperlink" xfId="36111" builtinId="9" hidden="1"/>
    <cellStyle name="Followed Hyperlink" xfId="36112" builtinId="9" hidden="1"/>
    <cellStyle name="Followed Hyperlink" xfId="36118" builtinId="9" hidden="1"/>
    <cellStyle name="Followed Hyperlink" xfId="36120" builtinId="9" hidden="1"/>
    <cellStyle name="Followed Hyperlink" xfId="36122" builtinId="9" hidden="1"/>
    <cellStyle name="Followed Hyperlink" xfId="36124" builtinId="9" hidden="1"/>
    <cellStyle name="Followed Hyperlink" xfId="36126" builtinId="9" hidden="1"/>
    <cellStyle name="Followed Hyperlink" xfId="36128" builtinId="9" hidden="1"/>
    <cellStyle name="Followed Hyperlink" xfId="36130" builtinId="9" hidden="1"/>
    <cellStyle name="Followed Hyperlink" xfId="36132" builtinId="9" hidden="1"/>
    <cellStyle name="Followed Hyperlink" xfId="36136" builtinId="9" hidden="1"/>
    <cellStyle name="Followed Hyperlink" xfId="36138" builtinId="9" hidden="1"/>
    <cellStyle name="Followed Hyperlink" xfId="36140" builtinId="9" hidden="1"/>
    <cellStyle name="Followed Hyperlink" xfId="36142" builtinId="9" hidden="1"/>
    <cellStyle name="Followed Hyperlink" xfId="36144" builtinId="9" hidden="1"/>
    <cellStyle name="Followed Hyperlink" xfId="36146" builtinId="9" hidden="1"/>
    <cellStyle name="Followed Hyperlink" xfId="36148" builtinId="9" hidden="1"/>
    <cellStyle name="Followed Hyperlink" xfId="36150" builtinId="9" hidden="1"/>
    <cellStyle name="Followed Hyperlink" xfId="36152" builtinId="9" hidden="1"/>
    <cellStyle name="Followed Hyperlink" xfId="36154" builtinId="9" hidden="1"/>
    <cellStyle name="Followed Hyperlink" xfId="36156" builtinId="9" hidden="1"/>
    <cellStyle name="Followed Hyperlink" xfId="36158" builtinId="9" hidden="1"/>
    <cellStyle name="Followed Hyperlink" xfId="36160" builtinId="9" hidden="1"/>
    <cellStyle name="Followed Hyperlink" xfId="36162" builtinId="9" hidden="1"/>
    <cellStyle name="Followed Hyperlink" xfId="36164" builtinId="9" hidden="1"/>
    <cellStyle name="Followed Hyperlink" xfId="36166" builtinId="9" hidden="1"/>
    <cellStyle name="Followed Hyperlink" xfId="36168" builtinId="9" hidden="1"/>
    <cellStyle name="Followed Hyperlink" xfId="36170" builtinId="9" hidden="1"/>
    <cellStyle name="Followed Hyperlink" xfId="36172" builtinId="9" hidden="1"/>
    <cellStyle name="Followed Hyperlink" xfId="36174" builtinId="9" hidden="1"/>
    <cellStyle name="Followed Hyperlink" xfId="36176" builtinId="9" hidden="1"/>
    <cellStyle name="Followed Hyperlink" xfId="36178" builtinId="9" hidden="1"/>
    <cellStyle name="Followed Hyperlink" xfId="36180" builtinId="9" hidden="1"/>
    <cellStyle name="Followed Hyperlink" xfId="36182" builtinId="9" hidden="1"/>
    <cellStyle name="Followed Hyperlink" xfId="36184" builtinId="9" hidden="1"/>
    <cellStyle name="Followed Hyperlink" xfId="36186" builtinId="9" hidden="1"/>
    <cellStyle name="Followed Hyperlink" xfId="36188" builtinId="9" hidden="1"/>
    <cellStyle name="Followed Hyperlink" xfId="36190" builtinId="9" hidden="1"/>
    <cellStyle name="Followed Hyperlink" xfId="36192" builtinId="9" hidden="1"/>
    <cellStyle name="Followed Hyperlink" xfId="36194" builtinId="9" hidden="1"/>
    <cellStyle name="Followed Hyperlink" xfId="36196" builtinId="9" hidden="1"/>
    <cellStyle name="Followed Hyperlink" xfId="36198" builtinId="9" hidden="1"/>
    <cellStyle name="Followed Hyperlink" xfId="36200" builtinId="9" hidden="1"/>
    <cellStyle name="Followed Hyperlink" xfId="36202" builtinId="9" hidden="1"/>
    <cellStyle name="Followed Hyperlink" xfId="36204" builtinId="9" hidden="1"/>
    <cellStyle name="Followed Hyperlink" xfId="36206" builtinId="9" hidden="1"/>
    <cellStyle name="Followed Hyperlink" xfId="36208" builtinId="9" hidden="1"/>
    <cellStyle name="Followed Hyperlink" xfId="36210" builtinId="9" hidden="1"/>
    <cellStyle name="Followed Hyperlink" xfId="36212" builtinId="9" hidden="1"/>
    <cellStyle name="Followed Hyperlink" xfId="36214" builtinId="9" hidden="1"/>
    <cellStyle name="Followed Hyperlink" xfId="36216" builtinId="9" hidden="1"/>
    <cellStyle name="Followed Hyperlink" xfId="36218" builtinId="9" hidden="1"/>
    <cellStyle name="Followed Hyperlink" xfId="36220" builtinId="9" hidden="1"/>
    <cellStyle name="Followed Hyperlink" xfId="36222" builtinId="9" hidden="1"/>
    <cellStyle name="Followed Hyperlink" xfId="36224" builtinId="9" hidden="1"/>
    <cellStyle name="Followed Hyperlink" xfId="36226" builtinId="9" hidden="1"/>
    <cellStyle name="Followed Hyperlink" xfId="36228" builtinId="9" hidden="1"/>
    <cellStyle name="Followed Hyperlink" xfId="36230" builtinId="9" hidden="1"/>
    <cellStyle name="Followed Hyperlink" xfId="36232" builtinId="9" hidden="1"/>
    <cellStyle name="Followed Hyperlink" xfId="36234" builtinId="9" hidden="1"/>
    <cellStyle name="Followed Hyperlink" xfId="36236" builtinId="9" hidden="1"/>
    <cellStyle name="Followed Hyperlink" xfId="36238" builtinId="9" hidden="1"/>
    <cellStyle name="Followed Hyperlink" xfId="36240" builtinId="9" hidden="1"/>
    <cellStyle name="Followed Hyperlink" xfId="36242" builtinId="9" hidden="1"/>
    <cellStyle name="Followed Hyperlink" xfId="36244" builtinId="9" hidden="1"/>
    <cellStyle name="Followed Hyperlink" xfId="36246" builtinId="9" hidden="1"/>
    <cellStyle name="Followed Hyperlink" xfId="36248" builtinId="9" hidden="1"/>
    <cellStyle name="Followed Hyperlink" xfId="36250" builtinId="9" hidden="1"/>
    <cellStyle name="Followed Hyperlink" xfId="36252" builtinId="9" hidden="1"/>
    <cellStyle name="Followed Hyperlink" xfId="36254" builtinId="9" hidden="1"/>
    <cellStyle name="Followed Hyperlink" xfId="36256" builtinId="9" hidden="1"/>
    <cellStyle name="Followed Hyperlink" xfId="36263" builtinId="9" hidden="1"/>
    <cellStyle name="Followed Hyperlink" xfId="36264" builtinId="9" hidden="1"/>
    <cellStyle name="Followed Hyperlink" xfId="36265" builtinId="9" hidden="1"/>
    <cellStyle name="Followed Hyperlink" xfId="36266" builtinId="9" hidden="1"/>
    <cellStyle name="Followed Hyperlink" xfId="36267" builtinId="9" hidden="1"/>
    <cellStyle name="Followed Hyperlink" xfId="36268" builtinId="9" hidden="1"/>
    <cellStyle name="Followed Hyperlink" xfId="36269" builtinId="9" hidden="1"/>
    <cellStyle name="Followed Hyperlink" xfId="36270" builtinId="9" hidden="1"/>
    <cellStyle name="Followed Hyperlink" xfId="36271" builtinId="9" hidden="1"/>
    <cellStyle name="Followed Hyperlink" xfId="36272" builtinId="9" hidden="1"/>
    <cellStyle name="Followed Hyperlink" xfId="36273" builtinId="9" hidden="1"/>
    <cellStyle name="Followed Hyperlink" xfId="36274" builtinId="9" hidden="1"/>
    <cellStyle name="Followed Hyperlink" xfId="36275" builtinId="9" hidden="1"/>
    <cellStyle name="Followed Hyperlink" xfId="36276" builtinId="9" hidden="1"/>
    <cellStyle name="Followed Hyperlink" xfId="36277" builtinId="9" hidden="1"/>
    <cellStyle name="Followed Hyperlink" xfId="36278" builtinId="9" hidden="1"/>
    <cellStyle name="Followed Hyperlink" xfId="36279" builtinId="9" hidden="1"/>
    <cellStyle name="Followed Hyperlink" xfId="36280" builtinId="9" hidden="1"/>
    <cellStyle name="Followed Hyperlink" xfId="36281" builtinId="9" hidden="1"/>
    <cellStyle name="Followed Hyperlink" xfId="36282" builtinId="9" hidden="1"/>
    <cellStyle name="Followed Hyperlink" xfId="36283" builtinId="9" hidden="1"/>
    <cellStyle name="Followed Hyperlink" xfId="36284" builtinId="9" hidden="1"/>
    <cellStyle name="Followed Hyperlink" xfId="36285" builtinId="9" hidden="1"/>
    <cellStyle name="Followed Hyperlink" xfId="36286" builtinId="9" hidden="1"/>
    <cellStyle name="Followed Hyperlink" xfId="36287" builtinId="9" hidden="1"/>
    <cellStyle name="Followed Hyperlink" xfId="36288" builtinId="9" hidden="1"/>
    <cellStyle name="Followed Hyperlink" xfId="36289" builtinId="9" hidden="1"/>
    <cellStyle name="Followed Hyperlink" xfId="36290" builtinId="9" hidden="1"/>
    <cellStyle name="Followed Hyperlink" xfId="36291" builtinId="9" hidden="1"/>
    <cellStyle name="Followed Hyperlink" xfId="36292" builtinId="9" hidden="1"/>
    <cellStyle name="Followed Hyperlink" xfId="36293" builtinId="9" hidden="1"/>
    <cellStyle name="Followed Hyperlink" xfId="36294" builtinId="9" hidden="1"/>
    <cellStyle name="Followed Hyperlink" xfId="36295" builtinId="9" hidden="1"/>
    <cellStyle name="Followed Hyperlink" xfId="36296" builtinId="9" hidden="1"/>
    <cellStyle name="Followed Hyperlink" xfId="36297" builtinId="9" hidden="1"/>
    <cellStyle name="Followed Hyperlink" xfId="36298" builtinId="9" hidden="1"/>
    <cellStyle name="Followed Hyperlink" xfId="36299" builtinId="9" hidden="1"/>
    <cellStyle name="Followed Hyperlink" xfId="36300" builtinId="9" hidden="1"/>
    <cellStyle name="Followed Hyperlink" xfId="36301" builtinId="9" hidden="1"/>
    <cellStyle name="Followed Hyperlink" xfId="36302" builtinId="9" hidden="1"/>
    <cellStyle name="Followed Hyperlink" xfId="36303" builtinId="9" hidden="1"/>
    <cellStyle name="Followed Hyperlink" xfId="36304" builtinId="9" hidden="1"/>
    <cellStyle name="Followed Hyperlink" xfId="36305" builtinId="9" hidden="1"/>
    <cellStyle name="Followed Hyperlink" xfId="36306" builtinId="9" hidden="1"/>
    <cellStyle name="Followed Hyperlink" xfId="36307" builtinId="9" hidden="1"/>
    <cellStyle name="Followed Hyperlink" xfId="36308" builtinId="9" hidden="1"/>
    <cellStyle name="Followed Hyperlink" xfId="36309" builtinId="9" hidden="1"/>
    <cellStyle name="Followed Hyperlink" xfId="36310" builtinId="9" hidden="1"/>
    <cellStyle name="Followed Hyperlink" xfId="36311" builtinId="9" hidden="1"/>
    <cellStyle name="Followed Hyperlink" xfId="36312" builtinId="9" hidden="1"/>
    <cellStyle name="Followed Hyperlink" xfId="36313" builtinId="9" hidden="1"/>
    <cellStyle name="Followed Hyperlink" xfId="36314" builtinId="9" hidden="1"/>
    <cellStyle name="Followed Hyperlink" xfId="36315" builtinId="9" hidden="1"/>
    <cellStyle name="Followed Hyperlink" xfId="36316" builtinId="9" hidden="1"/>
    <cellStyle name="Followed Hyperlink" xfId="36317" builtinId="9" hidden="1"/>
    <cellStyle name="Followed Hyperlink" xfId="36318" builtinId="9" hidden="1"/>
    <cellStyle name="Followed Hyperlink" xfId="36319" builtinId="9" hidden="1"/>
    <cellStyle name="Followed Hyperlink" xfId="36320" builtinId="9" hidden="1"/>
    <cellStyle name="Followed Hyperlink" xfId="36321" builtinId="9" hidden="1"/>
    <cellStyle name="Followed Hyperlink" xfId="36322" builtinId="9" hidden="1"/>
    <cellStyle name="Followed Hyperlink" xfId="36323" builtinId="9" hidden="1"/>
    <cellStyle name="Followed Hyperlink" xfId="36324" builtinId="9" hidden="1"/>
    <cellStyle name="Followed Hyperlink" xfId="36325" builtinId="9" hidden="1"/>
    <cellStyle name="Followed Hyperlink" xfId="36326" builtinId="9" hidden="1"/>
    <cellStyle name="Followed Hyperlink" xfId="36327" builtinId="9" hidden="1"/>
    <cellStyle name="Followed Hyperlink" xfId="36328" builtinId="9" hidden="1"/>
    <cellStyle name="Followed Hyperlink" xfId="36329" builtinId="9" hidden="1"/>
    <cellStyle name="Followed Hyperlink" xfId="36330" builtinId="9" hidden="1"/>
    <cellStyle name="Followed Hyperlink" xfId="36331" builtinId="9" hidden="1"/>
    <cellStyle name="Followed Hyperlink" xfId="36336" builtinId="9" hidden="1"/>
    <cellStyle name="Followed Hyperlink" xfId="36338" builtinId="9" hidden="1"/>
    <cellStyle name="Followed Hyperlink" xfId="36340" builtinId="9" hidden="1"/>
    <cellStyle name="Followed Hyperlink" xfId="36342" builtinId="9" hidden="1"/>
    <cellStyle name="Followed Hyperlink" xfId="36344" builtinId="9" hidden="1"/>
    <cellStyle name="Followed Hyperlink" xfId="36346" builtinId="9" hidden="1"/>
    <cellStyle name="Followed Hyperlink" xfId="36348" builtinId="9" hidden="1"/>
    <cellStyle name="Followed Hyperlink" xfId="36350" builtinId="9" hidden="1"/>
    <cellStyle name="Followed Hyperlink" xfId="36353" builtinId="9" hidden="1"/>
    <cellStyle name="Followed Hyperlink" xfId="36355" builtinId="9" hidden="1"/>
    <cellStyle name="Followed Hyperlink" xfId="36357" builtinId="9" hidden="1"/>
    <cellStyle name="Followed Hyperlink" xfId="36359" builtinId="9" hidden="1"/>
    <cellStyle name="Followed Hyperlink" xfId="36361" builtinId="9" hidden="1"/>
    <cellStyle name="Followed Hyperlink" xfId="36363" builtinId="9" hidden="1"/>
    <cellStyle name="Followed Hyperlink" xfId="36365" builtinId="9" hidden="1"/>
    <cellStyle name="Followed Hyperlink" xfId="36367" builtinId="9" hidden="1"/>
    <cellStyle name="Followed Hyperlink" xfId="36369" builtinId="9" hidden="1"/>
    <cellStyle name="Followed Hyperlink" xfId="36371" builtinId="9" hidden="1"/>
    <cellStyle name="Followed Hyperlink" xfId="36373" builtinId="9" hidden="1"/>
    <cellStyle name="Followed Hyperlink" xfId="36375" builtinId="9" hidden="1"/>
    <cellStyle name="Followed Hyperlink" xfId="36377" builtinId="9" hidden="1"/>
    <cellStyle name="Followed Hyperlink" xfId="36379" builtinId="9" hidden="1"/>
    <cellStyle name="Followed Hyperlink" xfId="36381" builtinId="9" hidden="1"/>
    <cellStyle name="Followed Hyperlink" xfId="36383" builtinId="9" hidden="1"/>
    <cellStyle name="Followed Hyperlink" xfId="36385" builtinId="9" hidden="1"/>
    <cellStyle name="Followed Hyperlink" xfId="36387" builtinId="9" hidden="1"/>
    <cellStyle name="Followed Hyperlink" xfId="36389" builtinId="9" hidden="1"/>
    <cellStyle name="Followed Hyperlink" xfId="36391" builtinId="9" hidden="1"/>
    <cellStyle name="Followed Hyperlink" xfId="36393" builtinId="9" hidden="1"/>
    <cellStyle name="Followed Hyperlink" xfId="36395" builtinId="9" hidden="1"/>
    <cellStyle name="Followed Hyperlink" xfId="36397" builtinId="9" hidden="1"/>
    <cellStyle name="Followed Hyperlink" xfId="36399" builtinId="9" hidden="1"/>
    <cellStyle name="Followed Hyperlink" xfId="36401" builtinId="9" hidden="1"/>
    <cellStyle name="Followed Hyperlink" xfId="36403" builtinId="9" hidden="1"/>
    <cellStyle name="Followed Hyperlink" xfId="36405" builtinId="9" hidden="1"/>
    <cellStyle name="Followed Hyperlink" xfId="36407" builtinId="9" hidden="1"/>
    <cellStyle name="Followed Hyperlink" xfId="36409" builtinId="9" hidden="1"/>
    <cellStyle name="Followed Hyperlink" xfId="36411" builtinId="9" hidden="1"/>
    <cellStyle name="Followed Hyperlink" xfId="36413" builtinId="9" hidden="1"/>
    <cellStyle name="Followed Hyperlink" xfId="36415" builtinId="9" hidden="1"/>
    <cellStyle name="Followed Hyperlink" xfId="36417" builtinId="9" hidden="1"/>
    <cellStyle name="Followed Hyperlink" xfId="36419" builtinId="9" hidden="1"/>
    <cellStyle name="Followed Hyperlink" xfId="36421" builtinId="9" hidden="1"/>
    <cellStyle name="Followed Hyperlink" xfId="36423" builtinId="9" hidden="1"/>
    <cellStyle name="Followed Hyperlink" xfId="36425" builtinId="9" hidden="1"/>
    <cellStyle name="Followed Hyperlink" xfId="36427" builtinId="9" hidden="1"/>
    <cellStyle name="Followed Hyperlink" xfId="36429" builtinId="9" hidden="1"/>
    <cellStyle name="Followed Hyperlink" xfId="36431" builtinId="9" hidden="1"/>
    <cellStyle name="Followed Hyperlink" xfId="36433" builtinId="9" hidden="1"/>
    <cellStyle name="Followed Hyperlink" xfId="36435" builtinId="9" hidden="1"/>
    <cellStyle name="Followed Hyperlink" xfId="36437" builtinId="9" hidden="1"/>
    <cellStyle name="Followed Hyperlink" xfId="36439" builtinId="9" hidden="1"/>
    <cellStyle name="Followed Hyperlink" xfId="36441" builtinId="9" hidden="1"/>
    <cellStyle name="Followed Hyperlink" xfId="36443" builtinId="9" hidden="1"/>
    <cellStyle name="Followed Hyperlink" xfId="36445" builtinId="9" hidden="1"/>
    <cellStyle name="Followed Hyperlink" xfId="36447" builtinId="9" hidden="1"/>
    <cellStyle name="Followed Hyperlink" xfId="36449" builtinId="9" hidden="1"/>
    <cellStyle name="Followed Hyperlink" xfId="36451" builtinId="9" hidden="1"/>
    <cellStyle name="Followed Hyperlink" xfId="36453" builtinId="9" hidden="1"/>
    <cellStyle name="Followed Hyperlink" xfId="36455" builtinId="9" hidden="1"/>
    <cellStyle name="Followed Hyperlink" xfId="36457" builtinId="9" hidden="1"/>
    <cellStyle name="Followed Hyperlink" xfId="36459" builtinId="9" hidden="1"/>
    <cellStyle name="Followed Hyperlink" xfId="36461" builtinId="9" hidden="1"/>
    <cellStyle name="Followed Hyperlink" xfId="36463" builtinId="9" hidden="1"/>
    <cellStyle name="Followed Hyperlink" xfId="36465" builtinId="9" hidden="1"/>
    <cellStyle name="Followed Hyperlink" xfId="36467" builtinId="9" hidden="1"/>
    <cellStyle name="Followed Hyperlink" xfId="36469" builtinId="9" hidden="1"/>
    <cellStyle name="Followed Hyperlink" xfId="36471" builtinId="9" hidden="1"/>
    <cellStyle name="Followed Hyperlink" xfId="36473" builtinId="9" hidden="1"/>
    <cellStyle name="Followed Hyperlink" xfId="36479" builtinId="9" hidden="1"/>
    <cellStyle name="Followed Hyperlink" xfId="36480" builtinId="9" hidden="1"/>
    <cellStyle name="Followed Hyperlink" xfId="36481" builtinId="9" hidden="1"/>
    <cellStyle name="Followed Hyperlink" xfId="36482" builtinId="9" hidden="1"/>
    <cellStyle name="Followed Hyperlink" xfId="36483" builtinId="9" hidden="1"/>
    <cellStyle name="Followed Hyperlink" xfId="36484" builtinId="9" hidden="1"/>
    <cellStyle name="Followed Hyperlink" xfId="36485" builtinId="9" hidden="1"/>
    <cellStyle name="Followed Hyperlink" xfId="36486" builtinId="9" hidden="1"/>
    <cellStyle name="Followed Hyperlink" xfId="36487" builtinId="9" hidden="1"/>
    <cellStyle name="Followed Hyperlink" xfId="36488" builtinId="9" hidden="1"/>
    <cellStyle name="Followed Hyperlink" xfId="36489" builtinId="9" hidden="1"/>
    <cellStyle name="Followed Hyperlink" xfId="36490" builtinId="9" hidden="1"/>
    <cellStyle name="Followed Hyperlink" xfId="36491" builtinId="9" hidden="1"/>
    <cellStyle name="Followed Hyperlink" xfId="36492" builtinId="9" hidden="1"/>
    <cellStyle name="Followed Hyperlink" xfId="36493" builtinId="9" hidden="1"/>
    <cellStyle name="Followed Hyperlink" xfId="36494" builtinId="9" hidden="1"/>
    <cellStyle name="Followed Hyperlink" xfId="36495" builtinId="9" hidden="1"/>
    <cellStyle name="Followed Hyperlink" xfId="36496" builtinId="9" hidden="1"/>
    <cellStyle name="Followed Hyperlink" xfId="36497" builtinId="9" hidden="1"/>
    <cellStyle name="Followed Hyperlink" xfId="36498" builtinId="9" hidden="1"/>
    <cellStyle name="Followed Hyperlink" xfId="36499" builtinId="9" hidden="1"/>
    <cellStyle name="Followed Hyperlink" xfId="36500" builtinId="9" hidden="1"/>
    <cellStyle name="Followed Hyperlink" xfId="36501" builtinId="9" hidden="1"/>
    <cellStyle name="Followed Hyperlink" xfId="36502" builtinId="9" hidden="1"/>
    <cellStyle name="Followed Hyperlink" xfId="36503" builtinId="9" hidden="1"/>
    <cellStyle name="Followed Hyperlink" xfId="36504" builtinId="9" hidden="1"/>
    <cellStyle name="Followed Hyperlink" xfId="36505" builtinId="9" hidden="1"/>
    <cellStyle name="Followed Hyperlink" xfId="36506" builtinId="9" hidden="1"/>
    <cellStyle name="Followed Hyperlink" xfId="36507" builtinId="9" hidden="1"/>
    <cellStyle name="Followed Hyperlink" xfId="36508" builtinId="9" hidden="1"/>
    <cellStyle name="Followed Hyperlink" xfId="36509" builtinId="9" hidden="1"/>
    <cellStyle name="Followed Hyperlink" xfId="36510" builtinId="9" hidden="1"/>
    <cellStyle name="Followed Hyperlink" xfId="36511" builtinId="9" hidden="1"/>
    <cellStyle name="Followed Hyperlink" xfId="36512" builtinId="9" hidden="1"/>
    <cellStyle name="Followed Hyperlink" xfId="36513" builtinId="9" hidden="1"/>
    <cellStyle name="Followed Hyperlink" xfId="36514" builtinId="9" hidden="1"/>
    <cellStyle name="Followed Hyperlink" xfId="36515" builtinId="9" hidden="1"/>
    <cellStyle name="Followed Hyperlink" xfId="36516" builtinId="9" hidden="1"/>
    <cellStyle name="Followed Hyperlink" xfId="36517" builtinId="9" hidden="1"/>
    <cellStyle name="Followed Hyperlink" xfId="36518" builtinId="9" hidden="1"/>
    <cellStyle name="Followed Hyperlink" xfId="36519" builtinId="9" hidden="1"/>
    <cellStyle name="Followed Hyperlink" xfId="36520" builtinId="9" hidden="1"/>
    <cellStyle name="Followed Hyperlink" xfId="36521" builtinId="9" hidden="1"/>
    <cellStyle name="Followed Hyperlink" xfId="36522" builtinId="9" hidden="1"/>
    <cellStyle name="Followed Hyperlink" xfId="36523" builtinId="9" hidden="1"/>
    <cellStyle name="Followed Hyperlink" xfId="36524" builtinId="9" hidden="1"/>
    <cellStyle name="Followed Hyperlink" xfId="36525" builtinId="9" hidden="1"/>
    <cellStyle name="Followed Hyperlink" xfId="36526" builtinId="9" hidden="1"/>
    <cellStyle name="Followed Hyperlink" xfId="36527" builtinId="9" hidden="1"/>
    <cellStyle name="Followed Hyperlink" xfId="36528" builtinId="9" hidden="1"/>
    <cellStyle name="Followed Hyperlink" xfId="36529" builtinId="9" hidden="1"/>
    <cellStyle name="Followed Hyperlink" xfId="36530" builtinId="9" hidden="1"/>
    <cellStyle name="Followed Hyperlink" xfId="36531" builtinId="9" hidden="1"/>
    <cellStyle name="Followed Hyperlink" xfId="36532" builtinId="9" hidden="1"/>
    <cellStyle name="Followed Hyperlink" xfId="36533" builtinId="9" hidden="1"/>
    <cellStyle name="Followed Hyperlink" xfId="36534" builtinId="9" hidden="1"/>
    <cellStyle name="Followed Hyperlink" xfId="36535" builtinId="9" hidden="1"/>
    <cellStyle name="Followed Hyperlink" xfId="36536" builtinId="9" hidden="1"/>
    <cellStyle name="Followed Hyperlink" xfId="36537" builtinId="9" hidden="1"/>
    <cellStyle name="Followed Hyperlink" xfId="36538" builtinId="9" hidden="1"/>
    <cellStyle name="Followed Hyperlink" xfId="36539" builtinId="9" hidden="1"/>
    <cellStyle name="Followed Hyperlink" xfId="36540" builtinId="9" hidden="1"/>
    <cellStyle name="Followed Hyperlink" xfId="36541" builtinId="9" hidden="1"/>
    <cellStyle name="Followed Hyperlink" xfId="36542" builtinId="9" hidden="1"/>
    <cellStyle name="Followed Hyperlink" xfId="36543" builtinId="9" hidden="1"/>
    <cellStyle name="Followed Hyperlink" xfId="36544" builtinId="9" hidden="1"/>
    <cellStyle name="Followed Hyperlink" xfId="36545" builtinId="9" hidden="1"/>
    <cellStyle name="Followed Hyperlink" xfId="36546" builtinId="9" hidden="1"/>
    <cellStyle name="Followed Hyperlink" xfId="36547" builtinId="9" hidden="1"/>
    <cellStyle name="Followed Hyperlink" xfId="36550" builtinId="9" hidden="1"/>
    <cellStyle name="Followed Hyperlink" xfId="36552" builtinId="9" hidden="1"/>
    <cellStyle name="Followed Hyperlink" xfId="36554" builtinId="9" hidden="1"/>
    <cellStyle name="Followed Hyperlink" xfId="36556" builtinId="9" hidden="1"/>
    <cellStyle name="Followed Hyperlink" xfId="36558" builtinId="9" hidden="1"/>
    <cellStyle name="Followed Hyperlink" xfId="36560" builtinId="9" hidden="1"/>
    <cellStyle name="Followed Hyperlink" xfId="36562" builtinId="9" hidden="1"/>
    <cellStyle name="Followed Hyperlink" xfId="36564" builtinId="9" hidden="1"/>
    <cellStyle name="Followed Hyperlink" xfId="36567" builtinId="9" hidden="1"/>
    <cellStyle name="Followed Hyperlink" xfId="36569" builtinId="9" hidden="1"/>
    <cellStyle name="Followed Hyperlink" xfId="36571" builtinId="9" hidden="1"/>
    <cellStyle name="Followed Hyperlink" xfId="36573" builtinId="9" hidden="1"/>
    <cellStyle name="Followed Hyperlink" xfId="36575" builtinId="9" hidden="1"/>
    <cellStyle name="Followed Hyperlink" xfId="36577" builtinId="9" hidden="1"/>
    <cellStyle name="Followed Hyperlink" xfId="36579" builtinId="9" hidden="1"/>
    <cellStyle name="Followed Hyperlink" xfId="36581" builtinId="9" hidden="1"/>
    <cellStyle name="Followed Hyperlink" xfId="36583" builtinId="9" hidden="1"/>
    <cellStyle name="Followed Hyperlink" xfId="36585" builtinId="9" hidden="1"/>
    <cellStyle name="Followed Hyperlink" xfId="36587" builtinId="9" hidden="1"/>
    <cellStyle name="Followed Hyperlink" xfId="36589" builtinId="9" hidden="1"/>
    <cellStyle name="Followed Hyperlink" xfId="36591" builtinId="9" hidden="1"/>
    <cellStyle name="Followed Hyperlink" xfId="36593" builtinId="9" hidden="1"/>
    <cellStyle name="Followed Hyperlink" xfId="36595" builtinId="9" hidden="1"/>
    <cellStyle name="Followed Hyperlink" xfId="36597" builtinId="9" hidden="1"/>
    <cellStyle name="Followed Hyperlink" xfId="36599" builtinId="9" hidden="1"/>
    <cellStyle name="Followed Hyperlink" xfId="36601" builtinId="9" hidden="1"/>
    <cellStyle name="Followed Hyperlink" xfId="36603" builtinId="9" hidden="1"/>
    <cellStyle name="Followed Hyperlink" xfId="36605" builtinId="9" hidden="1"/>
    <cellStyle name="Followed Hyperlink" xfId="36607" builtinId="9" hidden="1"/>
    <cellStyle name="Followed Hyperlink" xfId="36609" builtinId="9" hidden="1"/>
    <cellStyle name="Followed Hyperlink" xfId="36611" builtinId="9" hidden="1"/>
    <cellStyle name="Followed Hyperlink" xfId="36613" builtinId="9" hidden="1"/>
    <cellStyle name="Followed Hyperlink" xfId="36615" builtinId="9" hidden="1"/>
    <cellStyle name="Followed Hyperlink" xfId="36617" builtinId="9" hidden="1"/>
    <cellStyle name="Followed Hyperlink" xfId="36619" builtinId="9" hidden="1"/>
    <cellStyle name="Followed Hyperlink" xfId="36621" builtinId="9" hidden="1"/>
    <cellStyle name="Followed Hyperlink" xfId="36623" builtinId="9" hidden="1"/>
    <cellStyle name="Followed Hyperlink" xfId="36625" builtinId="9" hidden="1"/>
    <cellStyle name="Followed Hyperlink" xfId="36627" builtinId="9" hidden="1"/>
    <cellStyle name="Followed Hyperlink" xfId="36629" builtinId="9" hidden="1"/>
    <cellStyle name="Followed Hyperlink" xfId="36631" builtinId="9" hidden="1"/>
    <cellStyle name="Followed Hyperlink" xfId="36633" builtinId="9" hidden="1"/>
    <cellStyle name="Followed Hyperlink" xfId="36635" builtinId="9" hidden="1"/>
    <cellStyle name="Followed Hyperlink" xfId="36637" builtinId="9" hidden="1"/>
    <cellStyle name="Followed Hyperlink" xfId="36639" builtinId="9" hidden="1"/>
    <cellStyle name="Followed Hyperlink" xfId="36641" builtinId="9" hidden="1"/>
    <cellStyle name="Followed Hyperlink" xfId="36643" builtinId="9" hidden="1"/>
    <cellStyle name="Followed Hyperlink" xfId="36645" builtinId="9" hidden="1"/>
    <cellStyle name="Followed Hyperlink" xfId="36647" builtinId="9" hidden="1"/>
    <cellStyle name="Followed Hyperlink" xfId="36649" builtinId="9" hidden="1"/>
    <cellStyle name="Followed Hyperlink" xfId="36651" builtinId="9" hidden="1"/>
    <cellStyle name="Followed Hyperlink" xfId="36653" builtinId="9" hidden="1"/>
    <cellStyle name="Followed Hyperlink" xfId="36655" builtinId="9" hidden="1"/>
    <cellStyle name="Followed Hyperlink" xfId="36657" builtinId="9" hidden="1"/>
    <cellStyle name="Followed Hyperlink" xfId="36659" builtinId="9" hidden="1"/>
    <cellStyle name="Followed Hyperlink" xfId="36661" builtinId="9" hidden="1"/>
    <cellStyle name="Followed Hyperlink" xfId="36663" builtinId="9" hidden="1"/>
    <cellStyle name="Followed Hyperlink" xfId="36665" builtinId="9" hidden="1"/>
    <cellStyle name="Followed Hyperlink" xfId="36667" builtinId="9" hidden="1"/>
    <cellStyle name="Followed Hyperlink" xfId="36669" builtinId="9" hidden="1"/>
    <cellStyle name="Followed Hyperlink" xfId="36671" builtinId="9" hidden="1"/>
    <cellStyle name="Followed Hyperlink" xfId="36673" builtinId="9" hidden="1"/>
    <cellStyle name="Followed Hyperlink" xfId="36675" builtinId="9" hidden="1"/>
    <cellStyle name="Followed Hyperlink" xfId="36677" builtinId="9" hidden="1"/>
    <cellStyle name="Followed Hyperlink" xfId="36679" builtinId="9" hidden="1"/>
    <cellStyle name="Followed Hyperlink" xfId="36681" builtinId="9" hidden="1"/>
    <cellStyle name="Followed Hyperlink" xfId="36683" builtinId="9" hidden="1"/>
    <cellStyle name="Followed Hyperlink" xfId="36685" builtinId="9" hidden="1"/>
    <cellStyle name="Followed Hyperlink" xfId="36687" builtinId="9" hidden="1"/>
    <cellStyle name="Followed Hyperlink" xfId="36693" builtinId="9" hidden="1"/>
    <cellStyle name="Followed Hyperlink" xfId="36694" builtinId="9" hidden="1"/>
    <cellStyle name="Followed Hyperlink" xfId="36695" builtinId="9" hidden="1"/>
    <cellStyle name="Followed Hyperlink" xfId="36696" builtinId="9" hidden="1"/>
    <cellStyle name="Followed Hyperlink" xfId="36697" builtinId="9" hidden="1"/>
    <cellStyle name="Followed Hyperlink" xfId="36698" builtinId="9" hidden="1"/>
    <cellStyle name="Followed Hyperlink" xfId="36699" builtinId="9" hidden="1"/>
    <cellStyle name="Followed Hyperlink" xfId="36700" builtinId="9" hidden="1"/>
    <cellStyle name="Followed Hyperlink" xfId="36701" builtinId="9" hidden="1"/>
    <cellStyle name="Followed Hyperlink" xfId="36702" builtinId="9" hidden="1"/>
    <cellStyle name="Followed Hyperlink" xfId="36703" builtinId="9" hidden="1"/>
    <cellStyle name="Followed Hyperlink" xfId="36704" builtinId="9" hidden="1"/>
    <cellStyle name="Followed Hyperlink" xfId="36705" builtinId="9" hidden="1"/>
    <cellStyle name="Followed Hyperlink" xfId="36706" builtinId="9" hidden="1"/>
    <cellStyle name="Followed Hyperlink" xfId="36707" builtinId="9" hidden="1"/>
    <cellStyle name="Followed Hyperlink" xfId="36708" builtinId="9" hidden="1"/>
    <cellStyle name="Followed Hyperlink" xfId="36709" builtinId="9" hidden="1"/>
    <cellStyle name="Followed Hyperlink" xfId="36710" builtinId="9" hidden="1"/>
    <cellStyle name="Followed Hyperlink" xfId="36711" builtinId="9" hidden="1"/>
    <cellStyle name="Followed Hyperlink" xfId="36712" builtinId="9" hidden="1"/>
    <cellStyle name="Followed Hyperlink" xfId="36713" builtinId="9" hidden="1"/>
    <cellStyle name="Followed Hyperlink" xfId="36714" builtinId="9" hidden="1"/>
    <cellStyle name="Followed Hyperlink" xfId="36715" builtinId="9" hidden="1"/>
    <cellStyle name="Followed Hyperlink" xfId="36716" builtinId="9" hidden="1"/>
    <cellStyle name="Followed Hyperlink" xfId="36717" builtinId="9" hidden="1"/>
    <cellStyle name="Followed Hyperlink" xfId="36718" builtinId="9" hidden="1"/>
    <cellStyle name="Followed Hyperlink" xfId="36719" builtinId="9" hidden="1"/>
    <cellStyle name="Followed Hyperlink" xfId="36720" builtinId="9" hidden="1"/>
    <cellStyle name="Followed Hyperlink" xfId="36721" builtinId="9" hidden="1"/>
    <cellStyle name="Followed Hyperlink" xfId="36722" builtinId="9" hidden="1"/>
    <cellStyle name="Followed Hyperlink" xfId="36723" builtinId="9" hidden="1"/>
    <cellStyle name="Followed Hyperlink" xfId="36724" builtinId="9" hidden="1"/>
    <cellStyle name="Followed Hyperlink" xfId="36725" builtinId="9" hidden="1"/>
    <cellStyle name="Followed Hyperlink" xfId="36726" builtinId="9" hidden="1"/>
    <cellStyle name="Followed Hyperlink" xfId="36727" builtinId="9" hidden="1"/>
    <cellStyle name="Followed Hyperlink" xfId="36728" builtinId="9" hidden="1"/>
    <cellStyle name="Followed Hyperlink" xfId="36729" builtinId="9" hidden="1"/>
    <cellStyle name="Followed Hyperlink" xfId="36730" builtinId="9" hidden="1"/>
    <cellStyle name="Followed Hyperlink" xfId="36731" builtinId="9" hidden="1"/>
    <cellStyle name="Followed Hyperlink" xfId="36732" builtinId="9" hidden="1"/>
    <cellStyle name="Followed Hyperlink" xfId="36733" builtinId="9" hidden="1"/>
    <cellStyle name="Followed Hyperlink" xfId="36734" builtinId="9" hidden="1"/>
    <cellStyle name="Followed Hyperlink" xfId="36735" builtinId="9" hidden="1"/>
    <cellStyle name="Followed Hyperlink" xfId="36736" builtinId="9" hidden="1"/>
    <cellStyle name="Followed Hyperlink" xfId="36737" builtinId="9" hidden="1"/>
    <cellStyle name="Followed Hyperlink" xfId="36738" builtinId="9" hidden="1"/>
    <cellStyle name="Followed Hyperlink" xfId="36739" builtinId="9" hidden="1"/>
    <cellStyle name="Followed Hyperlink" xfId="36740" builtinId="9" hidden="1"/>
    <cellStyle name="Followed Hyperlink" xfId="36741" builtinId="9" hidden="1"/>
    <cellStyle name="Followed Hyperlink" xfId="36742" builtinId="9" hidden="1"/>
    <cellStyle name="Followed Hyperlink" xfId="36743" builtinId="9" hidden="1"/>
    <cellStyle name="Followed Hyperlink" xfId="36744" builtinId="9" hidden="1"/>
    <cellStyle name="Followed Hyperlink" xfId="36745" builtinId="9" hidden="1"/>
    <cellStyle name="Followed Hyperlink" xfId="36746" builtinId="9" hidden="1"/>
    <cellStyle name="Followed Hyperlink" xfId="36747" builtinId="9" hidden="1"/>
    <cellStyle name="Followed Hyperlink" xfId="36748" builtinId="9" hidden="1"/>
    <cellStyle name="Followed Hyperlink" xfId="36749" builtinId="9" hidden="1"/>
    <cellStyle name="Followed Hyperlink" xfId="36750" builtinId="9" hidden="1"/>
    <cellStyle name="Followed Hyperlink" xfId="36751" builtinId="9" hidden="1"/>
    <cellStyle name="Followed Hyperlink" xfId="36752" builtinId="9" hidden="1"/>
    <cellStyle name="Followed Hyperlink" xfId="36753" builtinId="9" hidden="1"/>
    <cellStyle name="Followed Hyperlink" xfId="36754" builtinId="9" hidden="1"/>
    <cellStyle name="Followed Hyperlink" xfId="36755" builtinId="9" hidden="1"/>
    <cellStyle name="Followed Hyperlink" xfId="36756" builtinId="9" hidden="1"/>
    <cellStyle name="Followed Hyperlink" xfId="36757" builtinId="9" hidden="1"/>
    <cellStyle name="Followed Hyperlink" xfId="36758" builtinId="9" hidden="1"/>
    <cellStyle name="Followed Hyperlink" xfId="36759" builtinId="9" hidden="1"/>
    <cellStyle name="Followed Hyperlink" xfId="36760" builtinId="9" hidden="1"/>
    <cellStyle name="Followed Hyperlink" xfId="36761" builtinId="9" hidden="1"/>
    <cellStyle name="Followed Hyperlink" xfId="36765" builtinId="9" hidden="1"/>
    <cellStyle name="Followed Hyperlink" xfId="36767" builtinId="9" hidden="1"/>
    <cellStyle name="Followed Hyperlink" xfId="36769" builtinId="9" hidden="1"/>
    <cellStyle name="Followed Hyperlink" xfId="36771" builtinId="9" hidden="1"/>
    <cellStyle name="Followed Hyperlink" xfId="36773" builtinId="9" hidden="1"/>
    <cellStyle name="Followed Hyperlink" xfId="36775" builtinId="9" hidden="1"/>
    <cellStyle name="Followed Hyperlink" xfId="36777" builtinId="9" hidden="1"/>
    <cellStyle name="Followed Hyperlink" xfId="36779" builtinId="9" hidden="1"/>
    <cellStyle name="Followed Hyperlink" xfId="36783" builtinId="9" hidden="1"/>
    <cellStyle name="Followed Hyperlink" xfId="36785" builtinId="9" hidden="1"/>
    <cellStyle name="Followed Hyperlink" xfId="36787" builtinId="9" hidden="1"/>
    <cellStyle name="Followed Hyperlink" xfId="36789" builtinId="9" hidden="1"/>
    <cellStyle name="Followed Hyperlink" xfId="36791" builtinId="9" hidden="1"/>
    <cellStyle name="Followed Hyperlink" xfId="36793" builtinId="9" hidden="1"/>
    <cellStyle name="Followed Hyperlink" xfId="36795" builtinId="9" hidden="1"/>
    <cellStyle name="Followed Hyperlink" xfId="36797" builtinId="9" hidden="1"/>
    <cellStyle name="Followed Hyperlink" xfId="36799" builtinId="9" hidden="1"/>
    <cellStyle name="Followed Hyperlink" xfId="36801" builtinId="9" hidden="1"/>
    <cellStyle name="Followed Hyperlink" xfId="36803" builtinId="9" hidden="1"/>
    <cellStyle name="Followed Hyperlink" xfId="36805" builtinId="9" hidden="1"/>
    <cellStyle name="Followed Hyperlink" xfId="36807" builtinId="9" hidden="1"/>
    <cellStyle name="Followed Hyperlink" xfId="36809" builtinId="9" hidden="1"/>
    <cellStyle name="Followed Hyperlink" xfId="36811" builtinId="9" hidden="1"/>
    <cellStyle name="Followed Hyperlink" xfId="36813" builtinId="9" hidden="1"/>
    <cellStyle name="Followed Hyperlink" xfId="36815" builtinId="9" hidden="1"/>
    <cellStyle name="Followed Hyperlink" xfId="36817" builtinId="9" hidden="1"/>
    <cellStyle name="Followed Hyperlink" xfId="36819" builtinId="9" hidden="1"/>
    <cellStyle name="Followed Hyperlink" xfId="36821" builtinId="9" hidden="1"/>
    <cellStyle name="Followed Hyperlink" xfId="36823" builtinId="9" hidden="1"/>
    <cellStyle name="Followed Hyperlink" xfId="36825" builtinId="9" hidden="1"/>
    <cellStyle name="Followed Hyperlink" xfId="36827" builtinId="9" hidden="1"/>
    <cellStyle name="Followed Hyperlink" xfId="36829" builtinId="9" hidden="1"/>
    <cellStyle name="Followed Hyperlink" xfId="36831" builtinId="9" hidden="1"/>
    <cellStyle name="Followed Hyperlink" xfId="36833" builtinId="9" hidden="1"/>
    <cellStyle name="Followed Hyperlink" xfId="36835" builtinId="9" hidden="1"/>
    <cellStyle name="Followed Hyperlink" xfId="36837" builtinId="9" hidden="1"/>
    <cellStyle name="Followed Hyperlink" xfId="36839" builtinId="9" hidden="1"/>
    <cellStyle name="Followed Hyperlink" xfId="36841" builtinId="9" hidden="1"/>
    <cellStyle name="Followed Hyperlink" xfId="36843" builtinId="9" hidden="1"/>
    <cellStyle name="Followed Hyperlink" xfId="36845" builtinId="9" hidden="1"/>
    <cellStyle name="Followed Hyperlink" xfId="36847" builtinId="9" hidden="1"/>
    <cellStyle name="Followed Hyperlink" xfId="36849" builtinId="9" hidden="1"/>
    <cellStyle name="Followed Hyperlink" xfId="36851" builtinId="9" hidden="1"/>
    <cellStyle name="Followed Hyperlink" xfId="36853" builtinId="9" hidden="1"/>
    <cellStyle name="Followed Hyperlink" xfId="36855" builtinId="9" hidden="1"/>
    <cellStyle name="Followed Hyperlink" xfId="36857" builtinId="9" hidden="1"/>
    <cellStyle name="Followed Hyperlink" xfId="36859" builtinId="9" hidden="1"/>
    <cellStyle name="Followed Hyperlink" xfId="36861" builtinId="9" hidden="1"/>
    <cellStyle name="Followed Hyperlink" xfId="36863" builtinId="9" hidden="1"/>
    <cellStyle name="Followed Hyperlink" xfId="36865" builtinId="9" hidden="1"/>
    <cellStyle name="Followed Hyperlink" xfId="36867" builtinId="9" hidden="1"/>
    <cellStyle name="Followed Hyperlink" xfId="36869" builtinId="9" hidden="1"/>
    <cellStyle name="Followed Hyperlink" xfId="36871" builtinId="9" hidden="1"/>
    <cellStyle name="Followed Hyperlink" xfId="36873" builtinId="9" hidden="1"/>
    <cellStyle name="Followed Hyperlink" xfId="36875" builtinId="9" hidden="1"/>
    <cellStyle name="Followed Hyperlink" xfId="36877" builtinId="9" hidden="1"/>
    <cellStyle name="Followed Hyperlink" xfId="36879" builtinId="9" hidden="1"/>
    <cellStyle name="Followed Hyperlink" xfId="36881" builtinId="9" hidden="1"/>
    <cellStyle name="Followed Hyperlink" xfId="36883" builtinId="9" hidden="1"/>
    <cellStyle name="Followed Hyperlink" xfId="36885" builtinId="9" hidden="1"/>
    <cellStyle name="Followed Hyperlink" xfId="36887" builtinId="9" hidden="1"/>
    <cellStyle name="Followed Hyperlink" xfId="36889" builtinId="9" hidden="1"/>
    <cellStyle name="Followed Hyperlink" xfId="36891" builtinId="9" hidden="1"/>
    <cellStyle name="Followed Hyperlink" xfId="36893" builtinId="9" hidden="1"/>
    <cellStyle name="Followed Hyperlink" xfId="36895" builtinId="9" hidden="1"/>
    <cellStyle name="Followed Hyperlink" xfId="36897" builtinId="9" hidden="1"/>
    <cellStyle name="Followed Hyperlink" xfId="36899" builtinId="9" hidden="1"/>
    <cellStyle name="Followed Hyperlink" xfId="36901" builtinId="9" hidden="1"/>
    <cellStyle name="Followed Hyperlink" xfId="36903" builtinId="9" hidden="1"/>
    <cellStyle name="Followed Hyperlink" xfId="36908" builtinId="9" hidden="1"/>
    <cellStyle name="Followed Hyperlink" xfId="36909" builtinId="9" hidden="1"/>
    <cellStyle name="Followed Hyperlink" xfId="36910" builtinId="9" hidden="1"/>
    <cellStyle name="Followed Hyperlink" xfId="36911" builtinId="9" hidden="1"/>
    <cellStyle name="Followed Hyperlink" xfId="36912" builtinId="9" hidden="1"/>
    <cellStyle name="Followed Hyperlink" xfId="36913" builtinId="9" hidden="1"/>
    <cellStyle name="Followed Hyperlink" xfId="36914" builtinId="9" hidden="1"/>
    <cellStyle name="Followed Hyperlink" xfId="36915" builtinId="9" hidden="1"/>
    <cellStyle name="Followed Hyperlink" xfId="36916" builtinId="9" hidden="1"/>
    <cellStyle name="Followed Hyperlink" xfId="36917" builtinId="9" hidden="1"/>
    <cellStyle name="Followed Hyperlink" xfId="36918" builtinId="9" hidden="1"/>
    <cellStyle name="Followed Hyperlink" xfId="36919" builtinId="9" hidden="1"/>
    <cellStyle name="Followed Hyperlink" xfId="36920" builtinId="9" hidden="1"/>
    <cellStyle name="Followed Hyperlink" xfId="36921" builtinId="9" hidden="1"/>
    <cellStyle name="Followed Hyperlink" xfId="36922" builtinId="9" hidden="1"/>
    <cellStyle name="Followed Hyperlink" xfId="36923" builtinId="9" hidden="1"/>
    <cellStyle name="Followed Hyperlink" xfId="36924" builtinId="9" hidden="1"/>
    <cellStyle name="Followed Hyperlink" xfId="36925" builtinId="9" hidden="1"/>
    <cellStyle name="Followed Hyperlink" xfId="36926" builtinId="9" hidden="1"/>
    <cellStyle name="Followed Hyperlink" xfId="36927" builtinId="9" hidden="1"/>
    <cellStyle name="Followed Hyperlink" xfId="36928" builtinId="9" hidden="1"/>
    <cellStyle name="Followed Hyperlink" xfId="36929" builtinId="9" hidden="1"/>
    <cellStyle name="Followed Hyperlink" xfId="36930" builtinId="9" hidden="1"/>
    <cellStyle name="Followed Hyperlink" xfId="36931" builtinId="9" hidden="1"/>
    <cellStyle name="Followed Hyperlink" xfId="36932" builtinId="9" hidden="1"/>
    <cellStyle name="Followed Hyperlink" xfId="36933" builtinId="9" hidden="1"/>
    <cellStyle name="Followed Hyperlink" xfId="36934" builtinId="9" hidden="1"/>
    <cellStyle name="Followed Hyperlink" xfId="36935" builtinId="9" hidden="1"/>
    <cellStyle name="Followed Hyperlink" xfId="36936" builtinId="9" hidden="1"/>
    <cellStyle name="Followed Hyperlink" xfId="36937" builtinId="9" hidden="1"/>
    <cellStyle name="Followed Hyperlink" xfId="36938" builtinId="9" hidden="1"/>
    <cellStyle name="Followed Hyperlink" xfId="36939" builtinId="9" hidden="1"/>
    <cellStyle name="Followed Hyperlink" xfId="36940" builtinId="9" hidden="1"/>
    <cellStyle name="Followed Hyperlink" xfId="36941" builtinId="9" hidden="1"/>
    <cellStyle name="Followed Hyperlink" xfId="36942" builtinId="9" hidden="1"/>
    <cellStyle name="Followed Hyperlink" xfId="36943" builtinId="9" hidden="1"/>
    <cellStyle name="Followed Hyperlink" xfId="36944" builtinId="9" hidden="1"/>
    <cellStyle name="Followed Hyperlink" xfId="36945" builtinId="9" hidden="1"/>
    <cellStyle name="Followed Hyperlink" xfId="36946" builtinId="9" hidden="1"/>
    <cellStyle name="Followed Hyperlink" xfId="36947" builtinId="9" hidden="1"/>
    <cellStyle name="Followed Hyperlink" xfId="36948" builtinId="9" hidden="1"/>
    <cellStyle name="Followed Hyperlink" xfId="36949" builtinId="9" hidden="1"/>
    <cellStyle name="Followed Hyperlink" xfId="36950" builtinId="9" hidden="1"/>
    <cellStyle name="Followed Hyperlink" xfId="36951" builtinId="9" hidden="1"/>
    <cellStyle name="Followed Hyperlink" xfId="36952" builtinId="9" hidden="1"/>
    <cellStyle name="Followed Hyperlink" xfId="36953" builtinId="9" hidden="1"/>
    <cellStyle name="Followed Hyperlink" xfId="36954" builtinId="9" hidden="1"/>
    <cellStyle name="Followed Hyperlink" xfId="36955" builtinId="9" hidden="1"/>
    <cellStyle name="Followed Hyperlink" xfId="36956" builtinId="9" hidden="1"/>
    <cellStyle name="Followed Hyperlink" xfId="36957" builtinId="9" hidden="1"/>
    <cellStyle name="Followed Hyperlink" xfId="36958" builtinId="9" hidden="1"/>
    <cellStyle name="Followed Hyperlink" xfId="36959" builtinId="9" hidden="1"/>
    <cellStyle name="Followed Hyperlink" xfId="36960" builtinId="9" hidden="1"/>
    <cellStyle name="Followed Hyperlink" xfId="36961" builtinId="9" hidden="1"/>
    <cellStyle name="Followed Hyperlink" xfId="36962" builtinId="9" hidden="1"/>
    <cellStyle name="Followed Hyperlink" xfId="36963" builtinId="9" hidden="1"/>
    <cellStyle name="Followed Hyperlink" xfId="36964" builtinId="9" hidden="1"/>
    <cellStyle name="Followed Hyperlink" xfId="36965" builtinId="9" hidden="1"/>
    <cellStyle name="Followed Hyperlink" xfId="36966" builtinId="9" hidden="1"/>
    <cellStyle name="Followed Hyperlink" xfId="36967" builtinId="9" hidden="1"/>
    <cellStyle name="Followed Hyperlink" xfId="36968" builtinId="9" hidden="1"/>
    <cellStyle name="Followed Hyperlink" xfId="36969" builtinId="9" hidden="1"/>
    <cellStyle name="Followed Hyperlink" xfId="36970" builtinId="9" hidden="1"/>
    <cellStyle name="Followed Hyperlink" xfId="36971" builtinId="9" hidden="1"/>
    <cellStyle name="Followed Hyperlink" xfId="36972" builtinId="9" hidden="1"/>
    <cellStyle name="Followed Hyperlink" xfId="36973" builtinId="9" hidden="1"/>
    <cellStyle name="Followed Hyperlink" xfId="36974" builtinId="9" hidden="1"/>
    <cellStyle name="Followed Hyperlink" xfId="36975" builtinId="9" hidden="1"/>
    <cellStyle name="Followed Hyperlink" xfId="36976" builtinId="9" hidden="1"/>
    <cellStyle name="Followed Hyperlink" xfId="36977" builtinId="9" hidden="1"/>
    <cellStyle name="Followed Hyperlink" xfId="36979" builtinId="9" hidden="1"/>
    <cellStyle name="Followed Hyperlink" xfId="36981" builtinId="9" hidden="1"/>
    <cellStyle name="Followed Hyperlink" xfId="36983" builtinId="9" hidden="1"/>
    <cellStyle name="Followed Hyperlink" xfId="36985" builtinId="9" hidden="1"/>
    <cellStyle name="Followed Hyperlink" xfId="36987" builtinId="9" hidden="1"/>
    <cellStyle name="Followed Hyperlink" xfId="36989" builtinId="9" hidden="1"/>
    <cellStyle name="Followed Hyperlink" xfId="36991" builtinId="9" hidden="1"/>
    <cellStyle name="Followed Hyperlink" xfId="36993" builtinId="9" hidden="1"/>
    <cellStyle name="Followed Hyperlink" xfId="36995" builtinId="9" hidden="1"/>
    <cellStyle name="Followed Hyperlink" xfId="36997" builtinId="9" hidden="1"/>
    <cellStyle name="Followed Hyperlink" xfId="36999" builtinId="9" hidden="1"/>
    <cellStyle name="Followed Hyperlink" xfId="37001" builtinId="9" hidden="1"/>
    <cellStyle name="Followed Hyperlink" xfId="37003" builtinId="9" hidden="1"/>
    <cellStyle name="Followed Hyperlink" xfId="37005" builtinId="9" hidden="1"/>
    <cellStyle name="Followed Hyperlink" xfId="37007" builtinId="9" hidden="1"/>
    <cellStyle name="Followed Hyperlink" xfId="37009" builtinId="9" hidden="1"/>
    <cellStyle name="Followed Hyperlink" xfId="37011" builtinId="9" hidden="1"/>
    <cellStyle name="Followed Hyperlink" xfId="37013" builtinId="9" hidden="1"/>
    <cellStyle name="Followed Hyperlink" xfId="37015" builtinId="9" hidden="1"/>
    <cellStyle name="Followed Hyperlink" xfId="37017" builtinId="9" hidden="1"/>
    <cellStyle name="Followed Hyperlink" xfId="37019" builtinId="9" hidden="1"/>
    <cellStyle name="Followed Hyperlink" xfId="37021" builtinId="9" hidden="1"/>
    <cellStyle name="Followed Hyperlink" xfId="37023" builtinId="9" hidden="1"/>
    <cellStyle name="Followed Hyperlink" xfId="37025" builtinId="9" hidden="1"/>
    <cellStyle name="Followed Hyperlink" xfId="37027" builtinId="9" hidden="1"/>
    <cellStyle name="Followed Hyperlink" xfId="37029" builtinId="9" hidden="1"/>
    <cellStyle name="Followed Hyperlink" xfId="37031" builtinId="9" hidden="1"/>
    <cellStyle name="Followed Hyperlink" xfId="37033" builtinId="9" hidden="1"/>
    <cellStyle name="Followed Hyperlink" xfId="37035" builtinId="9" hidden="1"/>
    <cellStyle name="Followed Hyperlink" xfId="37037" builtinId="9" hidden="1"/>
    <cellStyle name="Followed Hyperlink" xfId="37039" builtinId="9" hidden="1"/>
    <cellStyle name="Followed Hyperlink" xfId="37041" builtinId="9" hidden="1"/>
    <cellStyle name="Followed Hyperlink" xfId="37043" builtinId="9" hidden="1"/>
    <cellStyle name="Followed Hyperlink" xfId="37045" builtinId="9" hidden="1"/>
    <cellStyle name="Followed Hyperlink" xfId="37047" builtinId="9" hidden="1"/>
    <cellStyle name="Followed Hyperlink" xfId="37049" builtinId="9" hidden="1"/>
    <cellStyle name="Followed Hyperlink" xfId="37051" builtinId="9" hidden="1"/>
    <cellStyle name="Followed Hyperlink" xfId="37053" builtinId="9" hidden="1"/>
    <cellStyle name="Followed Hyperlink" xfId="37055" builtinId="9" hidden="1"/>
    <cellStyle name="Followed Hyperlink" xfId="37057" builtinId="9" hidden="1"/>
    <cellStyle name="Followed Hyperlink" xfId="37059" builtinId="9" hidden="1"/>
    <cellStyle name="Followed Hyperlink" xfId="37061" builtinId="9" hidden="1"/>
    <cellStyle name="Followed Hyperlink" xfId="37063" builtinId="9" hidden="1"/>
    <cellStyle name="Followed Hyperlink" xfId="37065" builtinId="9" hidden="1"/>
    <cellStyle name="Followed Hyperlink" xfId="37067" builtinId="9" hidden="1"/>
    <cellStyle name="Followed Hyperlink" xfId="37069" builtinId="9" hidden="1"/>
    <cellStyle name="Followed Hyperlink" xfId="37071" builtinId="9" hidden="1"/>
    <cellStyle name="Followed Hyperlink" xfId="37073" builtinId="9" hidden="1"/>
    <cellStyle name="Followed Hyperlink" xfId="37075" builtinId="9" hidden="1"/>
    <cellStyle name="Followed Hyperlink" xfId="37077" builtinId="9" hidden="1"/>
    <cellStyle name="Followed Hyperlink" xfId="37079" builtinId="9" hidden="1"/>
    <cellStyle name="Followed Hyperlink" xfId="37081" builtinId="9" hidden="1"/>
    <cellStyle name="Followed Hyperlink" xfId="37083" builtinId="9" hidden="1"/>
    <cellStyle name="Followed Hyperlink" xfId="37085" builtinId="9" hidden="1"/>
    <cellStyle name="Followed Hyperlink" xfId="37087" builtinId="9" hidden="1"/>
    <cellStyle name="Followed Hyperlink" xfId="37089" builtinId="9" hidden="1"/>
    <cellStyle name="Followed Hyperlink" xfId="37091" builtinId="9" hidden="1"/>
    <cellStyle name="Followed Hyperlink" xfId="37093" builtinId="9" hidden="1"/>
    <cellStyle name="Followed Hyperlink" xfId="37095" builtinId="9" hidden="1"/>
    <cellStyle name="Followed Hyperlink" xfId="37097" builtinId="9" hidden="1"/>
    <cellStyle name="Followed Hyperlink" xfId="37099" builtinId="9" hidden="1"/>
    <cellStyle name="Followed Hyperlink" xfId="37101" builtinId="9" hidden="1"/>
    <cellStyle name="Followed Hyperlink" xfId="37103" builtinId="9" hidden="1"/>
    <cellStyle name="Followed Hyperlink" xfId="37105" builtinId="9" hidden="1"/>
    <cellStyle name="Followed Hyperlink" xfId="37107" builtinId="9" hidden="1"/>
    <cellStyle name="Followed Hyperlink" xfId="37109" builtinId="9" hidden="1"/>
    <cellStyle name="Followed Hyperlink" xfId="37111" builtinId="9" hidden="1"/>
    <cellStyle name="Followed Hyperlink" xfId="37113" builtinId="9" hidden="1"/>
    <cellStyle name="Followed Hyperlink" xfId="37114" builtinId="9" hidden="1"/>
    <cellStyle name="Followed Hyperlink" xfId="37115" builtinId="9" hidden="1"/>
    <cellStyle name="Followed Hyperlink" xfId="37116" builtinId="9" hidden="1"/>
    <cellStyle name="Followed Hyperlink" xfId="37117" builtinId="9" hidden="1"/>
    <cellStyle name="Followed Hyperlink" xfId="37118" builtinId="9" hidden="1"/>
    <cellStyle name="Followed Hyperlink" xfId="37119" builtinId="9" hidden="1"/>
    <cellStyle name="Followed Hyperlink" xfId="37120" builtinId="9" hidden="1"/>
    <cellStyle name="Followed Hyperlink" xfId="37121" builtinId="9" hidden="1"/>
    <cellStyle name="Followed Hyperlink" xfId="37122" builtinId="9" hidden="1"/>
    <cellStyle name="Followed Hyperlink" xfId="37123" builtinId="9" hidden="1"/>
    <cellStyle name="Followed Hyperlink" xfId="37124" builtinId="9" hidden="1"/>
    <cellStyle name="Followed Hyperlink" xfId="37125" builtinId="9" hidden="1"/>
    <cellStyle name="Followed Hyperlink" xfId="37126" builtinId="9" hidden="1"/>
    <cellStyle name="Followed Hyperlink" xfId="37127" builtinId="9" hidden="1"/>
    <cellStyle name="Followed Hyperlink" xfId="37128" builtinId="9" hidden="1"/>
    <cellStyle name="Followed Hyperlink" xfId="37129" builtinId="9" hidden="1"/>
    <cellStyle name="Followed Hyperlink" xfId="37130" builtinId="9" hidden="1"/>
    <cellStyle name="Followed Hyperlink" xfId="37131" builtinId="9" hidden="1"/>
    <cellStyle name="Followed Hyperlink" xfId="37132" builtinId="9" hidden="1"/>
    <cellStyle name="Followed Hyperlink" xfId="37133" builtinId="9" hidden="1"/>
    <cellStyle name="Followed Hyperlink" xfId="37134" builtinId="9" hidden="1"/>
    <cellStyle name="Followed Hyperlink" xfId="37135" builtinId="9" hidden="1"/>
    <cellStyle name="Followed Hyperlink" xfId="37136" builtinId="9" hidden="1"/>
    <cellStyle name="Followed Hyperlink" xfId="37137" builtinId="9" hidden="1"/>
    <cellStyle name="Followed Hyperlink" xfId="37138" builtinId="9" hidden="1"/>
    <cellStyle name="Followed Hyperlink" xfId="37139" builtinId="9" hidden="1"/>
    <cellStyle name="Followed Hyperlink" xfId="37140" builtinId="9" hidden="1"/>
    <cellStyle name="Followed Hyperlink" xfId="37141" builtinId="9" hidden="1"/>
    <cellStyle name="Followed Hyperlink" xfId="37142" builtinId="9" hidden="1"/>
    <cellStyle name="Followed Hyperlink" xfId="37143" builtinId="9" hidden="1"/>
    <cellStyle name="Followed Hyperlink" xfId="37144" builtinId="9" hidden="1"/>
    <cellStyle name="Followed Hyperlink" xfId="37145" builtinId="9" hidden="1"/>
    <cellStyle name="Followed Hyperlink" xfId="37146" builtinId="9" hidden="1"/>
    <cellStyle name="Followed Hyperlink" xfId="37147" builtinId="9" hidden="1"/>
    <cellStyle name="Followed Hyperlink" xfId="37148" builtinId="9" hidden="1"/>
    <cellStyle name="Followed Hyperlink" xfId="37149" builtinId="9" hidden="1"/>
    <cellStyle name="Followed Hyperlink" xfId="37150" builtinId="9" hidden="1"/>
    <cellStyle name="Followed Hyperlink" xfId="37151" builtinId="9" hidden="1"/>
    <cellStyle name="Followed Hyperlink" xfId="37152" builtinId="9" hidden="1"/>
    <cellStyle name="Followed Hyperlink" xfId="37153" builtinId="9" hidden="1"/>
    <cellStyle name="Followed Hyperlink" xfId="37154" builtinId="9" hidden="1"/>
    <cellStyle name="Followed Hyperlink" xfId="37155" builtinId="9" hidden="1"/>
    <cellStyle name="Followed Hyperlink" xfId="37156" builtinId="9" hidden="1"/>
    <cellStyle name="Followed Hyperlink" xfId="37157" builtinId="9" hidden="1"/>
    <cellStyle name="Followed Hyperlink" xfId="37158" builtinId="9" hidden="1"/>
    <cellStyle name="Followed Hyperlink" xfId="37159" builtinId="9" hidden="1"/>
    <cellStyle name="Followed Hyperlink" xfId="37160" builtinId="9" hidden="1"/>
    <cellStyle name="Followed Hyperlink" xfId="37161" builtinId="9" hidden="1"/>
    <cellStyle name="Followed Hyperlink" xfId="37162" builtinId="9" hidden="1"/>
    <cellStyle name="Followed Hyperlink" xfId="37163" builtinId="9" hidden="1"/>
    <cellStyle name="Followed Hyperlink" xfId="37164" builtinId="9" hidden="1"/>
    <cellStyle name="Followed Hyperlink" xfId="37165" builtinId="9" hidden="1"/>
    <cellStyle name="Followed Hyperlink" xfId="37166" builtinId="9" hidden="1"/>
    <cellStyle name="Followed Hyperlink" xfId="37167" builtinId="9" hidden="1"/>
    <cellStyle name="Followed Hyperlink" xfId="37168" builtinId="9" hidden="1"/>
    <cellStyle name="Followed Hyperlink" xfId="37169" builtinId="9" hidden="1"/>
    <cellStyle name="Followed Hyperlink" xfId="37170" builtinId="9" hidden="1"/>
    <cellStyle name="Followed Hyperlink" xfId="37171" builtinId="9" hidden="1"/>
    <cellStyle name="Followed Hyperlink" xfId="37172" builtinId="9" hidden="1"/>
    <cellStyle name="Followed Hyperlink" xfId="37173" builtinId="9" hidden="1"/>
    <cellStyle name="Followed Hyperlink" xfId="37174" builtinId="9" hidden="1"/>
    <cellStyle name="Followed Hyperlink" xfId="37175" builtinId="9" hidden="1"/>
    <cellStyle name="Followed Hyperlink" xfId="37176" builtinId="9" hidden="1"/>
    <cellStyle name="Followed Hyperlink" xfId="37177" builtinId="9" hidden="1"/>
    <cellStyle name="Followed Hyperlink" xfId="37178" builtinId="9" hidden="1"/>
    <cellStyle name="Followed Hyperlink" xfId="37179" builtinId="9" hidden="1"/>
    <cellStyle name="Followed Hyperlink" xfId="37180" builtinId="9" hidden="1"/>
    <cellStyle name="Followed Hyperlink" xfId="37181" builtinId="9" hidden="1"/>
    <cellStyle name="Followed Hyperlink" xfId="37182" builtinId="9" hidden="1"/>
    <cellStyle name="Followed Hyperlink" xfId="37184" builtinId="9" hidden="1"/>
    <cellStyle name="Followed Hyperlink" xfId="37186" builtinId="9" hidden="1"/>
    <cellStyle name="Followed Hyperlink" xfId="37188" builtinId="9" hidden="1"/>
    <cellStyle name="Followed Hyperlink" xfId="37190" builtinId="9" hidden="1"/>
    <cellStyle name="Followed Hyperlink" xfId="37192" builtinId="9" hidden="1"/>
    <cellStyle name="Followed Hyperlink" xfId="37194" builtinId="9" hidden="1"/>
    <cellStyle name="Followed Hyperlink" xfId="37196" builtinId="9" hidden="1"/>
    <cellStyle name="Followed Hyperlink" xfId="37198" builtinId="9" hidden="1"/>
    <cellStyle name="Followed Hyperlink" xfId="37200" builtinId="9" hidden="1"/>
    <cellStyle name="Followed Hyperlink" xfId="37202" builtinId="9" hidden="1"/>
    <cellStyle name="Followed Hyperlink" xfId="37204" builtinId="9" hidden="1"/>
    <cellStyle name="Followed Hyperlink" xfId="37206" builtinId="9" hidden="1"/>
    <cellStyle name="Followed Hyperlink" xfId="37208" builtinId="9" hidden="1"/>
    <cellStyle name="Followed Hyperlink" xfId="37210" builtinId="9" hidden="1"/>
    <cellStyle name="Followed Hyperlink" xfId="37212" builtinId="9" hidden="1"/>
    <cellStyle name="Followed Hyperlink" xfId="37214" builtinId="9" hidden="1"/>
    <cellStyle name="Followed Hyperlink" xfId="37216" builtinId="9" hidden="1"/>
    <cellStyle name="Followed Hyperlink" xfId="37218" builtinId="9" hidden="1"/>
    <cellStyle name="Followed Hyperlink" xfId="37220" builtinId="9" hidden="1"/>
    <cellStyle name="Followed Hyperlink" xfId="37222" builtinId="9" hidden="1"/>
    <cellStyle name="Followed Hyperlink" xfId="37224" builtinId="9" hidden="1"/>
    <cellStyle name="Followed Hyperlink" xfId="37226" builtinId="9" hidden="1"/>
    <cellStyle name="Followed Hyperlink" xfId="37228" builtinId="9" hidden="1"/>
    <cellStyle name="Followed Hyperlink" xfId="37230" builtinId="9" hidden="1"/>
    <cellStyle name="Followed Hyperlink" xfId="37232" builtinId="9" hidden="1"/>
    <cellStyle name="Followed Hyperlink" xfId="37234" builtinId="9" hidden="1"/>
    <cellStyle name="Followed Hyperlink" xfId="37236" builtinId="9" hidden="1"/>
    <cellStyle name="Followed Hyperlink" xfId="37238" builtinId="9" hidden="1"/>
    <cellStyle name="Followed Hyperlink" xfId="37240" builtinId="9" hidden="1"/>
    <cellStyle name="Followed Hyperlink" xfId="37242" builtinId="9" hidden="1"/>
    <cellStyle name="Followed Hyperlink" xfId="37244" builtinId="9" hidden="1"/>
    <cellStyle name="Followed Hyperlink" xfId="37246" builtinId="9" hidden="1"/>
    <cellStyle name="Followed Hyperlink" xfId="37248" builtinId="9" hidden="1"/>
    <cellStyle name="Followed Hyperlink" xfId="37250" builtinId="9" hidden="1"/>
    <cellStyle name="Followed Hyperlink" xfId="37252" builtinId="9" hidden="1"/>
    <cellStyle name="Followed Hyperlink" xfId="37254" builtinId="9" hidden="1"/>
    <cellStyle name="Followed Hyperlink" xfId="37256" builtinId="9" hidden="1"/>
    <cellStyle name="Followed Hyperlink" xfId="37258" builtinId="9" hidden="1"/>
    <cellStyle name="Followed Hyperlink" xfId="37260" builtinId="9" hidden="1"/>
    <cellStyle name="Followed Hyperlink" xfId="37262" builtinId="9" hidden="1"/>
    <cellStyle name="Followed Hyperlink" xfId="37264" builtinId="9" hidden="1"/>
    <cellStyle name="Followed Hyperlink" xfId="37266" builtinId="9" hidden="1"/>
    <cellStyle name="Followed Hyperlink" xfId="37268" builtinId="9" hidden="1"/>
    <cellStyle name="Followed Hyperlink" xfId="37270" builtinId="9" hidden="1"/>
    <cellStyle name="Followed Hyperlink" xfId="37272" builtinId="9" hidden="1"/>
    <cellStyle name="Followed Hyperlink" xfId="37274" builtinId="9" hidden="1"/>
    <cellStyle name="Followed Hyperlink" xfId="37276" builtinId="9" hidden="1"/>
    <cellStyle name="Followed Hyperlink" xfId="37278" builtinId="9" hidden="1"/>
    <cellStyle name="Followed Hyperlink" xfId="37280" builtinId="9" hidden="1"/>
    <cellStyle name="Followed Hyperlink" xfId="37282" builtinId="9" hidden="1"/>
    <cellStyle name="Followed Hyperlink" xfId="37284" builtinId="9" hidden="1"/>
    <cellStyle name="Followed Hyperlink" xfId="37286" builtinId="9" hidden="1"/>
    <cellStyle name="Followed Hyperlink" xfId="37288" builtinId="9" hidden="1"/>
    <cellStyle name="Followed Hyperlink" xfId="37290" builtinId="9" hidden="1"/>
    <cellStyle name="Followed Hyperlink" xfId="37292" builtinId="9" hidden="1"/>
    <cellStyle name="Followed Hyperlink" xfId="37294" builtinId="9" hidden="1"/>
    <cellStyle name="Followed Hyperlink" xfId="37296" builtinId="9" hidden="1"/>
    <cellStyle name="Followed Hyperlink" xfId="37298" builtinId="9" hidden="1"/>
    <cellStyle name="Followed Hyperlink" xfId="37300" builtinId="9" hidden="1"/>
    <cellStyle name="Followed Hyperlink" xfId="37302" builtinId="9" hidden="1"/>
    <cellStyle name="Followed Hyperlink" xfId="37304" builtinId="9" hidden="1"/>
    <cellStyle name="Followed Hyperlink" xfId="37306" builtinId="9" hidden="1"/>
    <cellStyle name="Followed Hyperlink" xfId="37308" builtinId="9" hidden="1"/>
    <cellStyle name="Followed Hyperlink" xfId="37310" builtinId="9" hidden="1"/>
    <cellStyle name="Followed Hyperlink" xfId="37312" builtinId="9" hidden="1"/>
    <cellStyle name="Followed Hyperlink" xfId="37314" builtinId="9" hidden="1"/>
    <cellStyle name="Followed Hyperlink" xfId="37316" builtinId="9" hidden="1"/>
    <cellStyle name="Followed Hyperlink" xfId="37318" builtinId="9" hidden="1"/>
    <cellStyle name="Followed Hyperlink" xfId="37320" builtinId="9" hidden="1"/>
    <cellStyle name="Followed Hyperlink" xfId="37327" builtinId="9" hidden="1"/>
    <cellStyle name="Followed Hyperlink" xfId="37329" builtinId="9" hidden="1"/>
    <cellStyle name="Followed Hyperlink" xfId="37331" builtinId="9" hidden="1"/>
    <cellStyle name="Followed Hyperlink" xfId="37333" builtinId="9" hidden="1"/>
    <cellStyle name="Followed Hyperlink" xfId="37335" builtinId="9" hidden="1"/>
    <cellStyle name="Followed Hyperlink" xfId="37337" builtinId="9" hidden="1"/>
    <cellStyle name="Followed Hyperlink" xfId="37339" builtinId="9" hidden="1"/>
    <cellStyle name="Followed Hyperlink" xfId="37341" builtinId="9" hidden="1"/>
    <cellStyle name="Followed Hyperlink" xfId="37345" builtinId="9" hidden="1"/>
    <cellStyle name="Followed Hyperlink" xfId="37347" builtinId="9" hidden="1"/>
    <cellStyle name="Followed Hyperlink" xfId="37349" builtinId="9" hidden="1"/>
    <cellStyle name="Followed Hyperlink" xfId="37351" builtinId="9" hidden="1"/>
    <cellStyle name="Followed Hyperlink" xfId="37353" builtinId="9" hidden="1"/>
    <cellStyle name="Followed Hyperlink" xfId="37355" builtinId="9" hidden="1"/>
    <cellStyle name="Followed Hyperlink" xfId="37357" builtinId="9" hidden="1"/>
    <cellStyle name="Followed Hyperlink" xfId="37359" builtinId="9" hidden="1"/>
    <cellStyle name="Followed Hyperlink" xfId="37361" builtinId="9" hidden="1"/>
    <cellStyle name="Followed Hyperlink" xfId="37363" builtinId="9" hidden="1"/>
    <cellStyle name="Followed Hyperlink" xfId="37365" builtinId="9" hidden="1"/>
    <cellStyle name="Followed Hyperlink" xfId="37367" builtinId="9" hidden="1"/>
    <cellStyle name="Followed Hyperlink" xfId="37369" builtinId="9" hidden="1"/>
    <cellStyle name="Followed Hyperlink" xfId="37371" builtinId="9" hidden="1"/>
    <cellStyle name="Followed Hyperlink" xfId="37373" builtinId="9" hidden="1"/>
    <cellStyle name="Followed Hyperlink" xfId="37375" builtinId="9" hidden="1"/>
    <cellStyle name="Followed Hyperlink" xfId="37377" builtinId="9" hidden="1"/>
    <cellStyle name="Followed Hyperlink" xfId="37379" builtinId="9" hidden="1"/>
    <cellStyle name="Followed Hyperlink" xfId="37381" builtinId="9" hidden="1"/>
    <cellStyle name="Followed Hyperlink" xfId="37383" builtinId="9" hidden="1"/>
    <cellStyle name="Followed Hyperlink" xfId="37385" builtinId="9" hidden="1"/>
    <cellStyle name="Followed Hyperlink" xfId="37387" builtinId="9" hidden="1"/>
    <cellStyle name="Followed Hyperlink" xfId="37389" builtinId="9" hidden="1"/>
    <cellStyle name="Followed Hyperlink" xfId="37391" builtinId="9" hidden="1"/>
    <cellStyle name="Followed Hyperlink" xfId="37393" builtinId="9" hidden="1"/>
    <cellStyle name="Followed Hyperlink" xfId="37395" builtinId="9" hidden="1"/>
    <cellStyle name="Followed Hyperlink" xfId="37397" builtinId="9" hidden="1"/>
    <cellStyle name="Followed Hyperlink" xfId="37399" builtinId="9" hidden="1"/>
    <cellStyle name="Followed Hyperlink" xfId="37401" builtinId="9" hidden="1"/>
    <cellStyle name="Followed Hyperlink" xfId="37403" builtinId="9" hidden="1"/>
    <cellStyle name="Followed Hyperlink" xfId="37405" builtinId="9" hidden="1"/>
    <cellStyle name="Followed Hyperlink" xfId="37407" builtinId="9" hidden="1"/>
    <cellStyle name="Followed Hyperlink" xfId="37409" builtinId="9" hidden="1"/>
    <cellStyle name="Followed Hyperlink" xfId="37411" builtinId="9" hidden="1"/>
    <cellStyle name="Followed Hyperlink" xfId="37413" builtinId="9" hidden="1"/>
    <cellStyle name="Followed Hyperlink" xfId="37415" builtinId="9" hidden="1"/>
    <cellStyle name="Followed Hyperlink" xfId="37417" builtinId="9" hidden="1"/>
    <cellStyle name="Followed Hyperlink" xfId="37419" builtinId="9" hidden="1"/>
    <cellStyle name="Followed Hyperlink" xfId="37421" builtinId="9" hidden="1"/>
    <cellStyle name="Followed Hyperlink" xfId="37423" builtinId="9" hidden="1"/>
    <cellStyle name="Followed Hyperlink" xfId="37425" builtinId="9" hidden="1"/>
    <cellStyle name="Followed Hyperlink" xfId="37427" builtinId="9" hidden="1"/>
    <cellStyle name="Followed Hyperlink" xfId="37429" builtinId="9" hidden="1"/>
    <cellStyle name="Followed Hyperlink" xfId="37431" builtinId="9" hidden="1"/>
    <cellStyle name="Followed Hyperlink" xfId="37433" builtinId="9" hidden="1"/>
    <cellStyle name="Followed Hyperlink" xfId="37435" builtinId="9" hidden="1"/>
    <cellStyle name="Followed Hyperlink" xfId="37437" builtinId="9" hidden="1"/>
    <cellStyle name="Followed Hyperlink" xfId="37439" builtinId="9" hidden="1"/>
    <cellStyle name="Followed Hyperlink" xfId="37441" builtinId="9" hidden="1"/>
    <cellStyle name="Followed Hyperlink" xfId="37443" builtinId="9" hidden="1"/>
    <cellStyle name="Followed Hyperlink" xfId="37445" builtinId="9" hidden="1"/>
    <cellStyle name="Followed Hyperlink" xfId="37447" builtinId="9" hidden="1"/>
    <cellStyle name="Followed Hyperlink" xfId="37449" builtinId="9" hidden="1"/>
    <cellStyle name="Followed Hyperlink" xfId="37451" builtinId="9" hidden="1"/>
    <cellStyle name="Followed Hyperlink" xfId="37453" builtinId="9" hidden="1"/>
    <cellStyle name="Followed Hyperlink" xfId="37455" builtinId="9" hidden="1"/>
    <cellStyle name="Followed Hyperlink" xfId="37457" builtinId="9" hidden="1"/>
    <cellStyle name="Followed Hyperlink" xfId="37459" builtinId="9" hidden="1"/>
    <cellStyle name="Followed Hyperlink" xfId="37461" builtinId="9" hidden="1"/>
    <cellStyle name="Followed Hyperlink" xfId="37463" builtinId="9" hidden="1"/>
    <cellStyle name="Followed Hyperlink" xfId="37465" builtinId="9" hidden="1"/>
    <cellStyle name="Followed Hyperlink" xfId="37470" builtinId="9" hidden="1"/>
    <cellStyle name="Followed Hyperlink" xfId="37471" builtinId="9" hidden="1"/>
    <cellStyle name="Followed Hyperlink" xfId="37472" builtinId="9" hidden="1"/>
    <cellStyle name="Followed Hyperlink" xfId="37473" builtinId="9" hidden="1"/>
    <cellStyle name="Followed Hyperlink" xfId="37474" builtinId="9" hidden="1"/>
    <cellStyle name="Followed Hyperlink" xfId="37475" builtinId="9" hidden="1"/>
    <cellStyle name="Followed Hyperlink" xfId="37476" builtinId="9" hidden="1"/>
    <cellStyle name="Followed Hyperlink" xfId="37477" builtinId="9" hidden="1"/>
    <cellStyle name="Followed Hyperlink" xfId="37478" builtinId="9" hidden="1"/>
    <cellStyle name="Followed Hyperlink" xfId="37479" builtinId="9" hidden="1"/>
    <cellStyle name="Followed Hyperlink" xfId="37480" builtinId="9" hidden="1"/>
    <cellStyle name="Followed Hyperlink" xfId="37481" builtinId="9" hidden="1"/>
    <cellStyle name="Followed Hyperlink" xfId="37482" builtinId="9" hidden="1"/>
    <cellStyle name="Followed Hyperlink" xfId="37483" builtinId="9" hidden="1"/>
    <cellStyle name="Followed Hyperlink" xfId="37484" builtinId="9" hidden="1"/>
    <cellStyle name="Followed Hyperlink" xfId="37485" builtinId="9" hidden="1"/>
    <cellStyle name="Followed Hyperlink" xfId="37486" builtinId="9" hidden="1"/>
    <cellStyle name="Followed Hyperlink" xfId="37487" builtinId="9" hidden="1"/>
    <cellStyle name="Followed Hyperlink" xfId="37488" builtinId="9" hidden="1"/>
    <cellStyle name="Followed Hyperlink" xfId="37489" builtinId="9" hidden="1"/>
    <cellStyle name="Followed Hyperlink" xfId="37490" builtinId="9" hidden="1"/>
    <cellStyle name="Followed Hyperlink" xfId="37491" builtinId="9" hidden="1"/>
    <cellStyle name="Followed Hyperlink" xfId="37492" builtinId="9" hidden="1"/>
    <cellStyle name="Followed Hyperlink" xfId="37493" builtinId="9" hidden="1"/>
    <cellStyle name="Followed Hyperlink" xfId="37494" builtinId="9" hidden="1"/>
    <cellStyle name="Followed Hyperlink" xfId="37495" builtinId="9" hidden="1"/>
    <cellStyle name="Followed Hyperlink" xfId="37496" builtinId="9" hidden="1"/>
    <cellStyle name="Followed Hyperlink" xfId="37497" builtinId="9" hidden="1"/>
    <cellStyle name="Followed Hyperlink" xfId="37498" builtinId="9" hidden="1"/>
    <cellStyle name="Followed Hyperlink" xfId="37499" builtinId="9" hidden="1"/>
    <cellStyle name="Followed Hyperlink" xfId="37500" builtinId="9" hidden="1"/>
    <cellStyle name="Followed Hyperlink" xfId="37501" builtinId="9" hidden="1"/>
    <cellStyle name="Followed Hyperlink" xfId="37502" builtinId="9" hidden="1"/>
    <cellStyle name="Followed Hyperlink" xfId="37503" builtinId="9" hidden="1"/>
    <cellStyle name="Followed Hyperlink" xfId="37504" builtinId="9" hidden="1"/>
    <cellStyle name="Followed Hyperlink" xfId="37505" builtinId="9" hidden="1"/>
    <cellStyle name="Followed Hyperlink" xfId="37506" builtinId="9" hidden="1"/>
    <cellStyle name="Followed Hyperlink" xfId="37507" builtinId="9" hidden="1"/>
    <cellStyle name="Followed Hyperlink" xfId="37508" builtinId="9" hidden="1"/>
    <cellStyle name="Followed Hyperlink" xfId="37509" builtinId="9" hidden="1"/>
    <cellStyle name="Followed Hyperlink" xfId="37510" builtinId="9" hidden="1"/>
    <cellStyle name="Followed Hyperlink" xfId="37511" builtinId="9" hidden="1"/>
    <cellStyle name="Followed Hyperlink" xfId="37512" builtinId="9" hidden="1"/>
    <cellStyle name="Followed Hyperlink" xfId="37513" builtinId="9" hidden="1"/>
    <cellStyle name="Followed Hyperlink" xfId="37514" builtinId="9" hidden="1"/>
    <cellStyle name="Followed Hyperlink" xfId="37515" builtinId="9" hidden="1"/>
    <cellStyle name="Followed Hyperlink" xfId="37516" builtinId="9" hidden="1"/>
    <cellStyle name="Followed Hyperlink" xfId="37517" builtinId="9" hidden="1"/>
    <cellStyle name="Followed Hyperlink" xfId="37518" builtinId="9" hidden="1"/>
    <cellStyle name="Followed Hyperlink" xfId="37519" builtinId="9" hidden="1"/>
    <cellStyle name="Followed Hyperlink" xfId="37520" builtinId="9" hidden="1"/>
    <cellStyle name="Followed Hyperlink" xfId="37521" builtinId="9" hidden="1"/>
    <cellStyle name="Followed Hyperlink" xfId="37522" builtinId="9" hidden="1"/>
    <cellStyle name="Followed Hyperlink" xfId="37523" builtinId="9" hidden="1"/>
    <cellStyle name="Followed Hyperlink" xfId="37524" builtinId="9" hidden="1"/>
    <cellStyle name="Followed Hyperlink" xfId="37525" builtinId="9" hidden="1"/>
    <cellStyle name="Followed Hyperlink" xfId="37526" builtinId="9" hidden="1"/>
    <cellStyle name="Followed Hyperlink" xfId="37527" builtinId="9" hidden="1"/>
    <cellStyle name="Followed Hyperlink" xfId="37528" builtinId="9" hidden="1"/>
    <cellStyle name="Followed Hyperlink" xfId="37529" builtinId="9" hidden="1"/>
    <cellStyle name="Followed Hyperlink" xfId="37530" builtinId="9" hidden="1"/>
    <cellStyle name="Followed Hyperlink" xfId="37531" builtinId="9" hidden="1"/>
    <cellStyle name="Followed Hyperlink" xfId="37532" builtinId="9" hidden="1"/>
    <cellStyle name="Followed Hyperlink" xfId="37533" builtinId="9" hidden="1"/>
    <cellStyle name="Followed Hyperlink" xfId="37534" builtinId="9" hidden="1"/>
    <cellStyle name="Followed Hyperlink" xfId="37535" builtinId="9" hidden="1"/>
    <cellStyle name="Followed Hyperlink" xfId="37536" builtinId="9" hidden="1"/>
    <cellStyle name="Followed Hyperlink" xfId="37537" builtinId="9" hidden="1"/>
    <cellStyle name="Followed Hyperlink" xfId="37538" builtinId="9" hidden="1"/>
    <cellStyle name="Followed Hyperlink" xfId="37540" builtinId="9" hidden="1"/>
    <cellStyle name="Followed Hyperlink" xfId="37542" builtinId="9" hidden="1"/>
    <cellStyle name="Followed Hyperlink" xfId="37544" builtinId="9" hidden="1"/>
    <cellStyle name="Followed Hyperlink" xfId="37546" builtinId="9" hidden="1"/>
    <cellStyle name="Followed Hyperlink" xfId="37548" builtinId="9" hidden="1"/>
    <cellStyle name="Followed Hyperlink" xfId="37550" builtinId="9" hidden="1"/>
    <cellStyle name="Followed Hyperlink" xfId="37552" builtinId="9" hidden="1"/>
    <cellStyle name="Followed Hyperlink" xfId="37554" builtinId="9" hidden="1"/>
    <cellStyle name="Followed Hyperlink" xfId="37558" builtinId="9" hidden="1"/>
    <cellStyle name="Followed Hyperlink" xfId="37560" builtinId="9" hidden="1"/>
    <cellStyle name="Followed Hyperlink" xfId="37562" builtinId="9" hidden="1"/>
    <cellStyle name="Followed Hyperlink" xfId="37564" builtinId="9" hidden="1"/>
    <cellStyle name="Followed Hyperlink" xfId="37566" builtinId="9" hidden="1"/>
    <cellStyle name="Followed Hyperlink" xfId="37568" builtinId="9" hidden="1"/>
    <cellStyle name="Followed Hyperlink" xfId="37570" builtinId="9" hidden="1"/>
    <cellStyle name="Followed Hyperlink" xfId="37572" builtinId="9" hidden="1"/>
    <cellStyle name="Followed Hyperlink" xfId="37574" builtinId="9" hidden="1"/>
    <cellStyle name="Followed Hyperlink" xfId="37576" builtinId="9" hidden="1"/>
    <cellStyle name="Followed Hyperlink" xfId="37578" builtinId="9" hidden="1"/>
    <cellStyle name="Followed Hyperlink" xfId="37580" builtinId="9" hidden="1"/>
    <cellStyle name="Followed Hyperlink" xfId="37582" builtinId="9" hidden="1"/>
    <cellStyle name="Followed Hyperlink" xfId="37584" builtinId="9" hidden="1"/>
    <cellStyle name="Followed Hyperlink" xfId="37586" builtinId="9" hidden="1"/>
    <cellStyle name="Followed Hyperlink" xfId="37588" builtinId="9" hidden="1"/>
    <cellStyle name="Followed Hyperlink" xfId="37590" builtinId="9" hidden="1"/>
    <cellStyle name="Followed Hyperlink" xfId="37592" builtinId="9" hidden="1"/>
    <cellStyle name="Followed Hyperlink" xfId="37594" builtinId="9" hidden="1"/>
    <cellStyle name="Followed Hyperlink" xfId="37596" builtinId="9" hidden="1"/>
    <cellStyle name="Followed Hyperlink" xfId="37598" builtinId="9" hidden="1"/>
    <cellStyle name="Followed Hyperlink" xfId="37600" builtinId="9" hidden="1"/>
    <cellStyle name="Followed Hyperlink" xfId="37602" builtinId="9" hidden="1"/>
    <cellStyle name="Followed Hyperlink" xfId="37604" builtinId="9" hidden="1"/>
    <cellStyle name="Followed Hyperlink" xfId="37606" builtinId="9" hidden="1"/>
    <cellStyle name="Followed Hyperlink" xfId="37608" builtinId="9" hidden="1"/>
    <cellStyle name="Followed Hyperlink" xfId="37610" builtinId="9" hidden="1"/>
    <cellStyle name="Followed Hyperlink" xfId="37612" builtinId="9" hidden="1"/>
    <cellStyle name="Followed Hyperlink" xfId="37614" builtinId="9" hidden="1"/>
    <cellStyle name="Followed Hyperlink" xfId="37616" builtinId="9" hidden="1"/>
    <cellStyle name="Followed Hyperlink" xfId="37618" builtinId="9" hidden="1"/>
    <cellStyle name="Followed Hyperlink" xfId="37620" builtinId="9" hidden="1"/>
    <cellStyle name="Followed Hyperlink" xfId="37622" builtinId="9" hidden="1"/>
    <cellStyle name="Followed Hyperlink" xfId="37624" builtinId="9" hidden="1"/>
    <cellStyle name="Followed Hyperlink" xfId="37626" builtinId="9" hidden="1"/>
    <cellStyle name="Followed Hyperlink" xfId="37628" builtinId="9" hidden="1"/>
    <cellStyle name="Followed Hyperlink" xfId="37630" builtinId="9" hidden="1"/>
    <cellStyle name="Followed Hyperlink" xfId="37632" builtinId="9" hidden="1"/>
    <cellStyle name="Followed Hyperlink" xfId="37634" builtinId="9" hidden="1"/>
    <cellStyle name="Followed Hyperlink" xfId="37636" builtinId="9" hidden="1"/>
    <cellStyle name="Followed Hyperlink" xfId="37638" builtinId="9" hidden="1"/>
    <cellStyle name="Followed Hyperlink" xfId="37640" builtinId="9" hidden="1"/>
    <cellStyle name="Followed Hyperlink" xfId="37642" builtinId="9" hidden="1"/>
    <cellStyle name="Followed Hyperlink" xfId="37644" builtinId="9" hidden="1"/>
    <cellStyle name="Followed Hyperlink" xfId="37646" builtinId="9" hidden="1"/>
    <cellStyle name="Followed Hyperlink" xfId="37648" builtinId="9" hidden="1"/>
    <cellStyle name="Followed Hyperlink" xfId="37650" builtinId="9" hidden="1"/>
    <cellStyle name="Followed Hyperlink" xfId="37652" builtinId="9" hidden="1"/>
    <cellStyle name="Followed Hyperlink" xfId="37654" builtinId="9" hidden="1"/>
    <cellStyle name="Followed Hyperlink" xfId="37656" builtinId="9" hidden="1"/>
    <cellStyle name="Followed Hyperlink" xfId="37658" builtinId="9" hidden="1"/>
    <cellStyle name="Followed Hyperlink" xfId="37660" builtinId="9" hidden="1"/>
    <cellStyle name="Followed Hyperlink" xfId="37662" builtinId="9" hidden="1"/>
    <cellStyle name="Followed Hyperlink" xfId="37664" builtinId="9" hidden="1"/>
    <cellStyle name="Followed Hyperlink" xfId="37666" builtinId="9" hidden="1"/>
    <cellStyle name="Followed Hyperlink" xfId="37668" builtinId="9" hidden="1"/>
    <cellStyle name="Followed Hyperlink" xfId="37670" builtinId="9" hidden="1"/>
    <cellStyle name="Followed Hyperlink" xfId="37672" builtinId="9" hidden="1"/>
    <cellStyle name="Followed Hyperlink" xfId="37674" builtinId="9" hidden="1"/>
    <cellStyle name="Followed Hyperlink" xfId="37676" builtinId="9" hidden="1"/>
    <cellStyle name="Followed Hyperlink" xfId="37678" builtinId="9" hidden="1"/>
    <cellStyle name="Followed Hyperlink" xfId="37684" builtinId="9" hidden="1"/>
    <cellStyle name="Followed Hyperlink" xfId="37685" builtinId="9" hidden="1"/>
    <cellStyle name="Followed Hyperlink" xfId="37686" builtinId="9" hidden="1"/>
    <cellStyle name="Followed Hyperlink" xfId="37687" builtinId="9" hidden="1"/>
    <cellStyle name="Followed Hyperlink" xfId="37688" builtinId="9" hidden="1"/>
    <cellStyle name="Followed Hyperlink" xfId="37689" builtinId="9" hidden="1"/>
    <cellStyle name="Followed Hyperlink" xfId="37690" builtinId="9" hidden="1"/>
    <cellStyle name="Followed Hyperlink" xfId="37691" builtinId="9" hidden="1"/>
    <cellStyle name="Followed Hyperlink" xfId="37692" builtinId="9" hidden="1"/>
    <cellStyle name="Followed Hyperlink" xfId="37693" builtinId="9" hidden="1"/>
    <cellStyle name="Followed Hyperlink" xfId="37694" builtinId="9" hidden="1"/>
    <cellStyle name="Followed Hyperlink" xfId="37695" builtinId="9" hidden="1"/>
    <cellStyle name="Followed Hyperlink" xfId="37696" builtinId="9" hidden="1"/>
    <cellStyle name="Followed Hyperlink" xfId="37697" builtinId="9" hidden="1"/>
    <cellStyle name="Followed Hyperlink" xfId="37698" builtinId="9" hidden="1"/>
    <cellStyle name="Followed Hyperlink" xfId="37699" builtinId="9" hidden="1"/>
    <cellStyle name="Followed Hyperlink" xfId="37700" builtinId="9" hidden="1"/>
    <cellStyle name="Followed Hyperlink" xfId="37701" builtinId="9" hidden="1"/>
    <cellStyle name="Followed Hyperlink" xfId="37702" builtinId="9" hidden="1"/>
    <cellStyle name="Followed Hyperlink" xfId="37703" builtinId="9" hidden="1"/>
    <cellStyle name="Followed Hyperlink" xfId="37704" builtinId="9" hidden="1"/>
    <cellStyle name="Followed Hyperlink" xfId="37705" builtinId="9" hidden="1"/>
    <cellStyle name="Followed Hyperlink" xfId="37706" builtinId="9" hidden="1"/>
    <cellStyle name="Followed Hyperlink" xfId="37707" builtinId="9" hidden="1"/>
    <cellStyle name="Followed Hyperlink" xfId="37708" builtinId="9" hidden="1"/>
    <cellStyle name="Followed Hyperlink" xfId="37709" builtinId="9" hidden="1"/>
    <cellStyle name="Followed Hyperlink" xfId="37710" builtinId="9" hidden="1"/>
    <cellStyle name="Followed Hyperlink" xfId="37711" builtinId="9" hidden="1"/>
    <cellStyle name="Followed Hyperlink" xfId="37712" builtinId="9" hidden="1"/>
    <cellStyle name="Followed Hyperlink" xfId="37713" builtinId="9" hidden="1"/>
    <cellStyle name="Followed Hyperlink" xfId="37714" builtinId="9" hidden="1"/>
    <cellStyle name="Followed Hyperlink" xfId="37715" builtinId="9" hidden="1"/>
    <cellStyle name="Followed Hyperlink" xfId="37716" builtinId="9" hidden="1"/>
    <cellStyle name="Followed Hyperlink" xfId="37717" builtinId="9" hidden="1"/>
    <cellStyle name="Followed Hyperlink" xfId="37718" builtinId="9" hidden="1"/>
    <cellStyle name="Followed Hyperlink" xfId="37719" builtinId="9" hidden="1"/>
    <cellStyle name="Followed Hyperlink" xfId="37720" builtinId="9" hidden="1"/>
    <cellStyle name="Followed Hyperlink" xfId="37721" builtinId="9" hidden="1"/>
    <cellStyle name="Followed Hyperlink" xfId="37722" builtinId="9" hidden="1"/>
    <cellStyle name="Followed Hyperlink" xfId="37723" builtinId="9" hidden="1"/>
    <cellStyle name="Followed Hyperlink" xfId="37724" builtinId="9" hidden="1"/>
    <cellStyle name="Followed Hyperlink" xfId="37725" builtinId="9" hidden="1"/>
    <cellStyle name="Followed Hyperlink" xfId="37726" builtinId="9" hidden="1"/>
    <cellStyle name="Followed Hyperlink" xfId="37727" builtinId="9" hidden="1"/>
    <cellStyle name="Followed Hyperlink" xfId="37728" builtinId="9" hidden="1"/>
    <cellStyle name="Followed Hyperlink" xfId="37729" builtinId="9" hidden="1"/>
    <cellStyle name="Followed Hyperlink" xfId="37730" builtinId="9" hidden="1"/>
    <cellStyle name="Followed Hyperlink" xfId="37731" builtinId="9" hidden="1"/>
    <cellStyle name="Followed Hyperlink" xfId="37732" builtinId="9" hidden="1"/>
    <cellStyle name="Followed Hyperlink" xfId="37733" builtinId="9" hidden="1"/>
    <cellStyle name="Followed Hyperlink" xfId="37734" builtinId="9" hidden="1"/>
    <cellStyle name="Followed Hyperlink" xfId="37735" builtinId="9" hidden="1"/>
    <cellStyle name="Followed Hyperlink" xfId="37736" builtinId="9" hidden="1"/>
    <cellStyle name="Followed Hyperlink" xfId="37737" builtinId="9" hidden="1"/>
    <cellStyle name="Followed Hyperlink" xfId="37738" builtinId="9" hidden="1"/>
    <cellStyle name="Followed Hyperlink" xfId="37739" builtinId="9" hidden="1"/>
    <cellStyle name="Followed Hyperlink" xfId="37740" builtinId="9" hidden="1"/>
    <cellStyle name="Followed Hyperlink" xfId="37741" builtinId="9" hidden="1"/>
    <cellStyle name="Followed Hyperlink" xfId="37742" builtinId="9" hidden="1"/>
    <cellStyle name="Followed Hyperlink" xfId="37743" builtinId="9" hidden="1"/>
    <cellStyle name="Followed Hyperlink" xfId="37744" builtinId="9" hidden="1"/>
    <cellStyle name="Followed Hyperlink" xfId="37745" builtinId="9" hidden="1"/>
    <cellStyle name="Followed Hyperlink" xfId="37746" builtinId="9" hidden="1"/>
    <cellStyle name="Followed Hyperlink" xfId="37747" builtinId="9" hidden="1"/>
    <cellStyle name="Followed Hyperlink" xfId="37748" builtinId="9" hidden="1"/>
    <cellStyle name="Followed Hyperlink" xfId="37749" builtinId="9" hidden="1"/>
    <cellStyle name="Followed Hyperlink" xfId="37750" builtinId="9" hidden="1"/>
    <cellStyle name="Followed Hyperlink" xfId="37751" builtinId="9" hidden="1"/>
    <cellStyle name="Followed Hyperlink" xfId="37752" builtinId="9" hidden="1"/>
    <cellStyle name="Followed Hyperlink" xfId="37754" builtinId="9" hidden="1"/>
    <cellStyle name="Followed Hyperlink" xfId="37756" builtinId="9" hidden="1"/>
    <cellStyle name="Followed Hyperlink" xfId="36043" builtinId="9" hidden="1"/>
    <cellStyle name="Followed Hyperlink" xfId="35825" builtinId="9" hidden="1"/>
    <cellStyle name="Followed Hyperlink" xfId="37322" builtinId="9" hidden="1"/>
    <cellStyle name="Followed Hyperlink" xfId="36691" builtinId="9" hidden="1"/>
    <cellStyle name="Followed Hyperlink" xfId="36260" builtinId="9" hidden="1"/>
    <cellStyle name="Followed Hyperlink" xfId="36041" builtinId="9" hidden="1"/>
    <cellStyle name="Followed Hyperlink" xfId="35823" builtinId="9" hidden="1"/>
    <cellStyle name="Followed Hyperlink" xfId="36762" builtinId="9" hidden="1"/>
    <cellStyle name="Followed Hyperlink" xfId="36333" builtinId="9" hidden="1"/>
    <cellStyle name="Followed Hyperlink" xfId="35896" builtinId="9" hidden="1"/>
    <cellStyle name="Followed Hyperlink" xfId="37324" builtinId="9" hidden="1"/>
    <cellStyle name="Followed Hyperlink" xfId="37343" builtinId="9" hidden="1"/>
    <cellStyle name="Followed Hyperlink" xfId="36565" builtinId="9" hidden="1"/>
    <cellStyle name="Followed Hyperlink" xfId="36133" builtinId="9" hidden="1"/>
    <cellStyle name="Followed Hyperlink" xfId="37555" builtinId="9" hidden="1"/>
    <cellStyle name="Followed Hyperlink" xfId="35287" builtinId="9" hidden="1"/>
    <cellStyle name="Followed Hyperlink" xfId="30457" builtinId="9" hidden="1"/>
    <cellStyle name="Followed Hyperlink" xfId="37321" builtinId="9" hidden="1"/>
    <cellStyle name="Followed Hyperlink" xfId="36688" builtinId="9" hidden="1"/>
    <cellStyle name="Followed Hyperlink" xfId="36257" builtinId="9" hidden="1"/>
    <cellStyle name="Followed Hyperlink" xfId="37679" builtinId="9" hidden="1"/>
    <cellStyle name="Followed Hyperlink" xfId="36042" builtinId="9" hidden="1"/>
    <cellStyle name="Followed Hyperlink" xfId="35824" builtinId="9" hidden="1"/>
    <cellStyle name="Followed Hyperlink" xfId="36763" builtinId="9" hidden="1"/>
    <cellStyle name="Followed Hyperlink" xfId="36334" builtinId="9" hidden="1"/>
    <cellStyle name="Followed Hyperlink" xfId="35897" builtinId="9" hidden="1"/>
    <cellStyle name="Followed Hyperlink" xfId="37325" builtinId="9" hidden="1"/>
    <cellStyle name="Followed Hyperlink" xfId="37342" builtinId="9" hidden="1"/>
    <cellStyle name="Followed Hyperlink" xfId="36780" builtinId="9" hidden="1"/>
    <cellStyle name="Followed Hyperlink" xfId="28641" builtinId="9" hidden="1"/>
    <cellStyle name="Followed Hyperlink" xfId="25760" builtinId="9" hidden="1"/>
    <cellStyle name="Followed Hyperlink" xfId="31523" builtinId="9" hidden="1"/>
    <cellStyle name="Followed Hyperlink" xfId="31061" builtinId="9" hidden="1"/>
    <cellStyle name="Followed Hyperlink" xfId="30590" builtinId="9" hidden="1"/>
    <cellStyle name="Followed Hyperlink" xfId="32331" builtinId="9" hidden="1"/>
    <cellStyle name="Followed Hyperlink" xfId="29361" builtinId="9" hidden="1"/>
    <cellStyle name="Followed Hyperlink" xfId="31952" builtinId="9" hidden="1"/>
    <cellStyle name="Followed Hyperlink" xfId="31293" builtinId="9" hidden="1"/>
    <cellStyle name="Followed Hyperlink" xfId="30827" builtinId="9" hidden="1"/>
    <cellStyle name="Followed Hyperlink" xfId="31524" builtinId="9" hidden="1"/>
    <cellStyle name="Followed Hyperlink" xfId="32107" builtinId="9" hidden="1"/>
    <cellStyle name="Followed Hyperlink" xfId="29362" builtinId="9" hidden="1"/>
    <cellStyle name="Followed Hyperlink" xfId="31366" builtinId="9" hidden="1"/>
    <cellStyle name="Followed Hyperlink" xfId="30901" builtinId="9" hidden="1"/>
    <cellStyle name="Followed Hyperlink" xfId="30430" builtinId="9" hidden="1"/>
    <cellStyle name="Followed Hyperlink" xfId="32573" builtinId="9" hidden="1"/>
    <cellStyle name="Followed Hyperlink" xfId="31953" builtinId="9" hidden="1"/>
    <cellStyle name="Followed Hyperlink" xfId="31980" builtinId="9" hidden="1"/>
    <cellStyle name="Followed Hyperlink" xfId="29778" builtinId="9" hidden="1"/>
    <cellStyle name="Followed Hyperlink" xfId="30929" builtinId="9" hidden="1"/>
    <cellStyle name="Followed Hyperlink" xfId="32575" builtinId="9" hidden="1"/>
    <cellStyle name="Followed Hyperlink" xfId="35253" builtinId="9" hidden="1"/>
    <cellStyle name="Followed Hyperlink" xfId="35412" builtinId="9" hidden="1"/>
    <cellStyle name="Followed Hyperlink" xfId="32586" builtinId="9" hidden="1"/>
    <cellStyle name="Followed Hyperlink" xfId="31292" builtinId="9" hidden="1"/>
    <cellStyle name="Followed Hyperlink" xfId="30223" builtinId="9" hidden="1"/>
    <cellStyle name="Followed Hyperlink" xfId="26973" builtinId="9" hidden="1"/>
    <cellStyle name="Followed Hyperlink" xfId="31949" builtinId="9" hidden="1"/>
    <cellStyle name="Followed Hyperlink" xfId="31522" builtinId="9" hidden="1"/>
    <cellStyle name="Followed Hyperlink" xfId="32585" builtinId="9" hidden="1"/>
    <cellStyle name="Followed Hyperlink" xfId="30825" builtinId="9" hidden="1"/>
    <cellStyle name="Followed Hyperlink" xfId="32330" builtinId="9" hidden="1"/>
    <cellStyle name="Followed Hyperlink" xfId="29360" builtinId="9" hidden="1"/>
    <cellStyle name="Followed Hyperlink" xfId="31519" builtinId="9" hidden="1"/>
    <cellStyle name="Followed Hyperlink" xfId="31285" builtinId="9" hidden="1"/>
    <cellStyle name="Followed Hyperlink" xfId="31056" builtinId="9" hidden="1"/>
    <cellStyle name="Followed Hyperlink" xfId="32326" builtinId="9" hidden="1"/>
    <cellStyle name="Followed Hyperlink" xfId="32103" builtinId="9" hidden="1"/>
    <cellStyle name="Followed Hyperlink" xfId="29355" builtinId="9" hidden="1"/>
    <cellStyle name="Followed Hyperlink" xfId="25179" builtinId="9" hidden="1"/>
    <cellStyle name="Followed Hyperlink" xfId="30218" builtinId="9" hidden="1"/>
    <cellStyle name="Followed Hyperlink" xfId="30902" builtinId="9" hidden="1"/>
    <cellStyle name="Followed Hyperlink" xfId="32566" builtinId="9" hidden="1"/>
    <cellStyle name="Followed Hyperlink" xfId="30431" builtinId="9" hidden="1"/>
    <cellStyle name="Followed Hyperlink" xfId="31954" builtinId="9" hidden="1"/>
    <cellStyle name="Followed Hyperlink" xfId="31979" builtinId="9" hidden="1"/>
    <cellStyle name="Followed Hyperlink" xfId="31155" builtinId="9" hidden="1"/>
    <cellStyle name="Followed Hyperlink" xfId="29769" builtinId="9" hidden="1"/>
    <cellStyle name="Followed Hyperlink" xfId="30928" builtinId="9" hidden="1"/>
    <cellStyle name="Followed Hyperlink" xfId="28635" builtinId="9" hidden="1"/>
    <cellStyle name="Followed Hyperlink" xfId="30455" builtinId="9" hidden="1"/>
    <cellStyle name="Followed Hyperlink" xfId="30222" builtinId="9" hidden="1"/>
    <cellStyle name="Followed Hyperlink" xfId="26624" builtinId="9" hidden="1"/>
    <cellStyle name="Followed Hyperlink" xfId="28017" builtinId="9" hidden="1"/>
    <cellStyle name="Followed Hyperlink" xfId="31516" builtinId="9" hidden="1"/>
    <cellStyle name="Followed Hyperlink" xfId="31279" builtinId="9" hidden="1"/>
    <cellStyle name="Followed Hyperlink" xfId="30817" builtinId="9" hidden="1"/>
    <cellStyle name="Followed Hyperlink" xfId="32323" builtinId="9" hidden="1"/>
    <cellStyle name="Followed Hyperlink" xfId="33622" builtinId="9" hidden="1"/>
    <cellStyle name="Followed Hyperlink" xfId="31946" builtinId="9" hidden="1"/>
    <cellStyle name="Followed Hyperlink" xfId="36478" builtinId="9" hidden="1"/>
    <cellStyle name="Followed Hyperlink" xfId="31286" builtinId="9" hidden="1"/>
    <cellStyle name="Followed Hyperlink" xfId="29777" builtinId="9" hidden="1"/>
    <cellStyle name="Followed Hyperlink" xfId="32327" builtinId="9" hidden="1"/>
    <cellStyle name="Followed Hyperlink" xfId="32104" builtinId="9" hidden="1"/>
    <cellStyle name="Followed Hyperlink" xfId="30351" builtinId="9" hidden="1"/>
    <cellStyle name="Followed Hyperlink" xfId="31368" builtinId="9" hidden="1"/>
    <cellStyle name="Followed Hyperlink" xfId="30903" builtinId="9" hidden="1"/>
    <cellStyle name="Followed Hyperlink" xfId="30662" builtinId="9" hidden="1"/>
    <cellStyle name="Followed Hyperlink" xfId="29797" builtinId="9" hidden="1"/>
    <cellStyle name="Followed Hyperlink" xfId="32567" builtinId="9" hidden="1"/>
    <cellStyle name="Followed Hyperlink" xfId="32569" builtinId="9" hidden="1"/>
    <cellStyle name="Followed Hyperlink" xfId="29767" builtinId="9" hidden="1"/>
    <cellStyle name="Followed Hyperlink" xfId="29786" builtinId="9" hidden="1"/>
    <cellStyle name="Followed Hyperlink" xfId="29759" builtinId="9" hidden="1"/>
    <cellStyle name="Followed Hyperlink" xfId="31390" builtinId="9" hidden="1"/>
    <cellStyle name="Followed Hyperlink" xfId="31154" builtinId="9" hidden="1"/>
    <cellStyle name="Followed Hyperlink" xfId="30691" builtinId="9" hidden="1"/>
    <cellStyle name="Followed Hyperlink" xfId="25223" builtinId="9" hidden="1"/>
    <cellStyle name="Followed Hyperlink" xfId="32196" builtinId="9" hidden="1"/>
    <cellStyle name="Followed Hyperlink" xfId="26378" builtinId="9" hidden="1"/>
    <cellStyle name="Followed Hyperlink" xfId="32583" builtinId="9" hidden="1"/>
    <cellStyle name="Followed Hyperlink" xfId="31941" builtinId="9" hidden="1"/>
    <cellStyle name="Followed Hyperlink" xfId="31280" builtinId="9" hidden="1"/>
    <cellStyle name="Followed Hyperlink" xfId="26729" builtinId="9" hidden="1"/>
    <cellStyle name="Followed Hyperlink" xfId="30580" builtinId="9" hidden="1"/>
    <cellStyle name="Followed Hyperlink" xfId="30346" builtinId="9" hidden="1"/>
    <cellStyle name="Followed Hyperlink" xfId="29349" builtinId="9" hidden="1"/>
    <cellStyle name="Followed Hyperlink" xfId="31520" builtinId="9" hidden="1"/>
    <cellStyle name="Followed Hyperlink" xfId="31058" builtinId="9" hidden="1"/>
    <cellStyle name="Followed Hyperlink" xfId="26379" builtinId="9" hidden="1"/>
    <cellStyle name="Followed Hyperlink" xfId="30586" builtinId="9" hidden="1"/>
    <cellStyle name="Followed Hyperlink" xfId="32587" builtinId="9" hidden="1"/>
    <cellStyle name="Followed Hyperlink" xfId="29357" builtinId="9" hidden="1"/>
    <cellStyle name="Followed Hyperlink" xfId="31132" builtinId="9" hidden="1"/>
    <cellStyle name="Followed Hyperlink" xfId="30669" builtinId="9" hidden="1"/>
    <cellStyle name="Followed Hyperlink" xfId="27450" builtinId="9" hidden="1"/>
    <cellStyle name="Followed Hyperlink" xfId="28631" builtinId="9" hidden="1"/>
    <cellStyle name="Followed Hyperlink" xfId="30220" builtinId="9" hidden="1"/>
    <cellStyle name="Followed Hyperlink" xfId="25177" builtinId="9" hidden="1"/>
    <cellStyle name="Followed Hyperlink" xfId="31943" builtinId="9" hidden="1"/>
    <cellStyle name="Followed Hyperlink" xfId="31282" builtinId="9" hidden="1"/>
    <cellStyle name="Followed Hyperlink" xfId="30818" builtinId="9" hidden="1"/>
    <cellStyle name="Followed Hyperlink" xfId="32601" builtinId="9" hidden="1"/>
    <cellStyle name="Followed Hyperlink" xfId="28803" builtinId="9" hidden="1"/>
    <cellStyle name="Followed Hyperlink" xfId="32598" builtinId="9" hidden="1"/>
    <cellStyle name="Followed Hyperlink" xfId="33415" builtinId="9" hidden="1"/>
    <cellStyle name="Followed Hyperlink" xfId="25220" builtinId="9" hidden="1"/>
    <cellStyle name="Followed Hyperlink" xfId="30348" builtinId="9" hidden="1"/>
    <cellStyle name="Followed Hyperlink" xfId="29353" builtinId="9" hidden="1"/>
    <cellStyle name="Followed Hyperlink" xfId="31521" builtinId="9" hidden="1"/>
    <cellStyle name="Followed Hyperlink" xfId="31059" builtinId="9" hidden="1"/>
    <cellStyle name="Followed Hyperlink" xfId="32329" builtinId="9" hidden="1"/>
    <cellStyle name="Followed Hyperlink" xfId="30020" builtinId="9" hidden="1"/>
    <cellStyle name="Followed Hyperlink" xfId="32584" builtinId="9" hidden="1"/>
    <cellStyle name="Followed Hyperlink" xfId="29358" builtinId="9" hidden="1"/>
    <cellStyle name="Followed Hyperlink" xfId="31133" builtinId="9" hidden="1"/>
    <cellStyle name="Followed Hyperlink" xfId="30670" builtinId="9" hidden="1"/>
    <cellStyle name="Followed Hyperlink" xfId="29787" builtinId="9" hidden="1"/>
    <cellStyle name="Followed Hyperlink" xfId="25063" builtinId="9" hidden="1"/>
    <cellStyle name="Followed Hyperlink" xfId="30002" builtinId="9" hidden="1"/>
    <cellStyle name="Followed Hyperlink" xfId="31389" builtinId="9" hidden="1"/>
    <cellStyle name="Followed Hyperlink" xfId="30926" builtinId="9" hidden="1"/>
    <cellStyle name="Followed Hyperlink" xfId="30453" builtinId="9" hidden="1"/>
    <cellStyle name="Followed Hyperlink" xfId="30219" builtinId="9" hidden="1"/>
    <cellStyle name="Followed Hyperlink" xfId="32582" builtinId="9" hidden="1"/>
    <cellStyle name="Followed Hyperlink" xfId="29752" builtinId="9" hidden="1"/>
    <cellStyle name="Followed Hyperlink" xfId="31151" builtinId="9" hidden="1"/>
    <cellStyle name="Followed Hyperlink" xfId="30357" builtinId="9" hidden="1"/>
    <cellStyle name="Followed Hyperlink" xfId="31976" builtinId="9" hidden="1"/>
    <cellStyle name="Followed Hyperlink" xfId="30588" builtinId="9" hidden="1"/>
    <cellStyle name="Followed Hyperlink" xfId="31289" builtinId="9" hidden="1"/>
    <cellStyle name="Followed Hyperlink" xfId="32576" builtinId="9" hidden="1"/>
    <cellStyle name="Followed Hyperlink" xfId="37757" builtinId="9" hidden="1"/>
    <cellStyle name="Followed Hyperlink" xfId="37758" builtinId="9" hidden="1"/>
    <cellStyle name="Followed Hyperlink" xfId="37759" builtinId="9" hidden="1"/>
    <cellStyle name="Followed Hyperlink" xfId="37761" builtinId="9" hidden="1"/>
    <cellStyle name="Followed Hyperlink" xfId="37763" builtinId="9" hidden="1"/>
    <cellStyle name="Followed Hyperlink" xfId="37765" builtinId="9" hidden="1"/>
    <cellStyle name="Followed Hyperlink" xfId="37767" builtinId="9" hidden="1"/>
    <cellStyle name="Followed Hyperlink" xfId="37769" builtinId="9" hidden="1"/>
    <cellStyle name="Followed Hyperlink" xfId="37771" builtinId="9" hidden="1"/>
    <cellStyle name="Followed Hyperlink" xfId="37773" builtinId="9" hidden="1"/>
    <cellStyle name="Followed Hyperlink" xfId="37775" builtinId="9" hidden="1"/>
    <cellStyle name="Followed Hyperlink" xfId="37777" builtinId="9" hidden="1"/>
    <cellStyle name="Followed Hyperlink" xfId="37779" builtinId="9" hidden="1"/>
    <cellStyle name="Followed Hyperlink" xfId="37781" builtinId="9" hidden="1"/>
    <cellStyle name="Followed Hyperlink" xfId="37783" builtinId="9" hidden="1"/>
    <cellStyle name="Followed Hyperlink" xfId="37785" builtinId="9" hidden="1"/>
    <cellStyle name="Followed Hyperlink" xfId="37787" builtinId="9" hidden="1"/>
    <cellStyle name="Followed Hyperlink" xfId="37789" builtinId="9" hidden="1"/>
    <cellStyle name="Followed Hyperlink" xfId="37791" builtinId="9" hidden="1"/>
    <cellStyle name="Followed Hyperlink" xfId="37793" builtinId="9" hidden="1"/>
    <cellStyle name="Followed Hyperlink" xfId="37795" builtinId="9" hidden="1"/>
    <cellStyle name="Followed Hyperlink" xfId="37797" builtinId="9" hidden="1"/>
    <cellStyle name="Followed Hyperlink" xfId="37799" builtinId="9" hidden="1"/>
    <cellStyle name="Followed Hyperlink" xfId="37801" builtinId="9" hidden="1"/>
    <cellStyle name="Followed Hyperlink" xfId="37803" builtinId="9" hidden="1"/>
    <cellStyle name="Followed Hyperlink" xfId="37805" builtinId="9" hidden="1"/>
    <cellStyle name="Followed Hyperlink" xfId="37807" builtinId="9" hidden="1"/>
    <cellStyle name="Followed Hyperlink" xfId="37809" builtinId="9" hidden="1"/>
    <cellStyle name="Followed Hyperlink" xfId="37811" builtinId="9" hidden="1"/>
    <cellStyle name="Followed Hyperlink" xfId="37813" builtinId="9" hidden="1"/>
    <cellStyle name="Followed Hyperlink" xfId="37815" builtinId="9" hidden="1"/>
    <cellStyle name="Followed Hyperlink" xfId="37817" builtinId="9" hidden="1"/>
    <cellStyle name="Followed Hyperlink" xfId="37819" builtinId="9" hidden="1"/>
    <cellStyle name="Followed Hyperlink" xfId="37821" builtinId="9" hidden="1"/>
    <cellStyle name="Followed Hyperlink" xfId="37823" builtinId="9" hidden="1"/>
    <cellStyle name="Followed Hyperlink" xfId="37825" builtinId="9" hidden="1"/>
    <cellStyle name="Followed Hyperlink" xfId="37827" builtinId="9" hidden="1"/>
    <cellStyle name="Followed Hyperlink" xfId="37829" builtinId="9" hidden="1"/>
    <cellStyle name="Followed Hyperlink" xfId="37831" builtinId="9" hidden="1"/>
    <cellStyle name="Followed Hyperlink" xfId="37833" builtinId="9" hidden="1"/>
    <cellStyle name="Followed Hyperlink" xfId="37835" builtinId="9" hidden="1"/>
    <cellStyle name="Followed Hyperlink" xfId="37837" builtinId="9" hidden="1"/>
    <cellStyle name="Followed Hyperlink" xfId="37839" builtinId="9" hidden="1"/>
    <cellStyle name="Followed Hyperlink" xfId="37841" builtinId="9" hidden="1"/>
    <cellStyle name="Followed Hyperlink" xfId="37843" builtinId="9" hidden="1"/>
    <cellStyle name="Followed Hyperlink" xfId="37845" builtinId="9" hidden="1"/>
    <cellStyle name="Followed Hyperlink" xfId="37847" builtinId="9" hidden="1"/>
    <cellStyle name="Followed Hyperlink" xfId="37849" builtinId="9" hidden="1"/>
    <cellStyle name="Followed Hyperlink" xfId="37851" builtinId="9" hidden="1"/>
    <cellStyle name="Followed Hyperlink" xfId="37853" builtinId="9" hidden="1"/>
    <cellStyle name="Followed Hyperlink" xfId="37855" builtinId="9" hidden="1"/>
    <cellStyle name="Followed Hyperlink" xfId="37857" builtinId="9" hidden="1"/>
    <cellStyle name="Followed Hyperlink" xfId="37859" builtinId="9" hidden="1"/>
    <cellStyle name="Followed Hyperlink" xfId="37861" builtinId="9" hidden="1"/>
    <cellStyle name="Followed Hyperlink" xfId="37863" builtinId="9" hidden="1"/>
    <cellStyle name="Followed Hyperlink" xfId="37865" builtinId="9" hidden="1"/>
    <cellStyle name="Followed Hyperlink" xfId="37867" builtinId="9" hidden="1"/>
    <cellStyle name="Followed Hyperlink" xfId="37869" builtinId="9" hidden="1"/>
    <cellStyle name="Followed Hyperlink" xfId="37871" builtinId="9" hidden="1"/>
    <cellStyle name="Followed Hyperlink" xfId="37873" builtinId="9" hidden="1"/>
    <cellStyle name="Followed Hyperlink" xfId="37875" builtinId="9" hidden="1"/>
    <cellStyle name="Followed Hyperlink" xfId="37877" builtinId="9" hidden="1"/>
    <cellStyle name="Followed Hyperlink" xfId="37879" builtinId="9" hidden="1"/>
    <cellStyle name="Followed Hyperlink" xfId="37881" builtinId="9" hidden="1"/>
    <cellStyle name="Followed Hyperlink" xfId="37883" builtinId="9" hidden="1"/>
    <cellStyle name="Followed Hyperlink" xfId="37887" builtinId="9" hidden="1"/>
    <cellStyle name="Followed Hyperlink" xfId="37888" builtinId="9" hidden="1"/>
    <cellStyle name="Followed Hyperlink" xfId="37889" builtinId="9" hidden="1"/>
    <cellStyle name="Followed Hyperlink" xfId="37890" builtinId="9" hidden="1"/>
    <cellStyle name="Followed Hyperlink" xfId="37891" builtinId="9" hidden="1"/>
    <cellStyle name="Followed Hyperlink" xfId="37892" builtinId="9" hidden="1"/>
    <cellStyle name="Followed Hyperlink" xfId="37893" builtinId="9" hidden="1"/>
    <cellStyle name="Followed Hyperlink" xfId="37894" builtinId="9" hidden="1"/>
    <cellStyle name="Followed Hyperlink" xfId="37895" builtinId="9" hidden="1"/>
    <cellStyle name="Followed Hyperlink" xfId="37896" builtinId="9" hidden="1"/>
    <cellStyle name="Followed Hyperlink" xfId="37897" builtinId="9" hidden="1"/>
    <cellStyle name="Followed Hyperlink" xfId="37898" builtinId="9" hidden="1"/>
    <cellStyle name="Followed Hyperlink" xfId="37899" builtinId="9" hidden="1"/>
    <cellStyle name="Followed Hyperlink" xfId="37900" builtinId="9" hidden="1"/>
    <cellStyle name="Followed Hyperlink" xfId="37901" builtinId="9" hidden="1"/>
    <cellStyle name="Followed Hyperlink" xfId="37902" builtinId="9" hidden="1"/>
    <cellStyle name="Followed Hyperlink" xfId="37903" builtinId="9" hidden="1"/>
    <cellStyle name="Followed Hyperlink" xfId="37904" builtinId="9" hidden="1"/>
    <cellStyle name="Followed Hyperlink" xfId="37905" builtinId="9" hidden="1"/>
    <cellStyle name="Followed Hyperlink" xfId="37906" builtinId="9" hidden="1"/>
    <cellStyle name="Followed Hyperlink" xfId="37907" builtinId="9" hidden="1"/>
    <cellStyle name="Followed Hyperlink" xfId="37908" builtinId="9" hidden="1"/>
    <cellStyle name="Followed Hyperlink" xfId="37909" builtinId="9" hidden="1"/>
    <cellStyle name="Followed Hyperlink" xfId="37910" builtinId="9" hidden="1"/>
    <cellStyle name="Followed Hyperlink" xfId="37911" builtinId="9" hidden="1"/>
    <cellStyle name="Followed Hyperlink" xfId="37912" builtinId="9" hidden="1"/>
    <cellStyle name="Followed Hyperlink" xfId="37913" builtinId="9" hidden="1"/>
    <cellStyle name="Followed Hyperlink" xfId="37914" builtinId="9" hidden="1"/>
    <cellStyle name="Followed Hyperlink" xfId="37915" builtinId="9" hidden="1"/>
    <cellStyle name="Followed Hyperlink" xfId="37916" builtinId="9" hidden="1"/>
    <cellStyle name="Followed Hyperlink" xfId="37917" builtinId="9" hidden="1"/>
    <cellStyle name="Followed Hyperlink" xfId="37918" builtinId="9" hidden="1"/>
    <cellStyle name="Followed Hyperlink" xfId="37919" builtinId="9" hidden="1"/>
    <cellStyle name="Followed Hyperlink" xfId="37920" builtinId="9" hidden="1"/>
    <cellStyle name="Followed Hyperlink" xfId="37921" builtinId="9" hidden="1"/>
    <cellStyle name="Followed Hyperlink" xfId="37922" builtinId="9" hidden="1"/>
    <cellStyle name="Followed Hyperlink" xfId="37923" builtinId="9" hidden="1"/>
    <cellStyle name="Followed Hyperlink" xfId="37924" builtinId="9" hidden="1"/>
    <cellStyle name="Followed Hyperlink" xfId="37925" builtinId="9" hidden="1"/>
    <cellStyle name="Followed Hyperlink" xfId="37926" builtinId="9" hidden="1"/>
    <cellStyle name="Followed Hyperlink" xfId="37927" builtinId="9" hidden="1"/>
    <cellStyle name="Followed Hyperlink" xfId="37928" builtinId="9" hidden="1"/>
    <cellStyle name="Followed Hyperlink" xfId="37929" builtinId="9" hidden="1"/>
    <cellStyle name="Followed Hyperlink" xfId="37930" builtinId="9" hidden="1"/>
    <cellStyle name="Followed Hyperlink" xfId="37931" builtinId="9" hidden="1"/>
    <cellStyle name="Followed Hyperlink" xfId="37932" builtinId="9" hidden="1"/>
    <cellStyle name="Followed Hyperlink" xfId="37933" builtinId="9" hidden="1"/>
    <cellStyle name="Followed Hyperlink" xfId="37934" builtinId="9" hidden="1"/>
    <cellStyle name="Followed Hyperlink" xfId="37935" builtinId="9" hidden="1"/>
    <cellStyle name="Followed Hyperlink" xfId="37936" builtinId="9" hidden="1"/>
    <cellStyle name="Followed Hyperlink" xfId="37937" builtinId="9" hidden="1"/>
    <cellStyle name="Followed Hyperlink" xfId="37938" builtinId="9" hidden="1"/>
    <cellStyle name="Followed Hyperlink" xfId="37939" builtinId="9" hidden="1"/>
    <cellStyle name="Followed Hyperlink" xfId="37940" builtinId="9" hidden="1"/>
    <cellStyle name="Followed Hyperlink" xfId="37941" builtinId="9" hidden="1"/>
    <cellStyle name="Followed Hyperlink" xfId="37942" builtinId="9" hidden="1"/>
    <cellStyle name="Followed Hyperlink" xfId="37943" builtinId="9" hidden="1"/>
    <cellStyle name="Followed Hyperlink" xfId="37944" builtinId="9" hidden="1"/>
    <cellStyle name="Followed Hyperlink" xfId="37945" builtinId="9" hidden="1"/>
    <cellStyle name="Followed Hyperlink" xfId="37946" builtinId="9" hidden="1"/>
    <cellStyle name="Followed Hyperlink" xfId="37947" builtinId="9" hidden="1"/>
    <cellStyle name="Followed Hyperlink" xfId="37948" builtinId="9" hidden="1"/>
    <cellStyle name="Followed Hyperlink" xfId="37949" builtinId="9" hidden="1"/>
    <cellStyle name="Followed Hyperlink" xfId="37950" builtinId="9" hidden="1"/>
    <cellStyle name="Followed Hyperlink" xfId="37951" builtinId="9" hidden="1"/>
    <cellStyle name="Followed Hyperlink" xfId="37952" builtinId="9" hidden="1"/>
    <cellStyle name="Followed Hyperlink" xfId="37953" builtinId="9" hidden="1"/>
    <cellStyle name="Followed Hyperlink" xfId="37954" builtinId="9" hidden="1"/>
    <cellStyle name="Followed Hyperlink" xfId="37955" builtinId="9" hidden="1"/>
    <cellStyle name="Followed Hyperlink" xfId="37957" builtinId="9" hidden="1"/>
    <cellStyle name="Followed Hyperlink" xfId="37959" builtinId="9" hidden="1"/>
    <cellStyle name="Followed Hyperlink" xfId="37961" builtinId="9" hidden="1"/>
    <cellStyle name="Followed Hyperlink" xfId="37963" builtinId="9" hidden="1"/>
    <cellStyle name="Followed Hyperlink" xfId="37965" builtinId="9" hidden="1"/>
    <cellStyle name="Followed Hyperlink" xfId="37967" builtinId="9" hidden="1"/>
    <cellStyle name="Followed Hyperlink" xfId="37969" builtinId="9" hidden="1"/>
    <cellStyle name="Followed Hyperlink" xfId="37971" builtinId="9" hidden="1"/>
    <cellStyle name="Followed Hyperlink" xfId="37973" builtinId="9" hidden="1"/>
    <cellStyle name="Followed Hyperlink" xfId="37975" builtinId="9" hidden="1"/>
    <cellStyle name="Followed Hyperlink" xfId="37977" builtinId="9" hidden="1"/>
    <cellStyle name="Followed Hyperlink" xfId="37979" builtinId="9" hidden="1"/>
    <cellStyle name="Followed Hyperlink" xfId="37981" builtinId="9" hidden="1"/>
    <cellStyle name="Followed Hyperlink" xfId="37983" builtinId="9" hidden="1"/>
    <cellStyle name="Followed Hyperlink" xfId="37985" builtinId="9" hidden="1"/>
    <cellStyle name="Followed Hyperlink" xfId="37987" builtinId="9" hidden="1"/>
    <cellStyle name="Followed Hyperlink" xfId="37989" builtinId="9" hidden="1"/>
    <cellStyle name="Followed Hyperlink" xfId="37991" builtinId="9" hidden="1"/>
    <cellStyle name="Followed Hyperlink" xfId="37993" builtinId="9" hidden="1"/>
    <cellStyle name="Followed Hyperlink" xfId="37995" builtinId="9" hidden="1"/>
    <cellStyle name="Followed Hyperlink" xfId="37997" builtinId="9" hidden="1"/>
    <cellStyle name="Followed Hyperlink" xfId="37999" builtinId="9" hidden="1"/>
    <cellStyle name="Followed Hyperlink" xfId="38001" builtinId="9" hidden="1"/>
    <cellStyle name="Followed Hyperlink" xfId="38003" builtinId="9" hidden="1"/>
    <cellStyle name="Followed Hyperlink" xfId="38005" builtinId="9" hidden="1"/>
    <cellStyle name="Followed Hyperlink" xfId="38007" builtinId="9" hidden="1"/>
    <cellStyle name="Followed Hyperlink" xfId="38009" builtinId="9" hidden="1"/>
    <cellStyle name="Followed Hyperlink" xfId="38011" builtinId="9" hidden="1"/>
    <cellStyle name="Followed Hyperlink" xfId="38013" builtinId="9" hidden="1"/>
    <cellStyle name="Followed Hyperlink" xfId="38015" builtinId="9" hidden="1"/>
    <cellStyle name="Followed Hyperlink" xfId="38017" builtinId="9" hidden="1"/>
    <cellStyle name="Followed Hyperlink" xfId="38019" builtinId="9" hidden="1"/>
    <cellStyle name="Followed Hyperlink" xfId="38021" builtinId="9" hidden="1"/>
    <cellStyle name="Followed Hyperlink" xfId="38023" builtinId="9" hidden="1"/>
    <cellStyle name="Followed Hyperlink" xfId="38025" builtinId="9" hidden="1"/>
    <cellStyle name="Followed Hyperlink" xfId="38027" builtinId="9" hidden="1"/>
    <cellStyle name="Followed Hyperlink" xfId="38029" builtinId="9" hidden="1"/>
    <cellStyle name="Followed Hyperlink" xfId="38031" builtinId="9" hidden="1"/>
    <cellStyle name="Followed Hyperlink" xfId="38033" builtinId="9" hidden="1"/>
    <cellStyle name="Followed Hyperlink" xfId="38035" builtinId="9" hidden="1"/>
    <cellStyle name="Followed Hyperlink" xfId="38037" builtinId="9" hidden="1"/>
    <cellStyle name="Followed Hyperlink" xfId="38039" builtinId="9" hidden="1"/>
    <cellStyle name="Followed Hyperlink" xfId="38041" builtinId="9" hidden="1"/>
    <cellStyle name="Followed Hyperlink" xfId="38043" builtinId="9" hidden="1"/>
    <cellStyle name="Followed Hyperlink" xfId="38045" builtinId="9" hidden="1"/>
    <cellStyle name="Followed Hyperlink" xfId="38047" builtinId="9" hidden="1"/>
    <cellStyle name="Followed Hyperlink" xfId="38049" builtinId="9" hidden="1"/>
    <cellStyle name="Followed Hyperlink" xfId="38051" builtinId="9" hidden="1"/>
    <cellStyle name="Followed Hyperlink" xfId="38053" builtinId="9" hidden="1"/>
    <cellStyle name="Followed Hyperlink" xfId="38055" builtinId="9" hidden="1"/>
    <cellStyle name="Followed Hyperlink" xfId="38057" builtinId="9" hidden="1"/>
    <cellStyle name="Followed Hyperlink" xfId="38059" builtinId="9" hidden="1"/>
    <cellStyle name="Followed Hyperlink" xfId="38061" builtinId="9" hidden="1"/>
    <cellStyle name="Followed Hyperlink" xfId="38063" builtinId="9" hidden="1"/>
    <cellStyle name="Followed Hyperlink" xfId="38065" builtinId="9" hidden="1"/>
    <cellStyle name="Followed Hyperlink" xfId="38067" builtinId="9" hidden="1"/>
    <cellStyle name="Followed Hyperlink" xfId="38069" builtinId="9" hidden="1"/>
    <cellStyle name="Followed Hyperlink" xfId="38071" builtinId="9" hidden="1"/>
    <cellStyle name="Followed Hyperlink" xfId="38073" builtinId="9" hidden="1"/>
    <cellStyle name="Followed Hyperlink" xfId="38075" builtinId="9" hidden="1"/>
    <cellStyle name="Followed Hyperlink" xfId="38077" builtinId="9" hidden="1"/>
    <cellStyle name="Followed Hyperlink" xfId="38079" builtinId="9" hidden="1"/>
    <cellStyle name="Followed Hyperlink" xfId="38081" builtinId="9" hidden="1"/>
    <cellStyle name="Followed Hyperlink" xfId="38083" builtinId="9" hidden="1"/>
    <cellStyle name="Followed Hyperlink" xfId="38085" builtinId="9" hidden="1"/>
    <cellStyle name="Followed Hyperlink" xfId="38087" builtinId="9" hidden="1"/>
    <cellStyle name="Followed Hyperlink" xfId="38089" builtinId="9" hidden="1"/>
    <cellStyle name="Followed Hyperlink" xfId="38091" builtinId="9" hidden="1"/>
    <cellStyle name="Followed Hyperlink" xfId="38093" builtinId="9" hidden="1"/>
    <cellStyle name="Followed Hyperlink" xfId="38094" builtinId="9" hidden="1"/>
    <cellStyle name="Followed Hyperlink" xfId="38095" builtinId="9" hidden="1"/>
    <cellStyle name="Followed Hyperlink" xfId="38096" builtinId="9" hidden="1"/>
    <cellStyle name="Followed Hyperlink" xfId="38097" builtinId="9" hidden="1"/>
    <cellStyle name="Followed Hyperlink" xfId="38098" builtinId="9" hidden="1"/>
    <cellStyle name="Followed Hyperlink" xfId="38099" builtinId="9" hidden="1"/>
    <cellStyle name="Followed Hyperlink" xfId="38100" builtinId="9" hidden="1"/>
    <cellStyle name="Followed Hyperlink" xfId="38101" builtinId="9" hidden="1"/>
    <cellStyle name="Followed Hyperlink" xfId="38102" builtinId="9" hidden="1"/>
    <cellStyle name="Followed Hyperlink" xfId="38103" builtinId="9" hidden="1"/>
    <cellStyle name="Followed Hyperlink" xfId="38104" builtinId="9" hidden="1"/>
    <cellStyle name="Followed Hyperlink" xfId="38105" builtinId="9" hidden="1"/>
    <cellStyle name="Followed Hyperlink" xfId="38106" builtinId="9" hidden="1"/>
    <cellStyle name="Followed Hyperlink" xfId="38107" builtinId="9" hidden="1"/>
    <cellStyle name="Followed Hyperlink" xfId="38108" builtinId="9" hidden="1"/>
    <cellStyle name="Followed Hyperlink" xfId="38109" builtinId="9" hidden="1"/>
    <cellStyle name="Followed Hyperlink" xfId="38110" builtinId="9" hidden="1"/>
    <cellStyle name="Followed Hyperlink" xfId="38111" builtinId="9" hidden="1"/>
    <cellStyle name="Followed Hyperlink" xfId="38112" builtinId="9" hidden="1"/>
    <cellStyle name="Followed Hyperlink" xfId="38113" builtinId="9" hidden="1"/>
    <cellStyle name="Followed Hyperlink" xfId="38114" builtinId="9" hidden="1"/>
    <cellStyle name="Followed Hyperlink" xfId="38115" builtinId="9" hidden="1"/>
    <cellStyle name="Followed Hyperlink" xfId="38116" builtinId="9" hidden="1"/>
    <cellStyle name="Followed Hyperlink" xfId="38117" builtinId="9" hidden="1"/>
    <cellStyle name="Followed Hyperlink" xfId="38118" builtinId="9" hidden="1"/>
    <cellStyle name="Followed Hyperlink" xfId="38119" builtinId="9" hidden="1"/>
    <cellStyle name="Followed Hyperlink" xfId="38120" builtinId="9" hidden="1"/>
    <cellStyle name="Followed Hyperlink" xfId="38121" builtinId="9" hidden="1"/>
    <cellStyle name="Followed Hyperlink" xfId="38122" builtinId="9" hidden="1"/>
    <cellStyle name="Followed Hyperlink" xfId="38123" builtinId="9" hidden="1"/>
    <cellStyle name="Followed Hyperlink" xfId="38124" builtinId="9" hidden="1"/>
    <cellStyle name="Followed Hyperlink" xfId="38125" builtinId="9" hidden="1"/>
    <cellStyle name="Followed Hyperlink" xfId="38126" builtinId="9" hidden="1"/>
    <cellStyle name="Followed Hyperlink" xfId="38127" builtinId="9" hidden="1"/>
    <cellStyle name="Followed Hyperlink" xfId="38128" builtinId="9" hidden="1"/>
    <cellStyle name="Followed Hyperlink" xfId="38129" builtinId="9" hidden="1"/>
    <cellStyle name="Followed Hyperlink" xfId="38130" builtinId="9" hidden="1"/>
    <cellStyle name="Followed Hyperlink" xfId="38131" builtinId="9" hidden="1"/>
    <cellStyle name="Followed Hyperlink" xfId="38132" builtinId="9" hidden="1"/>
    <cellStyle name="Followed Hyperlink" xfId="38133" builtinId="9" hidden="1"/>
    <cellStyle name="Followed Hyperlink" xfId="38134" builtinId="9" hidden="1"/>
    <cellStyle name="Followed Hyperlink" xfId="38135" builtinId="9" hidden="1"/>
    <cellStyle name="Followed Hyperlink" xfId="38136" builtinId="9" hidden="1"/>
    <cellStyle name="Followed Hyperlink" xfId="38137" builtinId="9" hidden="1"/>
    <cellStyle name="Followed Hyperlink" xfId="38138" builtinId="9" hidden="1"/>
    <cellStyle name="Followed Hyperlink" xfId="38139" builtinId="9" hidden="1"/>
    <cellStyle name="Followed Hyperlink" xfId="38140" builtinId="9" hidden="1"/>
    <cellStyle name="Followed Hyperlink" xfId="38141" builtinId="9" hidden="1"/>
    <cellStyle name="Followed Hyperlink" xfId="38142" builtinId="9" hidden="1"/>
    <cellStyle name="Followed Hyperlink" xfId="38143" builtinId="9" hidden="1"/>
    <cellStyle name="Followed Hyperlink" xfId="38144" builtinId="9" hidden="1"/>
    <cellStyle name="Followed Hyperlink" xfId="38145" builtinId="9" hidden="1"/>
    <cellStyle name="Followed Hyperlink" xfId="38146" builtinId="9" hidden="1"/>
    <cellStyle name="Followed Hyperlink" xfId="38147" builtinId="9" hidden="1"/>
    <cellStyle name="Followed Hyperlink" xfId="38148" builtinId="9" hidden="1"/>
    <cellStyle name="Followed Hyperlink" xfId="38149" builtinId="9" hidden="1"/>
    <cellStyle name="Followed Hyperlink" xfId="38150" builtinId="9" hidden="1"/>
    <cellStyle name="Followed Hyperlink" xfId="38151" builtinId="9" hidden="1"/>
    <cellStyle name="Followed Hyperlink" xfId="38152" builtinId="9" hidden="1"/>
    <cellStyle name="Followed Hyperlink" xfId="38153" builtinId="9" hidden="1"/>
    <cellStyle name="Followed Hyperlink" xfId="38154" builtinId="9" hidden="1"/>
    <cellStyle name="Followed Hyperlink" xfId="38155" builtinId="9" hidden="1"/>
    <cellStyle name="Followed Hyperlink" xfId="38156" builtinId="9" hidden="1"/>
    <cellStyle name="Followed Hyperlink" xfId="38157" builtinId="9" hidden="1"/>
    <cellStyle name="Followed Hyperlink" xfId="38158" builtinId="9" hidden="1"/>
    <cellStyle name="Followed Hyperlink" xfId="38159" builtinId="9" hidden="1"/>
    <cellStyle name="Followed Hyperlink" xfId="38160" builtinId="9" hidden="1"/>
    <cellStyle name="Followed Hyperlink" xfId="38161" builtinId="9" hidden="1"/>
    <cellStyle name="Followed Hyperlink" xfId="38162" builtinId="9" hidden="1"/>
    <cellStyle name="Followed Hyperlink" xfId="32572" builtinId="9" hidden="1"/>
    <cellStyle name="Followed Hyperlink" xfId="33206" builtinId="9" hidden="1"/>
    <cellStyle name="Followed Hyperlink" xfId="32577" builtinId="9" hidden="1"/>
    <cellStyle name="Followed Hyperlink" xfId="25768" builtinId="9" hidden="1"/>
    <cellStyle name="Followed Hyperlink" xfId="37884" builtinId="9" hidden="1"/>
    <cellStyle name="Followed Hyperlink" xfId="32589" builtinId="9" hidden="1"/>
    <cellStyle name="Followed Hyperlink" xfId="38163" builtinId="9" hidden="1"/>
    <cellStyle name="Followed Hyperlink" xfId="38165" builtinId="9" hidden="1"/>
    <cellStyle name="Followed Hyperlink" xfId="38167" builtinId="9" hidden="1"/>
    <cellStyle name="Followed Hyperlink" xfId="38169" builtinId="9" hidden="1"/>
    <cellStyle name="Followed Hyperlink" xfId="38171" builtinId="9" hidden="1"/>
    <cellStyle name="Followed Hyperlink" xfId="38173" builtinId="9" hidden="1"/>
    <cellStyle name="Followed Hyperlink" xfId="38175" builtinId="9" hidden="1"/>
    <cellStyle name="Followed Hyperlink" xfId="38177" builtinId="9" hidden="1"/>
    <cellStyle name="Followed Hyperlink" xfId="38179" builtinId="9" hidden="1"/>
    <cellStyle name="Followed Hyperlink" xfId="38181" builtinId="9" hidden="1"/>
    <cellStyle name="Followed Hyperlink" xfId="38183" builtinId="9" hidden="1"/>
    <cellStyle name="Followed Hyperlink" xfId="38185" builtinId="9" hidden="1"/>
    <cellStyle name="Followed Hyperlink" xfId="38187" builtinId="9" hidden="1"/>
    <cellStyle name="Followed Hyperlink" xfId="38189" builtinId="9" hidden="1"/>
    <cellStyle name="Followed Hyperlink" xfId="38191" builtinId="9" hidden="1"/>
    <cellStyle name="Followed Hyperlink" xfId="38193" builtinId="9" hidden="1"/>
    <cellStyle name="Followed Hyperlink" xfId="38195" builtinId="9" hidden="1"/>
    <cellStyle name="Followed Hyperlink" xfId="38197" builtinId="9" hidden="1"/>
    <cellStyle name="Followed Hyperlink" xfId="38199" builtinId="9" hidden="1"/>
    <cellStyle name="Followed Hyperlink" xfId="38201" builtinId="9" hidden="1"/>
    <cellStyle name="Followed Hyperlink" xfId="38203" builtinId="9" hidden="1"/>
    <cellStyle name="Followed Hyperlink" xfId="38205" builtinId="9" hidden="1"/>
    <cellStyle name="Followed Hyperlink" xfId="38207" builtinId="9" hidden="1"/>
    <cellStyle name="Followed Hyperlink" xfId="38209" builtinId="9" hidden="1"/>
    <cellStyle name="Followed Hyperlink" xfId="38211" builtinId="9" hidden="1"/>
    <cellStyle name="Followed Hyperlink" xfId="38213" builtinId="9" hidden="1"/>
    <cellStyle name="Followed Hyperlink" xfId="38215" builtinId="9" hidden="1"/>
    <cellStyle name="Followed Hyperlink" xfId="38217" builtinId="9" hidden="1"/>
    <cellStyle name="Followed Hyperlink" xfId="38219" builtinId="9" hidden="1"/>
    <cellStyle name="Followed Hyperlink" xfId="38221" builtinId="9" hidden="1"/>
    <cellStyle name="Followed Hyperlink" xfId="38223" builtinId="9" hidden="1"/>
    <cellStyle name="Followed Hyperlink" xfId="38225" builtinId="9" hidden="1"/>
    <cellStyle name="Followed Hyperlink" xfId="38227" builtinId="9" hidden="1"/>
    <cellStyle name="Followed Hyperlink" xfId="38229" builtinId="9" hidden="1"/>
    <cellStyle name="Followed Hyperlink" xfId="38231" builtinId="9" hidden="1"/>
    <cellStyle name="Followed Hyperlink" xfId="38233" builtinId="9" hidden="1"/>
    <cellStyle name="Followed Hyperlink" xfId="38235" builtinId="9" hidden="1"/>
    <cellStyle name="Followed Hyperlink" xfId="38237" builtinId="9" hidden="1"/>
    <cellStyle name="Followed Hyperlink" xfId="38239" builtinId="9" hidden="1"/>
    <cellStyle name="Followed Hyperlink" xfId="38241" builtinId="9" hidden="1"/>
    <cellStyle name="Followed Hyperlink" xfId="38243" builtinId="9" hidden="1"/>
    <cellStyle name="Followed Hyperlink" xfId="38245" builtinId="9" hidden="1"/>
    <cellStyle name="Followed Hyperlink" xfId="38247" builtinId="9" hidden="1"/>
    <cellStyle name="Followed Hyperlink" xfId="38249" builtinId="9" hidden="1"/>
    <cellStyle name="Followed Hyperlink" xfId="38251" builtinId="9" hidden="1"/>
    <cellStyle name="Followed Hyperlink" xfId="38253" builtinId="9" hidden="1"/>
    <cellStyle name="Followed Hyperlink" xfId="38255" builtinId="9" hidden="1"/>
    <cellStyle name="Followed Hyperlink" xfId="38257" builtinId="9" hidden="1"/>
    <cellStyle name="Followed Hyperlink" xfId="38259" builtinId="9" hidden="1"/>
    <cellStyle name="Followed Hyperlink" xfId="38261" builtinId="9" hidden="1"/>
    <cellStyle name="Followed Hyperlink" xfId="38263" builtinId="9" hidden="1"/>
    <cellStyle name="Followed Hyperlink" xfId="38265" builtinId="9" hidden="1"/>
    <cellStyle name="Followed Hyperlink" xfId="38267" builtinId="9" hidden="1"/>
    <cellStyle name="Followed Hyperlink" xfId="38269" builtinId="9" hidden="1"/>
    <cellStyle name="Followed Hyperlink" xfId="38271" builtinId="9" hidden="1"/>
    <cellStyle name="Followed Hyperlink" xfId="38273" builtinId="9" hidden="1"/>
    <cellStyle name="Followed Hyperlink" xfId="38275" builtinId="9" hidden="1"/>
    <cellStyle name="Followed Hyperlink" xfId="38277" builtinId="9" hidden="1"/>
    <cellStyle name="Followed Hyperlink" xfId="38279" builtinId="9" hidden="1"/>
    <cellStyle name="Followed Hyperlink" xfId="38281" builtinId="9" hidden="1"/>
    <cellStyle name="Followed Hyperlink" xfId="38283" builtinId="9" hidden="1"/>
    <cellStyle name="Followed Hyperlink" xfId="38285" builtinId="9" hidden="1"/>
    <cellStyle name="Followed Hyperlink" xfId="38287" builtinId="9" hidden="1"/>
    <cellStyle name="Followed Hyperlink" xfId="38290" builtinId="9" hidden="1"/>
    <cellStyle name="Followed Hyperlink" xfId="38291" builtinId="9" hidden="1"/>
    <cellStyle name="Followed Hyperlink" xfId="38292" builtinId="9" hidden="1"/>
    <cellStyle name="Followed Hyperlink" xfId="38293" builtinId="9" hidden="1"/>
    <cellStyle name="Followed Hyperlink" xfId="38294" builtinId="9" hidden="1"/>
    <cellStyle name="Followed Hyperlink" xfId="38295" builtinId="9" hidden="1"/>
    <cellStyle name="Followed Hyperlink" xfId="38296" builtinId="9" hidden="1"/>
    <cellStyle name="Followed Hyperlink" xfId="38297" builtinId="9" hidden="1"/>
    <cellStyle name="Followed Hyperlink" xfId="38298" builtinId="9" hidden="1"/>
    <cellStyle name="Followed Hyperlink" xfId="38299" builtinId="9" hidden="1"/>
    <cellStyle name="Followed Hyperlink" xfId="38300" builtinId="9" hidden="1"/>
    <cellStyle name="Followed Hyperlink" xfId="38301" builtinId="9" hidden="1"/>
    <cellStyle name="Followed Hyperlink" xfId="38302" builtinId="9" hidden="1"/>
    <cellStyle name="Followed Hyperlink" xfId="38303" builtinId="9" hidden="1"/>
    <cellStyle name="Followed Hyperlink" xfId="38304" builtinId="9" hidden="1"/>
    <cellStyle name="Followed Hyperlink" xfId="38305" builtinId="9" hidden="1"/>
    <cellStyle name="Followed Hyperlink" xfId="38306" builtinId="9" hidden="1"/>
    <cellStyle name="Followed Hyperlink" xfId="38307" builtinId="9" hidden="1"/>
    <cellStyle name="Followed Hyperlink" xfId="38308" builtinId="9" hidden="1"/>
    <cellStyle name="Followed Hyperlink" xfId="38309" builtinId="9" hidden="1"/>
    <cellStyle name="Followed Hyperlink" xfId="38310" builtinId="9" hidden="1"/>
    <cellStyle name="Followed Hyperlink" xfId="38311" builtinId="9" hidden="1"/>
    <cellStyle name="Followed Hyperlink" xfId="38312" builtinId="9" hidden="1"/>
    <cellStyle name="Followed Hyperlink" xfId="38313" builtinId="9" hidden="1"/>
    <cellStyle name="Followed Hyperlink" xfId="38314" builtinId="9" hidden="1"/>
    <cellStyle name="Followed Hyperlink" xfId="38315" builtinId="9" hidden="1"/>
    <cellStyle name="Followed Hyperlink" xfId="38316" builtinId="9" hidden="1"/>
    <cellStyle name="Followed Hyperlink" xfId="38317" builtinId="9" hidden="1"/>
    <cellStyle name="Followed Hyperlink" xfId="38318" builtinId="9" hidden="1"/>
    <cellStyle name="Followed Hyperlink" xfId="38319" builtinId="9" hidden="1"/>
    <cellStyle name="Followed Hyperlink" xfId="38320" builtinId="9" hidden="1"/>
    <cellStyle name="Followed Hyperlink" xfId="38321" builtinId="9" hidden="1"/>
    <cellStyle name="Followed Hyperlink" xfId="38322" builtinId="9" hidden="1"/>
    <cellStyle name="Followed Hyperlink" xfId="38323" builtinId="9" hidden="1"/>
    <cellStyle name="Followed Hyperlink" xfId="38324" builtinId="9" hidden="1"/>
    <cellStyle name="Followed Hyperlink" xfId="38325" builtinId="9" hidden="1"/>
    <cellStyle name="Followed Hyperlink" xfId="38326" builtinId="9" hidden="1"/>
    <cellStyle name="Followed Hyperlink" xfId="38327" builtinId="9" hidden="1"/>
    <cellStyle name="Followed Hyperlink" xfId="38328" builtinId="9" hidden="1"/>
    <cellStyle name="Followed Hyperlink" xfId="38329" builtinId="9" hidden="1"/>
    <cellStyle name="Followed Hyperlink" xfId="38330" builtinId="9" hidden="1"/>
    <cellStyle name="Followed Hyperlink" xfId="38331" builtinId="9" hidden="1"/>
    <cellStyle name="Followed Hyperlink" xfId="38332" builtinId="9" hidden="1"/>
    <cellStyle name="Followed Hyperlink" xfId="38333" builtinId="9" hidden="1"/>
    <cellStyle name="Followed Hyperlink" xfId="38334" builtinId="9" hidden="1"/>
    <cellStyle name="Followed Hyperlink" xfId="38335" builtinId="9" hidden="1"/>
    <cellStyle name="Followed Hyperlink" xfId="38336" builtinId="9" hidden="1"/>
    <cellStyle name="Followed Hyperlink" xfId="38337" builtinId="9" hidden="1"/>
    <cellStyle name="Followed Hyperlink" xfId="38338" builtinId="9" hidden="1"/>
    <cellStyle name="Followed Hyperlink" xfId="38339" builtinId="9" hidden="1"/>
    <cellStyle name="Followed Hyperlink" xfId="38340" builtinId="9" hidden="1"/>
    <cellStyle name="Followed Hyperlink" xfId="38341" builtinId="9" hidden="1"/>
    <cellStyle name="Followed Hyperlink" xfId="38342" builtinId="9" hidden="1"/>
    <cellStyle name="Followed Hyperlink" xfId="38343" builtinId="9" hidden="1"/>
    <cellStyle name="Followed Hyperlink" xfId="38344" builtinId="9" hidden="1"/>
    <cellStyle name="Followed Hyperlink" xfId="38345" builtinId="9" hidden="1"/>
    <cellStyle name="Followed Hyperlink" xfId="38346" builtinId="9" hidden="1"/>
    <cellStyle name="Followed Hyperlink" xfId="38347" builtinId="9" hidden="1"/>
    <cellStyle name="Followed Hyperlink" xfId="38348" builtinId="9" hidden="1"/>
    <cellStyle name="Followed Hyperlink" xfId="38349" builtinId="9" hidden="1"/>
    <cellStyle name="Followed Hyperlink" xfId="38350" builtinId="9" hidden="1"/>
    <cellStyle name="Followed Hyperlink" xfId="38351" builtinId="9" hidden="1"/>
    <cellStyle name="Followed Hyperlink" xfId="38352" builtinId="9" hidden="1"/>
    <cellStyle name="Followed Hyperlink" xfId="38353" builtinId="9" hidden="1"/>
    <cellStyle name="Followed Hyperlink" xfId="38354" builtinId="9" hidden="1"/>
    <cellStyle name="Followed Hyperlink" xfId="38355" builtinId="9" hidden="1"/>
    <cellStyle name="Followed Hyperlink" xfId="38356" builtinId="9" hidden="1"/>
    <cellStyle name="Followed Hyperlink" xfId="38357" builtinId="9" hidden="1"/>
    <cellStyle name="Followed Hyperlink" xfId="38358" builtinId="9" hidden="1"/>
    <cellStyle name="Followed Hyperlink" xfId="38360" builtinId="9" hidden="1"/>
    <cellStyle name="Followed Hyperlink" xfId="38362" builtinId="9" hidden="1"/>
    <cellStyle name="Followed Hyperlink" xfId="38364" builtinId="9" hidden="1"/>
    <cellStyle name="Followed Hyperlink" xfId="38366" builtinId="9" hidden="1"/>
    <cellStyle name="Followed Hyperlink" xfId="38368" builtinId="9" hidden="1"/>
    <cellStyle name="Followed Hyperlink" xfId="38370" builtinId="9" hidden="1"/>
    <cellStyle name="Followed Hyperlink" xfId="38372" builtinId="9" hidden="1"/>
    <cellStyle name="Followed Hyperlink" xfId="38374" builtinId="9" hidden="1"/>
    <cellStyle name="Followed Hyperlink" xfId="38376" builtinId="9" hidden="1"/>
    <cellStyle name="Followed Hyperlink" xfId="38378" builtinId="9" hidden="1"/>
    <cellStyle name="Followed Hyperlink" xfId="38380" builtinId="9" hidden="1"/>
    <cellStyle name="Followed Hyperlink" xfId="38382" builtinId="9" hidden="1"/>
    <cellStyle name="Followed Hyperlink" xfId="38384" builtinId="9" hidden="1"/>
    <cellStyle name="Followed Hyperlink" xfId="38386" builtinId="9" hidden="1"/>
    <cellStyle name="Followed Hyperlink" xfId="38388" builtinId="9" hidden="1"/>
    <cellStyle name="Followed Hyperlink" xfId="38390" builtinId="9" hidden="1"/>
    <cellStyle name="Followed Hyperlink" xfId="38392" builtinId="9" hidden="1"/>
    <cellStyle name="Followed Hyperlink" xfId="38394" builtinId="9" hidden="1"/>
    <cellStyle name="Followed Hyperlink" xfId="38396" builtinId="9" hidden="1"/>
    <cellStyle name="Followed Hyperlink" xfId="38398" builtinId="9" hidden="1"/>
    <cellStyle name="Followed Hyperlink" xfId="38400" builtinId="9" hidden="1"/>
    <cellStyle name="Followed Hyperlink" xfId="38402" builtinId="9" hidden="1"/>
    <cellStyle name="Followed Hyperlink" xfId="38404" builtinId="9" hidden="1"/>
    <cellStyle name="Followed Hyperlink" xfId="38406" builtinId="9" hidden="1"/>
    <cellStyle name="Followed Hyperlink" xfId="38408" builtinId="9" hidden="1"/>
    <cellStyle name="Followed Hyperlink" xfId="38410" builtinId="9" hidden="1"/>
    <cellStyle name="Followed Hyperlink" xfId="38412" builtinId="9" hidden="1"/>
    <cellStyle name="Followed Hyperlink" xfId="38414" builtinId="9" hidden="1"/>
    <cellStyle name="Followed Hyperlink" xfId="38416" builtinId="9" hidden="1"/>
    <cellStyle name="Followed Hyperlink" xfId="38418" builtinId="9" hidden="1"/>
    <cellStyle name="Followed Hyperlink" xfId="38420" builtinId="9" hidden="1"/>
    <cellStyle name="Followed Hyperlink" xfId="38422" builtinId="9" hidden="1"/>
    <cellStyle name="Followed Hyperlink" xfId="38424" builtinId="9" hidden="1"/>
    <cellStyle name="Followed Hyperlink" xfId="38426" builtinId="9" hidden="1"/>
    <cellStyle name="Followed Hyperlink" xfId="38428" builtinId="9" hidden="1"/>
    <cellStyle name="Followed Hyperlink" xfId="38430" builtinId="9" hidden="1"/>
    <cellStyle name="Followed Hyperlink" xfId="38432" builtinId="9" hidden="1"/>
    <cellStyle name="Followed Hyperlink" xfId="38434" builtinId="9" hidden="1"/>
    <cellStyle name="Followed Hyperlink" xfId="38436" builtinId="9" hidden="1"/>
    <cellStyle name="Followed Hyperlink" xfId="38438" builtinId="9" hidden="1"/>
    <cellStyle name="Followed Hyperlink" xfId="38440" builtinId="9" hidden="1"/>
    <cellStyle name="Followed Hyperlink" xfId="38442" builtinId="9" hidden="1"/>
    <cellStyle name="Followed Hyperlink" xfId="38444" builtinId="9" hidden="1"/>
    <cellStyle name="Followed Hyperlink" xfId="38446" builtinId="9" hidden="1"/>
    <cellStyle name="Followed Hyperlink" xfId="38448" builtinId="9" hidden="1"/>
    <cellStyle name="Followed Hyperlink" xfId="38450" builtinId="9" hidden="1"/>
    <cellStyle name="Followed Hyperlink" xfId="38452" builtinId="9" hidden="1"/>
    <cellStyle name="Followed Hyperlink" xfId="38454" builtinId="9" hidden="1"/>
    <cellStyle name="Followed Hyperlink" xfId="38456" builtinId="9" hidden="1"/>
    <cellStyle name="Followed Hyperlink" xfId="38458" builtinId="9" hidden="1"/>
    <cellStyle name="Followed Hyperlink" xfId="38460" builtinId="9" hidden="1"/>
    <cellStyle name="Followed Hyperlink" xfId="38462" builtinId="9" hidden="1"/>
    <cellStyle name="Followed Hyperlink" xfId="38464" builtinId="9" hidden="1"/>
    <cellStyle name="Followed Hyperlink" xfId="38466" builtinId="9" hidden="1"/>
    <cellStyle name="Followed Hyperlink" xfId="38468" builtinId="9" hidden="1"/>
    <cellStyle name="Followed Hyperlink" xfId="38470" builtinId="9" hidden="1"/>
    <cellStyle name="Followed Hyperlink" xfId="38472" builtinId="9" hidden="1"/>
    <cellStyle name="Followed Hyperlink" xfId="38474" builtinId="9" hidden="1"/>
    <cellStyle name="Followed Hyperlink" xfId="38476" builtinId="9" hidden="1"/>
    <cellStyle name="Followed Hyperlink" xfId="38478" builtinId="9" hidden="1"/>
    <cellStyle name="Followed Hyperlink" xfId="38480" builtinId="9" hidden="1"/>
    <cellStyle name="Followed Hyperlink" xfId="38482" builtinId="9" hidden="1"/>
    <cellStyle name="Followed Hyperlink" xfId="38484" builtinId="9" hidden="1"/>
    <cellStyle name="Followed Hyperlink" xfId="38486" builtinId="9" hidden="1"/>
    <cellStyle name="Followed Hyperlink" xfId="38488" builtinId="9" hidden="1"/>
    <cellStyle name="Followed Hyperlink" xfId="38490" builtinId="9" hidden="1"/>
    <cellStyle name="Followed Hyperlink" xfId="38492" builtinId="9" hidden="1"/>
    <cellStyle name="Followed Hyperlink" xfId="38494" builtinId="9" hidden="1"/>
    <cellStyle name="Followed Hyperlink" xfId="38496" builtinId="9" hidden="1"/>
    <cellStyle name="Followed Hyperlink" xfId="38499" builtinId="9" hidden="1"/>
    <cellStyle name="Followed Hyperlink" xfId="38500" builtinId="9" hidden="1"/>
    <cellStyle name="Followed Hyperlink" xfId="38501" builtinId="9" hidden="1"/>
    <cellStyle name="Followed Hyperlink" xfId="38502" builtinId="9" hidden="1"/>
    <cellStyle name="Followed Hyperlink" xfId="38503" builtinId="9" hidden="1"/>
    <cellStyle name="Followed Hyperlink" xfId="38504" builtinId="9" hidden="1"/>
    <cellStyle name="Followed Hyperlink" xfId="38505" builtinId="9" hidden="1"/>
    <cellStyle name="Followed Hyperlink" xfId="38506" builtinId="9" hidden="1"/>
    <cellStyle name="Followed Hyperlink" xfId="38507" builtinId="9" hidden="1"/>
    <cellStyle name="Followed Hyperlink" xfId="38508" builtinId="9" hidden="1"/>
    <cellStyle name="Followed Hyperlink" xfId="38509" builtinId="9" hidden="1"/>
    <cellStyle name="Followed Hyperlink" xfId="38510" builtinId="9" hidden="1"/>
    <cellStyle name="Followed Hyperlink" xfId="38511" builtinId="9" hidden="1"/>
    <cellStyle name="Followed Hyperlink" xfId="38512" builtinId="9" hidden="1"/>
    <cellStyle name="Followed Hyperlink" xfId="38513" builtinId="9" hidden="1"/>
    <cellStyle name="Followed Hyperlink" xfId="38514" builtinId="9" hidden="1"/>
    <cellStyle name="Followed Hyperlink" xfId="38515" builtinId="9" hidden="1"/>
    <cellStyle name="Followed Hyperlink" xfId="38516" builtinId="9" hidden="1"/>
    <cellStyle name="Followed Hyperlink" xfId="38517" builtinId="9" hidden="1"/>
    <cellStyle name="Followed Hyperlink" xfId="38518" builtinId="9" hidden="1"/>
    <cellStyle name="Followed Hyperlink" xfId="38519" builtinId="9" hidden="1"/>
    <cellStyle name="Followed Hyperlink" xfId="38520" builtinId="9" hidden="1"/>
    <cellStyle name="Followed Hyperlink" xfId="38521" builtinId="9" hidden="1"/>
    <cellStyle name="Followed Hyperlink" xfId="38522" builtinId="9" hidden="1"/>
    <cellStyle name="Followed Hyperlink" xfId="38523" builtinId="9" hidden="1"/>
    <cellStyle name="Followed Hyperlink" xfId="38524" builtinId="9" hidden="1"/>
    <cellStyle name="Followed Hyperlink" xfId="38525" builtinId="9" hidden="1"/>
    <cellStyle name="Followed Hyperlink" xfId="38526" builtinId="9" hidden="1"/>
    <cellStyle name="Followed Hyperlink" xfId="38527" builtinId="9" hidden="1"/>
    <cellStyle name="Followed Hyperlink" xfId="38528" builtinId="9" hidden="1"/>
    <cellStyle name="Followed Hyperlink" xfId="38529" builtinId="9" hidden="1"/>
    <cellStyle name="Followed Hyperlink" xfId="38530" builtinId="9" hidden="1"/>
    <cellStyle name="Followed Hyperlink" xfId="38531" builtinId="9" hidden="1"/>
    <cellStyle name="Followed Hyperlink" xfId="38532" builtinId="9" hidden="1"/>
    <cellStyle name="Followed Hyperlink" xfId="38533" builtinId="9" hidden="1"/>
    <cellStyle name="Followed Hyperlink" xfId="38534" builtinId="9" hidden="1"/>
    <cellStyle name="Followed Hyperlink" xfId="38535" builtinId="9" hidden="1"/>
    <cellStyle name="Followed Hyperlink" xfId="38536" builtinId="9" hidden="1"/>
    <cellStyle name="Followed Hyperlink" xfId="38537" builtinId="9" hidden="1"/>
    <cellStyle name="Followed Hyperlink" xfId="38538" builtinId="9" hidden="1"/>
    <cellStyle name="Followed Hyperlink" xfId="38539" builtinId="9" hidden="1"/>
    <cellStyle name="Followed Hyperlink" xfId="38540" builtinId="9" hidden="1"/>
    <cellStyle name="Followed Hyperlink" xfId="38541" builtinId="9" hidden="1"/>
    <cellStyle name="Followed Hyperlink" xfId="38542" builtinId="9" hidden="1"/>
    <cellStyle name="Followed Hyperlink" xfId="38543" builtinId="9" hidden="1"/>
    <cellStyle name="Followed Hyperlink" xfId="38544" builtinId="9" hidden="1"/>
    <cellStyle name="Followed Hyperlink" xfId="38545" builtinId="9" hidden="1"/>
    <cellStyle name="Followed Hyperlink" xfId="38546" builtinId="9" hidden="1"/>
    <cellStyle name="Followed Hyperlink" xfId="38547" builtinId="9" hidden="1"/>
    <cellStyle name="Followed Hyperlink" xfId="38548" builtinId="9" hidden="1"/>
    <cellStyle name="Followed Hyperlink" xfId="38549" builtinId="9" hidden="1"/>
    <cellStyle name="Followed Hyperlink" xfId="38550" builtinId="9" hidden="1"/>
    <cellStyle name="Followed Hyperlink" xfId="38551" builtinId="9" hidden="1"/>
    <cellStyle name="Followed Hyperlink" xfId="38552" builtinId="9" hidden="1"/>
    <cellStyle name="Followed Hyperlink" xfId="38553" builtinId="9" hidden="1"/>
    <cellStyle name="Followed Hyperlink" xfId="38554" builtinId="9" hidden="1"/>
    <cellStyle name="Followed Hyperlink" xfId="38555" builtinId="9" hidden="1"/>
    <cellStyle name="Followed Hyperlink" xfId="38556" builtinId="9" hidden="1"/>
    <cellStyle name="Followed Hyperlink" xfId="38557" builtinId="9" hidden="1"/>
    <cellStyle name="Followed Hyperlink" xfId="38558" builtinId="9" hidden="1"/>
    <cellStyle name="Followed Hyperlink" xfId="38559" builtinId="9" hidden="1"/>
    <cellStyle name="Followed Hyperlink" xfId="38560" builtinId="9" hidden="1"/>
    <cellStyle name="Followed Hyperlink" xfId="38561" builtinId="9" hidden="1"/>
    <cellStyle name="Followed Hyperlink" xfId="38562" builtinId="9" hidden="1"/>
    <cellStyle name="Followed Hyperlink" xfId="38563" builtinId="9" hidden="1"/>
    <cellStyle name="Followed Hyperlink" xfId="38564" builtinId="9" hidden="1"/>
    <cellStyle name="Followed Hyperlink" xfId="38565" builtinId="9" hidden="1"/>
    <cellStyle name="Followed Hyperlink" xfId="38566" builtinId="9" hidden="1"/>
    <cellStyle name="Followed Hyperlink" xfId="38567" builtinId="9" hidden="1"/>
    <cellStyle name="Followed Hyperlink" xfId="38570" builtinId="9" hidden="1"/>
    <cellStyle name="Followed Hyperlink" xfId="38572" builtinId="9" hidden="1"/>
    <cellStyle name="Followed Hyperlink" xfId="38574" builtinId="9" hidden="1"/>
    <cellStyle name="Followed Hyperlink" xfId="38576" builtinId="9" hidden="1"/>
    <cellStyle name="Followed Hyperlink" xfId="38578" builtinId="9" hidden="1"/>
    <cellStyle name="Followed Hyperlink" xfId="38580" builtinId="9" hidden="1"/>
    <cellStyle name="Followed Hyperlink" xfId="38582" builtinId="9" hidden="1"/>
    <cellStyle name="Followed Hyperlink" xfId="38584" builtinId="9" hidden="1"/>
    <cellStyle name="Followed Hyperlink" xfId="38586" builtinId="9" hidden="1"/>
    <cellStyle name="Followed Hyperlink" xfId="38588" builtinId="9" hidden="1"/>
    <cellStyle name="Followed Hyperlink" xfId="38590" builtinId="9" hidden="1"/>
    <cellStyle name="Followed Hyperlink" xfId="38592" builtinId="9" hidden="1"/>
    <cellStyle name="Followed Hyperlink" xfId="38594" builtinId="9" hidden="1"/>
    <cellStyle name="Followed Hyperlink" xfId="38596" builtinId="9" hidden="1"/>
    <cellStyle name="Followed Hyperlink" xfId="38598" builtinId="9" hidden="1"/>
    <cellStyle name="Followed Hyperlink" xfId="38600" builtinId="9" hidden="1"/>
    <cellStyle name="Followed Hyperlink" xfId="38602" builtinId="9" hidden="1"/>
    <cellStyle name="Followed Hyperlink" xfId="38604" builtinId="9" hidden="1"/>
    <cellStyle name="Followed Hyperlink" xfId="38606" builtinId="9" hidden="1"/>
    <cellStyle name="Followed Hyperlink" xfId="38608" builtinId="9" hidden="1"/>
    <cellStyle name="Followed Hyperlink" xfId="38610" builtinId="9" hidden="1"/>
    <cellStyle name="Followed Hyperlink" xfId="38612" builtinId="9" hidden="1"/>
    <cellStyle name="Followed Hyperlink" xfId="38614" builtinId="9" hidden="1"/>
    <cellStyle name="Followed Hyperlink" xfId="38616" builtinId="9" hidden="1"/>
    <cellStyle name="Followed Hyperlink" xfId="38618" builtinId="9" hidden="1"/>
    <cellStyle name="Followed Hyperlink" xfId="38620" builtinId="9" hidden="1"/>
    <cellStyle name="Followed Hyperlink" xfId="38622" builtinId="9" hidden="1"/>
    <cellStyle name="Followed Hyperlink" xfId="38624" builtinId="9" hidden="1"/>
    <cellStyle name="Followed Hyperlink" xfId="38626" builtinId="9" hidden="1"/>
    <cellStyle name="Followed Hyperlink" xfId="38628" builtinId="9" hidden="1"/>
    <cellStyle name="Followed Hyperlink" xfId="38630" builtinId="9" hidden="1"/>
    <cellStyle name="Followed Hyperlink" xfId="38632" builtinId="9" hidden="1"/>
    <cellStyle name="Followed Hyperlink" xfId="38634" builtinId="9" hidden="1"/>
    <cellStyle name="Followed Hyperlink" xfId="38636" builtinId="9" hidden="1"/>
    <cellStyle name="Followed Hyperlink" xfId="38638" builtinId="9" hidden="1"/>
    <cellStyle name="Followed Hyperlink" xfId="38640" builtinId="9" hidden="1"/>
    <cellStyle name="Followed Hyperlink" xfId="38642" builtinId="9" hidden="1"/>
    <cellStyle name="Followed Hyperlink" xfId="38644" builtinId="9" hidden="1"/>
    <cellStyle name="Followed Hyperlink" xfId="38646" builtinId="9" hidden="1"/>
    <cellStyle name="Followed Hyperlink" xfId="38648" builtinId="9" hidden="1"/>
    <cellStyle name="Followed Hyperlink" xfId="38650" builtinId="9" hidden="1"/>
    <cellStyle name="Followed Hyperlink" xfId="38652" builtinId="9" hidden="1"/>
    <cellStyle name="Followed Hyperlink" xfId="38654" builtinId="9" hidden="1"/>
    <cellStyle name="Followed Hyperlink" xfId="38656" builtinId="9" hidden="1"/>
    <cellStyle name="Followed Hyperlink" xfId="38658" builtinId="9" hidden="1"/>
    <cellStyle name="Followed Hyperlink" xfId="38660" builtinId="9" hidden="1"/>
    <cellStyle name="Followed Hyperlink" xfId="38662" builtinId="9" hidden="1"/>
    <cellStyle name="Followed Hyperlink" xfId="38664" builtinId="9" hidden="1"/>
    <cellStyle name="Followed Hyperlink" xfId="38666" builtinId="9" hidden="1"/>
    <cellStyle name="Followed Hyperlink" xfId="38668" builtinId="9" hidden="1"/>
    <cellStyle name="Followed Hyperlink" xfId="38670" builtinId="9" hidden="1"/>
    <cellStyle name="Followed Hyperlink" xfId="38672" builtinId="9" hidden="1"/>
    <cellStyle name="Followed Hyperlink" xfId="38674" builtinId="9" hidden="1"/>
    <cellStyle name="Followed Hyperlink" xfId="38676" builtinId="9" hidden="1"/>
    <cellStyle name="Followed Hyperlink" xfId="38678" builtinId="9" hidden="1"/>
    <cellStyle name="Followed Hyperlink" xfId="38680" builtinId="9" hidden="1"/>
    <cellStyle name="Followed Hyperlink" xfId="38682" builtinId="9" hidden="1"/>
    <cellStyle name="Followed Hyperlink" xfId="38684" builtinId="9" hidden="1"/>
    <cellStyle name="Followed Hyperlink" xfId="38686" builtinId="9" hidden="1"/>
    <cellStyle name="Followed Hyperlink" xfId="38688" builtinId="9" hidden="1"/>
    <cellStyle name="Followed Hyperlink" xfId="38690" builtinId="9" hidden="1"/>
    <cellStyle name="Followed Hyperlink" xfId="38692" builtinId="9" hidden="1"/>
    <cellStyle name="Followed Hyperlink" xfId="38694" builtinId="9" hidden="1"/>
    <cellStyle name="Followed Hyperlink" xfId="38696" builtinId="9" hidden="1"/>
    <cellStyle name="Followed Hyperlink" xfId="38698" builtinId="9" hidden="1"/>
    <cellStyle name="Followed Hyperlink" xfId="38700" builtinId="9" hidden="1"/>
    <cellStyle name="Followed Hyperlink" xfId="38702" builtinId="9" hidden="1"/>
    <cellStyle name="Followed Hyperlink" xfId="38704" builtinId="9" hidden="1"/>
    <cellStyle name="Followed Hyperlink" xfId="38706" builtinId="9" hidden="1"/>
    <cellStyle name="Followed Hyperlink" xfId="38709" builtinId="9" hidden="1"/>
    <cellStyle name="Followed Hyperlink" xfId="38710" builtinId="9" hidden="1"/>
    <cellStyle name="Followed Hyperlink" xfId="38711" builtinId="9" hidden="1"/>
    <cellStyle name="Followed Hyperlink" xfId="38712" builtinId="9" hidden="1"/>
    <cellStyle name="Followed Hyperlink" xfId="38713" builtinId="9" hidden="1"/>
    <cellStyle name="Followed Hyperlink" xfId="38714" builtinId="9" hidden="1"/>
    <cellStyle name="Followed Hyperlink" xfId="38715" builtinId="9" hidden="1"/>
    <cellStyle name="Followed Hyperlink" xfId="38716" builtinId="9" hidden="1"/>
    <cellStyle name="Followed Hyperlink" xfId="38717" builtinId="9" hidden="1"/>
    <cellStyle name="Followed Hyperlink" xfId="38718" builtinId="9" hidden="1"/>
    <cellStyle name="Followed Hyperlink" xfId="38719" builtinId="9" hidden="1"/>
    <cellStyle name="Followed Hyperlink" xfId="38720" builtinId="9" hidden="1"/>
    <cellStyle name="Followed Hyperlink" xfId="38721" builtinId="9" hidden="1"/>
    <cellStyle name="Followed Hyperlink" xfId="38722" builtinId="9" hidden="1"/>
    <cellStyle name="Followed Hyperlink" xfId="38723" builtinId="9" hidden="1"/>
    <cellStyle name="Followed Hyperlink" xfId="38724" builtinId="9" hidden="1"/>
    <cellStyle name="Followed Hyperlink" xfId="38725" builtinId="9" hidden="1"/>
    <cellStyle name="Followed Hyperlink" xfId="38726" builtinId="9" hidden="1"/>
    <cellStyle name="Followed Hyperlink" xfId="38727" builtinId="9" hidden="1"/>
    <cellStyle name="Followed Hyperlink" xfId="38728" builtinId="9" hidden="1"/>
    <cellStyle name="Followed Hyperlink" xfId="38729" builtinId="9" hidden="1"/>
    <cellStyle name="Followed Hyperlink" xfId="38730" builtinId="9" hidden="1"/>
    <cellStyle name="Followed Hyperlink" xfId="38731" builtinId="9" hidden="1"/>
    <cellStyle name="Followed Hyperlink" xfId="38732" builtinId="9" hidden="1"/>
    <cellStyle name="Followed Hyperlink" xfId="38733" builtinId="9" hidden="1"/>
    <cellStyle name="Followed Hyperlink" xfId="38734" builtinId="9" hidden="1"/>
    <cellStyle name="Followed Hyperlink" xfId="38735" builtinId="9" hidden="1"/>
    <cellStyle name="Followed Hyperlink" xfId="38736" builtinId="9" hidden="1"/>
    <cellStyle name="Followed Hyperlink" xfId="38737" builtinId="9" hidden="1"/>
    <cellStyle name="Followed Hyperlink" xfId="38738" builtinId="9" hidden="1"/>
    <cellStyle name="Followed Hyperlink" xfId="38739" builtinId="9" hidden="1"/>
    <cellStyle name="Followed Hyperlink" xfId="38740" builtinId="9" hidden="1"/>
    <cellStyle name="Followed Hyperlink" xfId="38741" builtinId="9" hidden="1"/>
    <cellStyle name="Followed Hyperlink" xfId="38742" builtinId="9" hidden="1"/>
    <cellStyle name="Followed Hyperlink" xfId="38743" builtinId="9" hidden="1"/>
    <cellStyle name="Followed Hyperlink" xfId="38744" builtinId="9" hidden="1"/>
    <cellStyle name="Followed Hyperlink" xfId="38745" builtinId="9" hidden="1"/>
    <cellStyle name="Followed Hyperlink" xfId="38746" builtinId="9" hidden="1"/>
    <cellStyle name="Followed Hyperlink" xfId="38747" builtinId="9" hidden="1"/>
    <cellStyle name="Followed Hyperlink" xfId="38748" builtinId="9" hidden="1"/>
    <cellStyle name="Followed Hyperlink" xfId="38749" builtinId="9" hidden="1"/>
    <cellStyle name="Followed Hyperlink" xfId="38750" builtinId="9" hidden="1"/>
    <cellStyle name="Followed Hyperlink" xfId="38751" builtinId="9" hidden="1"/>
    <cellStyle name="Followed Hyperlink" xfId="38752" builtinId="9" hidden="1"/>
    <cellStyle name="Followed Hyperlink" xfId="38753" builtinId="9" hidden="1"/>
    <cellStyle name="Followed Hyperlink" xfId="38754" builtinId="9" hidden="1"/>
    <cellStyle name="Followed Hyperlink" xfId="38755" builtinId="9" hidden="1"/>
    <cellStyle name="Followed Hyperlink" xfId="38756" builtinId="9" hidden="1"/>
    <cellStyle name="Followed Hyperlink" xfId="38757" builtinId="9" hidden="1"/>
    <cellStyle name="Followed Hyperlink" xfId="38758" builtinId="9" hidden="1"/>
    <cellStyle name="Followed Hyperlink" xfId="38759" builtinId="9" hidden="1"/>
    <cellStyle name="Followed Hyperlink" xfId="38760" builtinId="9" hidden="1"/>
    <cellStyle name="Followed Hyperlink" xfId="38761" builtinId="9" hidden="1"/>
    <cellStyle name="Followed Hyperlink" xfId="38762" builtinId="9" hidden="1"/>
    <cellStyle name="Followed Hyperlink" xfId="38763" builtinId="9" hidden="1"/>
    <cellStyle name="Followed Hyperlink" xfId="38764" builtinId="9" hidden="1"/>
    <cellStyle name="Followed Hyperlink" xfId="38765" builtinId="9" hidden="1"/>
    <cellStyle name="Followed Hyperlink" xfId="38766" builtinId="9" hidden="1"/>
    <cellStyle name="Followed Hyperlink" xfId="38767" builtinId="9" hidden="1"/>
    <cellStyle name="Followed Hyperlink" xfId="38768" builtinId="9" hidden="1"/>
    <cellStyle name="Followed Hyperlink" xfId="38769" builtinId="9" hidden="1"/>
    <cellStyle name="Followed Hyperlink" xfId="38770" builtinId="9" hidden="1"/>
    <cellStyle name="Followed Hyperlink" xfId="38771" builtinId="9" hidden="1"/>
    <cellStyle name="Followed Hyperlink" xfId="38772" builtinId="9" hidden="1"/>
    <cellStyle name="Followed Hyperlink" xfId="38773" builtinId="9" hidden="1"/>
    <cellStyle name="Followed Hyperlink" xfId="38774" builtinId="9" hidden="1"/>
    <cellStyle name="Followed Hyperlink" xfId="38775" builtinId="9" hidden="1"/>
    <cellStyle name="Followed Hyperlink" xfId="38776" builtinId="9" hidden="1"/>
    <cellStyle name="Followed Hyperlink" xfId="38777" builtinId="9" hidden="1"/>
    <cellStyle name="Followed Hyperlink" xfId="38781" builtinId="9" hidden="1"/>
    <cellStyle name="Followed Hyperlink" xfId="38783" builtinId="9" hidden="1"/>
    <cellStyle name="Followed Hyperlink" xfId="38785" builtinId="9" hidden="1"/>
    <cellStyle name="Followed Hyperlink" xfId="38787" builtinId="9" hidden="1"/>
    <cellStyle name="Followed Hyperlink" xfId="38789" builtinId="9" hidden="1"/>
    <cellStyle name="Followed Hyperlink" xfId="38791" builtinId="9" hidden="1"/>
    <cellStyle name="Followed Hyperlink" xfId="38793" builtinId="9" hidden="1"/>
    <cellStyle name="Followed Hyperlink" xfId="38795" builtinId="9" hidden="1"/>
    <cellStyle name="Followed Hyperlink" xfId="38797" builtinId="9" hidden="1"/>
    <cellStyle name="Followed Hyperlink" xfId="38799" builtinId="9" hidden="1"/>
    <cellStyle name="Followed Hyperlink" xfId="38801" builtinId="9" hidden="1"/>
    <cellStyle name="Followed Hyperlink" xfId="38803" builtinId="9" hidden="1"/>
    <cellStyle name="Followed Hyperlink" xfId="38805" builtinId="9" hidden="1"/>
    <cellStyle name="Followed Hyperlink" xfId="38807" builtinId="9" hidden="1"/>
    <cellStyle name="Followed Hyperlink" xfId="38809" builtinId="9" hidden="1"/>
    <cellStyle name="Followed Hyperlink" xfId="38811" builtinId="9" hidden="1"/>
    <cellStyle name="Followed Hyperlink" xfId="38813" builtinId="9" hidden="1"/>
    <cellStyle name="Followed Hyperlink" xfId="38815" builtinId="9" hidden="1"/>
    <cellStyle name="Followed Hyperlink" xfId="38817" builtinId="9" hidden="1"/>
    <cellStyle name="Followed Hyperlink" xfId="38819" builtinId="9" hidden="1"/>
    <cellStyle name="Followed Hyperlink" xfId="38821" builtinId="9" hidden="1"/>
    <cellStyle name="Followed Hyperlink" xfId="38823" builtinId="9" hidden="1"/>
    <cellStyle name="Followed Hyperlink" xfId="38825" builtinId="9" hidden="1"/>
    <cellStyle name="Followed Hyperlink" xfId="38827" builtinId="9" hidden="1"/>
    <cellStyle name="Followed Hyperlink" xfId="38829" builtinId="9" hidden="1"/>
    <cellStyle name="Followed Hyperlink" xfId="38831" builtinId="9" hidden="1"/>
    <cellStyle name="Followed Hyperlink" xfId="38833" builtinId="9" hidden="1"/>
    <cellStyle name="Followed Hyperlink" xfId="38835" builtinId="9" hidden="1"/>
    <cellStyle name="Followed Hyperlink" xfId="38837" builtinId="9" hidden="1"/>
    <cellStyle name="Followed Hyperlink" xfId="38839" builtinId="9" hidden="1"/>
    <cellStyle name="Followed Hyperlink" xfId="38841" builtinId="9" hidden="1"/>
    <cellStyle name="Followed Hyperlink" xfId="38843" builtinId="9" hidden="1"/>
    <cellStyle name="Followed Hyperlink" xfId="38845" builtinId="9" hidden="1"/>
    <cellStyle name="Followed Hyperlink" xfId="38847" builtinId="9" hidden="1"/>
    <cellStyle name="Followed Hyperlink" xfId="38849" builtinId="9" hidden="1"/>
    <cellStyle name="Followed Hyperlink" xfId="38851" builtinId="9" hidden="1"/>
    <cellStyle name="Followed Hyperlink" xfId="38853" builtinId="9" hidden="1"/>
    <cellStyle name="Followed Hyperlink" xfId="38855" builtinId="9" hidden="1"/>
    <cellStyle name="Followed Hyperlink" xfId="38857" builtinId="9" hidden="1"/>
    <cellStyle name="Followed Hyperlink" xfId="38859" builtinId="9" hidden="1"/>
    <cellStyle name="Followed Hyperlink" xfId="38861" builtinId="9" hidden="1"/>
    <cellStyle name="Followed Hyperlink" xfId="38863" builtinId="9" hidden="1"/>
    <cellStyle name="Followed Hyperlink" xfId="38865" builtinId="9" hidden="1"/>
    <cellStyle name="Followed Hyperlink" xfId="38867" builtinId="9" hidden="1"/>
    <cellStyle name="Followed Hyperlink" xfId="38869" builtinId="9" hidden="1"/>
    <cellStyle name="Followed Hyperlink" xfId="38871" builtinId="9" hidden="1"/>
    <cellStyle name="Followed Hyperlink" xfId="38873" builtinId="9" hidden="1"/>
    <cellStyle name="Followed Hyperlink" xfId="38875" builtinId="9" hidden="1"/>
    <cellStyle name="Followed Hyperlink" xfId="38877" builtinId="9" hidden="1"/>
    <cellStyle name="Followed Hyperlink" xfId="38879" builtinId="9" hidden="1"/>
    <cellStyle name="Followed Hyperlink" xfId="38881" builtinId="9" hidden="1"/>
    <cellStyle name="Followed Hyperlink" xfId="38883" builtinId="9" hidden="1"/>
    <cellStyle name="Followed Hyperlink" xfId="38885" builtinId="9" hidden="1"/>
    <cellStyle name="Followed Hyperlink" xfId="38887" builtinId="9" hidden="1"/>
    <cellStyle name="Followed Hyperlink" xfId="38889" builtinId="9" hidden="1"/>
    <cellStyle name="Followed Hyperlink" xfId="38891" builtinId="9" hidden="1"/>
    <cellStyle name="Followed Hyperlink" xfId="38893" builtinId="9" hidden="1"/>
    <cellStyle name="Followed Hyperlink" xfId="38895" builtinId="9" hidden="1"/>
    <cellStyle name="Followed Hyperlink" xfId="38897" builtinId="9" hidden="1"/>
    <cellStyle name="Followed Hyperlink" xfId="38899" builtinId="9" hidden="1"/>
    <cellStyle name="Followed Hyperlink" xfId="38901" builtinId="9" hidden="1"/>
    <cellStyle name="Followed Hyperlink" xfId="38903" builtinId="9" hidden="1"/>
    <cellStyle name="Followed Hyperlink" xfId="38905" builtinId="9" hidden="1"/>
    <cellStyle name="Followed Hyperlink" xfId="38907" builtinId="9" hidden="1"/>
    <cellStyle name="Followed Hyperlink" xfId="38909" builtinId="9" hidden="1"/>
    <cellStyle name="Followed Hyperlink" xfId="38911" builtinId="9" hidden="1"/>
    <cellStyle name="Followed Hyperlink" xfId="38913" builtinId="9" hidden="1"/>
    <cellStyle name="Followed Hyperlink" xfId="38915" builtinId="9" hidden="1"/>
    <cellStyle name="Followed Hyperlink" xfId="38917" builtinId="9" hidden="1"/>
    <cellStyle name="Followed Hyperlink" xfId="38920" builtinId="9" hidden="1"/>
    <cellStyle name="Followed Hyperlink" xfId="38921" builtinId="9" hidden="1"/>
    <cellStyle name="Followed Hyperlink" xfId="38922" builtinId="9" hidden="1"/>
    <cellStyle name="Followed Hyperlink" xfId="38923" builtinId="9" hidden="1"/>
    <cellStyle name="Followed Hyperlink" xfId="38924" builtinId="9" hidden="1"/>
    <cellStyle name="Followed Hyperlink" xfId="38925" builtinId="9" hidden="1"/>
    <cellStyle name="Followed Hyperlink" xfId="38926" builtinId="9" hidden="1"/>
    <cellStyle name="Followed Hyperlink" xfId="38927" builtinId="9" hidden="1"/>
    <cellStyle name="Followed Hyperlink" xfId="38928" builtinId="9" hidden="1"/>
    <cellStyle name="Followed Hyperlink" xfId="38929" builtinId="9" hidden="1"/>
    <cellStyle name="Followed Hyperlink" xfId="38930" builtinId="9" hidden="1"/>
    <cellStyle name="Followed Hyperlink" xfId="38931" builtinId="9" hidden="1"/>
    <cellStyle name="Followed Hyperlink" xfId="38932" builtinId="9" hidden="1"/>
    <cellStyle name="Followed Hyperlink" xfId="38933" builtinId="9" hidden="1"/>
    <cellStyle name="Followed Hyperlink" xfId="38934" builtinId="9" hidden="1"/>
    <cellStyle name="Followed Hyperlink" xfId="38935" builtinId="9" hidden="1"/>
    <cellStyle name="Followed Hyperlink" xfId="38936" builtinId="9" hidden="1"/>
    <cellStyle name="Followed Hyperlink" xfId="38937" builtinId="9" hidden="1"/>
    <cellStyle name="Followed Hyperlink" xfId="38938" builtinId="9" hidden="1"/>
    <cellStyle name="Followed Hyperlink" xfId="38939" builtinId="9" hidden="1"/>
    <cellStyle name="Followed Hyperlink" xfId="38940" builtinId="9" hidden="1"/>
    <cellStyle name="Followed Hyperlink" xfId="38941" builtinId="9" hidden="1"/>
    <cellStyle name="Followed Hyperlink" xfId="38942" builtinId="9" hidden="1"/>
    <cellStyle name="Followed Hyperlink" xfId="38943" builtinId="9" hidden="1"/>
    <cellStyle name="Followed Hyperlink" xfId="38944" builtinId="9" hidden="1"/>
    <cellStyle name="Followed Hyperlink" xfId="38945" builtinId="9" hidden="1"/>
    <cellStyle name="Followed Hyperlink" xfId="38946" builtinId="9" hidden="1"/>
    <cellStyle name="Followed Hyperlink" xfId="38947" builtinId="9" hidden="1"/>
    <cellStyle name="Followed Hyperlink" xfId="38948" builtinId="9" hidden="1"/>
    <cellStyle name="Followed Hyperlink" xfId="38949" builtinId="9" hidden="1"/>
    <cellStyle name="Followed Hyperlink" xfId="38950" builtinId="9" hidden="1"/>
    <cellStyle name="Followed Hyperlink" xfId="38951" builtinId="9" hidden="1"/>
    <cellStyle name="Followed Hyperlink" xfId="38952" builtinId="9" hidden="1"/>
    <cellStyle name="Followed Hyperlink" xfId="38953" builtinId="9" hidden="1"/>
    <cellStyle name="Followed Hyperlink" xfId="38954" builtinId="9" hidden="1"/>
    <cellStyle name="Followed Hyperlink" xfId="38955" builtinId="9" hidden="1"/>
    <cellStyle name="Followed Hyperlink" xfId="38956" builtinId="9" hidden="1"/>
    <cellStyle name="Followed Hyperlink" xfId="38957" builtinId="9" hidden="1"/>
    <cellStyle name="Followed Hyperlink" xfId="38958" builtinId="9" hidden="1"/>
    <cellStyle name="Followed Hyperlink" xfId="38959" builtinId="9" hidden="1"/>
    <cellStyle name="Followed Hyperlink" xfId="38960" builtinId="9" hidden="1"/>
    <cellStyle name="Followed Hyperlink" xfId="38961" builtinId="9" hidden="1"/>
    <cellStyle name="Followed Hyperlink" xfId="38962" builtinId="9" hidden="1"/>
    <cellStyle name="Followed Hyperlink" xfId="38963" builtinId="9" hidden="1"/>
    <cellStyle name="Followed Hyperlink" xfId="38964" builtinId="9" hidden="1"/>
    <cellStyle name="Followed Hyperlink" xfId="38965" builtinId="9" hidden="1"/>
    <cellStyle name="Followed Hyperlink" xfId="38966" builtinId="9" hidden="1"/>
    <cellStyle name="Followed Hyperlink" xfId="38967" builtinId="9" hidden="1"/>
    <cellStyle name="Followed Hyperlink" xfId="38968" builtinId="9" hidden="1"/>
    <cellStyle name="Followed Hyperlink" xfId="38969" builtinId="9" hidden="1"/>
    <cellStyle name="Followed Hyperlink" xfId="38970" builtinId="9" hidden="1"/>
    <cellStyle name="Followed Hyperlink" xfId="38971" builtinId="9" hidden="1"/>
    <cellStyle name="Followed Hyperlink" xfId="38972" builtinId="9" hidden="1"/>
    <cellStyle name="Followed Hyperlink" xfId="38973" builtinId="9" hidden="1"/>
    <cellStyle name="Followed Hyperlink" xfId="38974" builtinId="9" hidden="1"/>
    <cellStyle name="Followed Hyperlink" xfId="38975" builtinId="9" hidden="1"/>
    <cellStyle name="Followed Hyperlink" xfId="38976" builtinId="9" hidden="1"/>
    <cellStyle name="Followed Hyperlink" xfId="38977" builtinId="9" hidden="1"/>
    <cellStyle name="Followed Hyperlink" xfId="38978" builtinId="9" hidden="1"/>
    <cellStyle name="Followed Hyperlink" xfId="38979" builtinId="9" hidden="1"/>
    <cellStyle name="Followed Hyperlink" xfId="38980" builtinId="9" hidden="1"/>
    <cellStyle name="Followed Hyperlink" xfId="38981" builtinId="9" hidden="1"/>
    <cellStyle name="Followed Hyperlink" xfId="38982" builtinId="9" hidden="1"/>
    <cellStyle name="Followed Hyperlink" xfId="38983" builtinId="9" hidden="1"/>
    <cellStyle name="Followed Hyperlink" xfId="38984" builtinId="9" hidden="1"/>
    <cellStyle name="Followed Hyperlink" xfId="38985" builtinId="9" hidden="1"/>
    <cellStyle name="Followed Hyperlink" xfId="38986" builtinId="9" hidden="1"/>
    <cellStyle name="Followed Hyperlink" xfId="38987" builtinId="9" hidden="1"/>
    <cellStyle name="Followed Hyperlink" xfId="38988" builtinId="9" hidden="1"/>
    <cellStyle name="Followed Hyperlink" xfId="38990" builtinId="9" hidden="1"/>
    <cellStyle name="Followed Hyperlink" xfId="38992" builtinId="9" hidden="1"/>
    <cellStyle name="Followed Hyperlink" xfId="38994" builtinId="9" hidden="1"/>
    <cellStyle name="Followed Hyperlink" xfId="38996" builtinId="9" hidden="1"/>
    <cellStyle name="Followed Hyperlink" xfId="38998" builtinId="9" hidden="1"/>
    <cellStyle name="Followed Hyperlink" xfId="39000" builtinId="9" hidden="1"/>
    <cellStyle name="Followed Hyperlink" xfId="39002" builtinId="9" hidden="1"/>
    <cellStyle name="Followed Hyperlink" xfId="39004" builtinId="9" hidden="1"/>
    <cellStyle name="Followed Hyperlink" xfId="39006" builtinId="9" hidden="1"/>
    <cellStyle name="Followed Hyperlink" xfId="39008" builtinId="9" hidden="1"/>
    <cellStyle name="Followed Hyperlink" xfId="39010" builtinId="9" hidden="1"/>
    <cellStyle name="Followed Hyperlink" xfId="39012" builtinId="9" hidden="1"/>
    <cellStyle name="Followed Hyperlink" xfId="39014" builtinId="9" hidden="1"/>
    <cellStyle name="Followed Hyperlink" xfId="39016" builtinId="9" hidden="1"/>
    <cellStyle name="Followed Hyperlink" xfId="39018" builtinId="9" hidden="1"/>
    <cellStyle name="Followed Hyperlink" xfId="39020" builtinId="9" hidden="1"/>
    <cellStyle name="Followed Hyperlink" xfId="39022" builtinId="9" hidden="1"/>
    <cellStyle name="Followed Hyperlink" xfId="39024" builtinId="9" hidden="1"/>
    <cellStyle name="Followed Hyperlink" xfId="39026" builtinId="9" hidden="1"/>
    <cellStyle name="Followed Hyperlink" xfId="39028" builtinId="9" hidden="1"/>
    <cellStyle name="Followed Hyperlink" xfId="39030" builtinId="9" hidden="1"/>
    <cellStyle name="Followed Hyperlink" xfId="39032" builtinId="9" hidden="1"/>
    <cellStyle name="Followed Hyperlink" xfId="39034" builtinId="9" hidden="1"/>
    <cellStyle name="Followed Hyperlink" xfId="39036" builtinId="9" hidden="1"/>
    <cellStyle name="Followed Hyperlink" xfId="39038" builtinId="9" hidden="1"/>
    <cellStyle name="Followed Hyperlink" xfId="39040" builtinId="9" hidden="1"/>
    <cellStyle name="Followed Hyperlink" xfId="39042" builtinId="9" hidden="1"/>
    <cellStyle name="Followed Hyperlink" xfId="39044" builtinId="9" hidden="1"/>
    <cellStyle name="Followed Hyperlink" xfId="39046" builtinId="9" hidden="1"/>
    <cellStyle name="Followed Hyperlink" xfId="39048" builtinId="9" hidden="1"/>
    <cellStyle name="Followed Hyperlink" xfId="39050" builtinId="9" hidden="1"/>
    <cellStyle name="Followed Hyperlink" xfId="39052" builtinId="9" hidden="1"/>
    <cellStyle name="Followed Hyperlink" xfId="39054" builtinId="9" hidden="1"/>
    <cellStyle name="Followed Hyperlink" xfId="39056" builtinId="9" hidden="1"/>
    <cellStyle name="Followed Hyperlink" xfId="39058" builtinId="9" hidden="1"/>
    <cellStyle name="Followed Hyperlink" xfId="39060" builtinId="9" hidden="1"/>
    <cellStyle name="Followed Hyperlink" xfId="39062" builtinId="9" hidden="1"/>
    <cellStyle name="Followed Hyperlink" xfId="39064" builtinId="9" hidden="1"/>
    <cellStyle name="Followed Hyperlink" xfId="39066" builtinId="9" hidden="1"/>
    <cellStyle name="Followed Hyperlink" xfId="39068" builtinId="9" hidden="1"/>
    <cellStyle name="Followed Hyperlink" xfId="39070" builtinId="9" hidden="1"/>
    <cellStyle name="Followed Hyperlink" xfId="39072" builtinId="9" hidden="1"/>
    <cellStyle name="Followed Hyperlink" xfId="39074" builtinId="9" hidden="1"/>
    <cellStyle name="Followed Hyperlink" xfId="39076" builtinId="9" hidden="1"/>
    <cellStyle name="Followed Hyperlink" xfId="39078" builtinId="9" hidden="1"/>
    <cellStyle name="Followed Hyperlink" xfId="39080" builtinId="9" hidden="1"/>
    <cellStyle name="Followed Hyperlink" xfId="39082" builtinId="9" hidden="1"/>
    <cellStyle name="Followed Hyperlink" xfId="39084" builtinId="9" hidden="1"/>
    <cellStyle name="Followed Hyperlink" xfId="39086" builtinId="9" hidden="1"/>
    <cellStyle name="Followed Hyperlink" xfId="39088" builtinId="9" hidden="1"/>
    <cellStyle name="Followed Hyperlink" xfId="39090" builtinId="9" hidden="1"/>
    <cellStyle name="Followed Hyperlink" xfId="39092" builtinId="9" hidden="1"/>
    <cellStyle name="Followed Hyperlink" xfId="39094" builtinId="9" hidden="1"/>
    <cellStyle name="Followed Hyperlink" xfId="39096" builtinId="9" hidden="1"/>
    <cellStyle name="Followed Hyperlink" xfId="39098" builtinId="9" hidden="1"/>
    <cellStyle name="Followed Hyperlink" xfId="39100" builtinId="9" hidden="1"/>
    <cellStyle name="Followed Hyperlink" xfId="39102" builtinId="9" hidden="1"/>
    <cellStyle name="Followed Hyperlink" xfId="39104" builtinId="9" hidden="1"/>
    <cellStyle name="Followed Hyperlink" xfId="39106" builtinId="9" hidden="1"/>
    <cellStyle name="Followed Hyperlink" xfId="39108" builtinId="9" hidden="1"/>
    <cellStyle name="Followed Hyperlink" xfId="39110" builtinId="9" hidden="1"/>
    <cellStyle name="Followed Hyperlink" xfId="39112" builtinId="9" hidden="1"/>
    <cellStyle name="Followed Hyperlink" xfId="39114" builtinId="9" hidden="1"/>
    <cellStyle name="Followed Hyperlink" xfId="39116" builtinId="9" hidden="1"/>
    <cellStyle name="Followed Hyperlink" xfId="39118" builtinId="9" hidden="1"/>
    <cellStyle name="Followed Hyperlink" xfId="39120" builtinId="9" hidden="1"/>
    <cellStyle name="Followed Hyperlink" xfId="39122" builtinId="9" hidden="1"/>
    <cellStyle name="Followed Hyperlink" xfId="39124" builtinId="9" hidden="1"/>
    <cellStyle name="Followed Hyperlink" xfId="39126" builtinId="9" hidden="1"/>
    <cellStyle name="Followed Hyperlink" xfId="39129" builtinId="9" hidden="1"/>
    <cellStyle name="Followed Hyperlink" xfId="39130" builtinId="9" hidden="1"/>
    <cellStyle name="Followed Hyperlink" xfId="39131" builtinId="9" hidden="1"/>
    <cellStyle name="Followed Hyperlink" xfId="39132" builtinId="9" hidden="1"/>
    <cellStyle name="Followed Hyperlink" xfId="39133" builtinId="9" hidden="1"/>
    <cellStyle name="Followed Hyperlink" xfId="39134" builtinId="9" hidden="1"/>
    <cellStyle name="Followed Hyperlink" xfId="39135" builtinId="9" hidden="1"/>
    <cellStyle name="Followed Hyperlink" xfId="39136" builtinId="9" hidden="1"/>
    <cellStyle name="Followed Hyperlink" xfId="39137" builtinId="9" hidden="1"/>
    <cellStyle name="Followed Hyperlink" xfId="39138" builtinId="9" hidden="1"/>
    <cellStyle name="Followed Hyperlink" xfId="39139" builtinId="9" hidden="1"/>
    <cellStyle name="Followed Hyperlink" xfId="39140" builtinId="9" hidden="1"/>
    <cellStyle name="Followed Hyperlink" xfId="39141" builtinId="9" hidden="1"/>
    <cellStyle name="Followed Hyperlink" xfId="39142" builtinId="9" hidden="1"/>
    <cellStyle name="Followed Hyperlink" xfId="39143" builtinId="9" hidden="1"/>
    <cellStyle name="Followed Hyperlink" xfId="39144" builtinId="9" hidden="1"/>
    <cellStyle name="Followed Hyperlink" xfId="39145" builtinId="9" hidden="1"/>
    <cellStyle name="Followed Hyperlink" xfId="39146" builtinId="9" hidden="1"/>
    <cellStyle name="Followed Hyperlink" xfId="39147" builtinId="9" hidden="1"/>
    <cellStyle name="Followed Hyperlink" xfId="39148" builtinId="9" hidden="1"/>
    <cellStyle name="Followed Hyperlink" xfId="39149" builtinId="9" hidden="1"/>
    <cellStyle name="Followed Hyperlink" xfId="39150" builtinId="9" hidden="1"/>
    <cellStyle name="Followed Hyperlink" xfId="39151" builtinId="9" hidden="1"/>
    <cellStyle name="Followed Hyperlink" xfId="39152" builtinId="9" hidden="1"/>
    <cellStyle name="Followed Hyperlink" xfId="39153" builtinId="9" hidden="1"/>
    <cellStyle name="Followed Hyperlink" xfId="39154" builtinId="9" hidden="1"/>
    <cellStyle name="Followed Hyperlink" xfId="39155" builtinId="9" hidden="1"/>
    <cellStyle name="Followed Hyperlink" xfId="39156" builtinId="9" hidden="1"/>
    <cellStyle name="Followed Hyperlink" xfId="39157" builtinId="9" hidden="1"/>
    <cellStyle name="Followed Hyperlink" xfId="39158" builtinId="9" hidden="1"/>
    <cellStyle name="Followed Hyperlink" xfId="39159" builtinId="9" hidden="1"/>
    <cellStyle name="Followed Hyperlink" xfId="39160" builtinId="9" hidden="1"/>
    <cellStyle name="Followed Hyperlink" xfId="39161" builtinId="9" hidden="1"/>
    <cellStyle name="Followed Hyperlink" xfId="39162" builtinId="9" hidden="1"/>
    <cellStyle name="Followed Hyperlink" xfId="39163" builtinId="9" hidden="1"/>
    <cellStyle name="Followed Hyperlink" xfId="39164" builtinId="9" hidden="1"/>
    <cellStyle name="Followed Hyperlink" xfId="39165" builtinId="9" hidden="1"/>
    <cellStyle name="Followed Hyperlink" xfId="39166" builtinId="9" hidden="1"/>
    <cellStyle name="Followed Hyperlink" xfId="39167" builtinId="9" hidden="1"/>
    <cellStyle name="Followed Hyperlink" xfId="39168" builtinId="9" hidden="1"/>
    <cellStyle name="Followed Hyperlink" xfId="39169" builtinId="9" hidden="1"/>
    <cellStyle name="Followed Hyperlink" xfId="39170" builtinId="9" hidden="1"/>
    <cellStyle name="Followed Hyperlink" xfId="39171" builtinId="9" hidden="1"/>
    <cellStyle name="Followed Hyperlink" xfId="39172" builtinId="9" hidden="1"/>
    <cellStyle name="Followed Hyperlink" xfId="39173" builtinId="9" hidden="1"/>
    <cellStyle name="Followed Hyperlink" xfId="39174" builtinId="9" hidden="1"/>
    <cellStyle name="Followed Hyperlink" xfId="39175" builtinId="9" hidden="1"/>
    <cellStyle name="Followed Hyperlink" xfId="39176" builtinId="9" hidden="1"/>
    <cellStyle name="Followed Hyperlink" xfId="39177" builtinId="9" hidden="1"/>
    <cellStyle name="Followed Hyperlink" xfId="39178" builtinId="9" hidden="1"/>
    <cellStyle name="Followed Hyperlink" xfId="39179" builtinId="9" hidden="1"/>
    <cellStyle name="Followed Hyperlink" xfId="39180" builtinId="9" hidden="1"/>
    <cellStyle name="Followed Hyperlink" xfId="39181" builtinId="9" hidden="1"/>
    <cellStyle name="Followed Hyperlink" xfId="39182" builtinId="9" hidden="1"/>
    <cellStyle name="Followed Hyperlink" xfId="39183" builtinId="9" hidden="1"/>
    <cellStyle name="Followed Hyperlink" xfId="39184" builtinId="9" hidden="1"/>
    <cellStyle name="Followed Hyperlink" xfId="39185" builtinId="9" hidden="1"/>
    <cellStyle name="Followed Hyperlink" xfId="39186" builtinId="9" hidden="1"/>
    <cellStyle name="Followed Hyperlink" xfId="39187" builtinId="9" hidden="1"/>
    <cellStyle name="Followed Hyperlink" xfId="39188" builtinId="9" hidden="1"/>
    <cellStyle name="Followed Hyperlink" xfId="39189" builtinId="9" hidden="1"/>
    <cellStyle name="Followed Hyperlink" xfId="39190" builtinId="9" hidden="1"/>
    <cellStyle name="Followed Hyperlink" xfId="39191" builtinId="9" hidden="1"/>
    <cellStyle name="Followed Hyperlink" xfId="39192" builtinId="9" hidden="1"/>
    <cellStyle name="Followed Hyperlink" xfId="39193" builtinId="9" hidden="1"/>
    <cellStyle name="Followed Hyperlink" xfId="39194" builtinId="9" hidden="1"/>
    <cellStyle name="Followed Hyperlink" xfId="39195" builtinId="9" hidden="1"/>
    <cellStyle name="Followed Hyperlink" xfId="39196" builtinId="9" hidden="1"/>
    <cellStyle name="Followed Hyperlink" xfId="39197" builtinId="9" hidden="1"/>
    <cellStyle name="Followed Hyperlink" xfId="39199" builtinId="9" hidden="1"/>
    <cellStyle name="Followed Hyperlink" xfId="39201" builtinId="9" hidden="1"/>
    <cellStyle name="Followed Hyperlink" xfId="39203" builtinId="9" hidden="1"/>
    <cellStyle name="Followed Hyperlink" xfId="39205" builtinId="9" hidden="1"/>
    <cellStyle name="Followed Hyperlink" xfId="39207" builtinId="9" hidden="1"/>
    <cellStyle name="Followed Hyperlink" xfId="39209" builtinId="9" hidden="1"/>
    <cellStyle name="Followed Hyperlink" xfId="39211" builtinId="9" hidden="1"/>
    <cellStyle name="Followed Hyperlink" xfId="39213" builtinId="9" hidden="1"/>
    <cellStyle name="Followed Hyperlink" xfId="39215" builtinId="9" hidden="1"/>
    <cellStyle name="Followed Hyperlink" xfId="39217" builtinId="9" hidden="1"/>
    <cellStyle name="Followed Hyperlink" xfId="39219" builtinId="9" hidden="1"/>
    <cellStyle name="Followed Hyperlink" xfId="39221" builtinId="9" hidden="1"/>
    <cellStyle name="Followed Hyperlink" xfId="39223" builtinId="9" hidden="1"/>
    <cellStyle name="Followed Hyperlink" xfId="39225" builtinId="9" hidden="1"/>
    <cellStyle name="Followed Hyperlink" xfId="39227" builtinId="9" hidden="1"/>
    <cellStyle name="Followed Hyperlink" xfId="39229" builtinId="9" hidden="1"/>
    <cellStyle name="Followed Hyperlink" xfId="39231" builtinId="9" hidden="1"/>
    <cellStyle name="Followed Hyperlink" xfId="39233" builtinId="9" hidden="1"/>
    <cellStyle name="Followed Hyperlink" xfId="39235" builtinId="9" hidden="1"/>
    <cellStyle name="Followed Hyperlink" xfId="39237" builtinId="9" hidden="1"/>
    <cellStyle name="Followed Hyperlink" xfId="39239" builtinId="9" hidden="1"/>
    <cellStyle name="Followed Hyperlink" xfId="39241" builtinId="9" hidden="1"/>
    <cellStyle name="Followed Hyperlink" xfId="39243" builtinId="9" hidden="1"/>
    <cellStyle name="Followed Hyperlink" xfId="39245" builtinId="9" hidden="1"/>
    <cellStyle name="Followed Hyperlink" xfId="39247" builtinId="9" hidden="1"/>
    <cellStyle name="Followed Hyperlink" xfId="39249" builtinId="9" hidden="1"/>
    <cellStyle name="Followed Hyperlink" xfId="39251" builtinId="9" hidden="1"/>
    <cellStyle name="Followed Hyperlink" xfId="39253" builtinId="9" hidden="1"/>
    <cellStyle name="Followed Hyperlink" xfId="39255" builtinId="9" hidden="1"/>
    <cellStyle name="Followed Hyperlink" xfId="39257" builtinId="9" hidden="1"/>
    <cellStyle name="Followed Hyperlink" xfId="39259" builtinId="9" hidden="1"/>
    <cellStyle name="Followed Hyperlink" xfId="39261" builtinId="9" hidden="1"/>
    <cellStyle name="Followed Hyperlink" xfId="39263" builtinId="9" hidden="1"/>
    <cellStyle name="Followed Hyperlink" xfId="39265" builtinId="9" hidden="1"/>
    <cellStyle name="Followed Hyperlink" xfId="39267" builtinId="9" hidden="1"/>
    <cellStyle name="Followed Hyperlink" xfId="39269" builtinId="9" hidden="1"/>
    <cellStyle name="Followed Hyperlink" xfId="39271" builtinId="9" hidden="1"/>
    <cellStyle name="Followed Hyperlink" xfId="39273" builtinId="9" hidden="1"/>
    <cellStyle name="Followed Hyperlink" xfId="39275" builtinId="9" hidden="1"/>
    <cellStyle name="Followed Hyperlink" xfId="39277" builtinId="9" hidden="1"/>
    <cellStyle name="Followed Hyperlink" xfId="39279" builtinId="9" hidden="1"/>
    <cellStyle name="Followed Hyperlink" xfId="39281" builtinId="9" hidden="1"/>
    <cellStyle name="Followed Hyperlink" xfId="39283" builtinId="9" hidden="1"/>
    <cellStyle name="Followed Hyperlink" xfId="39285" builtinId="9" hidden="1"/>
    <cellStyle name="Followed Hyperlink" xfId="39287" builtinId="9" hidden="1"/>
    <cellStyle name="Followed Hyperlink" xfId="39289" builtinId="9" hidden="1"/>
    <cellStyle name="Followed Hyperlink" xfId="39291" builtinId="9" hidden="1"/>
    <cellStyle name="Followed Hyperlink" xfId="39293" builtinId="9" hidden="1"/>
    <cellStyle name="Followed Hyperlink" xfId="39295" builtinId="9" hidden="1"/>
    <cellStyle name="Followed Hyperlink" xfId="39297" builtinId="9" hidden="1"/>
    <cellStyle name="Followed Hyperlink" xfId="39299" builtinId="9" hidden="1"/>
    <cellStyle name="Followed Hyperlink" xfId="39301" builtinId="9" hidden="1"/>
    <cellStyle name="Followed Hyperlink" xfId="39303" builtinId="9" hidden="1"/>
    <cellStyle name="Followed Hyperlink" xfId="39305" builtinId="9" hidden="1"/>
    <cellStyle name="Followed Hyperlink" xfId="39307" builtinId="9" hidden="1"/>
    <cellStyle name="Followed Hyperlink" xfId="39309" builtinId="9" hidden="1"/>
    <cellStyle name="Followed Hyperlink" xfId="39311" builtinId="9" hidden="1"/>
    <cellStyle name="Followed Hyperlink" xfId="39313" builtinId="9" hidden="1"/>
    <cellStyle name="Followed Hyperlink" xfId="39315" builtinId="9" hidden="1"/>
    <cellStyle name="Followed Hyperlink" xfId="39317" builtinId="9" hidden="1"/>
    <cellStyle name="Followed Hyperlink" xfId="39319" builtinId="9" hidden="1"/>
    <cellStyle name="Followed Hyperlink" xfId="39321" builtinId="9" hidden="1"/>
    <cellStyle name="Followed Hyperlink" xfId="39323" builtinId="9" hidden="1"/>
    <cellStyle name="Followed Hyperlink" xfId="39325" builtinId="9" hidden="1"/>
    <cellStyle name="Followed Hyperlink" xfId="39327" builtinId="9" hidden="1"/>
    <cellStyle name="Followed Hyperlink" xfId="39329" builtinId="9" hidden="1"/>
    <cellStyle name="Followed Hyperlink" xfId="39331" builtinId="9" hidden="1"/>
    <cellStyle name="Followed Hyperlink" xfId="39333" builtinId="9" hidden="1"/>
    <cellStyle name="Followed Hyperlink" xfId="39335" builtinId="9" hidden="1"/>
    <cellStyle name="Followed Hyperlink" xfId="39338" builtinId="9" hidden="1"/>
    <cellStyle name="Followed Hyperlink" xfId="39339" builtinId="9" hidden="1"/>
    <cellStyle name="Followed Hyperlink" xfId="39340" builtinId="9" hidden="1"/>
    <cellStyle name="Followed Hyperlink" xfId="39341" builtinId="9" hidden="1"/>
    <cellStyle name="Followed Hyperlink" xfId="39342" builtinId="9" hidden="1"/>
    <cellStyle name="Followed Hyperlink" xfId="39343" builtinId="9" hidden="1"/>
    <cellStyle name="Followed Hyperlink" xfId="39344" builtinId="9" hidden="1"/>
    <cellStyle name="Followed Hyperlink" xfId="39345" builtinId="9" hidden="1"/>
    <cellStyle name="Followed Hyperlink" xfId="39346" builtinId="9" hidden="1"/>
    <cellStyle name="Followed Hyperlink" xfId="39347" builtinId="9" hidden="1"/>
    <cellStyle name="Followed Hyperlink" xfId="39348" builtinId="9" hidden="1"/>
    <cellStyle name="Followed Hyperlink" xfId="39349" builtinId="9" hidden="1"/>
    <cellStyle name="Followed Hyperlink" xfId="39350" builtinId="9" hidden="1"/>
    <cellStyle name="Followed Hyperlink" xfId="39351" builtinId="9" hidden="1"/>
    <cellStyle name="Followed Hyperlink" xfId="39352" builtinId="9" hidden="1"/>
    <cellStyle name="Followed Hyperlink" xfId="39353" builtinId="9" hidden="1"/>
    <cellStyle name="Followed Hyperlink" xfId="39354" builtinId="9" hidden="1"/>
    <cellStyle name="Followed Hyperlink" xfId="39355" builtinId="9" hidden="1"/>
    <cellStyle name="Followed Hyperlink" xfId="39356" builtinId="9" hidden="1"/>
    <cellStyle name="Followed Hyperlink" xfId="39357" builtinId="9" hidden="1"/>
    <cellStyle name="Followed Hyperlink" xfId="39358" builtinId="9" hidden="1"/>
    <cellStyle name="Followed Hyperlink" xfId="39359" builtinId="9" hidden="1"/>
    <cellStyle name="Followed Hyperlink" xfId="39360" builtinId="9" hidden="1"/>
    <cellStyle name="Followed Hyperlink" xfId="39361" builtinId="9" hidden="1"/>
    <cellStyle name="Followed Hyperlink" xfId="39362" builtinId="9" hidden="1"/>
    <cellStyle name="Followed Hyperlink" xfId="39363" builtinId="9" hidden="1"/>
    <cellStyle name="Followed Hyperlink" xfId="39364" builtinId="9" hidden="1"/>
    <cellStyle name="Followed Hyperlink" xfId="39365" builtinId="9" hidden="1"/>
    <cellStyle name="Followed Hyperlink" xfId="39366" builtinId="9" hidden="1"/>
    <cellStyle name="Followed Hyperlink" xfId="39367" builtinId="9" hidden="1"/>
    <cellStyle name="Followed Hyperlink" xfId="39368" builtinId="9" hidden="1"/>
    <cellStyle name="Followed Hyperlink" xfId="39369" builtinId="9" hidden="1"/>
    <cellStyle name="Followed Hyperlink" xfId="39370" builtinId="9" hidden="1"/>
    <cellStyle name="Followed Hyperlink" xfId="39371" builtinId="9" hidden="1"/>
    <cellStyle name="Followed Hyperlink" xfId="39372" builtinId="9" hidden="1"/>
    <cellStyle name="Followed Hyperlink" xfId="39373" builtinId="9" hidden="1"/>
    <cellStyle name="Followed Hyperlink" xfId="39374" builtinId="9" hidden="1"/>
    <cellStyle name="Followed Hyperlink" xfId="39375" builtinId="9" hidden="1"/>
    <cellStyle name="Followed Hyperlink" xfId="39376" builtinId="9" hidden="1"/>
    <cellStyle name="Followed Hyperlink" xfId="39377" builtinId="9" hidden="1"/>
    <cellStyle name="Followed Hyperlink" xfId="39378" builtinId="9" hidden="1"/>
    <cellStyle name="Followed Hyperlink" xfId="39379" builtinId="9" hidden="1"/>
    <cellStyle name="Followed Hyperlink" xfId="39380" builtinId="9" hidden="1"/>
    <cellStyle name="Followed Hyperlink" xfId="39381" builtinId="9" hidden="1"/>
    <cellStyle name="Followed Hyperlink" xfId="39382" builtinId="9" hidden="1"/>
    <cellStyle name="Followed Hyperlink" xfId="39383" builtinId="9" hidden="1"/>
    <cellStyle name="Followed Hyperlink" xfId="39384" builtinId="9" hidden="1"/>
    <cellStyle name="Followed Hyperlink" xfId="39385" builtinId="9" hidden="1"/>
    <cellStyle name="Followed Hyperlink" xfId="39386" builtinId="9" hidden="1"/>
    <cellStyle name="Followed Hyperlink" xfId="39387" builtinId="9" hidden="1"/>
    <cellStyle name="Followed Hyperlink" xfId="39388" builtinId="9" hidden="1"/>
    <cellStyle name="Followed Hyperlink" xfId="39389" builtinId="9" hidden="1"/>
    <cellStyle name="Followed Hyperlink" xfId="39390" builtinId="9" hidden="1"/>
    <cellStyle name="Followed Hyperlink" xfId="39391" builtinId="9" hidden="1"/>
    <cellStyle name="Followed Hyperlink" xfId="39392" builtinId="9" hidden="1"/>
    <cellStyle name="Followed Hyperlink" xfId="39393" builtinId="9" hidden="1"/>
    <cellStyle name="Followed Hyperlink" xfId="39394" builtinId="9" hidden="1"/>
    <cellStyle name="Followed Hyperlink" xfId="39395" builtinId="9" hidden="1"/>
    <cellStyle name="Followed Hyperlink" xfId="39396" builtinId="9" hidden="1"/>
    <cellStyle name="Followed Hyperlink" xfId="39397" builtinId="9" hidden="1"/>
    <cellStyle name="Followed Hyperlink" xfId="39398" builtinId="9" hidden="1"/>
    <cellStyle name="Followed Hyperlink" xfId="39399" builtinId="9" hidden="1"/>
    <cellStyle name="Followed Hyperlink" xfId="39400" builtinId="9" hidden="1"/>
    <cellStyle name="Followed Hyperlink" xfId="39401" builtinId="9" hidden="1"/>
    <cellStyle name="Followed Hyperlink" xfId="39402" builtinId="9" hidden="1"/>
    <cellStyle name="Followed Hyperlink" xfId="39403" builtinId="9" hidden="1"/>
    <cellStyle name="Followed Hyperlink" xfId="39404" builtinId="9" hidden="1"/>
    <cellStyle name="Followed Hyperlink" xfId="39405" builtinId="9" hidden="1"/>
    <cellStyle name="Followed Hyperlink" xfId="39406" builtinId="9" hidden="1"/>
    <cellStyle name="Followed Hyperlink" xfId="39407" builtinId="9" hidden="1"/>
    <cellStyle name="Followed Hyperlink" xfId="39409" builtinId="9" hidden="1"/>
    <cellStyle name="Followed Hyperlink" xfId="39411" builtinId="9" hidden="1"/>
    <cellStyle name="Followed Hyperlink" xfId="39413" builtinId="9" hidden="1"/>
    <cellStyle name="Followed Hyperlink" xfId="39415" builtinId="9" hidden="1"/>
    <cellStyle name="Followed Hyperlink" xfId="39417" builtinId="9" hidden="1"/>
    <cellStyle name="Followed Hyperlink" xfId="39419" builtinId="9" hidden="1"/>
    <cellStyle name="Followed Hyperlink" xfId="39421" builtinId="9" hidden="1"/>
    <cellStyle name="Followed Hyperlink" xfId="39423" builtinId="9" hidden="1"/>
    <cellStyle name="Followed Hyperlink" xfId="39425" builtinId="9" hidden="1"/>
    <cellStyle name="Followed Hyperlink" xfId="39427" builtinId="9" hidden="1"/>
    <cellStyle name="Followed Hyperlink" xfId="39429" builtinId="9" hidden="1"/>
    <cellStyle name="Followed Hyperlink" xfId="39431" builtinId="9" hidden="1"/>
    <cellStyle name="Followed Hyperlink" xfId="39433" builtinId="9" hidden="1"/>
    <cellStyle name="Followed Hyperlink" xfId="39435" builtinId="9" hidden="1"/>
    <cellStyle name="Followed Hyperlink" xfId="39437" builtinId="9" hidden="1"/>
    <cellStyle name="Followed Hyperlink" xfId="39439" builtinId="9" hidden="1"/>
    <cellStyle name="Followed Hyperlink" xfId="39441" builtinId="9" hidden="1"/>
    <cellStyle name="Followed Hyperlink" xfId="39443" builtinId="9" hidden="1"/>
    <cellStyle name="Followed Hyperlink" xfId="39445" builtinId="9" hidden="1"/>
    <cellStyle name="Followed Hyperlink" xfId="39447" builtinId="9" hidden="1"/>
    <cellStyle name="Followed Hyperlink" xfId="39449" builtinId="9" hidden="1"/>
    <cellStyle name="Followed Hyperlink" xfId="39451" builtinId="9" hidden="1"/>
    <cellStyle name="Followed Hyperlink" xfId="39453" builtinId="9" hidden="1"/>
    <cellStyle name="Followed Hyperlink" xfId="39455" builtinId="9" hidden="1"/>
    <cellStyle name="Followed Hyperlink" xfId="39457" builtinId="9" hidden="1"/>
    <cellStyle name="Followed Hyperlink" xfId="39459" builtinId="9" hidden="1"/>
    <cellStyle name="Followed Hyperlink" xfId="39461" builtinId="9" hidden="1"/>
    <cellStyle name="Followed Hyperlink" xfId="39463" builtinId="9" hidden="1"/>
    <cellStyle name="Followed Hyperlink" xfId="39465" builtinId="9" hidden="1"/>
    <cellStyle name="Followed Hyperlink" xfId="39467" builtinId="9" hidden="1"/>
    <cellStyle name="Followed Hyperlink" xfId="39469" builtinId="9" hidden="1"/>
    <cellStyle name="Followed Hyperlink" xfId="39471" builtinId="9" hidden="1"/>
    <cellStyle name="Followed Hyperlink" xfId="39473" builtinId="9" hidden="1"/>
    <cellStyle name="Followed Hyperlink" xfId="39475" builtinId="9" hidden="1"/>
    <cellStyle name="Followed Hyperlink" xfId="39477" builtinId="9" hidden="1"/>
    <cellStyle name="Followed Hyperlink" xfId="39479" builtinId="9" hidden="1"/>
    <cellStyle name="Followed Hyperlink" xfId="39481" builtinId="9" hidden="1"/>
    <cellStyle name="Followed Hyperlink" xfId="39483" builtinId="9" hidden="1"/>
    <cellStyle name="Followed Hyperlink" xfId="39485" builtinId="9" hidden="1"/>
    <cellStyle name="Followed Hyperlink" xfId="39487" builtinId="9" hidden="1"/>
    <cellStyle name="Followed Hyperlink" xfId="39489" builtinId="9" hidden="1"/>
    <cellStyle name="Followed Hyperlink" xfId="39491" builtinId="9" hidden="1"/>
    <cellStyle name="Followed Hyperlink" xfId="39493" builtinId="9" hidden="1"/>
    <cellStyle name="Followed Hyperlink" xfId="39495" builtinId="9" hidden="1"/>
    <cellStyle name="Followed Hyperlink" xfId="39497" builtinId="9" hidden="1"/>
    <cellStyle name="Followed Hyperlink" xfId="39499" builtinId="9" hidden="1"/>
    <cellStyle name="Followed Hyperlink" xfId="39501" builtinId="9" hidden="1"/>
    <cellStyle name="Followed Hyperlink" xfId="39503" builtinId="9" hidden="1"/>
    <cellStyle name="Followed Hyperlink" xfId="39505" builtinId="9" hidden="1"/>
    <cellStyle name="Followed Hyperlink" xfId="39507" builtinId="9" hidden="1"/>
    <cellStyle name="Followed Hyperlink" xfId="39509" builtinId="9" hidden="1"/>
    <cellStyle name="Followed Hyperlink" xfId="39511" builtinId="9" hidden="1"/>
    <cellStyle name="Followed Hyperlink" xfId="39513" builtinId="9" hidden="1"/>
    <cellStyle name="Followed Hyperlink" xfId="39515" builtinId="9" hidden="1"/>
    <cellStyle name="Followed Hyperlink" xfId="39517" builtinId="9" hidden="1"/>
    <cellStyle name="Followed Hyperlink" xfId="39519" builtinId="9" hidden="1"/>
    <cellStyle name="Followed Hyperlink" xfId="39521" builtinId="9" hidden="1"/>
    <cellStyle name="Followed Hyperlink" xfId="39523" builtinId="9" hidden="1"/>
    <cellStyle name="Followed Hyperlink" xfId="39525" builtinId="9" hidden="1"/>
    <cellStyle name="Followed Hyperlink" xfId="39527" builtinId="9" hidden="1"/>
    <cellStyle name="Followed Hyperlink" xfId="39529" builtinId="9" hidden="1"/>
    <cellStyle name="Followed Hyperlink" xfId="39531" builtinId="9" hidden="1"/>
    <cellStyle name="Followed Hyperlink" xfId="39533" builtinId="9" hidden="1"/>
    <cellStyle name="Followed Hyperlink" xfId="39535" builtinId="9" hidden="1"/>
    <cellStyle name="Followed Hyperlink" xfId="39537" builtinId="9" hidden="1"/>
    <cellStyle name="Followed Hyperlink" xfId="39539" builtinId="9" hidden="1"/>
    <cellStyle name="Followed Hyperlink" xfId="39541" builtinId="9" hidden="1"/>
    <cellStyle name="Followed Hyperlink" xfId="39543" builtinId="9" hidden="1"/>
    <cellStyle name="Followed Hyperlink" xfId="39544" builtinId="9" hidden="1"/>
    <cellStyle name="Followed Hyperlink" xfId="39545" builtinId="9" hidden="1"/>
    <cellStyle name="Followed Hyperlink" xfId="39546" builtinId="9" hidden="1"/>
    <cellStyle name="Followed Hyperlink" xfId="39547" builtinId="9" hidden="1"/>
    <cellStyle name="Followed Hyperlink" xfId="39548" builtinId="9" hidden="1"/>
    <cellStyle name="Followed Hyperlink" xfId="39549" builtinId="9" hidden="1"/>
    <cellStyle name="Followed Hyperlink" xfId="39550" builtinId="9" hidden="1"/>
    <cellStyle name="Followed Hyperlink" xfId="39551" builtinId="9" hidden="1"/>
    <cellStyle name="Followed Hyperlink" xfId="39552" builtinId="9" hidden="1"/>
    <cellStyle name="Followed Hyperlink" xfId="39553" builtinId="9" hidden="1"/>
    <cellStyle name="Followed Hyperlink" xfId="39554" builtinId="9" hidden="1"/>
    <cellStyle name="Followed Hyperlink" xfId="39555" builtinId="9" hidden="1"/>
    <cellStyle name="Followed Hyperlink" xfId="39556" builtinId="9" hidden="1"/>
    <cellStyle name="Followed Hyperlink" xfId="39557" builtinId="9" hidden="1"/>
    <cellStyle name="Followed Hyperlink" xfId="39558" builtinId="9" hidden="1"/>
    <cellStyle name="Followed Hyperlink" xfId="39559" builtinId="9" hidden="1"/>
    <cellStyle name="Followed Hyperlink" xfId="39560" builtinId="9" hidden="1"/>
    <cellStyle name="Followed Hyperlink" xfId="39561" builtinId="9" hidden="1"/>
    <cellStyle name="Followed Hyperlink" xfId="39562" builtinId="9" hidden="1"/>
    <cellStyle name="Followed Hyperlink" xfId="39563" builtinId="9" hidden="1"/>
    <cellStyle name="Followed Hyperlink" xfId="39564" builtinId="9" hidden="1"/>
    <cellStyle name="Followed Hyperlink" xfId="39565" builtinId="9" hidden="1"/>
    <cellStyle name="Followed Hyperlink" xfId="39566" builtinId="9" hidden="1"/>
    <cellStyle name="Followed Hyperlink" xfId="39567" builtinId="9" hidden="1"/>
    <cellStyle name="Followed Hyperlink" xfId="39568" builtinId="9" hidden="1"/>
    <cellStyle name="Followed Hyperlink" xfId="39569" builtinId="9" hidden="1"/>
    <cellStyle name="Followed Hyperlink" xfId="39570" builtinId="9" hidden="1"/>
    <cellStyle name="Followed Hyperlink" xfId="39571" builtinId="9" hidden="1"/>
    <cellStyle name="Followed Hyperlink" xfId="39572" builtinId="9" hidden="1"/>
    <cellStyle name="Followed Hyperlink" xfId="39573" builtinId="9" hidden="1"/>
    <cellStyle name="Followed Hyperlink" xfId="39574" builtinId="9" hidden="1"/>
    <cellStyle name="Followed Hyperlink" xfId="39575" builtinId="9" hidden="1"/>
    <cellStyle name="Followed Hyperlink" xfId="39576" builtinId="9" hidden="1"/>
    <cellStyle name="Followed Hyperlink" xfId="39577" builtinId="9" hidden="1"/>
    <cellStyle name="Followed Hyperlink" xfId="39578" builtinId="9" hidden="1"/>
    <cellStyle name="Followed Hyperlink" xfId="39579" builtinId="9" hidden="1"/>
    <cellStyle name="Followed Hyperlink" xfId="39580" builtinId="9" hidden="1"/>
    <cellStyle name="Followed Hyperlink" xfId="39581" builtinId="9" hidden="1"/>
    <cellStyle name="Followed Hyperlink" xfId="39582" builtinId="9" hidden="1"/>
    <cellStyle name="Followed Hyperlink" xfId="39583" builtinId="9" hidden="1"/>
    <cellStyle name="Followed Hyperlink" xfId="39584" builtinId="9" hidden="1"/>
    <cellStyle name="Followed Hyperlink" xfId="39585" builtinId="9" hidden="1"/>
    <cellStyle name="Followed Hyperlink" xfId="39586" builtinId="9" hidden="1"/>
    <cellStyle name="Followed Hyperlink" xfId="39587" builtinId="9" hidden="1"/>
    <cellStyle name="Followed Hyperlink" xfId="39588" builtinId="9" hidden="1"/>
    <cellStyle name="Followed Hyperlink" xfId="39589" builtinId="9" hidden="1"/>
    <cellStyle name="Followed Hyperlink" xfId="39590" builtinId="9" hidden="1"/>
    <cellStyle name="Followed Hyperlink" xfId="39591" builtinId="9" hidden="1"/>
    <cellStyle name="Followed Hyperlink" xfId="39592" builtinId="9" hidden="1"/>
    <cellStyle name="Followed Hyperlink" xfId="39593" builtinId="9" hidden="1"/>
    <cellStyle name="Followed Hyperlink" xfId="39594" builtinId="9" hidden="1"/>
    <cellStyle name="Followed Hyperlink" xfId="39595" builtinId="9" hidden="1"/>
    <cellStyle name="Followed Hyperlink" xfId="39596" builtinId="9" hidden="1"/>
    <cellStyle name="Followed Hyperlink" xfId="39597" builtinId="9" hidden="1"/>
    <cellStyle name="Followed Hyperlink" xfId="39598" builtinId="9" hidden="1"/>
    <cellStyle name="Followed Hyperlink" xfId="39599" builtinId="9" hidden="1"/>
    <cellStyle name="Followed Hyperlink" xfId="39600" builtinId="9" hidden="1"/>
    <cellStyle name="Followed Hyperlink" xfId="39601" builtinId="9" hidden="1"/>
    <cellStyle name="Followed Hyperlink" xfId="39602" builtinId="9" hidden="1"/>
    <cellStyle name="Followed Hyperlink" xfId="39603" builtinId="9" hidden="1"/>
    <cellStyle name="Followed Hyperlink" xfId="39604" builtinId="9" hidden="1"/>
    <cellStyle name="Followed Hyperlink" xfId="39605" builtinId="9" hidden="1"/>
    <cellStyle name="Followed Hyperlink" xfId="39606" builtinId="9" hidden="1"/>
    <cellStyle name="Followed Hyperlink" xfId="39607" builtinId="9" hidden="1"/>
    <cellStyle name="Followed Hyperlink" xfId="39608" builtinId="9" hidden="1"/>
    <cellStyle name="Followed Hyperlink" xfId="39609" builtinId="9" hidden="1"/>
    <cellStyle name="Followed Hyperlink" xfId="39610" builtinId="9" hidden="1"/>
    <cellStyle name="Followed Hyperlink" xfId="39611" builtinId="9" hidden="1"/>
    <cellStyle name="Followed Hyperlink" xfId="39612" builtinId="9" hidden="1"/>
    <cellStyle name="Followed Hyperlink" xfId="39614" builtinId="9" hidden="1"/>
    <cellStyle name="Followed Hyperlink" xfId="39616" builtinId="9" hidden="1"/>
    <cellStyle name="Followed Hyperlink" xfId="39618" builtinId="9" hidden="1"/>
    <cellStyle name="Followed Hyperlink" xfId="39620" builtinId="9" hidden="1"/>
    <cellStyle name="Followed Hyperlink" xfId="39622" builtinId="9" hidden="1"/>
    <cellStyle name="Followed Hyperlink" xfId="39624" builtinId="9" hidden="1"/>
    <cellStyle name="Followed Hyperlink" xfId="39626" builtinId="9" hidden="1"/>
    <cellStyle name="Followed Hyperlink" xfId="39628" builtinId="9" hidden="1"/>
    <cellStyle name="Followed Hyperlink" xfId="39630" builtinId="9" hidden="1"/>
    <cellStyle name="Followed Hyperlink" xfId="39632" builtinId="9" hidden="1"/>
    <cellStyle name="Followed Hyperlink" xfId="39634" builtinId="9" hidden="1"/>
    <cellStyle name="Followed Hyperlink" xfId="39636" builtinId="9" hidden="1"/>
    <cellStyle name="Followed Hyperlink" xfId="39638" builtinId="9" hidden="1"/>
    <cellStyle name="Followed Hyperlink" xfId="39640" builtinId="9" hidden="1"/>
    <cellStyle name="Followed Hyperlink" xfId="39642" builtinId="9" hidden="1"/>
    <cellStyle name="Followed Hyperlink" xfId="39644" builtinId="9" hidden="1"/>
    <cellStyle name="Followed Hyperlink" xfId="39646" builtinId="9" hidden="1"/>
    <cellStyle name="Followed Hyperlink" xfId="39648" builtinId="9" hidden="1"/>
    <cellStyle name="Followed Hyperlink" xfId="39650" builtinId="9" hidden="1"/>
    <cellStyle name="Followed Hyperlink" xfId="39652" builtinId="9" hidden="1"/>
    <cellStyle name="Followed Hyperlink" xfId="39654" builtinId="9" hidden="1"/>
    <cellStyle name="Followed Hyperlink" xfId="39656" builtinId="9" hidden="1"/>
    <cellStyle name="Followed Hyperlink" xfId="39658" builtinId="9" hidden="1"/>
    <cellStyle name="Followed Hyperlink" xfId="39660" builtinId="9" hidden="1"/>
    <cellStyle name="Followed Hyperlink" xfId="39662" builtinId="9" hidden="1"/>
    <cellStyle name="Followed Hyperlink" xfId="39664" builtinId="9" hidden="1"/>
    <cellStyle name="Followed Hyperlink" xfId="39666" builtinId="9" hidden="1"/>
    <cellStyle name="Followed Hyperlink" xfId="39668" builtinId="9" hidden="1"/>
    <cellStyle name="Followed Hyperlink" xfId="39670" builtinId="9" hidden="1"/>
    <cellStyle name="Followed Hyperlink" xfId="39672" builtinId="9" hidden="1"/>
    <cellStyle name="Followed Hyperlink" xfId="39674" builtinId="9" hidden="1"/>
    <cellStyle name="Followed Hyperlink" xfId="39676" builtinId="9" hidden="1"/>
    <cellStyle name="Followed Hyperlink" xfId="39678" builtinId="9" hidden="1"/>
    <cellStyle name="Followed Hyperlink" xfId="39680" builtinId="9" hidden="1"/>
    <cellStyle name="Followed Hyperlink" xfId="39682" builtinId="9" hidden="1"/>
    <cellStyle name="Followed Hyperlink" xfId="39684" builtinId="9" hidden="1"/>
    <cellStyle name="Followed Hyperlink" xfId="39686" builtinId="9" hidden="1"/>
    <cellStyle name="Followed Hyperlink" xfId="39688" builtinId="9" hidden="1"/>
    <cellStyle name="Followed Hyperlink" xfId="39690" builtinId="9" hidden="1"/>
    <cellStyle name="Followed Hyperlink" xfId="39692" builtinId="9" hidden="1"/>
    <cellStyle name="Followed Hyperlink" xfId="39694" builtinId="9" hidden="1"/>
    <cellStyle name="Followed Hyperlink" xfId="39696" builtinId="9" hidden="1"/>
    <cellStyle name="Followed Hyperlink" xfId="39698" builtinId="9" hidden="1"/>
    <cellStyle name="Followed Hyperlink" xfId="39700" builtinId="9" hidden="1"/>
    <cellStyle name="Followed Hyperlink" xfId="39702" builtinId="9" hidden="1"/>
    <cellStyle name="Followed Hyperlink" xfId="39704" builtinId="9" hidden="1"/>
    <cellStyle name="Followed Hyperlink" xfId="39706" builtinId="9" hidden="1"/>
    <cellStyle name="Followed Hyperlink" xfId="39708" builtinId="9" hidden="1"/>
    <cellStyle name="Followed Hyperlink" xfId="39710" builtinId="9" hidden="1"/>
    <cellStyle name="Followed Hyperlink" xfId="39712" builtinId="9" hidden="1"/>
    <cellStyle name="Followed Hyperlink" xfId="39714" builtinId="9" hidden="1"/>
    <cellStyle name="Followed Hyperlink" xfId="39716" builtinId="9" hidden="1"/>
    <cellStyle name="Followed Hyperlink" xfId="39718" builtinId="9" hidden="1"/>
    <cellStyle name="Followed Hyperlink" xfId="39720" builtinId="9" hidden="1"/>
    <cellStyle name="Followed Hyperlink" xfId="39722" builtinId="9" hidden="1"/>
    <cellStyle name="Followed Hyperlink" xfId="39724" builtinId="9" hidden="1"/>
    <cellStyle name="Followed Hyperlink" xfId="39726" builtinId="9" hidden="1"/>
    <cellStyle name="Followed Hyperlink" xfId="39728" builtinId="9" hidden="1"/>
    <cellStyle name="Followed Hyperlink" xfId="39730" builtinId="9" hidden="1"/>
    <cellStyle name="Followed Hyperlink" xfId="39732" builtinId="9" hidden="1"/>
    <cellStyle name="Followed Hyperlink" xfId="39734" builtinId="9" hidden="1"/>
    <cellStyle name="Followed Hyperlink" xfId="39736" builtinId="9" hidden="1"/>
    <cellStyle name="Followed Hyperlink" xfId="39738" builtinId="9" hidden="1"/>
    <cellStyle name="Followed Hyperlink" xfId="39740" builtinId="9" hidden="1"/>
    <cellStyle name="Followed Hyperlink" xfId="39742" builtinId="9" hidden="1"/>
    <cellStyle name="Followed Hyperlink" xfId="39744" builtinId="9" hidden="1"/>
    <cellStyle name="Followed Hyperlink" xfId="39746" builtinId="9" hidden="1"/>
    <cellStyle name="Followed Hyperlink" xfId="39748" builtinId="9" hidden="1"/>
    <cellStyle name="Followed Hyperlink" xfId="39750" builtinId="9" hidden="1"/>
    <cellStyle name="Followed Hyperlink" xfId="39754" builtinId="9" hidden="1"/>
    <cellStyle name="Followed Hyperlink" xfId="39756" builtinId="9" hidden="1"/>
    <cellStyle name="Followed Hyperlink" xfId="39758" builtinId="9" hidden="1"/>
    <cellStyle name="Followed Hyperlink" xfId="39760" builtinId="9" hidden="1"/>
    <cellStyle name="Followed Hyperlink" xfId="39762" builtinId="9" hidden="1"/>
    <cellStyle name="Followed Hyperlink" xfId="39764" builtinId="9" hidden="1"/>
    <cellStyle name="Followed Hyperlink" xfId="39766" builtinId="9" hidden="1"/>
    <cellStyle name="Followed Hyperlink" xfId="39768" builtinId="9" hidden="1"/>
    <cellStyle name="Followed Hyperlink" xfId="39771" builtinId="9" hidden="1"/>
    <cellStyle name="Followed Hyperlink" xfId="39773" builtinId="9" hidden="1"/>
    <cellStyle name="Followed Hyperlink" xfId="39775" builtinId="9" hidden="1"/>
    <cellStyle name="Followed Hyperlink" xfId="39777" builtinId="9" hidden="1"/>
    <cellStyle name="Followed Hyperlink" xfId="39779" builtinId="9" hidden="1"/>
    <cellStyle name="Followed Hyperlink" xfId="39781" builtinId="9" hidden="1"/>
    <cellStyle name="Followed Hyperlink" xfId="39783" builtinId="9" hidden="1"/>
    <cellStyle name="Followed Hyperlink" xfId="39785" builtinId="9" hidden="1"/>
    <cellStyle name="Followed Hyperlink" xfId="39787" builtinId="9" hidden="1"/>
    <cellStyle name="Followed Hyperlink" xfId="39789" builtinId="9" hidden="1"/>
    <cellStyle name="Followed Hyperlink" xfId="39791" builtinId="9" hidden="1"/>
    <cellStyle name="Followed Hyperlink" xfId="39793" builtinId="9" hidden="1"/>
    <cellStyle name="Followed Hyperlink" xfId="39795" builtinId="9" hidden="1"/>
    <cellStyle name="Followed Hyperlink" xfId="39797" builtinId="9" hidden="1"/>
    <cellStyle name="Followed Hyperlink" xfId="39799" builtinId="9" hidden="1"/>
    <cellStyle name="Followed Hyperlink" xfId="39801" builtinId="9" hidden="1"/>
    <cellStyle name="Followed Hyperlink" xfId="39803" builtinId="9" hidden="1"/>
    <cellStyle name="Followed Hyperlink" xfId="39805" builtinId="9" hidden="1"/>
    <cellStyle name="Followed Hyperlink" xfId="39807" builtinId="9" hidden="1"/>
    <cellStyle name="Followed Hyperlink" xfId="39809" builtinId="9" hidden="1"/>
    <cellStyle name="Followed Hyperlink" xfId="39811" builtinId="9" hidden="1"/>
    <cellStyle name="Followed Hyperlink" xfId="39813" builtinId="9" hidden="1"/>
    <cellStyle name="Followed Hyperlink" xfId="39815" builtinId="9" hidden="1"/>
    <cellStyle name="Followed Hyperlink" xfId="39817" builtinId="9" hidden="1"/>
    <cellStyle name="Followed Hyperlink" xfId="39819" builtinId="9" hidden="1"/>
    <cellStyle name="Followed Hyperlink" xfId="39821" builtinId="9" hidden="1"/>
    <cellStyle name="Followed Hyperlink" xfId="39823" builtinId="9" hidden="1"/>
    <cellStyle name="Followed Hyperlink" xfId="39825" builtinId="9" hidden="1"/>
    <cellStyle name="Followed Hyperlink" xfId="39827" builtinId="9" hidden="1"/>
    <cellStyle name="Followed Hyperlink" xfId="39829" builtinId="9" hidden="1"/>
    <cellStyle name="Followed Hyperlink" xfId="39831" builtinId="9" hidden="1"/>
    <cellStyle name="Followed Hyperlink" xfId="39833" builtinId="9" hidden="1"/>
    <cellStyle name="Followed Hyperlink" xfId="39835" builtinId="9" hidden="1"/>
    <cellStyle name="Followed Hyperlink" xfId="39837" builtinId="9" hidden="1"/>
    <cellStyle name="Followed Hyperlink" xfId="39839" builtinId="9" hidden="1"/>
    <cellStyle name="Followed Hyperlink" xfId="39841" builtinId="9" hidden="1"/>
    <cellStyle name="Followed Hyperlink" xfId="39843" builtinId="9" hidden="1"/>
    <cellStyle name="Followed Hyperlink" xfId="39845" builtinId="9" hidden="1"/>
    <cellStyle name="Followed Hyperlink" xfId="39847" builtinId="9" hidden="1"/>
    <cellStyle name="Followed Hyperlink" xfId="39849" builtinId="9" hidden="1"/>
    <cellStyle name="Followed Hyperlink" xfId="39851" builtinId="9" hidden="1"/>
    <cellStyle name="Followed Hyperlink" xfId="39853" builtinId="9" hidden="1"/>
    <cellStyle name="Followed Hyperlink" xfId="39855" builtinId="9" hidden="1"/>
    <cellStyle name="Followed Hyperlink" xfId="39857" builtinId="9" hidden="1"/>
    <cellStyle name="Followed Hyperlink" xfId="39859" builtinId="9" hidden="1"/>
    <cellStyle name="Followed Hyperlink" xfId="39861" builtinId="9" hidden="1"/>
    <cellStyle name="Followed Hyperlink" xfId="39863" builtinId="9" hidden="1"/>
    <cellStyle name="Followed Hyperlink" xfId="39865" builtinId="9" hidden="1"/>
    <cellStyle name="Followed Hyperlink" xfId="39867" builtinId="9" hidden="1"/>
    <cellStyle name="Followed Hyperlink" xfId="39869" builtinId="9" hidden="1"/>
    <cellStyle name="Followed Hyperlink" xfId="39871" builtinId="9" hidden="1"/>
    <cellStyle name="Followed Hyperlink" xfId="39873" builtinId="9" hidden="1"/>
    <cellStyle name="Followed Hyperlink" xfId="39875" builtinId="9" hidden="1"/>
    <cellStyle name="Followed Hyperlink" xfId="39877" builtinId="9" hidden="1"/>
    <cellStyle name="Followed Hyperlink" xfId="39879" builtinId="9" hidden="1"/>
    <cellStyle name="Followed Hyperlink" xfId="39881" builtinId="9" hidden="1"/>
    <cellStyle name="Followed Hyperlink" xfId="39883" builtinId="9" hidden="1"/>
    <cellStyle name="Followed Hyperlink" xfId="39885" builtinId="9" hidden="1"/>
    <cellStyle name="Followed Hyperlink" xfId="39887" builtinId="9" hidden="1"/>
    <cellStyle name="Followed Hyperlink" xfId="39889" builtinId="9" hidden="1"/>
    <cellStyle name="Followed Hyperlink" xfId="39891" builtinId="9" hidden="1"/>
    <cellStyle name="Followed Hyperlink" xfId="39893" builtinId="9" hidden="1"/>
    <cellStyle name="Followed Hyperlink" xfId="39894" builtinId="9" hidden="1"/>
    <cellStyle name="Followed Hyperlink" xfId="39895" builtinId="9" hidden="1"/>
    <cellStyle name="Followed Hyperlink" xfId="39896" builtinId="9" hidden="1"/>
    <cellStyle name="Followed Hyperlink" xfId="39897" builtinId="9" hidden="1"/>
    <cellStyle name="Followed Hyperlink" xfId="39898" builtinId="9" hidden="1"/>
    <cellStyle name="Followed Hyperlink" xfId="39899" builtinId="9" hidden="1"/>
    <cellStyle name="Followed Hyperlink" xfId="39900" builtinId="9" hidden="1"/>
    <cellStyle name="Followed Hyperlink" xfId="39901" builtinId="9" hidden="1"/>
    <cellStyle name="Followed Hyperlink" xfId="39902" builtinId="9" hidden="1"/>
    <cellStyle name="Followed Hyperlink" xfId="39903" builtinId="9" hidden="1"/>
    <cellStyle name="Followed Hyperlink" xfId="39904" builtinId="9" hidden="1"/>
    <cellStyle name="Followed Hyperlink" xfId="39905" builtinId="9" hidden="1"/>
    <cellStyle name="Followed Hyperlink" xfId="39906" builtinId="9" hidden="1"/>
    <cellStyle name="Followed Hyperlink" xfId="39907" builtinId="9" hidden="1"/>
    <cellStyle name="Followed Hyperlink" xfId="39908" builtinId="9" hidden="1"/>
    <cellStyle name="Followed Hyperlink" xfId="39909" builtinId="9" hidden="1"/>
    <cellStyle name="Followed Hyperlink" xfId="39910" builtinId="9" hidden="1"/>
    <cellStyle name="Followed Hyperlink" xfId="39911" builtinId="9" hidden="1"/>
    <cellStyle name="Followed Hyperlink" xfId="39912" builtinId="9" hidden="1"/>
    <cellStyle name="Followed Hyperlink" xfId="39913" builtinId="9" hidden="1"/>
    <cellStyle name="Followed Hyperlink" xfId="39914" builtinId="9" hidden="1"/>
    <cellStyle name="Followed Hyperlink" xfId="39915" builtinId="9" hidden="1"/>
    <cellStyle name="Followed Hyperlink" xfId="39916" builtinId="9" hidden="1"/>
    <cellStyle name="Followed Hyperlink" xfId="39917" builtinId="9" hidden="1"/>
    <cellStyle name="Followed Hyperlink" xfId="39918" builtinId="9" hidden="1"/>
    <cellStyle name="Followed Hyperlink" xfId="39919" builtinId="9" hidden="1"/>
    <cellStyle name="Followed Hyperlink" xfId="39920" builtinId="9" hidden="1"/>
    <cellStyle name="Followed Hyperlink" xfId="39921" builtinId="9" hidden="1"/>
    <cellStyle name="Followed Hyperlink" xfId="39922" builtinId="9" hidden="1"/>
    <cellStyle name="Followed Hyperlink" xfId="39923" builtinId="9" hidden="1"/>
    <cellStyle name="Followed Hyperlink" xfId="39924" builtinId="9" hidden="1"/>
    <cellStyle name="Followed Hyperlink" xfId="39925" builtinId="9" hidden="1"/>
    <cellStyle name="Followed Hyperlink" xfId="39926" builtinId="9" hidden="1"/>
    <cellStyle name="Followed Hyperlink" xfId="39927" builtinId="9" hidden="1"/>
    <cellStyle name="Followed Hyperlink" xfId="39928" builtinId="9" hidden="1"/>
    <cellStyle name="Followed Hyperlink" xfId="39929" builtinId="9" hidden="1"/>
    <cellStyle name="Followed Hyperlink" xfId="39930" builtinId="9" hidden="1"/>
    <cellStyle name="Followed Hyperlink" xfId="39931" builtinId="9" hidden="1"/>
    <cellStyle name="Followed Hyperlink" xfId="39932" builtinId="9" hidden="1"/>
    <cellStyle name="Followed Hyperlink" xfId="39933" builtinId="9" hidden="1"/>
    <cellStyle name="Followed Hyperlink" xfId="39934" builtinId="9" hidden="1"/>
    <cellStyle name="Followed Hyperlink" xfId="39935" builtinId="9" hidden="1"/>
    <cellStyle name="Followed Hyperlink" xfId="39936" builtinId="9" hidden="1"/>
    <cellStyle name="Followed Hyperlink" xfId="39937" builtinId="9" hidden="1"/>
    <cellStyle name="Followed Hyperlink" xfId="39938" builtinId="9" hidden="1"/>
    <cellStyle name="Followed Hyperlink" xfId="39939" builtinId="9" hidden="1"/>
    <cellStyle name="Followed Hyperlink" xfId="39940" builtinId="9" hidden="1"/>
    <cellStyle name="Followed Hyperlink" xfId="39941" builtinId="9" hidden="1"/>
    <cellStyle name="Followed Hyperlink" xfId="39942" builtinId="9" hidden="1"/>
    <cellStyle name="Followed Hyperlink" xfId="39943" builtinId="9" hidden="1"/>
    <cellStyle name="Followed Hyperlink" xfId="39944" builtinId="9" hidden="1"/>
    <cellStyle name="Followed Hyperlink" xfId="39945" builtinId="9" hidden="1"/>
    <cellStyle name="Followed Hyperlink" xfId="39946" builtinId="9" hidden="1"/>
    <cellStyle name="Followed Hyperlink" xfId="39947" builtinId="9" hidden="1"/>
    <cellStyle name="Followed Hyperlink" xfId="39948" builtinId="9" hidden="1"/>
    <cellStyle name="Followed Hyperlink" xfId="39949" builtinId="9" hidden="1"/>
    <cellStyle name="Followed Hyperlink" xfId="39950" builtinId="9" hidden="1"/>
    <cellStyle name="Followed Hyperlink" xfId="39951" builtinId="9" hidden="1"/>
    <cellStyle name="Followed Hyperlink" xfId="39952" builtinId="9" hidden="1"/>
    <cellStyle name="Followed Hyperlink" xfId="39953" builtinId="9" hidden="1"/>
    <cellStyle name="Followed Hyperlink" xfId="39954" builtinId="9" hidden="1"/>
    <cellStyle name="Followed Hyperlink" xfId="39955" builtinId="9" hidden="1"/>
    <cellStyle name="Followed Hyperlink" xfId="39956" builtinId="9" hidden="1"/>
    <cellStyle name="Followed Hyperlink" xfId="39957" builtinId="9" hidden="1"/>
    <cellStyle name="Followed Hyperlink" xfId="39958" builtinId="9" hidden="1"/>
    <cellStyle name="Followed Hyperlink" xfId="39959" builtinId="9" hidden="1"/>
    <cellStyle name="Followed Hyperlink" xfId="39960" builtinId="9" hidden="1"/>
    <cellStyle name="Followed Hyperlink" xfId="39961" builtinId="9" hidden="1"/>
    <cellStyle name="Followed Hyperlink" xfId="39963" builtinId="9" hidden="1"/>
    <cellStyle name="Followed Hyperlink" xfId="39965" builtinId="9" hidden="1"/>
    <cellStyle name="Followed Hyperlink" xfId="39967" builtinId="9" hidden="1"/>
    <cellStyle name="Followed Hyperlink" xfId="39969" builtinId="9" hidden="1"/>
    <cellStyle name="Followed Hyperlink" xfId="39971" builtinId="9" hidden="1"/>
    <cellStyle name="Followed Hyperlink" xfId="39973" builtinId="9" hidden="1"/>
    <cellStyle name="Followed Hyperlink" xfId="39975" builtinId="9" hidden="1"/>
    <cellStyle name="Followed Hyperlink" xfId="39977" builtinId="9" hidden="1"/>
    <cellStyle name="Followed Hyperlink" xfId="39979" builtinId="9" hidden="1"/>
    <cellStyle name="Followed Hyperlink" xfId="39981" builtinId="9" hidden="1"/>
    <cellStyle name="Followed Hyperlink" xfId="39983" builtinId="9" hidden="1"/>
    <cellStyle name="Followed Hyperlink" xfId="39985" builtinId="9" hidden="1"/>
    <cellStyle name="Followed Hyperlink" xfId="39987" builtinId="9" hidden="1"/>
    <cellStyle name="Followed Hyperlink" xfId="39989" builtinId="9" hidden="1"/>
    <cellStyle name="Followed Hyperlink" xfId="39991" builtinId="9" hidden="1"/>
    <cellStyle name="Followed Hyperlink" xfId="39993" builtinId="9" hidden="1"/>
    <cellStyle name="Followed Hyperlink" xfId="39995" builtinId="9" hidden="1"/>
    <cellStyle name="Followed Hyperlink" xfId="39997" builtinId="9" hidden="1"/>
    <cellStyle name="Followed Hyperlink" xfId="39999" builtinId="9" hidden="1"/>
    <cellStyle name="Followed Hyperlink" xfId="40001" builtinId="9" hidden="1"/>
    <cellStyle name="Followed Hyperlink" xfId="40003" builtinId="9" hidden="1"/>
    <cellStyle name="Followed Hyperlink" xfId="40005" builtinId="9" hidden="1"/>
    <cellStyle name="Followed Hyperlink" xfId="40007" builtinId="9" hidden="1"/>
    <cellStyle name="Followed Hyperlink" xfId="40009" builtinId="9" hidden="1"/>
    <cellStyle name="Followed Hyperlink" xfId="40011" builtinId="9" hidden="1"/>
    <cellStyle name="Followed Hyperlink" xfId="40013" builtinId="9" hidden="1"/>
    <cellStyle name="Followed Hyperlink" xfId="40015" builtinId="9" hidden="1"/>
    <cellStyle name="Followed Hyperlink" xfId="40017" builtinId="9" hidden="1"/>
    <cellStyle name="Followed Hyperlink" xfId="40019" builtinId="9" hidden="1"/>
    <cellStyle name="Followed Hyperlink" xfId="40021" builtinId="9" hidden="1"/>
    <cellStyle name="Followed Hyperlink" xfId="40023" builtinId="9" hidden="1"/>
    <cellStyle name="Followed Hyperlink" xfId="40025" builtinId="9" hidden="1"/>
    <cellStyle name="Followed Hyperlink" xfId="40027" builtinId="9" hidden="1"/>
    <cellStyle name="Followed Hyperlink" xfId="40029" builtinId="9" hidden="1"/>
    <cellStyle name="Followed Hyperlink" xfId="40031" builtinId="9" hidden="1"/>
    <cellStyle name="Followed Hyperlink" xfId="40033" builtinId="9" hidden="1"/>
    <cellStyle name="Followed Hyperlink" xfId="40035" builtinId="9" hidden="1"/>
    <cellStyle name="Followed Hyperlink" xfId="40037" builtinId="9" hidden="1"/>
    <cellStyle name="Followed Hyperlink" xfId="40039" builtinId="9" hidden="1"/>
    <cellStyle name="Followed Hyperlink" xfId="40041" builtinId="9" hidden="1"/>
    <cellStyle name="Followed Hyperlink" xfId="40043" builtinId="9" hidden="1"/>
    <cellStyle name="Followed Hyperlink" xfId="40045" builtinId="9" hidden="1"/>
    <cellStyle name="Followed Hyperlink" xfId="40047" builtinId="9" hidden="1"/>
    <cellStyle name="Followed Hyperlink" xfId="40049" builtinId="9" hidden="1"/>
    <cellStyle name="Followed Hyperlink" xfId="40051" builtinId="9" hidden="1"/>
    <cellStyle name="Followed Hyperlink" xfId="40053" builtinId="9" hidden="1"/>
    <cellStyle name="Followed Hyperlink" xfId="40055" builtinId="9" hidden="1"/>
    <cellStyle name="Followed Hyperlink" xfId="40057" builtinId="9" hidden="1"/>
    <cellStyle name="Followed Hyperlink" xfId="40059" builtinId="9" hidden="1"/>
    <cellStyle name="Followed Hyperlink" xfId="40061" builtinId="9" hidden="1"/>
    <cellStyle name="Followed Hyperlink" xfId="40063" builtinId="9" hidden="1"/>
    <cellStyle name="Followed Hyperlink" xfId="40065" builtinId="9" hidden="1"/>
    <cellStyle name="Followed Hyperlink" xfId="40067" builtinId="9" hidden="1"/>
    <cellStyle name="Followed Hyperlink" xfId="40069" builtinId="9" hidden="1"/>
    <cellStyle name="Followed Hyperlink" xfId="40071" builtinId="9" hidden="1"/>
    <cellStyle name="Followed Hyperlink" xfId="40073" builtinId="9" hidden="1"/>
    <cellStyle name="Followed Hyperlink" xfId="40075" builtinId="9" hidden="1"/>
    <cellStyle name="Followed Hyperlink" xfId="40077" builtinId="9" hidden="1"/>
    <cellStyle name="Followed Hyperlink" xfId="40079" builtinId="9" hidden="1"/>
    <cellStyle name="Followed Hyperlink" xfId="40081" builtinId="9" hidden="1"/>
    <cellStyle name="Followed Hyperlink" xfId="40083" builtinId="9" hidden="1"/>
    <cellStyle name="Followed Hyperlink" xfId="40085" builtinId="9" hidden="1"/>
    <cellStyle name="Followed Hyperlink" xfId="40087" builtinId="9" hidden="1"/>
    <cellStyle name="Followed Hyperlink" xfId="40089" builtinId="9" hidden="1"/>
    <cellStyle name="Followed Hyperlink" xfId="40091" builtinId="9" hidden="1"/>
    <cellStyle name="Followed Hyperlink" xfId="40093" builtinId="9" hidden="1"/>
    <cellStyle name="Followed Hyperlink" xfId="40095" builtinId="9" hidden="1"/>
    <cellStyle name="Followed Hyperlink" xfId="40097" builtinId="9" hidden="1"/>
    <cellStyle name="Followed Hyperlink" xfId="40099" builtinId="9" hidden="1"/>
    <cellStyle name="Followed Hyperlink" xfId="40103" builtinId="9" hidden="1"/>
    <cellStyle name="Followed Hyperlink" xfId="40104" builtinId="9" hidden="1"/>
    <cellStyle name="Followed Hyperlink" xfId="40105" builtinId="9" hidden="1"/>
    <cellStyle name="Followed Hyperlink" xfId="40106" builtinId="9" hidden="1"/>
    <cellStyle name="Followed Hyperlink" xfId="40107" builtinId="9" hidden="1"/>
    <cellStyle name="Followed Hyperlink" xfId="40108" builtinId="9" hidden="1"/>
    <cellStyle name="Followed Hyperlink" xfId="40109" builtinId="9" hidden="1"/>
    <cellStyle name="Followed Hyperlink" xfId="40110" builtinId="9" hidden="1"/>
    <cellStyle name="Followed Hyperlink" xfId="40111" builtinId="9" hidden="1"/>
    <cellStyle name="Followed Hyperlink" xfId="40112" builtinId="9" hidden="1"/>
    <cellStyle name="Followed Hyperlink" xfId="40113" builtinId="9" hidden="1"/>
    <cellStyle name="Followed Hyperlink" xfId="40114" builtinId="9" hidden="1"/>
    <cellStyle name="Followed Hyperlink" xfId="40115" builtinId="9" hidden="1"/>
    <cellStyle name="Followed Hyperlink" xfId="40116" builtinId="9" hidden="1"/>
    <cellStyle name="Followed Hyperlink" xfId="40117" builtinId="9" hidden="1"/>
    <cellStyle name="Followed Hyperlink" xfId="40118" builtinId="9" hidden="1"/>
    <cellStyle name="Followed Hyperlink" xfId="40119" builtinId="9" hidden="1"/>
    <cellStyle name="Followed Hyperlink" xfId="40120" builtinId="9" hidden="1"/>
    <cellStyle name="Followed Hyperlink" xfId="40121" builtinId="9" hidden="1"/>
    <cellStyle name="Followed Hyperlink" xfId="40122" builtinId="9" hidden="1"/>
    <cellStyle name="Followed Hyperlink" xfId="40123" builtinId="9" hidden="1"/>
    <cellStyle name="Followed Hyperlink" xfId="40124" builtinId="9" hidden="1"/>
    <cellStyle name="Followed Hyperlink" xfId="40125" builtinId="9" hidden="1"/>
    <cellStyle name="Followed Hyperlink" xfId="40126" builtinId="9" hidden="1"/>
    <cellStyle name="Followed Hyperlink" xfId="40127" builtinId="9" hidden="1"/>
    <cellStyle name="Followed Hyperlink" xfId="40128" builtinId="9" hidden="1"/>
    <cellStyle name="Followed Hyperlink" xfId="40129" builtinId="9" hidden="1"/>
    <cellStyle name="Followed Hyperlink" xfId="40130" builtinId="9" hidden="1"/>
    <cellStyle name="Followed Hyperlink" xfId="40131" builtinId="9" hidden="1"/>
    <cellStyle name="Followed Hyperlink" xfId="40132" builtinId="9" hidden="1"/>
    <cellStyle name="Followed Hyperlink" xfId="40133" builtinId="9" hidden="1"/>
    <cellStyle name="Followed Hyperlink" xfId="40134" builtinId="9" hidden="1"/>
    <cellStyle name="Followed Hyperlink" xfId="40135" builtinId="9" hidden="1"/>
    <cellStyle name="Followed Hyperlink" xfId="40136" builtinId="9" hidden="1"/>
    <cellStyle name="Followed Hyperlink" xfId="40137" builtinId="9" hidden="1"/>
    <cellStyle name="Followed Hyperlink" xfId="40138" builtinId="9" hidden="1"/>
    <cellStyle name="Followed Hyperlink" xfId="40139" builtinId="9" hidden="1"/>
    <cellStyle name="Followed Hyperlink" xfId="40140" builtinId="9" hidden="1"/>
    <cellStyle name="Followed Hyperlink" xfId="40141" builtinId="9" hidden="1"/>
    <cellStyle name="Followed Hyperlink" xfId="40142" builtinId="9" hidden="1"/>
    <cellStyle name="Followed Hyperlink" xfId="40143" builtinId="9" hidden="1"/>
    <cellStyle name="Followed Hyperlink" xfId="40144" builtinId="9" hidden="1"/>
    <cellStyle name="Followed Hyperlink" xfId="40145" builtinId="9" hidden="1"/>
    <cellStyle name="Followed Hyperlink" xfId="40146" builtinId="9" hidden="1"/>
    <cellStyle name="Followed Hyperlink" xfId="40147" builtinId="9" hidden="1"/>
    <cellStyle name="Followed Hyperlink" xfId="40148" builtinId="9" hidden="1"/>
    <cellStyle name="Followed Hyperlink" xfId="40149" builtinId="9" hidden="1"/>
    <cellStyle name="Followed Hyperlink" xfId="40150" builtinId="9" hidden="1"/>
    <cellStyle name="Followed Hyperlink" xfId="40151" builtinId="9" hidden="1"/>
    <cellStyle name="Followed Hyperlink" xfId="40152" builtinId="9" hidden="1"/>
    <cellStyle name="Followed Hyperlink" xfId="40153" builtinId="9" hidden="1"/>
    <cellStyle name="Followed Hyperlink" xfId="40154" builtinId="9" hidden="1"/>
    <cellStyle name="Followed Hyperlink" xfId="40155" builtinId="9" hidden="1"/>
    <cellStyle name="Followed Hyperlink" xfId="40156" builtinId="9" hidden="1"/>
    <cellStyle name="Followed Hyperlink" xfId="40157" builtinId="9" hidden="1"/>
    <cellStyle name="Followed Hyperlink" xfId="40158" builtinId="9" hidden="1"/>
    <cellStyle name="Followed Hyperlink" xfId="40159" builtinId="9" hidden="1"/>
    <cellStyle name="Followed Hyperlink" xfId="40160" builtinId="9" hidden="1"/>
    <cellStyle name="Followed Hyperlink" xfId="40161" builtinId="9" hidden="1"/>
    <cellStyle name="Followed Hyperlink" xfId="40162" builtinId="9" hidden="1"/>
    <cellStyle name="Followed Hyperlink" xfId="40163" builtinId="9" hidden="1"/>
    <cellStyle name="Followed Hyperlink" xfId="40164" builtinId="9" hidden="1"/>
    <cellStyle name="Followed Hyperlink" xfId="40165" builtinId="9" hidden="1"/>
    <cellStyle name="Followed Hyperlink" xfId="40166" builtinId="9" hidden="1"/>
    <cellStyle name="Followed Hyperlink" xfId="40167" builtinId="9" hidden="1"/>
    <cellStyle name="Followed Hyperlink" xfId="40168" builtinId="9" hidden="1"/>
    <cellStyle name="Followed Hyperlink" xfId="40169" builtinId="9" hidden="1"/>
    <cellStyle name="Followed Hyperlink" xfId="40170" builtinId="9" hidden="1"/>
    <cellStyle name="Followed Hyperlink" xfId="40171" builtinId="9" hidden="1"/>
    <cellStyle name="Followed Hyperlink" xfId="40173" builtinId="9" hidden="1"/>
    <cellStyle name="Followed Hyperlink" xfId="40175" builtinId="9" hidden="1"/>
    <cellStyle name="Followed Hyperlink" xfId="38289" builtinId="9" hidden="1"/>
    <cellStyle name="Followed Hyperlink" xfId="39751" builtinId="9" hidden="1"/>
    <cellStyle name="Followed Hyperlink" xfId="39128" builtinId="9" hidden="1"/>
    <cellStyle name="Followed Hyperlink" xfId="38708" builtinId="9" hidden="1"/>
    <cellStyle name="Followed Hyperlink" xfId="38498" builtinId="9" hidden="1"/>
    <cellStyle name="Followed Hyperlink" xfId="35257" builtinId="9" hidden="1"/>
    <cellStyle name="Followed Hyperlink" xfId="37467" builtinId="9" hidden="1"/>
    <cellStyle name="Followed Hyperlink" xfId="37681" builtinId="9" hidden="1"/>
    <cellStyle name="Followed Hyperlink" xfId="36476" builtinId="9" hidden="1"/>
    <cellStyle name="Followed Hyperlink" xfId="36906" builtinId="9" hidden="1"/>
    <cellStyle name="Followed Hyperlink" xfId="30900" builtinId="9" hidden="1"/>
    <cellStyle name="Followed Hyperlink" xfId="31365" builtinId="9" hidden="1"/>
    <cellStyle name="Followed Hyperlink" xfId="29354" builtinId="9" hidden="1"/>
    <cellStyle name="Followed Hyperlink" xfId="40177" builtinId="9" hidden="1"/>
    <cellStyle name="Followed Hyperlink" xfId="40179" builtinId="9" hidden="1"/>
    <cellStyle name="Followed Hyperlink" xfId="40181" builtinId="9" hidden="1"/>
    <cellStyle name="Followed Hyperlink" xfId="35261" builtinId="9" hidden="1"/>
    <cellStyle name="Followed Hyperlink" xfId="40183" builtinId="9" hidden="1"/>
    <cellStyle name="Followed Hyperlink" xfId="40185" builtinId="9" hidden="1"/>
    <cellStyle name="Followed Hyperlink" xfId="40187" builtinId="9" hidden="1"/>
    <cellStyle name="Followed Hyperlink" xfId="40189" builtinId="9" hidden="1"/>
    <cellStyle name="Followed Hyperlink" xfId="40191" builtinId="9" hidden="1"/>
    <cellStyle name="Followed Hyperlink" xfId="40193" builtinId="9" hidden="1"/>
    <cellStyle name="Followed Hyperlink" xfId="40195" builtinId="9" hidden="1"/>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525"/>
    <cellStyle name="Heading 3 10 2 10" xfId="13249"/>
    <cellStyle name="Heading 3 10 2 11" xfId="18019"/>
    <cellStyle name="Heading 3 10 2 11 2" xfId="35822"/>
    <cellStyle name="Heading 3 10 2 2" xfId="889"/>
    <cellStyle name="Heading 3 10 2 2 10" xfId="11167"/>
    <cellStyle name="Heading 3 10 2 2 2" xfId="1328"/>
    <cellStyle name="Heading 3 10 2 2 2 2" xfId="3387"/>
    <cellStyle name="Heading 3 10 2 2 2 2 2" xfId="16981"/>
    <cellStyle name="Heading 3 10 2 2 2 3" xfId="14934"/>
    <cellStyle name="Heading 3 10 2 2 3" xfId="1574"/>
    <cellStyle name="Heading 3 10 2 2 3 2" xfId="15179"/>
    <cellStyle name="Heading 3 10 2 2 3 3" xfId="4843"/>
    <cellStyle name="Heading 3 10 2 2 4" xfId="1822"/>
    <cellStyle name="Heading 3 10 2 2 4 2" xfId="15423"/>
    <cellStyle name="Heading 3 10 2 2 4 3" xfId="5082"/>
    <cellStyle name="Heading 3 10 2 2 5" xfId="2069"/>
    <cellStyle name="Heading 3 10 2 2 5 2" xfId="15668"/>
    <cellStyle name="Heading 3 10 2 2 5 3" xfId="5328"/>
    <cellStyle name="Heading 3 10 2 2 6" xfId="2307"/>
    <cellStyle name="Heading 3 10 2 2 6 2" xfId="15906"/>
    <cellStyle name="Heading 3 10 2 2 6 3" xfId="5566"/>
    <cellStyle name="Heading 3 10 2 2 7" xfId="2554"/>
    <cellStyle name="Heading 3 10 2 2 7 2" xfId="16151"/>
    <cellStyle name="Heading 3 10 2 2 7 3" xfId="5803"/>
    <cellStyle name="Heading 3 10 2 2 8" xfId="3162"/>
    <cellStyle name="Heading 3 10 2 2 8 2" xfId="16756"/>
    <cellStyle name="Heading 3 10 2 2 9" xfId="11627"/>
    <cellStyle name="Heading 3 10 2 2 9 2" xfId="14500"/>
    <cellStyle name="Heading 3 10 2 3" xfId="1115"/>
    <cellStyle name="Heading 3 10 2 3 2" xfId="3145"/>
    <cellStyle name="Heading 3 10 2 3 2 2" xfId="16739"/>
    <cellStyle name="Heading 3 10 2 3 3" xfId="14723"/>
    <cellStyle name="Heading 3 10 2 4" xfId="852"/>
    <cellStyle name="Heading 3 10 2 4 2" xfId="14477"/>
    <cellStyle name="Heading 3 10 2 4 3" xfId="4196"/>
    <cellStyle name="Heading 3 10 2 5" xfId="1557"/>
    <cellStyle name="Heading 3 10 2 5 2" xfId="15162"/>
    <cellStyle name="Heading 3 10 2 5 3" xfId="4826"/>
    <cellStyle name="Heading 3 10 2 6" xfId="1805"/>
    <cellStyle name="Heading 3 10 2 6 2" xfId="15406"/>
    <cellStyle name="Heading 3 10 2 6 3" xfId="5065"/>
    <cellStyle name="Heading 3 10 2 7" xfId="2052"/>
    <cellStyle name="Heading 3 10 2 7 2" xfId="15651"/>
    <cellStyle name="Heading 3 10 2 7 3" xfId="5311"/>
    <cellStyle name="Heading 3 10 2 8" xfId="2291"/>
    <cellStyle name="Heading 3 10 2 8 2" xfId="15890"/>
    <cellStyle name="Heading 3 10 2 8 3" xfId="5550"/>
    <cellStyle name="Heading 3 10 2 9" xfId="2537"/>
    <cellStyle name="Heading 3 10 2 9 2" xfId="16134"/>
    <cellStyle name="Heading 3 10 3" xfId="1036"/>
    <cellStyle name="Heading 3 10 3 10" xfId="9147"/>
    <cellStyle name="Heading 3 10 3 11" xfId="17450"/>
    <cellStyle name="Heading 3 10 3 11 2" xfId="35255"/>
    <cellStyle name="Heading 3 10 3 2" xfId="1471"/>
    <cellStyle name="Heading 3 10 3 2 2" xfId="3300"/>
    <cellStyle name="Heading 3 10 3 2 2 2" xfId="16894"/>
    <cellStyle name="Heading 3 10 3 2 3" xfId="15077"/>
    <cellStyle name="Heading 3 10 3 3" xfId="1717"/>
    <cellStyle name="Heading 3 10 3 3 2" xfId="3530"/>
    <cellStyle name="Heading 3 10 3 3 2 2" xfId="17124"/>
    <cellStyle name="Heading 3 10 3 3 3" xfId="15322"/>
    <cellStyle name="Heading 3 10 3 4" xfId="1965"/>
    <cellStyle name="Heading 3 10 3 4 2" xfId="15566"/>
    <cellStyle name="Heading 3 10 3 4 3" xfId="5225"/>
    <cellStyle name="Heading 3 10 3 5" xfId="2212"/>
    <cellStyle name="Heading 3 10 3 5 2" xfId="15811"/>
    <cellStyle name="Heading 3 10 3 5 3" xfId="5471"/>
    <cellStyle name="Heading 3 10 3 6" xfId="2451"/>
    <cellStyle name="Heading 3 10 3 6 2" xfId="16050"/>
    <cellStyle name="Heading 3 10 3 6 3" xfId="5709"/>
    <cellStyle name="Heading 3 10 3 7" xfId="2697"/>
    <cellStyle name="Heading 3 10 3 7 2" xfId="16294"/>
    <cellStyle name="Heading 3 10 3 7 3" xfId="5946"/>
    <cellStyle name="Heading 3 10 3 8" xfId="3131"/>
    <cellStyle name="Heading 3 10 3 8 2" xfId="16725"/>
    <cellStyle name="Heading 3 10 3 9" xfId="11771"/>
    <cellStyle name="Heading 3 10 3 9 2" xfId="14644"/>
    <cellStyle name="Heading 3 10 4" xfId="1028"/>
    <cellStyle name="Heading 3 10 4 10" xfId="10537"/>
    <cellStyle name="Heading 3 10 4 11" xfId="20498"/>
    <cellStyle name="Heading 3 10 4 11 2" xfId="38288"/>
    <cellStyle name="Heading 3 10 4 2" xfId="1463"/>
    <cellStyle name="Heading 3 10 4 2 2" xfId="3522"/>
    <cellStyle name="Heading 3 10 4 2 2 2" xfId="17116"/>
    <cellStyle name="Heading 3 10 4 2 3" xfId="15069"/>
    <cellStyle name="Heading 3 10 4 3" xfId="1709"/>
    <cellStyle name="Heading 3 10 4 3 2" xfId="15314"/>
    <cellStyle name="Heading 3 10 4 3 3" xfId="4978"/>
    <cellStyle name="Heading 3 10 4 4" xfId="1957"/>
    <cellStyle name="Heading 3 10 4 4 2" xfId="15558"/>
    <cellStyle name="Heading 3 10 4 4 3" xfId="5217"/>
    <cellStyle name="Heading 3 10 4 5" xfId="2204"/>
    <cellStyle name="Heading 3 10 4 5 2" xfId="15803"/>
    <cellStyle name="Heading 3 10 4 5 3" xfId="5463"/>
    <cellStyle name="Heading 3 10 4 6" xfId="2443"/>
    <cellStyle name="Heading 3 10 4 6 2" xfId="16042"/>
    <cellStyle name="Heading 3 10 4 6 3" xfId="5701"/>
    <cellStyle name="Heading 3 10 4 7" xfId="2689"/>
    <cellStyle name="Heading 3 10 4 7 2" xfId="16286"/>
    <cellStyle name="Heading 3 10 4 7 3" xfId="5938"/>
    <cellStyle name="Heading 3 10 4 8" xfId="3123"/>
    <cellStyle name="Heading 3 10 4 8 2" xfId="16717"/>
    <cellStyle name="Heading 3 10 4 9" xfId="11763"/>
    <cellStyle name="Heading 3 10 4 9 2" xfId="14636"/>
    <cellStyle name="Heading 3 10 5" xfId="11601"/>
    <cellStyle name="Heading 3 10 6" xfId="20095"/>
    <cellStyle name="Heading 3 10 6 2" xfId="37885"/>
    <cellStyle name="Heading 3 10 7" xfId="20989"/>
    <cellStyle name="Heading 3 10 7 2" xfId="38778"/>
    <cellStyle name="Heading 3 11" xfId="362"/>
    <cellStyle name="Heading 3 2" xfId="363"/>
    <cellStyle name="Heading 3 2 2" xfId="526"/>
    <cellStyle name="Heading 3 2 2 10" xfId="13842"/>
    <cellStyle name="Heading 3 2 2 11" xfId="19675"/>
    <cellStyle name="Heading 3 2 2 11 2" xfId="37466"/>
    <cellStyle name="Heading 3 2 2 2" xfId="890"/>
    <cellStyle name="Heading 3 2 2 2 10" xfId="13812"/>
    <cellStyle name="Heading 3 2 2 2 2" xfId="1329"/>
    <cellStyle name="Heading 3 2 2 2 2 2" xfId="3388"/>
    <cellStyle name="Heading 3 2 2 2 2 2 2" xfId="16982"/>
    <cellStyle name="Heading 3 2 2 2 2 3" xfId="14935"/>
    <cellStyle name="Heading 3 2 2 2 3" xfId="1575"/>
    <cellStyle name="Heading 3 2 2 2 3 2" xfId="15180"/>
    <cellStyle name="Heading 3 2 2 2 3 3" xfId="4844"/>
    <cellStyle name="Heading 3 2 2 2 4" xfId="1823"/>
    <cellStyle name="Heading 3 2 2 2 4 2" xfId="15424"/>
    <cellStyle name="Heading 3 2 2 2 4 3" xfId="5083"/>
    <cellStyle name="Heading 3 2 2 2 5" xfId="2070"/>
    <cellStyle name="Heading 3 2 2 2 5 2" xfId="15669"/>
    <cellStyle name="Heading 3 2 2 2 5 3" xfId="5329"/>
    <cellStyle name="Heading 3 2 2 2 6" xfId="2308"/>
    <cellStyle name="Heading 3 2 2 2 6 2" xfId="15907"/>
    <cellStyle name="Heading 3 2 2 2 6 3" xfId="5567"/>
    <cellStyle name="Heading 3 2 2 2 7" xfId="2555"/>
    <cellStyle name="Heading 3 2 2 2 7 2" xfId="16152"/>
    <cellStyle name="Heading 3 2 2 2 7 3" xfId="5804"/>
    <cellStyle name="Heading 3 2 2 2 8" xfId="3163"/>
    <cellStyle name="Heading 3 2 2 2 8 2" xfId="16757"/>
    <cellStyle name="Heading 3 2 2 2 9" xfId="11628"/>
    <cellStyle name="Heading 3 2 2 2 9 2" xfId="14501"/>
    <cellStyle name="Heading 3 2 2 3" xfId="1114"/>
    <cellStyle name="Heading 3 2 2 3 2" xfId="3144"/>
    <cellStyle name="Heading 3 2 2 3 2 2" xfId="16738"/>
    <cellStyle name="Heading 3 2 2 3 3" xfId="14722"/>
    <cellStyle name="Heading 3 2 2 4" xfId="851"/>
    <cellStyle name="Heading 3 2 2 4 2" xfId="14476"/>
    <cellStyle name="Heading 3 2 2 4 3" xfId="4195"/>
    <cellStyle name="Heading 3 2 2 5" xfId="1556"/>
    <cellStyle name="Heading 3 2 2 5 2" xfId="15161"/>
    <cellStyle name="Heading 3 2 2 5 3" xfId="4825"/>
    <cellStyle name="Heading 3 2 2 6" xfId="1804"/>
    <cellStyle name="Heading 3 2 2 6 2" xfId="15405"/>
    <cellStyle name="Heading 3 2 2 6 3" xfId="5064"/>
    <cellStyle name="Heading 3 2 2 7" xfId="2051"/>
    <cellStyle name="Heading 3 2 2 7 2" xfId="15650"/>
    <cellStyle name="Heading 3 2 2 7 3" xfId="5310"/>
    <cellStyle name="Heading 3 2 2 8" xfId="2290"/>
    <cellStyle name="Heading 3 2 2 8 2" xfId="15889"/>
    <cellStyle name="Heading 3 2 2 8 3" xfId="5549"/>
    <cellStyle name="Heading 3 2 2 9" xfId="2536"/>
    <cellStyle name="Heading 3 2 2 9 2" xfId="16133"/>
    <cellStyle name="Heading 3 2 3" xfId="1035"/>
    <cellStyle name="Heading 3 2 3 10" xfId="8910"/>
    <cellStyle name="Heading 3 2 3 11" xfId="18533"/>
    <cellStyle name="Heading 3 2 3 11 2" xfId="36332"/>
    <cellStyle name="Heading 3 2 3 2" xfId="1470"/>
    <cellStyle name="Heading 3 2 3 2 2" xfId="3299"/>
    <cellStyle name="Heading 3 2 3 2 2 2" xfId="16893"/>
    <cellStyle name="Heading 3 2 3 2 3" xfId="15076"/>
    <cellStyle name="Heading 3 2 3 3" xfId="1716"/>
    <cellStyle name="Heading 3 2 3 3 2" xfId="3529"/>
    <cellStyle name="Heading 3 2 3 3 2 2" xfId="17123"/>
    <cellStyle name="Heading 3 2 3 3 3" xfId="15321"/>
    <cellStyle name="Heading 3 2 3 4" xfId="1964"/>
    <cellStyle name="Heading 3 2 3 4 2" xfId="15565"/>
    <cellStyle name="Heading 3 2 3 4 3" xfId="5224"/>
    <cellStyle name="Heading 3 2 3 5" xfId="2211"/>
    <cellStyle name="Heading 3 2 3 5 2" xfId="15810"/>
    <cellStyle name="Heading 3 2 3 5 3" xfId="5470"/>
    <cellStyle name="Heading 3 2 3 6" xfId="2450"/>
    <cellStyle name="Heading 3 2 3 6 2" xfId="16049"/>
    <cellStyle name="Heading 3 2 3 6 3" xfId="5708"/>
    <cellStyle name="Heading 3 2 3 7" xfId="2696"/>
    <cellStyle name="Heading 3 2 3 7 2" xfId="16293"/>
    <cellStyle name="Heading 3 2 3 7 3" xfId="5945"/>
    <cellStyle name="Heading 3 2 3 8" xfId="3130"/>
    <cellStyle name="Heading 3 2 3 8 2" xfId="16724"/>
    <cellStyle name="Heading 3 2 3 9" xfId="11770"/>
    <cellStyle name="Heading 3 2 3 9 2" xfId="14643"/>
    <cellStyle name="Heading 3 2 4" xfId="1040"/>
    <cellStyle name="Heading 3 2 4 10" xfId="8532"/>
    <cellStyle name="Heading 3 2 4 11" xfId="21549"/>
    <cellStyle name="Heading 3 2 4 11 2" xfId="39336"/>
    <cellStyle name="Heading 3 2 4 2" xfId="1475"/>
    <cellStyle name="Heading 3 2 4 2 2" xfId="3534"/>
    <cellStyle name="Heading 3 2 4 2 2 2" xfId="17128"/>
    <cellStyle name="Heading 3 2 4 2 3" xfId="15081"/>
    <cellStyle name="Heading 3 2 4 3" xfId="1721"/>
    <cellStyle name="Heading 3 2 4 3 2" xfId="15326"/>
    <cellStyle name="Heading 3 2 4 3 3" xfId="4982"/>
    <cellStyle name="Heading 3 2 4 4" xfId="1969"/>
    <cellStyle name="Heading 3 2 4 4 2" xfId="15570"/>
    <cellStyle name="Heading 3 2 4 4 3" xfId="5229"/>
    <cellStyle name="Heading 3 2 4 5" xfId="2216"/>
    <cellStyle name="Heading 3 2 4 5 2" xfId="15815"/>
    <cellStyle name="Heading 3 2 4 5 3" xfId="5475"/>
    <cellStyle name="Heading 3 2 4 6" xfId="2455"/>
    <cellStyle name="Heading 3 2 4 6 2" xfId="16054"/>
    <cellStyle name="Heading 3 2 4 6 3" xfId="5713"/>
    <cellStyle name="Heading 3 2 4 7" xfId="2701"/>
    <cellStyle name="Heading 3 2 4 7 2" xfId="16298"/>
    <cellStyle name="Heading 3 2 4 7 3" xfId="5950"/>
    <cellStyle name="Heading 3 2 4 8" xfId="3135"/>
    <cellStyle name="Heading 3 2 4 8 2" xfId="16729"/>
    <cellStyle name="Heading 3 2 4 9" xfId="11775"/>
    <cellStyle name="Heading 3 2 4 9 2" xfId="14648"/>
    <cellStyle name="Heading 3 2 5" xfId="11846"/>
    <cellStyle name="Heading 3 2 6" xfId="21201"/>
    <cellStyle name="Heading 3 2 6 2" xfId="38989"/>
    <cellStyle name="Heading 3 2 7" xfId="17466"/>
    <cellStyle name="Heading 3 2 7 2" xfId="35271"/>
    <cellStyle name="Heading 3 3" xfId="364"/>
    <cellStyle name="Heading 3 3 2" xfId="527"/>
    <cellStyle name="Heading 3 3 2 10" xfId="11848"/>
    <cellStyle name="Heading 3 3 2 11" xfId="18237"/>
    <cellStyle name="Heading 3 3 2 11 2" xfId="36039"/>
    <cellStyle name="Heading 3 3 2 2" xfId="891"/>
    <cellStyle name="Heading 3 3 2 2 10" xfId="13384"/>
    <cellStyle name="Heading 3 3 2 2 2" xfId="1330"/>
    <cellStyle name="Heading 3 3 2 2 2 2" xfId="3389"/>
    <cellStyle name="Heading 3 3 2 2 2 2 2" xfId="16983"/>
    <cellStyle name="Heading 3 3 2 2 2 3" xfId="14936"/>
    <cellStyle name="Heading 3 3 2 2 3" xfId="1576"/>
    <cellStyle name="Heading 3 3 2 2 3 2" xfId="15181"/>
    <cellStyle name="Heading 3 3 2 2 3 3" xfId="4845"/>
    <cellStyle name="Heading 3 3 2 2 4" xfId="1824"/>
    <cellStyle name="Heading 3 3 2 2 4 2" xfId="15425"/>
    <cellStyle name="Heading 3 3 2 2 4 3" xfId="5084"/>
    <cellStyle name="Heading 3 3 2 2 5" xfId="2071"/>
    <cellStyle name="Heading 3 3 2 2 5 2" xfId="15670"/>
    <cellStyle name="Heading 3 3 2 2 5 3" xfId="5330"/>
    <cellStyle name="Heading 3 3 2 2 6" xfId="2309"/>
    <cellStyle name="Heading 3 3 2 2 6 2" xfId="15908"/>
    <cellStyle name="Heading 3 3 2 2 6 3" xfId="5568"/>
    <cellStyle name="Heading 3 3 2 2 7" xfId="2556"/>
    <cellStyle name="Heading 3 3 2 2 7 2" xfId="16153"/>
    <cellStyle name="Heading 3 3 2 2 7 3" xfId="5805"/>
    <cellStyle name="Heading 3 3 2 2 8" xfId="3164"/>
    <cellStyle name="Heading 3 3 2 2 8 2" xfId="16758"/>
    <cellStyle name="Heading 3 3 2 2 9" xfId="11629"/>
    <cellStyle name="Heading 3 3 2 2 9 2" xfId="14502"/>
    <cellStyle name="Heading 3 3 2 3" xfId="1113"/>
    <cellStyle name="Heading 3 3 2 3 2" xfId="3143"/>
    <cellStyle name="Heading 3 3 2 3 2 2" xfId="16737"/>
    <cellStyle name="Heading 3 3 2 3 3" xfId="14721"/>
    <cellStyle name="Heading 3 3 2 4" xfId="795"/>
    <cellStyle name="Heading 3 3 2 4 2" xfId="14437"/>
    <cellStyle name="Heading 3 3 2 4 3" xfId="4148"/>
    <cellStyle name="Heading 3 3 2 5" xfId="1555"/>
    <cellStyle name="Heading 3 3 2 5 2" xfId="15160"/>
    <cellStyle name="Heading 3 3 2 5 3" xfId="4824"/>
    <cellStyle name="Heading 3 3 2 6" xfId="1803"/>
    <cellStyle name="Heading 3 3 2 6 2" xfId="15404"/>
    <cellStyle name="Heading 3 3 2 6 3" xfId="5063"/>
    <cellStyle name="Heading 3 3 2 7" xfId="2050"/>
    <cellStyle name="Heading 3 3 2 7 2" xfId="15649"/>
    <cellStyle name="Heading 3 3 2 7 3" xfId="5309"/>
    <cellStyle name="Heading 3 3 2 8" xfId="2289"/>
    <cellStyle name="Heading 3 3 2 8 2" xfId="15888"/>
    <cellStyle name="Heading 3 3 2 8 3" xfId="5548"/>
    <cellStyle name="Heading 3 3 2 9" xfId="2535"/>
    <cellStyle name="Heading 3 3 2 9 2" xfId="16132"/>
    <cellStyle name="Heading 3 3 3" xfId="1034"/>
    <cellStyle name="Heading 3 3 3 10" xfId="8666"/>
    <cellStyle name="Heading 3 3 3 11" xfId="17471"/>
    <cellStyle name="Heading 3 3 3 11 2" xfId="35276"/>
    <cellStyle name="Heading 3 3 3 2" xfId="1469"/>
    <cellStyle name="Heading 3 3 3 2 2" xfId="3298"/>
    <cellStyle name="Heading 3 3 3 2 2 2" xfId="16892"/>
    <cellStyle name="Heading 3 3 3 2 3" xfId="15075"/>
    <cellStyle name="Heading 3 3 3 3" xfId="1715"/>
    <cellStyle name="Heading 3 3 3 3 2" xfId="3528"/>
    <cellStyle name="Heading 3 3 3 3 2 2" xfId="17122"/>
    <cellStyle name="Heading 3 3 3 3 3" xfId="15320"/>
    <cellStyle name="Heading 3 3 3 4" xfId="1963"/>
    <cellStyle name="Heading 3 3 3 4 2" xfId="15564"/>
    <cellStyle name="Heading 3 3 3 4 3" xfId="5223"/>
    <cellStyle name="Heading 3 3 3 5" xfId="2210"/>
    <cellStyle name="Heading 3 3 3 5 2" xfId="15809"/>
    <cellStyle name="Heading 3 3 3 5 3" xfId="5469"/>
    <cellStyle name="Heading 3 3 3 6" xfId="2449"/>
    <cellStyle name="Heading 3 3 3 6 2" xfId="16048"/>
    <cellStyle name="Heading 3 3 3 6 3" xfId="5707"/>
    <cellStyle name="Heading 3 3 3 7" xfId="2695"/>
    <cellStyle name="Heading 3 3 3 7 2" xfId="16292"/>
    <cellStyle name="Heading 3 3 3 7 3" xfId="5944"/>
    <cellStyle name="Heading 3 3 3 8" xfId="3129"/>
    <cellStyle name="Heading 3 3 3 8 2" xfId="16723"/>
    <cellStyle name="Heading 3 3 3 9" xfId="11769"/>
    <cellStyle name="Heading 3 3 3 9 2" xfId="14642"/>
    <cellStyle name="Heading 3 3 4" xfId="1027"/>
    <cellStyle name="Heading 3 3 4 10" xfId="8511"/>
    <cellStyle name="Heading 3 3 4 11" xfId="22106"/>
    <cellStyle name="Heading 3 3 4 11 2" xfId="39892"/>
    <cellStyle name="Heading 3 3 4 2" xfId="1462"/>
    <cellStyle name="Heading 3 3 4 2 2" xfId="3521"/>
    <cellStyle name="Heading 3 3 4 2 2 2" xfId="17115"/>
    <cellStyle name="Heading 3 3 4 2 3" xfId="15068"/>
    <cellStyle name="Heading 3 3 4 3" xfId="1708"/>
    <cellStyle name="Heading 3 3 4 3 2" xfId="15313"/>
    <cellStyle name="Heading 3 3 4 3 3" xfId="4977"/>
    <cellStyle name="Heading 3 3 4 4" xfId="1956"/>
    <cellStyle name="Heading 3 3 4 4 2" xfId="15557"/>
    <cellStyle name="Heading 3 3 4 4 3" xfId="5216"/>
    <cellStyle name="Heading 3 3 4 5" xfId="2203"/>
    <cellStyle name="Heading 3 3 4 5 2" xfId="15802"/>
    <cellStyle name="Heading 3 3 4 5 3" xfId="5462"/>
    <cellStyle name="Heading 3 3 4 6" xfId="2442"/>
    <cellStyle name="Heading 3 3 4 6 2" xfId="16041"/>
    <cellStyle name="Heading 3 3 4 6 3" xfId="5700"/>
    <cellStyle name="Heading 3 3 4 7" xfId="2688"/>
    <cellStyle name="Heading 3 3 4 7 2" xfId="16285"/>
    <cellStyle name="Heading 3 3 4 7 3" xfId="5937"/>
    <cellStyle name="Heading 3 3 4 8" xfId="3122"/>
    <cellStyle name="Heading 3 3 4 8 2" xfId="16716"/>
    <cellStyle name="Heading 3 3 4 9" xfId="11762"/>
    <cellStyle name="Heading 3 3 4 9 2" xfId="14635"/>
    <cellStyle name="Heading 3 3 5" xfId="13845"/>
    <cellStyle name="Heading 3 3 6" xfId="20990"/>
    <cellStyle name="Heading 3 3 6 2" xfId="38779"/>
    <cellStyle name="Heading 3 3 7" xfId="18312"/>
    <cellStyle name="Heading 3 3 7 2" xfId="36113"/>
    <cellStyle name="Heading 3 4" xfId="365"/>
    <cellStyle name="Heading 3 4 2" xfId="528"/>
    <cellStyle name="Heading 3 4 2 10" xfId="13823"/>
    <cellStyle name="Heading 3 4 2 11" xfId="19889"/>
    <cellStyle name="Heading 3 4 2 11 2" xfId="37680"/>
    <cellStyle name="Heading 3 4 2 2" xfId="892"/>
    <cellStyle name="Heading 3 4 2 2 10" xfId="13149"/>
    <cellStyle name="Heading 3 4 2 2 2" xfId="1331"/>
    <cellStyle name="Heading 3 4 2 2 2 2" xfId="3390"/>
    <cellStyle name="Heading 3 4 2 2 2 2 2" xfId="16984"/>
    <cellStyle name="Heading 3 4 2 2 2 3" xfId="14937"/>
    <cellStyle name="Heading 3 4 2 2 3" xfId="1577"/>
    <cellStyle name="Heading 3 4 2 2 3 2" xfId="15182"/>
    <cellStyle name="Heading 3 4 2 2 3 3" xfId="4846"/>
    <cellStyle name="Heading 3 4 2 2 4" xfId="1825"/>
    <cellStyle name="Heading 3 4 2 2 4 2" xfId="15426"/>
    <cellStyle name="Heading 3 4 2 2 4 3" xfId="5085"/>
    <cellStyle name="Heading 3 4 2 2 5" xfId="2072"/>
    <cellStyle name="Heading 3 4 2 2 5 2" xfId="15671"/>
    <cellStyle name="Heading 3 4 2 2 5 3" xfId="5331"/>
    <cellStyle name="Heading 3 4 2 2 6" xfId="2310"/>
    <cellStyle name="Heading 3 4 2 2 6 2" xfId="15909"/>
    <cellStyle name="Heading 3 4 2 2 6 3" xfId="5569"/>
    <cellStyle name="Heading 3 4 2 2 7" xfId="2557"/>
    <cellStyle name="Heading 3 4 2 2 7 2" xfId="16154"/>
    <cellStyle name="Heading 3 4 2 2 7 3" xfId="5806"/>
    <cellStyle name="Heading 3 4 2 2 8" xfId="3165"/>
    <cellStyle name="Heading 3 4 2 2 8 2" xfId="16759"/>
    <cellStyle name="Heading 3 4 2 2 9" xfId="11630"/>
    <cellStyle name="Heading 3 4 2 2 9 2" xfId="14503"/>
    <cellStyle name="Heading 3 4 2 3" xfId="1112"/>
    <cellStyle name="Heading 3 4 2 3 2" xfId="3142"/>
    <cellStyle name="Heading 3 4 2 3 2 2" xfId="16736"/>
    <cellStyle name="Heading 3 4 2 3 3" xfId="14720"/>
    <cellStyle name="Heading 3 4 2 4" xfId="850"/>
    <cellStyle name="Heading 3 4 2 4 2" xfId="14475"/>
    <cellStyle name="Heading 3 4 2 4 3" xfId="4194"/>
    <cellStyle name="Heading 3 4 2 5" xfId="1554"/>
    <cellStyle name="Heading 3 4 2 5 2" xfId="15159"/>
    <cellStyle name="Heading 3 4 2 5 3" xfId="4823"/>
    <cellStyle name="Heading 3 4 2 6" xfId="1802"/>
    <cellStyle name="Heading 3 4 2 6 2" xfId="15403"/>
    <cellStyle name="Heading 3 4 2 6 3" xfId="5062"/>
    <cellStyle name="Heading 3 4 2 7" xfId="2049"/>
    <cellStyle name="Heading 3 4 2 7 2" xfId="15648"/>
    <cellStyle name="Heading 3 4 2 7 3" xfId="5308"/>
    <cellStyle name="Heading 3 4 2 8" xfId="2288"/>
    <cellStyle name="Heading 3 4 2 8 2" xfId="15887"/>
    <cellStyle name="Heading 3 4 2 8 3" xfId="5547"/>
    <cellStyle name="Heading 3 4 2 9" xfId="2534"/>
    <cellStyle name="Heading 3 4 2 9 2" xfId="16131"/>
    <cellStyle name="Heading 3 4 3" xfId="1033"/>
    <cellStyle name="Heading 3 4 3 10" xfId="10218"/>
    <cellStyle name="Heading 3 4 3 11" xfId="18313"/>
    <cellStyle name="Heading 3 4 3 11 2" xfId="36114"/>
    <cellStyle name="Heading 3 4 3 2" xfId="1468"/>
    <cellStyle name="Heading 3 4 3 2 2" xfId="3297"/>
    <cellStyle name="Heading 3 4 3 2 2 2" xfId="16891"/>
    <cellStyle name="Heading 3 4 3 2 3" xfId="15074"/>
    <cellStyle name="Heading 3 4 3 3" xfId="1714"/>
    <cellStyle name="Heading 3 4 3 3 2" xfId="3527"/>
    <cellStyle name="Heading 3 4 3 3 2 2" xfId="17121"/>
    <cellStyle name="Heading 3 4 3 3 3" xfId="15319"/>
    <cellStyle name="Heading 3 4 3 4" xfId="1962"/>
    <cellStyle name="Heading 3 4 3 4 2" xfId="15563"/>
    <cellStyle name="Heading 3 4 3 4 3" xfId="5222"/>
    <cellStyle name="Heading 3 4 3 5" xfId="2209"/>
    <cellStyle name="Heading 3 4 3 5 2" xfId="15808"/>
    <cellStyle name="Heading 3 4 3 5 3" xfId="5468"/>
    <cellStyle name="Heading 3 4 3 6" xfId="2448"/>
    <cellStyle name="Heading 3 4 3 6 2" xfId="16047"/>
    <cellStyle name="Heading 3 4 3 6 3" xfId="5706"/>
    <cellStyle name="Heading 3 4 3 7" xfId="2694"/>
    <cellStyle name="Heading 3 4 3 7 2" xfId="16291"/>
    <cellStyle name="Heading 3 4 3 7 3" xfId="5943"/>
    <cellStyle name="Heading 3 4 3 8" xfId="3128"/>
    <cellStyle name="Heading 3 4 3 8 2" xfId="16722"/>
    <cellStyle name="Heading 3 4 3 9" xfId="11768"/>
    <cellStyle name="Heading 3 4 3 9 2" xfId="14641"/>
    <cellStyle name="Heading 3 4 4" xfId="1026"/>
    <cellStyle name="Heading 3 4 4 10" xfId="7746"/>
    <cellStyle name="Heading 3 4 4 11" xfId="21339"/>
    <cellStyle name="Heading 3 4 4 11 2" xfId="39127"/>
    <cellStyle name="Heading 3 4 4 2" xfId="1461"/>
    <cellStyle name="Heading 3 4 4 2 2" xfId="3520"/>
    <cellStyle name="Heading 3 4 4 2 2 2" xfId="17114"/>
    <cellStyle name="Heading 3 4 4 2 3" xfId="15067"/>
    <cellStyle name="Heading 3 4 4 3" xfId="1707"/>
    <cellStyle name="Heading 3 4 4 3 2" xfId="15312"/>
    <cellStyle name="Heading 3 4 4 3 3" xfId="4976"/>
    <cellStyle name="Heading 3 4 4 4" xfId="1955"/>
    <cellStyle name="Heading 3 4 4 4 2" xfId="15556"/>
    <cellStyle name="Heading 3 4 4 4 3" xfId="5215"/>
    <cellStyle name="Heading 3 4 4 5" xfId="2202"/>
    <cellStyle name="Heading 3 4 4 5 2" xfId="15801"/>
    <cellStyle name="Heading 3 4 4 5 3" xfId="5461"/>
    <cellStyle name="Heading 3 4 4 6" xfId="2441"/>
    <cellStyle name="Heading 3 4 4 6 2" xfId="16040"/>
    <cellStyle name="Heading 3 4 4 6 3" xfId="5699"/>
    <cellStyle name="Heading 3 4 4 7" xfId="2687"/>
    <cellStyle name="Heading 3 4 4 7 2" xfId="16284"/>
    <cellStyle name="Heading 3 4 4 7 3" xfId="5936"/>
    <cellStyle name="Heading 3 4 4 8" xfId="3121"/>
    <cellStyle name="Heading 3 4 4 8 2" xfId="16715"/>
    <cellStyle name="Heading 3 4 4 9" xfId="11761"/>
    <cellStyle name="Heading 3 4 4 9 2" xfId="14634"/>
    <cellStyle name="Heading 3 4 5" xfId="13251"/>
    <cellStyle name="Heading 3 4 6" xfId="20778"/>
    <cellStyle name="Heading 3 4 6 2" xfId="38568"/>
    <cellStyle name="Heading 3 4 7" xfId="18333"/>
    <cellStyle name="Heading 3 4 7 2" xfId="36134"/>
    <cellStyle name="Heading 3 5" xfId="366"/>
    <cellStyle name="Heading 3 5 2" xfId="529"/>
    <cellStyle name="Heading 3 5 2 10" xfId="11603"/>
    <cellStyle name="Heading 3 5 2 11" xfId="18458"/>
    <cellStyle name="Heading 3 5 2 11 2" xfId="36258"/>
    <cellStyle name="Heading 3 5 2 2" xfId="893"/>
    <cellStyle name="Heading 3 5 2 2 10" xfId="12916"/>
    <cellStyle name="Heading 3 5 2 2 2" xfId="1332"/>
    <cellStyle name="Heading 3 5 2 2 2 2" xfId="3391"/>
    <cellStyle name="Heading 3 5 2 2 2 2 2" xfId="16985"/>
    <cellStyle name="Heading 3 5 2 2 2 3" xfId="14938"/>
    <cellStyle name="Heading 3 5 2 2 3" xfId="1578"/>
    <cellStyle name="Heading 3 5 2 2 3 2" xfId="15183"/>
    <cellStyle name="Heading 3 5 2 2 3 3" xfId="4847"/>
    <cellStyle name="Heading 3 5 2 2 4" xfId="1826"/>
    <cellStyle name="Heading 3 5 2 2 4 2" xfId="15427"/>
    <cellStyle name="Heading 3 5 2 2 4 3" xfId="5086"/>
    <cellStyle name="Heading 3 5 2 2 5" xfId="2073"/>
    <cellStyle name="Heading 3 5 2 2 5 2" xfId="15672"/>
    <cellStyle name="Heading 3 5 2 2 5 3" xfId="5332"/>
    <cellStyle name="Heading 3 5 2 2 6" xfId="2311"/>
    <cellStyle name="Heading 3 5 2 2 6 2" xfId="15910"/>
    <cellStyle name="Heading 3 5 2 2 6 3" xfId="5570"/>
    <cellStyle name="Heading 3 5 2 2 7" xfId="2558"/>
    <cellStyle name="Heading 3 5 2 2 7 2" xfId="16155"/>
    <cellStyle name="Heading 3 5 2 2 7 3" xfId="5807"/>
    <cellStyle name="Heading 3 5 2 2 8" xfId="3166"/>
    <cellStyle name="Heading 3 5 2 2 8 2" xfId="16760"/>
    <cellStyle name="Heading 3 5 2 2 9" xfId="11631"/>
    <cellStyle name="Heading 3 5 2 2 9 2" xfId="14504"/>
    <cellStyle name="Heading 3 5 2 3" xfId="1111"/>
    <cellStyle name="Heading 3 5 2 3 2" xfId="3141"/>
    <cellStyle name="Heading 3 5 2 3 2 2" xfId="16735"/>
    <cellStyle name="Heading 3 5 2 3 3" xfId="14719"/>
    <cellStyle name="Heading 3 5 2 4" xfId="849"/>
    <cellStyle name="Heading 3 5 2 4 2" xfId="14474"/>
    <cellStyle name="Heading 3 5 2 4 3" xfId="4193"/>
    <cellStyle name="Heading 3 5 2 5" xfId="1553"/>
    <cellStyle name="Heading 3 5 2 5 2" xfId="15158"/>
    <cellStyle name="Heading 3 5 2 5 3" xfId="4822"/>
    <cellStyle name="Heading 3 5 2 6" xfId="1801"/>
    <cellStyle name="Heading 3 5 2 6 2" xfId="15402"/>
    <cellStyle name="Heading 3 5 2 6 3" xfId="5061"/>
    <cellStyle name="Heading 3 5 2 7" xfId="2048"/>
    <cellStyle name="Heading 3 5 2 7 2" xfId="15647"/>
    <cellStyle name="Heading 3 5 2 7 3" xfId="5307"/>
    <cellStyle name="Heading 3 5 2 8" xfId="2287"/>
    <cellStyle name="Heading 3 5 2 8 2" xfId="15886"/>
    <cellStyle name="Heading 3 5 2 8 3" xfId="5546"/>
    <cellStyle name="Heading 3 5 2 9" xfId="2533"/>
    <cellStyle name="Heading 3 5 2 9 2" xfId="16130"/>
    <cellStyle name="Heading 3 5 3" xfId="1032"/>
    <cellStyle name="Heading 3 5 3 10" xfId="8421"/>
    <cellStyle name="Heading 3 5 3 11" xfId="18093"/>
    <cellStyle name="Heading 3 5 3 11 2" xfId="35895"/>
    <cellStyle name="Heading 3 5 3 2" xfId="1467"/>
    <cellStyle name="Heading 3 5 3 2 2" xfId="3296"/>
    <cellStyle name="Heading 3 5 3 2 2 2" xfId="16890"/>
    <cellStyle name="Heading 3 5 3 2 3" xfId="15073"/>
    <cellStyle name="Heading 3 5 3 3" xfId="1713"/>
    <cellStyle name="Heading 3 5 3 3 2" xfId="3526"/>
    <cellStyle name="Heading 3 5 3 3 2 2" xfId="17120"/>
    <cellStyle name="Heading 3 5 3 3 3" xfId="15318"/>
    <cellStyle name="Heading 3 5 3 4" xfId="1961"/>
    <cellStyle name="Heading 3 5 3 4 2" xfId="15562"/>
    <cellStyle name="Heading 3 5 3 4 3" xfId="5221"/>
    <cellStyle name="Heading 3 5 3 5" xfId="2208"/>
    <cellStyle name="Heading 3 5 3 5 2" xfId="15807"/>
    <cellStyle name="Heading 3 5 3 5 3" xfId="5467"/>
    <cellStyle name="Heading 3 5 3 6" xfId="2447"/>
    <cellStyle name="Heading 3 5 3 6 2" xfId="16046"/>
    <cellStyle name="Heading 3 5 3 6 3" xfId="5705"/>
    <cellStyle name="Heading 3 5 3 7" xfId="2693"/>
    <cellStyle name="Heading 3 5 3 7 2" xfId="16290"/>
    <cellStyle name="Heading 3 5 3 7 3" xfId="5942"/>
    <cellStyle name="Heading 3 5 3 8" xfId="3127"/>
    <cellStyle name="Heading 3 5 3 8 2" xfId="16721"/>
    <cellStyle name="Heading 3 5 3 9" xfId="11767"/>
    <cellStyle name="Heading 3 5 3 9 2" xfId="14640"/>
    <cellStyle name="Heading 3 5 4" xfId="1021"/>
    <cellStyle name="Heading 3 5 4 10" xfId="8264"/>
    <cellStyle name="Heading 3 5 4 11" xfId="6999"/>
    <cellStyle name="Heading 3 5 4 11 2" xfId="25204"/>
    <cellStyle name="Heading 3 5 4 2" xfId="1459"/>
    <cellStyle name="Heading 3 5 4 2 2" xfId="3518"/>
    <cellStyle name="Heading 3 5 4 2 2 2" xfId="17112"/>
    <cellStyle name="Heading 3 5 4 2 3" xfId="15065"/>
    <cellStyle name="Heading 3 5 4 3" xfId="1705"/>
    <cellStyle name="Heading 3 5 4 3 2" xfId="15310"/>
    <cellStyle name="Heading 3 5 4 3 3" xfId="4974"/>
    <cellStyle name="Heading 3 5 4 4" xfId="1953"/>
    <cellStyle name="Heading 3 5 4 4 2" xfId="15554"/>
    <cellStyle name="Heading 3 5 4 4 3" xfId="5213"/>
    <cellStyle name="Heading 3 5 4 5" xfId="2200"/>
    <cellStyle name="Heading 3 5 4 5 2" xfId="15799"/>
    <cellStyle name="Heading 3 5 4 5 3" xfId="5459"/>
    <cellStyle name="Heading 3 5 4 6" xfId="2439"/>
    <cellStyle name="Heading 3 5 4 6 2" xfId="16038"/>
    <cellStyle name="Heading 3 5 4 6 3" xfId="5697"/>
    <cellStyle name="Heading 3 5 4 7" xfId="2685"/>
    <cellStyle name="Heading 3 5 4 7 2" xfId="16282"/>
    <cellStyle name="Heading 3 5 4 7 3" xfId="5934"/>
    <cellStyle name="Heading 3 5 4 8" xfId="3119"/>
    <cellStyle name="Heading 3 5 4 8 2" xfId="16713"/>
    <cellStyle name="Heading 3 5 4 9" xfId="11759"/>
    <cellStyle name="Heading 3 5 4 9 2" xfId="14632"/>
    <cellStyle name="Heading 3 5 5" xfId="13012"/>
    <cellStyle name="Heading 3 5 6" xfId="20569"/>
    <cellStyle name="Heading 3 5 6 2" xfId="38359"/>
    <cellStyle name="Heading 3 5 7" xfId="18113"/>
    <cellStyle name="Heading 3 5 7 2" xfId="35915"/>
    <cellStyle name="Heading 3 6" xfId="367"/>
    <cellStyle name="Heading 3 6 2" xfId="530"/>
    <cellStyle name="Heading 3 6 2 10" xfId="12282"/>
    <cellStyle name="Heading 3 6 2 11" xfId="18677"/>
    <cellStyle name="Heading 3 6 2 11 2" xfId="36475"/>
    <cellStyle name="Heading 3 6 2 2" xfId="894"/>
    <cellStyle name="Heading 3 6 2 2 10" xfId="12678"/>
    <cellStyle name="Heading 3 6 2 2 2" xfId="1333"/>
    <cellStyle name="Heading 3 6 2 2 2 2" xfId="3392"/>
    <cellStyle name="Heading 3 6 2 2 2 2 2" xfId="16986"/>
    <cellStyle name="Heading 3 6 2 2 2 3" xfId="14939"/>
    <cellStyle name="Heading 3 6 2 2 3" xfId="1579"/>
    <cellStyle name="Heading 3 6 2 2 3 2" xfId="15184"/>
    <cellStyle name="Heading 3 6 2 2 3 3" xfId="4848"/>
    <cellStyle name="Heading 3 6 2 2 4" xfId="1827"/>
    <cellStyle name="Heading 3 6 2 2 4 2" xfId="15428"/>
    <cellStyle name="Heading 3 6 2 2 4 3" xfId="5087"/>
    <cellStyle name="Heading 3 6 2 2 5" xfId="2074"/>
    <cellStyle name="Heading 3 6 2 2 5 2" xfId="15673"/>
    <cellStyle name="Heading 3 6 2 2 5 3" xfId="5333"/>
    <cellStyle name="Heading 3 6 2 2 6" xfId="2312"/>
    <cellStyle name="Heading 3 6 2 2 6 2" xfId="15911"/>
    <cellStyle name="Heading 3 6 2 2 6 3" xfId="5571"/>
    <cellStyle name="Heading 3 6 2 2 7" xfId="2559"/>
    <cellStyle name="Heading 3 6 2 2 7 2" xfId="16156"/>
    <cellStyle name="Heading 3 6 2 2 7 3" xfId="5808"/>
    <cellStyle name="Heading 3 6 2 2 8" xfId="3167"/>
    <cellStyle name="Heading 3 6 2 2 8 2" xfId="16761"/>
    <cellStyle name="Heading 3 6 2 2 9" xfId="11632"/>
    <cellStyle name="Heading 3 6 2 2 9 2" xfId="14505"/>
    <cellStyle name="Heading 3 6 2 3" xfId="805"/>
    <cellStyle name="Heading 3 6 2 3 2" xfId="3140"/>
    <cellStyle name="Heading 3 6 2 3 2 2" xfId="16734"/>
    <cellStyle name="Heading 3 6 2 3 3" xfId="14446"/>
    <cellStyle name="Heading 3 6 2 4" xfId="848"/>
    <cellStyle name="Heading 3 6 2 4 2" xfId="14473"/>
    <cellStyle name="Heading 3 6 2 4 3" xfId="4192"/>
    <cellStyle name="Heading 3 6 2 5" xfId="1552"/>
    <cellStyle name="Heading 3 6 2 5 2" xfId="15157"/>
    <cellStyle name="Heading 3 6 2 5 3" xfId="4821"/>
    <cellStyle name="Heading 3 6 2 6" xfId="1800"/>
    <cellStyle name="Heading 3 6 2 6 2" xfId="15401"/>
    <cellStyle name="Heading 3 6 2 6 3" xfId="5060"/>
    <cellStyle name="Heading 3 6 2 7" xfId="2047"/>
    <cellStyle name="Heading 3 6 2 7 2" xfId="15646"/>
    <cellStyle name="Heading 3 6 2 7 3" xfId="5306"/>
    <cellStyle name="Heading 3 6 2 8" xfId="834"/>
    <cellStyle name="Heading 3 6 2 8 2" xfId="14464"/>
    <cellStyle name="Heading 3 6 2 8 3" xfId="4178"/>
    <cellStyle name="Heading 3 6 2 9" xfId="2532"/>
    <cellStyle name="Heading 3 6 2 9 2" xfId="16129"/>
    <cellStyle name="Heading 3 6 3" xfId="1031"/>
    <cellStyle name="Heading 3 6 3 10" xfId="9991"/>
    <cellStyle name="Heading 3 6 3 11" xfId="17465"/>
    <cellStyle name="Heading 3 6 3 11 2" xfId="35270"/>
    <cellStyle name="Heading 3 6 3 2" xfId="1466"/>
    <cellStyle name="Heading 3 6 3 2 2" xfId="3295"/>
    <cellStyle name="Heading 3 6 3 2 2 2" xfId="16889"/>
    <cellStyle name="Heading 3 6 3 2 3" xfId="15072"/>
    <cellStyle name="Heading 3 6 3 3" xfId="1712"/>
    <cellStyle name="Heading 3 6 3 3 2" xfId="3525"/>
    <cellStyle name="Heading 3 6 3 3 2 2" xfId="17119"/>
    <cellStyle name="Heading 3 6 3 3 3" xfId="15317"/>
    <cellStyle name="Heading 3 6 3 4" xfId="1960"/>
    <cellStyle name="Heading 3 6 3 4 2" xfId="15561"/>
    <cellStyle name="Heading 3 6 3 4 3" xfId="5220"/>
    <cellStyle name="Heading 3 6 3 5" xfId="2207"/>
    <cellStyle name="Heading 3 6 3 5 2" xfId="15806"/>
    <cellStyle name="Heading 3 6 3 5 3" xfId="5466"/>
    <cellStyle name="Heading 3 6 3 6" xfId="2446"/>
    <cellStyle name="Heading 3 6 3 6 2" xfId="16045"/>
    <cellStyle name="Heading 3 6 3 6 3" xfId="5704"/>
    <cellStyle name="Heading 3 6 3 7" xfId="2692"/>
    <cellStyle name="Heading 3 6 3 7 2" xfId="16289"/>
    <cellStyle name="Heading 3 6 3 7 3" xfId="5941"/>
    <cellStyle name="Heading 3 6 3 8" xfId="3126"/>
    <cellStyle name="Heading 3 6 3 8 2" xfId="16720"/>
    <cellStyle name="Heading 3 6 3 9" xfId="11766"/>
    <cellStyle name="Heading 3 6 3 9 2" xfId="14639"/>
    <cellStyle name="Heading 3 6 4" xfId="1025"/>
    <cellStyle name="Heading 3 6 4 10" xfId="9232"/>
    <cellStyle name="Heading 3 6 4 11" xfId="20707"/>
    <cellStyle name="Heading 3 6 4 11 2" xfId="38497"/>
    <cellStyle name="Heading 3 6 4 2" xfId="1460"/>
    <cellStyle name="Heading 3 6 4 2 2" xfId="3519"/>
    <cellStyle name="Heading 3 6 4 2 2 2" xfId="17113"/>
    <cellStyle name="Heading 3 6 4 2 3" xfId="15066"/>
    <cellStyle name="Heading 3 6 4 3" xfId="1706"/>
    <cellStyle name="Heading 3 6 4 3 2" xfId="15311"/>
    <cellStyle name="Heading 3 6 4 3 3" xfId="4975"/>
    <cellStyle name="Heading 3 6 4 4" xfId="1954"/>
    <cellStyle name="Heading 3 6 4 4 2" xfId="15555"/>
    <cellStyle name="Heading 3 6 4 4 3" xfId="5214"/>
    <cellStyle name="Heading 3 6 4 5" xfId="2201"/>
    <cellStyle name="Heading 3 6 4 5 2" xfId="15800"/>
    <cellStyle name="Heading 3 6 4 5 3" xfId="5460"/>
    <cellStyle name="Heading 3 6 4 6" xfId="2440"/>
    <cellStyle name="Heading 3 6 4 6 2" xfId="16039"/>
    <cellStyle name="Heading 3 6 4 6 3" xfId="5698"/>
    <cellStyle name="Heading 3 6 4 7" xfId="2686"/>
    <cellStyle name="Heading 3 6 4 7 2" xfId="16283"/>
    <cellStyle name="Heading 3 6 4 7 3" xfId="5935"/>
    <cellStyle name="Heading 3 6 4 8" xfId="3120"/>
    <cellStyle name="Heading 3 6 4 8 2" xfId="16714"/>
    <cellStyle name="Heading 3 6 4 9" xfId="11760"/>
    <cellStyle name="Heading 3 6 4 9 2" xfId="14633"/>
    <cellStyle name="Heading 3 6 5" xfId="12782"/>
    <cellStyle name="Heading 3 6 6" xfId="14457"/>
    <cellStyle name="Heading 3 6 6 2" xfId="32578"/>
    <cellStyle name="Heading 3 6 7" xfId="19765"/>
    <cellStyle name="Heading 3 6 7 2" xfId="37556"/>
    <cellStyle name="Heading 3 7" xfId="368"/>
    <cellStyle name="Heading 3 7 2" xfId="531"/>
    <cellStyle name="Heading 3 7 2 10" xfId="12522"/>
    <cellStyle name="Heading 3 7 2 11" xfId="17455"/>
    <cellStyle name="Heading 3 7 2 11 2" xfId="35260"/>
    <cellStyle name="Heading 3 7 2 2" xfId="895"/>
    <cellStyle name="Heading 3 7 2 2 10" xfId="14200"/>
    <cellStyle name="Heading 3 7 2 2 2" xfId="1334"/>
    <cellStyle name="Heading 3 7 2 2 2 2" xfId="3393"/>
    <cellStyle name="Heading 3 7 2 2 2 2 2" xfId="16987"/>
    <cellStyle name="Heading 3 7 2 2 2 3" xfId="14940"/>
    <cellStyle name="Heading 3 7 2 2 3" xfId="1580"/>
    <cellStyle name="Heading 3 7 2 2 3 2" xfId="15185"/>
    <cellStyle name="Heading 3 7 2 2 3 3" xfId="4849"/>
    <cellStyle name="Heading 3 7 2 2 4" xfId="1828"/>
    <cellStyle name="Heading 3 7 2 2 4 2" xfId="15429"/>
    <cellStyle name="Heading 3 7 2 2 4 3" xfId="5088"/>
    <cellStyle name="Heading 3 7 2 2 5" xfId="2075"/>
    <cellStyle name="Heading 3 7 2 2 5 2" xfId="15674"/>
    <cellStyle name="Heading 3 7 2 2 5 3" xfId="5334"/>
    <cellStyle name="Heading 3 7 2 2 6" xfId="2313"/>
    <cellStyle name="Heading 3 7 2 2 6 2" xfId="15912"/>
    <cellStyle name="Heading 3 7 2 2 6 3" xfId="5572"/>
    <cellStyle name="Heading 3 7 2 2 7" xfId="2560"/>
    <cellStyle name="Heading 3 7 2 2 7 2" xfId="16157"/>
    <cellStyle name="Heading 3 7 2 2 7 3" xfId="5809"/>
    <cellStyle name="Heading 3 7 2 2 8" xfId="3168"/>
    <cellStyle name="Heading 3 7 2 2 8 2" xfId="16762"/>
    <cellStyle name="Heading 3 7 2 2 9" xfId="11633"/>
    <cellStyle name="Heading 3 7 2 2 9 2" xfId="14506"/>
    <cellStyle name="Heading 3 7 2 3" xfId="798"/>
    <cellStyle name="Heading 3 7 2 3 2" xfId="3139"/>
    <cellStyle name="Heading 3 7 2 3 2 2" xfId="16733"/>
    <cellStyle name="Heading 3 7 2 3 3" xfId="14440"/>
    <cellStyle name="Heading 3 7 2 4" xfId="847"/>
    <cellStyle name="Heading 3 7 2 4 2" xfId="14472"/>
    <cellStyle name="Heading 3 7 2 4 3" xfId="4191"/>
    <cellStyle name="Heading 3 7 2 5" xfId="1551"/>
    <cellStyle name="Heading 3 7 2 5 2" xfId="15156"/>
    <cellStyle name="Heading 3 7 2 5 3" xfId="4820"/>
    <cellStyle name="Heading 3 7 2 6" xfId="1799"/>
    <cellStyle name="Heading 3 7 2 6 2" xfId="15400"/>
    <cellStyle name="Heading 3 7 2 6 3" xfId="5059"/>
    <cellStyle name="Heading 3 7 2 7" xfId="2046"/>
    <cellStyle name="Heading 3 7 2 7 2" xfId="15645"/>
    <cellStyle name="Heading 3 7 2 7 3" xfId="5305"/>
    <cellStyle name="Heading 3 7 2 8" xfId="800"/>
    <cellStyle name="Heading 3 7 2 8 2" xfId="14442"/>
    <cellStyle name="Heading 3 7 2 8 3" xfId="4152"/>
    <cellStyle name="Heading 3 7 2 9" xfId="2531"/>
    <cellStyle name="Heading 3 7 2 9 2" xfId="16128"/>
    <cellStyle name="Heading 3 7 3" xfId="1030"/>
    <cellStyle name="Heading 3 7 3 10" xfId="8501"/>
    <cellStyle name="Heading 3 7 3 11" xfId="17453"/>
    <cellStyle name="Heading 3 7 3 11 2" xfId="35258"/>
    <cellStyle name="Heading 3 7 3 2" xfId="1465"/>
    <cellStyle name="Heading 3 7 3 2 2" xfId="3294"/>
    <cellStyle name="Heading 3 7 3 2 2 2" xfId="16888"/>
    <cellStyle name="Heading 3 7 3 2 3" xfId="15071"/>
    <cellStyle name="Heading 3 7 3 3" xfId="1711"/>
    <cellStyle name="Heading 3 7 3 3 2" xfId="3524"/>
    <cellStyle name="Heading 3 7 3 3 2 2" xfId="17118"/>
    <cellStyle name="Heading 3 7 3 3 3" xfId="15316"/>
    <cellStyle name="Heading 3 7 3 4" xfId="1959"/>
    <cellStyle name="Heading 3 7 3 4 2" xfId="15560"/>
    <cellStyle name="Heading 3 7 3 4 3" xfId="5219"/>
    <cellStyle name="Heading 3 7 3 5" xfId="2206"/>
    <cellStyle name="Heading 3 7 3 5 2" xfId="15805"/>
    <cellStyle name="Heading 3 7 3 5 3" xfId="5465"/>
    <cellStyle name="Heading 3 7 3 6" xfId="2445"/>
    <cellStyle name="Heading 3 7 3 6 2" xfId="16044"/>
    <cellStyle name="Heading 3 7 3 6 3" xfId="5703"/>
    <cellStyle name="Heading 3 7 3 7" xfId="2691"/>
    <cellStyle name="Heading 3 7 3 7 2" xfId="16288"/>
    <cellStyle name="Heading 3 7 3 7 3" xfId="5940"/>
    <cellStyle name="Heading 3 7 3 8" xfId="3125"/>
    <cellStyle name="Heading 3 7 3 8 2" xfId="16719"/>
    <cellStyle name="Heading 3 7 3 9" xfId="11765"/>
    <cellStyle name="Heading 3 7 3 9 2" xfId="14638"/>
    <cellStyle name="Heading 3 7 4" xfId="1037"/>
    <cellStyle name="Heading 3 7 4 10" xfId="9391"/>
    <cellStyle name="Heading 3 7 4 11" xfId="22314"/>
    <cellStyle name="Heading 3 7 4 11 2" xfId="40100"/>
    <cellStyle name="Heading 3 7 4 2" xfId="1472"/>
    <cellStyle name="Heading 3 7 4 2 2" xfId="3531"/>
    <cellStyle name="Heading 3 7 4 2 2 2" xfId="17125"/>
    <cellStyle name="Heading 3 7 4 2 3" xfId="15078"/>
    <cellStyle name="Heading 3 7 4 3" xfId="1718"/>
    <cellStyle name="Heading 3 7 4 3 2" xfId="15323"/>
    <cellStyle name="Heading 3 7 4 3 3" xfId="4979"/>
    <cellStyle name="Heading 3 7 4 4" xfId="1966"/>
    <cellStyle name="Heading 3 7 4 4 2" xfId="15567"/>
    <cellStyle name="Heading 3 7 4 4 3" xfId="5226"/>
    <cellStyle name="Heading 3 7 4 5" xfId="2213"/>
    <cellStyle name="Heading 3 7 4 5 2" xfId="15812"/>
    <cellStyle name="Heading 3 7 4 5 3" xfId="5472"/>
    <cellStyle name="Heading 3 7 4 6" xfId="2452"/>
    <cellStyle name="Heading 3 7 4 6 2" xfId="16051"/>
    <cellStyle name="Heading 3 7 4 6 3" xfId="5710"/>
    <cellStyle name="Heading 3 7 4 7" xfId="2698"/>
    <cellStyle name="Heading 3 7 4 7 2" xfId="16295"/>
    <cellStyle name="Heading 3 7 4 7 3" xfId="5947"/>
    <cellStyle name="Heading 3 7 4 8" xfId="3132"/>
    <cellStyle name="Heading 3 7 4 8 2" xfId="16726"/>
    <cellStyle name="Heading 3 7 4 9" xfId="11772"/>
    <cellStyle name="Heading 3 7 4 9 2" xfId="14645"/>
    <cellStyle name="Heading 3 7 5" xfId="12543"/>
    <cellStyle name="Heading 3 7 6" xfId="21966"/>
    <cellStyle name="Heading 3 7 6 2" xfId="39752"/>
    <cellStyle name="Heading 3 7 7" xfId="17895"/>
    <cellStyle name="Heading 3 7 7 2" xfId="35698"/>
    <cellStyle name="Heading 3 8" xfId="369"/>
    <cellStyle name="Heading 3 8 2" xfId="532"/>
    <cellStyle name="Heading 3 8 2 10" xfId="12760"/>
    <cellStyle name="Heading 3 8 2 11" xfId="18893"/>
    <cellStyle name="Heading 3 8 2 11 2" xfId="36689"/>
    <cellStyle name="Heading 3 8 2 2" xfId="896"/>
    <cellStyle name="Heading 3 8 2 2 10" xfId="12439"/>
    <cellStyle name="Heading 3 8 2 2 2" xfId="1335"/>
    <cellStyle name="Heading 3 8 2 2 2 2" xfId="3394"/>
    <cellStyle name="Heading 3 8 2 2 2 2 2" xfId="16988"/>
    <cellStyle name="Heading 3 8 2 2 2 3" xfId="14941"/>
    <cellStyle name="Heading 3 8 2 2 3" xfId="1581"/>
    <cellStyle name="Heading 3 8 2 2 3 2" xfId="15186"/>
    <cellStyle name="Heading 3 8 2 2 3 3" xfId="4850"/>
    <cellStyle name="Heading 3 8 2 2 4" xfId="1829"/>
    <cellStyle name="Heading 3 8 2 2 4 2" xfId="15430"/>
    <cellStyle name="Heading 3 8 2 2 4 3" xfId="5089"/>
    <cellStyle name="Heading 3 8 2 2 5" xfId="2076"/>
    <cellStyle name="Heading 3 8 2 2 5 2" xfId="15675"/>
    <cellStyle name="Heading 3 8 2 2 5 3" xfId="5335"/>
    <cellStyle name="Heading 3 8 2 2 6" xfId="2314"/>
    <cellStyle name="Heading 3 8 2 2 6 2" xfId="15913"/>
    <cellStyle name="Heading 3 8 2 2 6 3" xfId="5573"/>
    <cellStyle name="Heading 3 8 2 2 7" xfId="2561"/>
    <cellStyle name="Heading 3 8 2 2 7 2" xfId="16158"/>
    <cellStyle name="Heading 3 8 2 2 7 3" xfId="5810"/>
    <cellStyle name="Heading 3 8 2 2 8" xfId="3169"/>
    <cellStyle name="Heading 3 8 2 2 8 2" xfId="16763"/>
    <cellStyle name="Heading 3 8 2 2 9" xfId="11634"/>
    <cellStyle name="Heading 3 8 2 2 9 2" xfId="14507"/>
    <cellStyle name="Heading 3 8 2 3" xfId="809"/>
    <cellStyle name="Heading 3 8 2 3 2" xfId="3138"/>
    <cellStyle name="Heading 3 8 2 3 2 2" xfId="16732"/>
    <cellStyle name="Heading 3 8 2 3 3" xfId="14448"/>
    <cellStyle name="Heading 3 8 2 4" xfId="846"/>
    <cellStyle name="Heading 3 8 2 4 2" xfId="14471"/>
    <cellStyle name="Heading 3 8 2 4 3" xfId="4190"/>
    <cellStyle name="Heading 3 8 2 5" xfId="1550"/>
    <cellStyle name="Heading 3 8 2 5 2" xfId="15155"/>
    <cellStyle name="Heading 3 8 2 5 3" xfId="4819"/>
    <cellStyle name="Heading 3 8 2 6" xfId="1798"/>
    <cellStyle name="Heading 3 8 2 6 2" xfId="15399"/>
    <cellStyle name="Heading 3 8 2 6 3" xfId="5058"/>
    <cellStyle name="Heading 3 8 2 7" xfId="2045"/>
    <cellStyle name="Heading 3 8 2 7 2" xfId="15644"/>
    <cellStyle name="Heading 3 8 2 7 3" xfId="5304"/>
    <cellStyle name="Heading 3 8 2 8" xfId="820"/>
    <cellStyle name="Heading 3 8 2 8 2" xfId="14454"/>
    <cellStyle name="Heading 3 8 2 8 3" xfId="4167"/>
    <cellStyle name="Heading 3 8 2 9" xfId="2530"/>
    <cellStyle name="Heading 3 8 2 9 2" xfId="16127"/>
    <cellStyle name="Heading 3 8 3" xfId="1041"/>
    <cellStyle name="Heading 3 8 3 10" xfId="9011"/>
    <cellStyle name="Heading 3 8 3 11" xfId="19531"/>
    <cellStyle name="Heading 3 8 3 11 2" xfId="37323"/>
    <cellStyle name="Heading 3 8 3 2" xfId="1476"/>
    <cellStyle name="Heading 3 8 3 2 2" xfId="3301"/>
    <cellStyle name="Heading 3 8 3 2 2 2" xfId="16895"/>
    <cellStyle name="Heading 3 8 3 2 3" xfId="15082"/>
    <cellStyle name="Heading 3 8 3 3" xfId="1722"/>
    <cellStyle name="Heading 3 8 3 3 2" xfId="3535"/>
    <cellStyle name="Heading 3 8 3 3 2 2" xfId="17129"/>
    <cellStyle name="Heading 3 8 3 3 3" xfId="15327"/>
    <cellStyle name="Heading 3 8 3 4" xfId="1970"/>
    <cellStyle name="Heading 3 8 3 4 2" xfId="15571"/>
    <cellStyle name="Heading 3 8 3 4 3" xfId="5230"/>
    <cellStyle name="Heading 3 8 3 5" xfId="2217"/>
    <cellStyle name="Heading 3 8 3 5 2" xfId="15816"/>
    <cellStyle name="Heading 3 8 3 5 3" xfId="5476"/>
    <cellStyle name="Heading 3 8 3 6" xfId="2456"/>
    <cellStyle name="Heading 3 8 3 6 2" xfId="16055"/>
    <cellStyle name="Heading 3 8 3 6 3" xfId="5714"/>
    <cellStyle name="Heading 3 8 3 7" xfId="2702"/>
    <cellStyle name="Heading 3 8 3 7 2" xfId="16299"/>
    <cellStyle name="Heading 3 8 3 7 3" xfId="5951"/>
    <cellStyle name="Heading 3 8 3 8" xfId="3136"/>
    <cellStyle name="Heading 3 8 3 8 2" xfId="16730"/>
    <cellStyle name="Heading 3 8 3 9" xfId="11776"/>
    <cellStyle name="Heading 3 8 3 9 2" xfId="14649"/>
    <cellStyle name="Heading 3 8 4" xfId="1038"/>
    <cellStyle name="Heading 3 8 4 10" xfId="3633"/>
    <cellStyle name="Heading 3 8 4 11" xfId="20917"/>
    <cellStyle name="Heading 3 8 4 11 2" xfId="38707"/>
    <cellStyle name="Heading 3 8 4 2" xfId="1473"/>
    <cellStyle name="Heading 3 8 4 2 2" xfId="3532"/>
    <cellStyle name="Heading 3 8 4 2 2 2" xfId="17126"/>
    <cellStyle name="Heading 3 8 4 2 3" xfId="15079"/>
    <cellStyle name="Heading 3 8 4 3" xfId="1719"/>
    <cellStyle name="Heading 3 8 4 3 2" xfId="15324"/>
    <cellStyle name="Heading 3 8 4 3 3" xfId="4980"/>
    <cellStyle name="Heading 3 8 4 4" xfId="1967"/>
    <cellStyle name="Heading 3 8 4 4 2" xfId="15568"/>
    <cellStyle name="Heading 3 8 4 4 3" xfId="5227"/>
    <cellStyle name="Heading 3 8 4 5" xfId="2214"/>
    <cellStyle name="Heading 3 8 4 5 2" xfId="15813"/>
    <cellStyle name="Heading 3 8 4 5 3" xfId="5473"/>
    <cellStyle name="Heading 3 8 4 6" xfId="2453"/>
    <cellStyle name="Heading 3 8 4 6 2" xfId="16052"/>
    <cellStyle name="Heading 3 8 4 6 3" xfId="5711"/>
    <cellStyle name="Heading 3 8 4 7" xfId="2699"/>
    <cellStyle name="Heading 3 8 4 7 2" xfId="16296"/>
    <cellStyle name="Heading 3 8 4 7 3" xfId="5948"/>
    <cellStyle name="Heading 3 8 4 8" xfId="3133"/>
    <cellStyle name="Heading 3 8 4 8 2" xfId="16727"/>
    <cellStyle name="Heading 3 8 4 9" xfId="11773"/>
    <cellStyle name="Heading 3 8 4 9 2" xfId="14646"/>
    <cellStyle name="Heading 3 8 5" xfId="12303"/>
    <cellStyle name="Heading 3 8 6" xfId="20166"/>
    <cellStyle name="Heading 3 8 6 2" xfId="37956"/>
    <cellStyle name="Heading 3 8 7" xfId="10450"/>
    <cellStyle name="Heading 3 8 7 2" xfId="28639"/>
    <cellStyle name="Heading 3 9" xfId="370"/>
    <cellStyle name="Heading 3 9 2" xfId="533"/>
    <cellStyle name="Heading 3 9 2 10" xfId="12991"/>
    <cellStyle name="Heading 3 9 2 11" xfId="19112"/>
    <cellStyle name="Heading 3 9 2 11 2" xfId="36905"/>
    <cellStyle name="Heading 3 9 2 2" xfId="897"/>
    <cellStyle name="Heading 3 9 2 2 10" xfId="13975"/>
    <cellStyle name="Heading 3 9 2 2 2" xfId="1336"/>
    <cellStyle name="Heading 3 9 2 2 2 2" xfId="3395"/>
    <cellStyle name="Heading 3 9 2 2 2 2 2" xfId="16989"/>
    <cellStyle name="Heading 3 9 2 2 2 3" xfId="14942"/>
    <cellStyle name="Heading 3 9 2 2 3" xfId="1582"/>
    <cellStyle name="Heading 3 9 2 2 3 2" xfId="15187"/>
    <cellStyle name="Heading 3 9 2 2 3 3" xfId="4851"/>
    <cellStyle name="Heading 3 9 2 2 4" xfId="1830"/>
    <cellStyle name="Heading 3 9 2 2 4 2" xfId="15431"/>
    <cellStyle name="Heading 3 9 2 2 4 3" xfId="5090"/>
    <cellStyle name="Heading 3 9 2 2 5" xfId="2077"/>
    <cellStyle name="Heading 3 9 2 2 5 2" xfId="15676"/>
    <cellStyle name="Heading 3 9 2 2 5 3" xfId="5336"/>
    <cellStyle name="Heading 3 9 2 2 6" xfId="2315"/>
    <cellStyle name="Heading 3 9 2 2 6 2" xfId="15914"/>
    <cellStyle name="Heading 3 9 2 2 6 3" xfId="5574"/>
    <cellStyle name="Heading 3 9 2 2 7" xfId="2562"/>
    <cellStyle name="Heading 3 9 2 2 7 2" xfId="16159"/>
    <cellStyle name="Heading 3 9 2 2 7 3" xfId="5811"/>
    <cellStyle name="Heading 3 9 2 2 8" xfId="3170"/>
    <cellStyle name="Heading 3 9 2 2 8 2" xfId="16764"/>
    <cellStyle name="Heading 3 9 2 2 9" xfId="11635"/>
    <cellStyle name="Heading 3 9 2 2 9 2" xfId="14508"/>
    <cellStyle name="Heading 3 9 2 3" xfId="810"/>
    <cellStyle name="Heading 3 9 2 3 2" xfId="3137"/>
    <cellStyle name="Heading 3 9 2 3 2 2" xfId="16731"/>
    <cellStyle name="Heading 3 9 2 3 3" xfId="14449"/>
    <cellStyle name="Heading 3 9 2 4" xfId="861"/>
    <cellStyle name="Heading 3 9 2 4 2" xfId="14485"/>
    <cellStyle name="Heading 3 9 2 4 3" xfId="4204"/>
    <cellStyle name="Heading 3 9 2 5" xfId="1549"/>
    <cellStyle name="Heading 3 9 2 5 2" xfId="15154"/>
    <cellStyle name="Heading 3 9 2 5 3" xfId="4818"/>
    <cellStyle name="Heading 3 9 2 6" xfId="1797"/>
    <cellStyle name="Heading 3 9 2 6 2" xfId="15398"/>
    <cellStyle name="Heading 3 9 2 6 3" xfId="5057"/>
    <cellStyle name="Heading 3 9 2 7" xfId="2044"/>
    <cellStyle name="Heading 3 9 2 7 2" xfId="15643"/>
    <cellStyle name="Heading 3 9 2 7 3" xfId="5303"/>
    <cellStyle name="Heading 3 9 2 8" xfId="807"/>
    <cellStyle name="Heading 3 9 2 8 2" xfId="14447"/>
    <cellStyle name="Heading 3 9 2 8 3" xfId="4156"/>
    <cellStyle name="Heading 3 9 2 9" xfId="2529"/>
    <cellStyle name="Heading 3 9 2 9 2" xfId="16126"/>
    <cellStyle name="Heading 3 9 3" xfId="1029"/>
    <cellStyle name="Heading 3 9 3 10" xfId="8179"/>
    <cellStyle name="Heading 3 9 3 11" xfId="17451"/>
    <cellStyle name="Heading 3 9 3 11 2" xfId="35256"/>
    <cellStyle name="Heading 3 9 3 2" xfId="1464"/>
    <cellStyle name="Heading 3 9 3 2 2" xfId="3293"/>
    <cellStyle name="Heading 3 9 3 2 2 2" xfId="16887"/>
    <cellStyle name="Heading 3 9 3 2 3" xfId="15070"/>
    <cellStyle name="Heading 3 9 3 3" xfId="1710"/>
    <cellStyle name="Heading 3 9 3 3 2" xfId="3523"/>
    <cellStyle name="Heading 3 9 3 3 2 2" xfId="17117"/>
    <cellStyle name="Heading 3 9 3 3 3" xfId="15315"/>
    <cellStyle name="Heading 3 9 3 4" xfId="1958"/>
    <cellStyle name="Heading 3 9 3 4 2" xfId="15559"/>
    <cellStyle name="Heading 3 9 3 4 3" xfId="5218"/>
    <cellStyle name="Heading 3 9 3 5" xfId="2205"/>
    <cellStyle name="Heading 3 9 3 5 2" xfId="15804"/>
    <cellStyle name="Heading 3 9 3 5 3" xfId="5464"/>
    <cellStyle name="Heading 3 9 3 6" xfId="2444"/>
    <cellStyle name="Heading 3 9 3 6 2" xfId="16043"/>
    <cellStyle name="Heading 3 9 3 6 3" xfId="5702"/>
    <cellStyle name="Heading 3 9 3 7" xfId="2690"/>
    <cellStyle name="Heading 3 9 3 7 2" xfId="16287"/>
    <cellStyle name="Heading 3 9 3 7 3" xfId="5939"/>
    <cellStyle name="Heading 3 9 3 8" xfId="3124"/>
    <cellStyle name="Heading 3 9 3 8 2" xfId="16718"/>
    <cellStyle name="Heading 3 9 3 9" xfId="11764"/>
    <cellStyle name="Heading 3 9 3 9 2" xfId="14637"/>
    <cellStyle name="Heading 3 9 4" xfId="1039"/>
    <cellStyle name="Heading 3 9 4 10" xfId="7108"/>
    <cellStyle name="Heading 3 9 4 11" xfId="21129"/>
    <cellStyle name="Heading 3 9 4 11 2" xfId="38918"/>
    <cellStyle name="Heading 3 9 4 2" xfId="1474"/>
    <cellStyle name="Heading 3 9 4 2 2" xfId="3533"/>
    <cellStyle name="Heading 3 9 4 2 2 2" xfId="17127"/>
    <cellStyle name="Heading 3 9 4 2 3" xfId="15080"/>
    <cellStyle name="Heading 3 9 4 3" xfId="1720"/>
    <cellStyle name="Heading 3 9 4 3 2" xfId="15325"/>
    <cellStyle name="Heading 3 9 4 3 3" xfId="4981"/>
    <cellStyle name="Heading 3 9 4 4" xfId="1968"/>
    <cellStyle name="Heading 3 9 4 4 2" xfId="15569"/>
    <cellStyle name="Heading 3 9 4 4 3" xfId="5228"/>
    <cellStyle name="Heading 3 9 4 5" xfId="2215"/>
    <cellStyle name="Heading 3 9 4 5 2" xfId="15814"/>
    <cellStyle name="Heading 3 9 4 5 3" xfId="5474"/>
    <cellStyle name="Heading 3 9 4 6" xfId="2454"/>
    <cellStyle name="Heading 3 9 4 6 2" xfId="16053"/>
    <cellStyle name="Heading 3 9 4 6 3" xfId="5712"/>
    <cellStyle name="Heading 3 9 4 7" xfId="2700"/>
    <cellStyle name="Heading 3 9 4 7 2" xfId="16297"/>
    <cellStyle name="Heading 3 9 4 7 3" xfId="5949"/>
    <cellStyle name="Heading 3 9 4 8" xfId="3134"/>
    <cellStyle name="Heading 3 9 4 8 2" xfId="16728"/>
    <cellStyle name="Heading 3 9 4 9" xfId="11774"/>
    <cellStyle name="Heading 3 9 4 9 2" xfId="14647"/>
    <cellStyle name="Heading 3 9 5" xfId="14065"/>
    <cellStyle name="Heading 3 9 6" xfId="21983"/>
    <cellStyle name="Heading 3 9 6 2" xfId="39769"/>
    <cellStyle name="Heading 3 9 7" xfId="17483"/>
    <cellStyle name="Heading 3 9 7 2" xfId="35288"/>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508" builtinId="8" hidden="1"/>
    <cellStyle name="Hyperlink" xfId="50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605" builtinId="8" hidden="1"/>
    <cellStyle name="Hyperlink" xfId="3607"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3873" builtinId="8" hidden="1"/>
    <cellStyle name="Hyperlink" xfId="3871"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779" builtinId="8" hidden="1"/>
    <cellStyle name="Hyperlink" xfId="6781" builtinId="8" hidden="1"/>
    <cellStyle name="Hyperlink" xfId="7180" builtinId="8" hidden="1"/>
    <cellStyle name="Hyperlink" xfId="7182" builtinId="8" hidden="1"/>
    <cellStyle name="Hyperlink" xfId="7184" builtinId="8" hidden="1"/>
    <cellStyle name="Hyperlink" xfId="7186" builtinId="8" hidden="1"/>
    <cellStyle name="Hyperlink" xfId="7188" builtinId="8" hidden="1"/>
    <cellStyle name="Hyperlink" xfId="7190" builtinId="8" hidden="1"/>
    <cellStyle name="Hyperlink" xfId="7192" builtinId="8" hidden="1"/>
    <cellStyle name="Hyperlink" xfId="7194" builtinId="8" hidden="1"/>
    <cellStyle name="Hyperlink" xfId="7196" builtinId="8" hidden="1"/>
    <cellStyle name="Hyperlink" xfId="7198" builtinId="8" hidden="1"/>
    <cellStyle name="Hyperlink" xfId="7200" builtinId="8" hidden="1"/>
    <cellStyle name="Hyperlink" xfId="7202" builtinId="8" hidden="1"/>
    <cellStyle name="Hyperlink" xfId="7204" builtinId="8" hidden="1"/>
    <cellStyle name="Hyperlink" xfId="7206" builtinId="8" hidden="1"/>
    <cellStyle name="Hyperlink" xfId="7208" builtinId="8" hidden="1"/>
    <cellStyle name="Hyperlink" xfId="7210" builtinId="8" hidden="1"/>
    <cellStyle name="Hyperlink" xfId="7212" builtinId="8" hidden="1"/>
    <cellStyle name="Hyperlink" xfId="7214" builtinId="8" hidden="1"/>
    <cellStyle name="Hyperlink" xfId="7216" builtinId="8" hidden="1"/>
    <cellStyle name="Hyperlink" xfId="7218" builtinId="8" hidden="1"/>
    <cellStyle name="Hyperlink" xfId="7220" builtinId="8" hidden="1"/>
    <cellStyle name="Hyperlink" xfId="7222" builtinId="8" hidden="1"/>
    <cellStyle name="Hyperlink" xfId="7254" builtinId="8" hidden="1"/>
    <cellStyle name="Hyperlink" xfId="7256" builtinId="8" hidden="1"/>
    <cellStyle name="Hyperlink" xfId="7258" builtinId="8" hidden="1"/>
    <cellStyle name="Hyperlink" xfId="7260" builtinId="8" hidden="1"/>
    <cellStyle name="Hyperlink" xfId="7262" builtinId="8" hidden="1"/>
    <cellStyle name="Hyperlink" xfId="7264" builtinId="8" hidden="1"/>
    <cellStyle name="Hyperlink" xfId="7266" builtinId="8" hidden="1"/>
    <cellStyle name="Hyperlink" xfId="7268" builtinId="8" hidden="1"/>
    <cellStyle name="Hyperlink" xfId="7270" builtinId="8" hidden="1"/>
    <cellStyle name="Hyperlink" xfId="7272" builtinId="8" hidden="1"/>
    <cellStyle name="Hyperlink" xfId="7274" builtinId="8" hidden="1"/>
    <cellStyle name="Hyperlink" xfId="7276" builtinId="8" hidden="1"/>
    <cellStyle name="Hyperlink" xfId="7278" builtinId="8" hidden="1"/>
    <cellStyle name="Hyperlink" xfId="7280" builtinId="8" hidden="1"/>
    <cellStyle name="Hyperlink" xfId="7282" builtinId="8" hidden="1"/>
    <cellStyle name="Hyperlink" xfId="7284" builtinId="8" hidden="1"/>
    <cellStyle name="Hyperlink" xfId="7286" builtinId="8" hidden="1"/>
    <cellStyle name="Hyperlink" xfId="7288" builtinId="8" hidden="1"/>
    <cellStyle name="Hyperlink" xfId="7290" builtinId="8" hidden="1"/>
    <cellStyle name="Hyperlink" xfId="7292" builtinId="8" hidden="1"/>
    <cellStyle name="Hyperlink" xfId="7294" builtinId="8" hidden="1"/>
    <cellStyle name="Hyperlink" xfId="7296" builtinId="8" hidden="1"/>
    <cellStyle name="Hyperlink" xfId="7298" builtinId="8" hidden="1"/>
    <cellStyle name="Hyperlink" xfId="7300" builtinId="8" hidden="1"/>
    <cellStyle name="Hyperlink" xfId="7302" builtinId="8" hidden="1"/>
    <cellStyle name="Hyperlink" xfId="7304" builtinId="8" hidden="1"/>
    <cellStyle name="Hyperlink" xfId="7306" builtinId="8" hidden="1"/>
    <cellStyle name="Hyperlink" xfId="7308" builtinId="8" hidden="1"/>
    <cellStyle name="Hyperlink" xfId="7310" builtinId="8" hidden="1"/>
    <cellStyle name="Hyperlink" xfId="7312" builtinId="8" hidden="1"/>
    <cellStyle name="Hyperlink" xfId="7314" builtinId="8" hidden="1"/>
    <cellStyle name="Hyperlink" xfId="7316" builtinId="8" hidden="1"/>
    <cellStyle name="Hyperlink" xfId="7318" builtinId="8" hidden="1"/>
    <cellStyle name="Hyperlink" xfId="7320" builtinId="8" hidden="1"/>
    <cellStyle name="Hyperlink" xfId="7322" builtinId="8" hidden="1"/>
    <cellStyle name="Hyperlink" xfId="7324" builtinId="8" hidden="1"/>
    <cellStyle name="Hyperlink" xfId="7326" builtinId="8" hidden="1"/>
    <cellStyle name="Hyperlink" xfId="7328" builtinId="8" hidden="1"/>
    <cellStyle name="Hyperlink" xfId="7330" builtinId="8" hidden="1"/>
    <cellStyle name="Hyperlink" xfId="7332" builtinId="8" hidden="1"/>
    <cellStyle name="Hyperlink" xfId="7334" builtinId="8" hidden="1"/>
    <cellStyle name="Hyperlink" xfId="7336" builtinId="8" hidden="1"/>
    <cellStyle name="Hyperlink" xfId="7338" builtinId="8" hidden="1"/>
    <cellStyle name="Hyperlink" xfId="7340" builtinId="8" hidden="1"/>
    <cellStyle name="Hyperlink" xfId="7342" builtinId="8" hidden="1"/>
    <cellStyle name="Hyperlink" xfId="7344" builtinId="8" hidden="1"/>
    <cellStyle name="Hyperlink" xfId="7346" builtinId="8" hidden="1"/>
    <cellStyle name="Hyperlink" xfId="7348" builtinId="8" hidden="1"/>
    <cellStyle name="Hyperlink" xfId="7350" builtinId="8" hidden="1"/>
    <cellStyle name="Hyperlink" xfId="7352" builtinId="8" hidden="1"/>
    <cellStyle name="Hyperlink" xfId="7354" builtinId="8" hidden="1"/>
    <cellStyle name="Hyperlink" xfId="7356" builtinId="8" hidden="1"/>
    <cellStyle name="Hyperlink" xfId="7358" builtinId="8" hidden="1"/>
    <cellStyle name="Hyperlink" xfId="7360" builtinId="8" hidden="1"/>
    <cellStyle name="Hyperlink" xfId="7362" builtinId="8" hidden="1"/>
    <cellStyle name="Hyperlink" xfId="7364" builtinId="8" hidden="1"/>
    <cellStyle name="Hyperlink" xfId="7366" builtinId="8" hidden="1"/>
    <cellStyle name="Hyperlink" xfId="7368" builtinId="8" hidden="1"/>
    <cellStyle name="Hyperlink" xfId="7370" builtinId="8" hidden="1"/>
    <cellStyle name="Hyperlink" xfId="7372" builtinId="8" hidden="1"/>
    <cellStyle name="Hyperlink" xfId="7374" builtinId="8" hidden="1"/>
    <cellStyle name="Hyperlink" xfId="7228" builtinId="8" hidden="1"/>
    <cellStyle name="Hyperlink" xfId="7226" builtinId="8" hidden="1"/>
    <cellStyle name="Hyperlink" xfId="7378" builtinId="8" hidden="1"/>
    <cellStyle name="Hyperlink" xfId="7380" builtinId="8" hidden="1"/>
    <cellStyle name="Hyperlink" xfId="7382" builtinId="8" hidden="1"/>
    <cellStyle name="Hyperlink" xfId="7384" builtinId="8" hidden="1"/>
    <cellStyle name="Hyperlink" xfId="7386" builtinId="8" hidden="1"/>
    <cellStyle name="Hyperlink" xfId="7388" builtinId="8" hidden="1"/>
    <cellStyle name="Hyperlink" xfId="7390" builtinId="8" hidden="1"/>
    <cellStyle name="Hyperlink" xfId="7392" builtinId="8" hidden="1"/>
    <cellStyle name="Hyperlink" xfId="7394" builtinId="8" hidden="1"/>
    <cellStyle name="Hyperlink" xfId="7396" builtinId="8" hidden="1"/>
    <cellStyle name="Hyperlink" xfId="7398" builtinId="8" hidden="1"/>
    <cellStyle name="Hyperlink" xfId="7400" builtinId="8" hidden="1"/>
    <cellStyle name="Hyperlink" xfId="7402" builtinId="8" hidden="1"/>
    <cellStyle name="Hyperlink" xfId="7404" builtinId="8" hidden="1"/>
    <cellStyle name="Hyperlink" xfId="7406" builtinId="8" hidden="1"/>
    <cellStyle name="Hyperlink" xfId="7408" builtinId="8" hidden="1"/>
    <cellStyle name="Hyperlink" xfId="7410" builtinId="8" hidden="1"/>
    <cellStyle name="Hyperlink" xfId="7412" builtinId="8" hidden="1"/>
    <cellStyle name="Hyperlink" xfId="7414" builtinId="8" hidden="1"/>
    <cellStyle name="Hyperlink" xfId="7416" builtinId="8" hidden="1"/>
    <cellStyle name="Hyperlink" xfId="7418" builtinId="8" hidden="1"/>
    <cellStyle name="Hyperlink" xfId="7420" builtinId="8" hidden="1"/>
    <cellStyle name="Hyperlink" xfId="7422" builtinId="8" hidden="1"/>
    <cellStyle name="Hyperlink" xfId="7424" builtinId="8" hidden="1"/>
    <cellStyle name="Hyperlink" xfId="7426" builtinId="8" hidden="1"/>
    <cellStyle name="Hyperlink" xfId="7428" builtinId="8" hidden="1"/>
    <cellStyle name="Hyperlink" xfId="7430" builtinId="8" hidden="1"/>
    <cellStyle name="Hyperlink" xfId="7432" builtinId="8" hidden="1"/>
    <cellStyle name="Hyperlink" xfId="7434" builtinId="8" hidden="1"/>
    <cellStyle name="Hyperlink" xfId="7436" builtinId="8" hidden="1"/>
    <cellStyle name="Hyperlink" xfId="7438" builtinId="8" hidden="1"/>
    <cellStyle name="Hyperlink" xfId="7440" builtinId="8" hidden="1"/>
    <cellStyle name="Hyperlink" xfId="7442" builtinId="8" hidden="1"/>
    <cellStyle name="Hyperlink" xfId="7444" builtinId="8" hidden="1"/>
    <cellStyle name="Hyperlink" xfId="7446" builtinId="8" hidden="1"/>
    <cellStyle name="Hyperlink" xfId="7448" builtinId="8" hidden="1"/>
    <cellStyle name="Hyperlink" xfId="7450" builtinId="8" hidden="1"/>
    <cellStyle name="Hyperlink" xfId="7452" builtinId="8" hidden="1"/>
    <cellStyle name="Hyperlink" xfId="7454" builtinId="8" hidden="1"/>
    <cellStyle name="Hyperlink" xfId="7456" builtinId="8" hidden="1"/>
    <cellStyle name="Hyperlink" xfId="7458" builtinId="8" hidden="1"/>
    <cellStyle name="Hyperlink" xfId="7460" builtinId="8" hidden="1"/>
    <cellStyle name="Hyperlink" xfId="7462" builtinId="8" hidden="1"/>
    <cellStyle name="Hyperlink" xfId="7464" builtinId="8" hidden="1"/>
    <cellStyle name="Hyperlink" xfId="7466" builtinId="8" hidden="1"/>
    <cellStyle name="Hyperlink" xfId="7468" builtinId="8" hidden="1"/>
    <cellStyle name="Hyperlink" xfId="7470" builtinId="8" hidden="1"/>
    <cellStyle name="Hyperlink" xfId="7472" builtinId="8" hidden="1"/>
    <cellStyle name="Hyperlink" xfId="7474" builtinId="8" hidden="1"/>
    <cellStyle name="Hyperlink" xfId="7476" builtinId="8" hidden="1"/>
    <cellStyle name="Hyperlink" xfId="7478" builtinId="8" hidden="1"/>
    <cellStyle name="Hyperlink" xfId="7480" builtinId="8" hidden="1"/>
    <cellStyle name="Hyperlink" xfId="7482" builtinId="8" hidden="1"/>
    <cellStyle name="Hyperlink" xfId="7484" builtinId="8" hidden="1"/>
    <cellStyle name="Hyperlink" xfId="7486" builtinId="8" hidden="1"/>
    <cellStyle name="Hyperlink" xfId="7488" builtinId="8" hidden="1"/>
    <cellStyle name="Hyperlink" xfId="7490" builtinId="8" hidden="1"/>
    <cellStyle name="Hyperlink" xfId="7492" builtinId="8" hidden="1"/>
    <cellStyle name="Hyperlink" xfId="7494" builtinId="8" hidden="1"/>
    <cellStyle name="Hyperlink" xfId="7496" builtinId="8" hidden="1"/>
    <cellStyle name="Hyperlink" xfId="7498" builtinId="8" hidden="1"/>
    <cellStyle name="Hyperlink" xfId="7500" builtinId="8" hidden="1"/>
    <cellStyle name="Hyperlink" xfId="7502" builtinId="8" hidden="1"/>
    <cellStyle name="Hyperlink" xfId="7504" builtinId="8" hidden="1"/>
    <cellStyle name="Hyperlink" xfId="7506" builtinId="8" hidden="1"/>
    <cellStyle name="Hyperlink" xfId="7508" builtinId="8" hidden="1"/>
    <cellStyle name="Hyperlink" xfId="7510" builtinId="8" hidden="1"/>
    <cellStyle name="Hyperlink" xfId="9680" builtinId="8" hidden="1"/>
    <cellStyle name="Hyperlink" xfId="9682" builtinId="8" hidden="1"/>
    <cellStyle name="Hyperlink" xfId="9684" builtinId="8" hidden="1"/>
    <cellStyle name="Hyperlink" xfId="9686" builtinId="8" hidden="1"/>
    <cellStyle name="Hyperlink" xfId="9688" builtinId="8" hidden="1"/>
    <cellStyle name="Hyperlink" xfId="9690" builtinId="8" hidden="1"/>
    <cellStyle name="Hyperlink" xfId="9692" builtinId="8" hidden="1"/>
    <cellStyle name="Hyperlink" xfId="9694" builtinId="8" hidden="1"/>
    <cellStyle name="Hyperlink" xfId="9696" builtinId="8" hidden="1"/>
    <cellStyle name="Hyperlink" xfId="9698" builtinId="8" hidden="1"/>
    <cellStyle name="Hyperlink" xfId="9700" builtinId="8" hidden="1"/>
    <cellStyle name="Hyperlink" xfId="9702" builtinId="8" hidden="1"/>
    <cellStyle name="Hyperlink" xfId="9704" builtinId="8" hidden="1"/>
    <cellStyle name="Hyperlink" xfId="9706" builtinId="8" hidden="1"/>
    <cellStyle name="Hyperlink" xfId="9708" builtinId="8" hidden="1"/>
    <cellStyle name="Hyperlink" xfId="9710" builtinId="8" hidden="1"/>
    <cellStyle name="Hyperlink" xfId="9712" builtinId="8" hidden="1"/>
    <cellStyle name="Hyperlink" xfId="9714" builtinId="8" hidden="1"/>
    <cellStyle name="Hyperlink" xfId="9716" builtinId="8" hidden="1"/>
    <cellStyle name="Hyperlink" xfId="9718" builtinId="8" hidden="1"/>
    <cellStyle name="Hyperlink" xfId="9720" builtinId="8" hidden="1"/>
    <cellStyle name="Hyperlink" xfId="9722" builtinId="8" hidden="1"/>
    <cellStyle name="Hyperlink" xfId="9724" builtinId="8" hidden="1"/>
    <cellStyle name="Hyperlink" xfId="9726" builtinId="8" hidden="1"/>
    <cellStyle name="Hyperlink" xfId="9728" builtinId="8" hidden="1"/>
    <cellStyle name="Hyperlink" xfId="9730" builtinId="8" hidden="1"/>
    <cellStyle name="Hyperlink" xfId="9732" builtinId="8" hidden="1"/>
    <cellStyle name="Hyperlink" xfId="9734" builtinId="8" hidden="1"/>
    <cellStyle name="Hyperlink" xfId="9736" builtinId="8" hidden="1"/>
    <cellStyle name="Hyperlink" xfId="9738" builtinId="8" hidden="1"/>
    <cellStyle name="Hyperlink" xfId="9740" builtinId="8" hidden="1"/>
    <cellStyle name="Hyperlink" xfId="9742" builtinId="8" hidden="1"/>
    <cellStyle name="Hyperlink" xfId="9744" builtinId="8" hidden="1"/>
    <cellStyle name="Hyperlink" xfId="9746" builtinId="8" hidden="1"/>
    <cellStyle name="Hyperlink" xfId="9748" builtinId="8" hidden="1"/>
    <cellStyle name="Hyperlink" xfId="9750" builtinId="8" hidden="1"/>
    <cellStyle name="Hyperlink" xfId="9752" builtinId="8" hidden="1"/>
    <cellStyle name="Hyperlink" xfId="9754" builtinId="8" hidden="1"/>
    <cellStyle name="Hyperlink" xfId="9756" builtinId="8" hidden="1"/>
    <cellStyle name="Hyperlink" xfId="9758" builtinId="8" hidden="1"/>
    <cellStyle name="Hyperlink" xfId="9760" builtinId="8" hidden="1"/>
    <cellStyle name="Hyperlink" xfId="9762" builtinId="8" hidden="1"/>
    <cellStyle name="Hyperlink" xfId="9764" builtinId="8" hidden="1"/>
    <cellStyle name="Hyperlink" xfId="9766" builtinId="8" hidden="1"/>
    <cellStyle name="Hyperlink" xfId="9768" builtinId="8" hidden="1"/>
    <cellStyle name="Hyperlink" xfId="9770" builtinId="8" hidden="1"/>
    <cellStyle name="Hyperlink" xfId="9772" builtinId="8" hidden="1"/>
    <cellStyle name="Hyperlink" xfId="9774" builtinId="8" hidden="1"/>
    <cellStyle name="Hyperlink" xfId="9776" builtinId="8" hidden="1"/>
    <cellStyle name="Hyperlink" xfId="9778" builtinId="8" hidden="1"/>
    <cellStyle name="Hyperlink" xfId="9780" builtinId="8" hidden="1"/>
    <cellStyle name="Hyperlink" xfId="9782" builtinId="8" hidden="1"/>
    <cellStyle name="Hyperlink" xfId="9784" builtinId="8" hidden="1"/>
    <cellStyle name="Hyperlink" xfId="9786" builtinId="8" hidden="1"/>
    <cellStyle name="Hyperlink" xfId="9788" builtinId="8" hidden="1"/>
    <cellStyle name="Hyperlink" xfId="9790" builtinId="8" hidden="1"/>
    <cellStyle name="Hyperlink" xfId="9792" builtinId="8" hidden="1"/>
    <cellStyle name="Hyperlink" xfId="9794" builtinId="8" hidden="1"/>
    <cellStyle name="Hyperlink" xfId="9796" builtinId="8" hidden="1"/>
    <cellStyle name="Hyperlink" xfId="9798" builtinId="8" hidden="1"/>
    <cellStyle name="Hyperlink" xfId="9800" builtinId="8" hidden="1"/>
    <cellStyle name="Hyperlink" xfId="9802" builtinId="8" hidden="1"/>
    <cellStyle name="Hyperlink" xfId="9804" builtinId="8" hidden="1"/>
    <cellStyle name="Hyperlink" xfId="9806" builtinId="8" hidden="1"/>
    <cellStyle name="Hyperlink" xfId="9808" builtinId="8" hidden="1"/>
    <cellStyle name="Hyperlink" xfId="9810" builtinId="8" hidden="1"/>
    <cellStyle name="Hyperlink" xfId="9812" builtinId="8" hidden="1"/>
    <cellStyle name="Hyperlink" xfId="9814" builtinId="8" hidden="1"/>
    <cellStyle name="Hyperlink" xfId="9816" builtinId="8" hidden="1"/>
    <cellStyle name="Hyperlink" xfId="10297" builtinId="8" hidden="1"/>
    <cellStyle name="Hyperlink" xfId="10299" builtinId="8" hidden="1"/>
    <cellStyle name="Hyperlink" xfId="7755" builtinId="8" hidden="1"/>
    <cellStyle name="Hyperlink" xfId="9395" builtinId="8" hidden="1"/>
    <cellStyle name="Hyperlink" xfId="8914" builtinId="8" hidden="1"/>
    <cellStyle name="Hyperlink" xfId="10221" builtinId="8" hidden="1"/>
    <cellStyle name="Hyperlink" xfId="9995" builtinId="8" hidden="1"/>
    <cellStyle name="Hyperlink" xfId="7750" builtinId="8" hidden="1"/>
    <cellStyle name="Hyperlink" xfId="8992" builtinId="8" hidden="1"/>
    <cellStyle name="Hyperlink" xfId="8512" builtinId="8" hidden="1"/>
    <cellStyle name="Hyperlink" xfId="8043" builtinId="8" hidden="1"/>
    <cellStyle name="Hyperlink" xfId="7246" builtinId="8" hidden="1"/>
    <cellStyle name="Hyperlink" xfId="7088" builtinId="8" hidden="1"/>
    <cellStyle name="Hyperlink" xfId="9389" builtinId="8" hidden="1"/>
    <cellStyle name="Hyperlink" xfId="8908" builtinId="8" hidden="1"/>
    <cellStyle name="Hyperlink" xfId="8419" builtinId="8" hidden="1"/>
    <cellStyle name="Hyperlink" xfId="8177" builtinId="8" hidden="1"/>
    <cellStyle name="Hyperlink" xfId="9830" builtinId="8" hidden="1"/>
    <cellStyle name="Hyperlink" xfId="9152" builtinId="8" hidden="1"/>
    <cellStyle name="Hyperlink" xfId="8671" builtinId="8" hidden="1"/>
    <cellStyle name="Hyperlink" xfId="8426" builtinId="8" hidden="1"/>
    <cellStyle name="Hyperlink" xfId="8184" builtinId="8" hidden="1"/>
    <cellStyle name="Hyperlink" xfId="9237" builtinId="8" hidden="1"/>
    <cellStyle name="Hyperlink" xfId="8756" builtinId="8" hidden="1"/>
    <cellStyle name="Hyperlink" xfId="8269" builtinId="8" hidden="1"/>
    <cellStyle name="Hyperlink" xfId="9843" builtinId="8" hidden="1"/>
    <cellStyle name="Hyperlink" xfId="9860" builtinId="8" hidden="1"/>
    <cellStyle name="Hyperlink" xfId="9009" builtinId="8" hidden="1"/>
    <cellStyle name="Hyperlink" xfId="8530" builtinId="8" hidden="1"/>
    <cellStyle name="Hyperlink" xfId="10083" builtinId="8" hidden="1"/>
    <cellStyle name="Hyperlink" xfId="7605" builtinId="8" hidden="1"/>
    <cellStyle name="Hyperlink" xfId="7087" builtinId="8" hidden="1"/>
    <cellStyle name="Hyperlink" xfId="7086" builtinId="8" hidden="1"/>
    <cellStyle name="Hyperlink" xfId="7084" builtinId="8" hidden="1"/>
    <cellStyle name="Hyperlink" xfId="7082" builtinId="8" hidden="1"/>
    <cellStyle name="Hyperlink" xfId="7080" builtinId="8" hidden="1"/>
    <cellStyle name="Hyperlink" xfId="7078" builtinId="8" hidden="1"/>
    <cellStyle name="Hyperlink" xfId="3634" builtinId="8" hidden="1"/>
    <cellStyle name="Hyperlink" xfId="7075" builtinId="8" hidden="1"/>
    <cellStyle name="Hyperlink" xfId="7073" builtinId="8" hidden="1"/>
    <cellStyle name="Hyperlink" xfId="7071" builtinId="8" hidden="1"/>
    <cellStyle name="Hyperlink" xfId="7069" builtinId="8" hidden="1"/>
    <cellStyle name="Hyperlink" xfId="7067" builtinId="8" hidden="1"/>
    <cellStyle name="Hyperlink" xfId="7066" builtinId="8" hidden="1"/>
    <cellStyle name="Hyperlink" xfId="7064" builtinId="8" hidden="1"/>
    <cellStyle name="Hyperlink" xfId="7062" builtinId="8" hidden="1"/>
    <cellStyle name="Hyperlink" xfId="7060" builtinId="8" hidden="1"/>
    <cellStyle name="Hyperlink" xfId="7058" builtinId="8" hidden="1"/>
    <cellStyle name="Hyperlink" xfId="3632" builtinId="8" hidden="1"/>
    <cellStyle name="Hyperlink" xfId="7056" builtinId="8" hidden="1"/>
    <cellStyle name="Hyperlink" xfId="7053" builtinId="8" hidden="1"/>
    <cellStyle name="Hyperlink" xfId="7051" builtinId="8" hidden="1"/>
    <cellStyle name="Hyperlink" xfId="7049" builtinId="8" hidden="1"/>
    <cellStyle name="Hyperlink" xfId="7048" builtinId="8" hidden="1"/>
    <cellStyle name="Hyperlink" xfId="7595" builtinId="8" hidden="1"/>
    <cellStyle name="Hyperlink" xfId="7179" builtinId="8" hidden="1"/>
    <cellStyle name="Hyperlink" xfId="6786" builtinId="8" hidden="1"/>
    <cellStyle name="Hyperlink" xfId="7047" builtinId="8" hidden="1"/>
    <cellStyle name="Hyperlink" xfId="7045" builtinId="8" hidden="1"/>
    <cellStyle name="Hyperlink" xfId="7043" builtinId="8" hidden="1"/>
    <cellStyle name="Hyperlink" xfId="7041" builtinId="8" hidden="1"/>
    <cellStyle name="Hyperlink" xfId="7039" builtinId="8" hidden="1"/>
    <cellStyle name="Hyperlink" xfId="7038" builtinId="8" hidden="1"/>
    <cellStyle name="Hyperlink" xfId="7036" builtinId="8" hidden="1"/>
    <cellStyle name="Hyperlink" xfId="7034" builtinId="8" hidden="1"/>
    <cellStyle name="Hyperlink" xfId="7032" builtinId="8" hidden="1"/>
    <cellStyle name="Hyperlink" xfId="7030" builtinId="8" hidden="1"/>
    <cellStyle name="Hyperlink" xfId="3627" builtinId="8" hidden="1"/>
    <cellStyle name="Hyperlink" xfId="7027" builtinId="8" hidden="1"/>
    <cellStyle name="Hyperlink" xfId="7025" builtinId="8" hidden="1"/>
    <cellStyle name="Hyperlink" xfId="7023" builtinId="8" hidden="1"/>
    <cellStyle name="Hyperlink" xfId="10524" builtinId="8" hidden="1"/>
    <cellStyle name="Hyperlink" xfId="10526" builtinId="8" hidden="1"/>
    <cellStyle name="Hyperlink" xfId="10528" builtinId="8" hidden="1"/>
    <cellStyle name="Hyperlink" xfId="10530" builtinId="8" hidden="1"/>
    <cellStyle name="Hyperlink" xfId="10532" builtinId="8" hidden="1"/>
    <cellStyle name="Hyperlink" xfId="7127" builtinId="8" hidden="1"/>
    <cellStyle name="Hyperlink" xfId="7129" builtinId="8" hidden="1"/>
    <cellStyle name="Hyperlink" xfId="7534" builtinId="8" hidden="1"/>
    <cellStyle name="Hyperlink" xfId="3638" builtinId="8" hidden="1"/>
    <cellStyle name="Hyperlink" xfId="7740" builtinId="8" hidden="1"/>
    <cellStyle name="Hyperlink" xfId="7521" builtinId="8" hidden="1"/>
    <cellStyle name="Hyperlink" xfId="7376" builtinId="8" hidden="1"/>
    <cellStyle name="Hyperlink" xfId="7584" builtinId="8" hidden="1"/>
    <cellStyle name="Hyperlink" xfId="6791" builtinId="8" hidden="1"/>
    <cellStyle name="Hyperlink" xfId="6792" builtinId="8" hidden="1"/>
    <cellStyle name="Hyperlink" xfId="7174" builtinId="8" hidden="1"/>
    <cellStyle name="Hyperlink" xfId="7138" builtinId="8" hidden="1"/>
    <cellStyle name="Hyperlink" xfId="7140" builtinId="8" hidden="1"/>
    <cellStyle name="Hyperlink" xfId="7555" builtinId="8" hidden="1"/>
    <cellStyle name="Hyperlink" xfId="7142" builtinId="8" hidden="1"/>
    <cellStyle name="Hyperlink" xfId="3628" builtinId="8" hidden="1"/>
    <cellStyle name="Hyperlink" xfId="7145" builtinId="8" hidden="1"/>
    <cellStyle name="Hyperlink" xfId="7147" builtinId="8" hidden="1"/>
    <cellStyle name="Hyperlink" xfId="7149" builtinId="8" hidden="1"/>
    <cellStyle name="Hyperlink" xfId="7150" builtinId="8" hidden="1"/>
    <cellStyle name="Hyperlink" xfId="7152" builtinId="8" hidden="1"/>
    <cellStyle name="Hyperlink" xfId="6790" builtinId="8" hidden="1"/>
    <cellStyle name="Hyperlink" xfId="7739" builtinId="8" hidden="1"/>
    <cellStyle name="Hyperlink" xfId="7155" builtinId="8" hidden="1"/>
    <cellStyle name="Hyperlink" xfId="7154" builtinId="8" hidden="1"/>
    <cellStyle name="Hyperlink" xfId="7156" builtinId="8" hidden="1"/>
    <cellStyle name="Hyperlink" xfId="7529" builtinId="8" hidden="1"/>
    <cellStyle name="Hyperlink" xfId="8261" builtinId="8" hidden="1"/>
    <cellStyle name="Hyperlink" xfId="7524" builtinId="8" hidden="1"/>
    <cellStyle name="Hyperlink" xfId="7515" builtinId="8" hidden="1"/>
    <cellStyle name="Hyperlink" xfId="7157" builtinId="8" hidden="1"/>
    <cellStyle name="Hyperlink" xfId="7592" builtinId="8" hidden="1"/>
    <cellStyle name="Hyperlink" xfId="7561" builtinId="8" hidden="1"/>
    <cellStyle name="Hyperlink" xfId="8504" builtinId="8" hidden="1"/>
    <cellStyle name="Hyperlink" xfId="9228" builtinId="8" hidden="1"/>
    <cellStyle name="Hyperlink" xfId="9472" builtinId="8" hidden="1"/>
    <cellStyle name="Hyperlink" xfId="7591" builtinId="8" hidden="1"/>
    <cellStyle name="Hyperlink" xfId="7560" builtinId="8" hidden="1"/>
    <cellStyle name="Hyperlink" xfId="8503" builtinId="8" hidden="1"/>
    <cellStyle name="Hyperlink" xfId="9227" builtinId="8" hidden="1"/>
    <cellStyle name="Hyperlink" xfId="7535" builtinId="8" hidden="1"/>
    <cellStyle name="Hyperlink" xfId="7590" builtinId="8" hidden="1"/>
    <cellStyle name="Hyperlink" xfId="7559" builtinId="8" hidden="1"/>
    <cellStyle name="Hyperlink" xfId="8502" builtinId="8" hidden="1"/>
    <cellStyle name="Hyperlink" xfId="8746" builtinId="8" hidden="1"/>
    <cellStyle name="Hyperlink" xfId="7161" builtinId="8" hidden="1"/>
    <cellStyle name="Hyperlink" xfId="7171" builtinId="8" hidden="1"/>
    <cellStyle name="Hyperlink" xfId="10535"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246" builtinId="8" hidden="1"/>
    <cellStyle name="Hyperlink" xfId="11248" builtinId="8" hidden="1"/>
    <cellStyle name="Hyperlink" xfId="11250" builtinId="8" hidden="1"/>
    <cellStyle name="Hyperlink" xfId="11252" builtinId="8" hidden="1"/>
    <cellStyle name="Hyperlink" xfId="11254" builtinId="8" hidden="1"/>
    <cellStyle name="Hyperlink" xfId="11256" builtinId="8" hidden="1"/>
    <cellStyle name="Hyperlink" xfId="11258" builtinId="8" hidden="1"/>
    <cellStyle name="Hyperlink" xfId="11260" builtinId="8" hidden="1"/>
    <cellStyle name="Hyperlink" xfId="11262" builtinId="8" hidden="1"/>
    <cellStyle name="Hyperlink" xfId="11264" builtinId="8" hidden="1"/>
    <cellStyle name="Hyperlink" xfId="11266" builtinId="8" hidden="1"/>
    <cellStyle name="Hyperlink" xfId="11268" builtinId="8" hidden="1"/>
    <cellStyle name="Hyperlink" xfId="11270" builtinId="8" hidden="1"/>
    <cellStyle name="Hyperlink" xfId="11272" builtinId="8" hidden="1"/>
    <cellStyle name="Hyperlink" xfId="11274" builtinId="8" hidden="1"/>
    <cellStyle name="Hyperlink" xfId="11276" builtinId="8" hidden="1"/>
    <cellStyle name="Hyperlink" xfId="11278" builtinId="8" hidden="1"/>
    <cellStyle name="Hyperlink" xfId="11280" builtinId="8" hidden="1"/>
    <cellStyle name="Hyperlink" xfId="11282" builtinId="8" hidden="1"/>
    <cellStyle name="Hyperlink" xfId="11284" builtinId="8" hidden="1"/>
    <cellStyle name="Hyperlink" xfId="11286" builtinId="8" hidden="1"/>
    <cellStyle name="Hyperlink" xfId="11288"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291" builtinId="8" hidden="1"/>
    <cellStyle name="Hyperlink" xfId="11289" builtinId="8" hidden="1"/>
    <cellStyle name="Hyperlink" xfId="11430" builtinId="8" hidden="1"/>
    <cellStyle name="Hyperlink" xfId="11432" builtinId="8" hidden="1"/>
    <cellStyle name="Hyperlink" xfId="11434" builtinId="8" hidden="1"/>
    <cellStyle name="Hyperlink" xfId="11436" builtinId="8" hidden="1"/>
    <cellStyle name="Hyperlink" xfId="11438" builtinId="8" hidden="1"/>
    <cellStyle name="Hyperlink" xfId="11440" builtinId="8" hidden="1"/>
    <cellStyle name="Hyperlink" xfId="11442" builtinId="8" hidden="1"/>
    <cellStyle name="Hyperlink" xfId="11444" builtinId="8" hidden="1"/>
    <cellStyle name="Hyperlink" xfId="11446" builtinId="8" hidden="1"/>
    <cellStyle name="Hyperlink" xfId="11448" builtinId="8" hidden="1"/>
    <cellStyle name="Hyperlink" xfId="11450" builtinId="8" hidden="1"/>
    <cellStyle name="Hyperlink" xfId="11452" builtinId="8" hidden="1"/>
    <cellStyle name="Hyperlink" xfId="11454" builtinId="8" hidden="1"/>
    <cellStyle name="Hyperlink" xfId="11456" builtinId="8" hidden="1"/>
    <cellStyle name="Hyperlink" xfId="11458" builtinId="8" hidden="1"/>
    <cellStyle name="Hyperlink" xfId="11460" builtinId="8" hidden="1"/>
    <cellStyle name="Hyperlink" xfId="11462" builtinId="8" hidden="1"/>
    <cellStyle name="Hyperlink" xfId="11464" builtinId="8" hidden="1"/>
    <cellStyle name="Hyperlink" xfId="11466" builtinId="8" hidden="1"/>
    <cellStyle name="Hyperlink" xfId="11468" builtinId="8" hidden="1"/>
    <cellStyle name="Hyperlink" xfId="11470" builtinId="8" hidden="1"/>
    <cellStyle name="Hyperlink" xfId="11472" builtinId="8" hidden="1"/>
    <cellStyle name="Hyperlink" xfId="11474" builtinId="8" hidden="1"/>
    <cellStyle name="Hyperlink" xfId="11476" builtinId="8" hidden="1"/>
    <cellStyle name="Hyperlink" xfId="11478" builtinId="8" hidden="1"/>
    <cellStyle name="Hyperlink" xfId="11480" builtinId="8" hidden="1"/>
    <cellStyle name="Hyperlink" xfId="11482" builtinId="8" hidden="1"/>
    <cellStyle name="Hyperlink" xfId="11484" builtinId="8" hidden="1"/>
    <cellStyle name="Hyperlink" xfId="11486" builtinId="8" hidden="1"/>
    <cellStyle name="Hyperlink" xfId="11488" builtinId="8" hidden="1"/>
    <cellStyle name="Hyperlink" xfId="11490" builtinId="8" hidden="1"/>
    <cellStyle name="Hyperlink" xfId="11492" builtinId="8" hidden="1"/>
    <cellStyle name="Hyperlink" xfId="11494" builtinId="8" hidden="1"/>
    <cellStyle name="Hyperlink" xfId="11496" builtinId="8" hidden="1"/>
    <cellStyle name="Hyperlink" xfId="11498" builtinId="8" hidden="1"/>
    <cellStyle name="Hyperlink" xfId="11500" builtinId="8" hidden="1"/>
    <cellStyle name="Hyperlink" xfId="11502" builtinId="8" hidden="1"/>
    <cellStyle name="Hyperlink" xfId="11504" builtinId="8" hidden="1"/>
    <cellStyle name="Hyperlink" xfId="11506" builtinId="8" hidden="1"/>
    <cellStyle name="Hyperlink" xfId="11508" builtinId="8" hidden="1"/>
    <cellStyle name="Hyperlink" xfId="11510" builtinId="8" hidden="1"/>
    <cellStyle name="Hyperlink" xfId="11512" builtinId="8" hidden="1"/>
    <cellStyle name="Hyperlink" xfId="11514" builtinId="8" hidden="1"/>
    <cellStyle name="Hyperlink" xfId="11516" builtinId="8" hidden="1"/>
    <cellStyle name="Hyperlink" xfId="11518" builtinId="8" hidden="1"/>
    <cellStyle name="Hyperlink" xfId="11520" builtinId="8" hidden="1"/>
    <cellStyle name="Hyperlink" xfId="11522" builtinId="8" hidden="1"/>
    <cellStyle name="Hyperlink" xfId="11524" builtinId="8" hidden="1"/>
    <cellStyle name="Hyperlink" xfId="11526" builtinId="8" hidden="1"/>
    <cellStyle name="Hyperlink" xfId="11528" builtinId="8" hidden="1"/>
    <cellStyle name="Hyperlink" xfId="11530" builtinId="8" hidden="1"/>
    <cellStyle name="Hyperlink" xfId="11532" builtinId="8" hidden="1"/>
    <cellStyle name="Hyperlink" xfId="11534" builtinId="8" hidden="1"/>
    <cellStyle name="Hyperlink" xfId="11536" builtinId="8" hidden="1"/>
    <cellStyle name="Hyperlink" xfId="11538" builtinId="8" hidden="1"/>
    <cellStyle name="Hyperlink" xfId="11540" builtinId="8" hidden="1"/>
    <cellStyle name="Hyperlink" xfId="11542" builtinId="8" hidden="1"/>
    <cellStyle name="Hyperlink" xfId="11544" builtinId="8" hidden="1"/>
    <cellStyle name="Hyperlink" xfId="11546" builtinId="8" hidden="1"/>
    <cellStyle name="Hyperlink" xfId="11548" builtinId="8" hidden="1"/>
    <cellStyle name="Hyperlink" xfId="11550" builtinId="8" hidden="1"/>
    <cellStyle name="Hyperlink" xfId="11552" builtinId="8" hidden="1"/>
    <cellStyle name="Hyperlink" xfId="11554" builtinId="8" hidden="1"/>
    <cellStyle name="Hyperlink" xfId="11556" builtinId="8" hidden="1"/>
    <cellStyle name="Hyperlink" xfId="11558" builtinId="8" hidden="1"/>
    <cellStyle name="Hyperlink" xfId="11560" builtinId="8" hidden="1"/>
    <cellStyle name="Hyperlink" xfId="11562" builtinId="8" hidden="1"/>
    <cellStyle name="Hyperlink" xfId="13666" builtinId="8" hidden="1"/>
    <cellStyle name="Hyperlink" xfId="13668" builtinId="8" hidden="1"/>
    <cellStyle name="Hyperlink" xfId="13670" builtinId="8" hidden="1"/>
    <cellStyle name="Hyperlink" xfId="13672" builtinId="8" hidden="1"/>
    <cellStyle name="Hyperlink" xfId="13674" builtinId="8" hidden="1"/>
    <cellStyle name="Hyperlink" xfId="13676" builtinId="8" hidden="1"/>
    <cellStyle name="Hyperlink" xfId="13678" builtinId="8" hidden="1"/>
    <cellStyle name="Hyperlink" xfId="13680" builtinId="8" hidden="1"/>
    <cellStyle name="Hyperlink" xfId="13682" builtinId="8" hidden="1"/>
    <cellStyle name="Hyperlink" xfId="13684" builtinId="8" hidden="1"/>
    <cellStyle name="Hyperlink" xfId="13686" builtinId="8" hidden="1"/>
    <cellStyle name="Hyperlink" xfId="13688" builtinId="8" hidden="1"/>
    <cellStyle name="Hyperlink" xfId="13690" builtinId="8" hidden="1"/>
    <cellStyle name="Hyperlink" xfId="13692" builtinId="8" hidden="1"/>
    <cellStyle name="Hyperlink" xfId="13694" builtinId="8" hidden="1"/>
    <cellStyle name="Hyperlink" xfId="13696" builtinId="8" hidden="1"/>
    <cellStyle name="Hyperlink" xfId="13698" builtinId="8" hidden="1"/>
    <cellStyle name="Hyperlink" xfId="13700" builtinId="8" hidden="1"/>
    <cellStyle name="Hyperlink" xfId="13702" builtinId="8" hidden="1"/>
    <cellStyle name="Hyperlink" xfId="13704" builtinId="8" hidden="1"/>
    <cellStyle name="Hyperlink" xfId="13706" builtinId="8" hidden="1"/>
    <cellStyle name="Hyperlink" xfId="13708" builtinId="8" hidden="1"/>
    <cellStyle name="Hyperlink" xfId="13710" builtinId="8" hidden="1"/>
    <cellStyle name="Hyperlink" xfId="13712" builtinId="8" hidden="1"/>
    <cellStyle name="Hyperlink" xfId="13714" builtinId="8" hidden="1"/>
    <cellStyle name="Hyperlink" xfId="13716" builtinId="8" hidden="1"/>
    <cellStyle name="Hyperlink" xfId="13718" builtinId="8" hidden="1"/>
    <cellStyle name="Hyperlink" xfId="13720" builtinId="8" hidden="1"/>
    <cellStyle name="Hyperlink" xfId="13722" builtinId="8" hidden="1"/>
    <cellStyle name="Hyperlink" xfId="13724" builtinId="8" hidden="1"/>
    <cellStyle name="Hyperlink" xfId="13726" builtinId="8" hidden="1"/>
    <cellStyle name="Hyperlink" xfId="13728" builtinId="8" hidden="1"/>
    <cellStyle name="Hyperlink" xfId="13730" builtinId="8" hidden="1"/>
    <cellStyle name="Hyperlink" xfId="13732" builtinId="8" hidden="1"/>
    <cellStyle name="Hyperlink" xfId="13734" builtinId="8" hidden="1"/>
    <cellStyle name="Hyperlink" xfId="13736" builtinId="8" hidden="1"/>
    <cellStyle name="Hyperlink" xfId="13738" builtinId="8" hidden="1"/>
    <cellStyle name="Hyperlink" xfId="13740" builtinId="8" hidden="1"/>
    <cellStyle name="Hyperlink" xfId="13742" builtinId="8" hidden="1"/>
    <cellStyle name="Hyperlink" xfId="13744" builtinId="8" hidden="1"/>
    <cellStyle name="Hyperlink" xfId="13746" builtinId="8" hidden="1"/>
    <cellStyle name="Hyperlink" xfId="13748" builtinId="8" hidden="1"/>
    <cellStyle name="Hyperlink" xfId="13750" builtinId="8" hidden="1"/>
    <cellStyle name="Hyperlink" xfId="13752" builtinId="8" hidden="1"/>
    <cellStyle name="Hyperlink" xfId="13754" builtinId="8" hidden="1"/>
    <cellStyle name="Hyperlink" xfId="13756" builtinId="8" hidden="1"/>
    <cellStyle name="Hyperlink" xfId="13758" builtinId="8" hidden="1"/>
    <cellStyle name="Hyperlink" xfId="13760" builtinId="8" hidden="1"/>
    <cellStyle name="Hyperlink" xfId="13762" builtinId="8" hidden="1"/>
    <cellStyle name="Hyperlink" xfId="13764" builtinId="8" hidden="1"/>
    <cellStyle name="Hyperlink" xfId="13766" builtinId="8" hidden="1"/>
    <cellStyle name="Hyperlink" xfId="13768" builtinId="8" hidden="1"/>
    <cellStyle name="Hyperlink" xfId="13770" builtinId="8" hidden="1"/>
    <cellStyle name="Hyperlink" xfId="13772" builtinId="8" hidden="1"/>
    <cellStyle name="Hyperlink" xfId="13774" builtinId="8" hidden="1"/>
    <cellStyle name="Hyperlink" xfId="13776" builtinId="8" hidden="1"/>
    <cellStyle name="Hyperlink" xfId="13778" builtinId="8" hidden="1"/>
    <cellStyle name="Hyperlink" xfId="13780" builtinId="8" hidden="1"/>
    <cellStyle name="Hyperlink" xfId="13782" builtinId="8" hidden="1"/>
    <cellStyle name="Hyperlink" xfId="13784" builtinId="8" hidden="1"/>
    <cellStyle name="Hyperlink" xfId="13786" builtinId="8" hidden="1"/>
    <cellStyle name="Hyperlink" xfId="13788" builtinId="8" hidden="1"/>
    <cellStyle name="Hyperlink" xfId="13790" builtinId="8" hidden="1"/>
    <cellStyle name="Hyperlink" xfId="13792" builtinId="8" hidden="1"/>
    <cellStyle name="Hyperlink" xfId="13794" builtinId="8" hidden="1"/>
    <cellStyle name="Hyperlink" xfId="13796" builtinId="8" hidden="1"/>
    <cellStyle name="Hyperlink" xfId="13798" builtinId="8" hidden="1"/>
    <cellStyle name="Hyperlink" xfId="13800" builtinId="8" hidden="1"/>
    <cellStyle name="Hyperlink" xfId="13802" builtinId="8" hidden="1"/>
    <cellStyle name="Hyperlink" xfId="14273" builtinId="8" hidden="1"/>
    <cellStyle name="Hyperlink" xfId="10641" builtinId="8" hidden="1"/>
    <cellStyle name="Hyperlink" xfId="10620" builtinId="8" hidden="1"/>
    <cellStyle name="Hyperlink" xfId="10778" builtinId="8" hidden="1"/>
    <cellStyle name="Hyperlink" xfId="11007" builtinId="8" hidden="1"/>
    <cellStyle name="Hyperlink" xfId="11012" builtinId="8" hidden="1"/>
    <cellStyle name="Hyperlink" xfId="7132" builtinId="8" hidden="1"/>
    <cellStyle name="Hyperlink" xfId="10868" builtinId="8" hidden="1"/>
    <cellStyle name="Hyperlink" xfId="10595" builtinId="8" hidden="1"/>
    <cellStyle name="Hyperlink" xfId="7111" builtinId="8" hidden="1"/>
    <cellStyle name="Hyperlink" xfId="10588" builtinId="8" hidden="1"/>
    <cellStyle name="Hyperlink" xfId="8186" builtinId="8" hidden="1"/>
    <cellStyle name="Hyperlink" xfId="10643" builtinId="8" hidden="1"/>
    <cellStyle name="Hyperlink" xfId="10618" builtinId="8" hidden="1"/>
    <cellStyle name="Hyperlink" xfId="10776" builtinId="8" hidden="1"/>
    <cellStyle name="Hyperlink" xfId="11005" builtinId="8" hidden="1"/>
    <cellStyle name="Hyperlink" xfId="10999" builtinId="8" hidden="1"/>
    <cellStyle name="Hyperlink" xfId="7134" builtinId="8" hidden="1"/>
    <cellStyle name="Hyperlink" xfId="10870" builtinId="8" hidden="1"/>
    <cellStyle name="Hyperlink" xfId="10593" builtinId="8" hidden="1"/>
    <cellStyle name="Hyperlink" xfId="7544" builtinId="8" hidden="1"/>
    <cellStyle name="Hyperlink" xfId="10582" builtinId="8" hidden="1"/>
    <cellStyle name="Hyperlink" xfId="7543" builtinId="8" hidden="1"/>
    <cellStyle name="Hyperlink" xfId="10598" builtinId="8" hidden="1"/>
    <cellStyle name="Hyperlink" xfId="8673" builtinId="8" hidden="1"/>
    <cellStyle name="Hyperlink" xfId="10647" builtinId="8" hidden="1"/>
    <cellStyle name="Hyperlink" xfId="10614" builtinId="8" hidden="1"/>
    <cellStyle name="Hyperlink" xfId="10780" builtinId="8" hidden="1"/>
    <cellStyle name="Hyperlink" xfId="11013" builtinId="8" hidden="1"/>
    <cellStyle name="Hyperlink" xfId="11010" builtinId="8" hidden="1"/>
    <cellStyle name="Hyperlink" xfId="7587" builtinId="8" hidden="1"/>
    <cellStyle name="Hyperlink" xfId="10874" builtinId="8" hidden="1"/>
    <cellStyle name="Hyperlink" xfId="10590" builtinId="8" hidden="1"/>
    <cellStyle name="Hyperlink" xfId="10772" builtinId="8" hidden="1"/>
    <cellStyle name="Hyperlink" xfId="10600" builtinId="8" hidden="1"/>
    <cellStyle name="Hyperlink" xfId="7828" builtinId="8" hidden="1"/>
    <cellStyle name="Hyperlink" xfId="9398" builtinId="8" hidden="1"/>
    <cellStyle name="Hyperlink" xfId="7096" builtinId="8" hidden="1"/>
    <cellStyle name="Hyperlink" xfId="10608" builtinId="8" hidden="1"/>
    <cellStyle name="Hyperlink" xfId="8050" builtinId="8" hidden="1"/>
    <cellStyle name="Hyperlink" xfId="10090" builtinId="8" hidden="1"/>
    <cellStyle name="Hyperlink" xfId="10624" builtinId="8" hidden="1"/>
    <cellStyle name="Hyperlink" xfId="7514" builtinId="8" hidden="1"/>
    <cellStyle name="Hyperlink" xfId="8781" builtinId="8" hidden="1"/>
    <cellStyle name="Hyperlink" xfId="9017" builtinId="8" hidden="1"/>
    <cellStyle name="Hyperlink" xfId="9867" builtinId="8" hidden="1"/>
    <cellStyle name="Hyperlink" xfId="9836" builtinId="8" hidden="1"/>
    <cellStyle name="Hyperlink" xfId="7554" builtinId="8" hidden="1"/>
    <cellStyle name="Hyperlink" xfId="7002" builtinId="8" hidden="1"/>
    <cellStyle name="Hyperlink" xfId="8506" builtinId="8" hidden="1"/>
    <cellStyle name="Hyperlink" xfId="7525" builtinId="8" hidden="1"/>
    <cellStyle name="Hyperlink" xfId="7745" builtinId="8" hidden="1"/>
    <cellStyle name="Hyperlink" xfId="9990" builtinId="8" hidden="1"/>
    <cellStyle name="Hyperlink" xfId="10217" builtinId="8" hidden="1"/>
    <cellStyle name="Hyperlink" xfId="8991" builtinId="8" hidden="1"/>
    <cellStyle name="Hyperlink" xfId="8665" builtinId="8" hidden="1"/>
    <cellStyle name="Hyperlink" xfId="9146" builtinId="8" hidden="1"/>
    <cellStyle name="Hyperlink" xfId="9823" builtinId="8" hidden="1"/>
    <cellStyle name="Hyperlink" xfId="8187" builtinId="8" hidden="1"/>
    <cellStyle name="Hyperlink" xfId="8429" builtinId="8" hidden="1"/>
    <cellStyle name="Hyperlink" xfId="8674" builtinId="8" hidden="1"/>
    <cellStyle name="Hyperlink" xfId="7125" builtinId="8" hidden="1"/>
    <cellStyle name="Hyperlink" xfId="10622" builtinId="8" hidden="1"/>
    <cellStyle name="Hyperlink" xfId="10581" builtinId="8" hidden="1"/>
    <cellStyle name="Hyperlink" xfId="7090" builtinId="8" hidden="1"/>
    <cellStyle name="Hyperlink" xfId="7112" builtinId="8" hidden="1"/>
    <cellStyle name="Hyperlink" xfId="8918" builtinId="8" hidden="1"/>
    <cellStyle name="Hyperlink" xfId="9399" builtinId="8" hidden="1"/>
    <cellStyle name="Hyperlink" xfId="9833" builtinId="8" hidden="1"/>
    <cellStyle name="Hyperlink" xfId="3625" builtinId="8" hidden="1"/>
    <cellStyle name="Hyperlink" xfId="7122" builtinId="8" hidden="1"/>
    <cellStyle name="Hyperlink" xfId="7103" builtinId="8" hidden="1"/>
    <cellStyle name="Hyperlink" xfId="14276" builtinId="8" hidden="1"/>
    <cellStyle name="Hyperlink" xfId="14278" builtinId="8" hidden="1"/>
    <cellStyle name="Hyperlink" xfId="14280" builtinId="8" hidden="1"/>
    <cellStyle name="Hyperlink" xfId="14282" builtinId="8" hidden="1"/>
    <cellStyle name="Hyperlink" xfId="14284" builtinId="8" hidden="1"/>
    <cellStyle name="Hyperlink" xfId="14286" builtinId="8" hidden="1"/>
    <cellStyle name="Hyperlink" xfId="14288" builtinId="8" hidden="1"/>
    <cellStyle name="Hyperlink" xfId="14290" builtinId="8" hidden="1"/>
    <cellStyle name="Hyperlink" xfId="14292" builtinId="8" hidden="1"/>
    <cellStyle name="Hyperlink" xfId="14294" builtinId="8" hidden="1"/>
    <cellStyle name="Hyperlink" xfId="14296" builtinId="8" hidden="1"/>
    <cellStyle name="Hyperlink" xfId="14298" builtinId="8" hidden="1"/>
    <cellStyle name="Hyperlink" xfId="10871" builtinId="8" hidden="1"/>
    <cellStyle name="Hyperlink" xfId="7135"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7199" builtinId="8" hidden="1"/>
    <cellStyle name="Hyperlink" xfId="12753" builtinId="8" hidden="1"/>
    <cellStyle name="Hyperlink" xfId="7098" builtinId="8" hidden="1"/>
    <cellStyle name="Hyperlink" xfId="7012" builtinId="8" hidden="1"/>
    <cellStyle name="Hyperlink" xfId="10449" builtinId="8" hidden="1"/>
    <cellStyle name="Hyperlink" xfId="7101" builtinId="8" hidden="1"/>
    <cellStyle name="Hyperlink" xfId="7124" builtinId="8" hidden="1"/>
    <cellStyle name="Hyperlink" xfId="8749" builtinId="8" hidden="1"/>
    <cellStyle name="Hyperlink" xfId="10318" builtinId="8" hidden="1"/>
    <cellStyle name="Hyperlink" xfId="9840" builtinId="8" hidden="1"/>
    <cellStyle name="Hyperlink" xfId="6997" builtinId="8" hidden="1"/>
    <cellStyle name="Hyperlink" xfId="10451" builtinId="8" hidden="1"/>
    <cellStyle name="Hyperlink" xfId="10316" builtinId="8" hidden="1"/>
    <cellStyle name="Hyperlink" xfId="7001" builtinId="8" hidden="1"/>
    <cellStyle name="Hyperlink" xfId="6857" builtinId="8" hidden="1"/>
    <cellStyle name="Hyperlink" xfId="6787" builtinId="8" hidden="1"/>
    <cellStyle name="Hyperlink" xfId="10443" builtinId="8" hidden="1"/>
    <cellStyle name="Hyperlink" xfId="8182" builtinId="8" hidden="1"/>
    <cellStyle name="Hyperlink" xfId="6975" builtinId="8" hidden="1"/>
    <cellStyle name="Hyperlink" xfId="7097" builtinId="8" hidden="1"/>
    <cellStyle name="Hyperlink" xfId="11164" builtinId="8" hidden="1"/>
    <cellStyle name="Hyperlink" xfId="7011" builtinId="8" hidden="1"/>
    <cellStyle name="Hyperlink" xfId="6996" builtinId="8" hidden="1"/>
    <cellStyle name="Hyperlink" xfId="13458" builtinId="8" hidden="1"/>
    <cellStyle name="Hyperlink" xfId="7009" builtinId="8" hidden="1"/>
    <cellStyle name="Hyperlink" xfId="11595" builtinId="8" hidden="1"/>
    <cellStyle name="Hyperlink" xfId="12514" builtinId="8" hidden="1"/>
    <cellStyle name="Hyperlink" xfId="12751" builtinId="8" hidden="1"/>
    <cellStyle name="Hyperlink" xfId="10319" builtinId="8" hidden="1"/>
    <cellStyle name="Hyperlink" xfId="17202" builtinId="8" hidden="1"/>
    <cellStyle name="Hyperlink" xfId="17204" builtinId="8" hidden="1"/>
    <cellStyle name="Hyperlink" xfId="17206" builtinId="8" hidden="1"/>
    <cellStyle name="Hyperlink" xfId="17208" builtinId="8" hidden="1"/>
    <cellStyle name="Hyperlink" xfId="17210" builtinId="8" hidden="1"/>
    <cellStyle name="Hyperlink" xfId="17212" builtinId="8" hidden="1"/>
    <cellStyle name="Hyperlink" xfId="17214" builtinId="8" hidden="1"/>
    <cellStyle name="Hyperlink" xfId="17216" builtinId="8" hidden="1"/>
    <cellStyle name="Hyperlink" xfId="17218" builtinId="8" hidden="1"/>
    <cellStyle name="Hyperlink" xfId="17220" builtinId="8" hidden="1"/>
    <cellStyle name="Hyperlink" xfId="17222" builtinId="8" hidden="1"/>
    <cellStyle name="Hyperlink" xfId="17224" builtinId="8" hidden="1"/>
    <cellStyle name="Hyperlink" xfId="17226" builtinId="8" hidden="1"/>
    <cellStyle name="Hyperlink" xfId="17228" builtinId="8" hidden="1"/>
    <cellStyle name="Hyperlink" xfId="17230" builtinId="8" hidden="1"/>
    <cellStyle name="Hyperlink" xfId="17232" builtinId="8" hidden="1"/>
    <cellStyle name="Hyperlink" xfId="17234" builtinId="8" hidden="1"/>
    <cellStyle name="Hyperlink" xfId="17236" builtinId="8" hidden="1"/>
    <cellStyle name="Hyperlink" xfId="17238" builtinId="8" hidden="1"/>
    <cellStyle name="Hyperlink" xfId="17240" builtinId="8" hidden="1"/>
    <cellStyle name="Hyperlink" xfId="17242" builtinId="8" hidden="1"/>
    <cellStyle name="Hyperlink" xfId="17244" builtinId="8" hidden="1"/>
    <cellStyle name="Hyperlink" xfId="17246" builtinId="8" hidden="1"/>
    <cellStyle name="Hyperlink" xfId="17248" builtinId="8" hidden="1"/>
    <cellStyle name="Hyperlink" xfId="17250" builtinId="8" hidden="1"/>
    <cellStyle name="Hyperlink" xfId="17252" builtinId="8" hidden="1"/>
    <cellStyle name="Hyperlink" xfId="17254" builtinId="8" hidden="1"/>
    <cellStyle name="Hyperlink" xfId="17256" builtinId="8" hidden="1"/>
    <cellStyle name="Hyperlink" xfId="17258" builtinId="8" hidden="1"/>
    <cellStyle name="Hyperlink" xfId="17260" builtinId="8" hidden="1"/>
    <cellStyle name="Hyperlink" xfId="17262" builtinId="8" hidden="1"/>
    <cellStyle name="Hyperlink" xfId="17264" builtinId="8" hidden="1"/>
    <cellStyle name="Hyperlink" xfId="17266" builtinId="8" hidden="1"/>
    <cellStyle name="Hyperlink" xfId="17268" builtinId="8" hidden="1"/>
    <cellStyle name="Hyperlink" xfId="17270" builtinId="8" hidden="1"/>
    <cellStyle name="Hyperlink" xfId="17272" builtinId="8" hidden="1"/>
    <cellStyle name="Hyperlink" xfId="17274" builtinId="8" hidden="1"/>
    <cellStyle name="Hyperlink" xfId="17276" builtinId="8" hidden="1"/>
    <cellStyle name="Hyperlink" xfId="17278" builtinId="8" hidden="1"/>
    <cellStyle name="Hyperlink" xfId="17280" builtinId="8" hidden="1"/>
    <cellStyle name="Hyperlink" xfId="17282" builtinId="8" hidden="1"/>
    <cellStyle name="Hyperlink" xfId="17284" builtinId="8" hidden="1"/>
    <cellStyle name="Hyperlink" xfId="17286" builtinId="8" hidden="1"/>
    <cellStyle name="Hyperlink" xfId="17288" builtinId="8" hidden="1"/>
    <cellStyle name="Hyperlink" xfId="17290" builtinId="8" hidden="1"/>
    <cellStyle name="Hyperlink" xfId="17292" builtinId="8" hidden="1"/>
    <cellStyle name="Hyperlink" xfId="17294" builtinId="8" hidden="1"/>
    <cellStyle name="Hyperlink" xfId="17296" builtinId="8" hidden="1"/>
    <cellStyle name="Hyperlink" xfId="17298" builtinId="8" hidden="1"/>
    <cellStyle name="Hyperlink" xfId="17300" builtinId="8" hidden="1"/>
    <cellStyle name="Hyperlink" xfId="17302" builtinId="8" hidden="1"/>
    <cellStyle name="Hyperlink" xfId="17304" builtinId="8" hidden="1"/>
    <cellStyle name="Hyperlink" xfId="17306" builtinId="8" hidden="1"/>
    <cellStyle name="Hyperlink" xfId="17308" builtinId="8" hidden="1"/>
    <cellStyle name="Hyperlink" xfId="17310" builtinId="8" hidden="1"/>
    <cellStyle name="Hyperlink" xfId="12275" builtinId="8" hidden="1"/>
    <cellStyle name="Hyperlink" xfId="11577"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9390" builtinId="8" hidden="1"/>
    <cellStyle name="Hyperlink" xfId="19392" builtinId="8" hidden="1"/>
    <cellStyle name="Hyperlink" xfId="19394" builtinId="8" hidden="1"/>
    <cellStyle name="Hyperlink" xfId="19396" builtinId="8" hidden="1"/>
    <cellStyle name="Hyperlink" xfId="19398" builtinId="8" hidden="1"/>
    <cellStyle name="Hyperlink" xfId="19400" builtinId="8" hidden="1"/>
    <cellStyle name="Hyperlink" xfId="19402" builtinId="8" hidden="1"/>
    <cellStyle name="Hyperlink" xfId="19404" builtinId="8" hidden="1"/>
    <cellStyle name="Hyperlink" xfId="19406" builtinId="8" hidden="1"/>
    <cellStyle name="Hyperlink" xfId="19408" builtinId="8" hidden="1"/>
    <cellStyle name="Hyperlink" xfId="19410" builtinId="8" hidden="1"/>
    <cellStyle name="Hyperlink" xfId="19412" builtinId="8" hidden="1"/>
    <cellStyle name="Hyperlink" xfId="19414" builtinId="8" hidden="1"/>
    <cellStyle name="Hyperlink" xfId="19416" builtinId="8" hidden="1"/>
    <cellStyle name="Hyperlink" xfId="19418" builtinId="8" hidden="1"/>
    <cellStyle name="Hyperlink" xfId="19420" builtinId="8" hidden="1"/>
    <cellStyle name="Hyperlink" xfId="19422" builtinId="8" hidden="1"/>
    <cellStyle name="Hyperlink" xfId="19424" builtinId="8" hidden="1"/>
    <cellStyle name="Hyperlink" xfId="19426" builtinId="8" hidden="1"/>
    <cellStyle name="Hyperlink" xfId="19428" builtinId="8" hidden="1"/>
    <cellStyle name="Hyperlink" xfId="19430" builtinId="8" hidden="1"/>
    <cellStyle name="Hyperlink" xfId="19432" builtinId="8" hidden="1"/>
    <cellStyle name="Hyperlink" xfId="19434" builtinId="8" hidden="1"/>
    <cellStyle name="Hyperlink" xfId="19436" builtinId="8" hidden="1"/>
    <cellStyle name="Hyperlink" xfId="19438" builtinId="8" hidden="1"/>
    <cellStyle name="Hyperlink" xfId="19440" builtinId="8" hidden="1"/>
    <cellStyle name="Hyperlink" xfId="19442" builtinId="8" hidden="1"/>
    <cellStyle name="Hyperlink" xfId="19444" builtinId="8" hidden="1"/>
    <cellStyle name="Hyperlink" xfId="19446" builtinId="8" hidden="1"/>
    <cellStyle name="Hyperlink" xfId="19448" builtinId="8" hidden="1"/>
    <cellStyle name="Hyperlink" xfId="19450" builtinId="8" hidden="1"/>
    <cellStyle name="Hyperlink" xfId="19452" builtinId="8" hidden="1"/>
    <cellStyle name="Hyperlink" xfId="19454" builtinId="8" hidden="1"/>
    <cellStyle name="Hyperlink" xfId="19456" builtinId="8" hidden="1"/>
    <cellStyle name="Hyperlink" xfId="19458" builtinId="8" hidden="1"/>
    <cellStyle name="Hyperlink" xfId="19460" builtinId="8" hidden="1"/>
    <cellStyle name="Hyperlink" xfId="19462" builtinId="8" hidden="1"/>
    <cellStyle name="Hyperlink" xfId="19464" builtinId="8" hidden="1"/>
    <cellStyle name="Hyperlink" xfId="19466" builtinId="8" hidden="1"/>
    <cellStyle name="Hyperlink" xfId="19468" builtinId="8" hidden="1"/>
    <cellStyle name="Hyperlink" xfId="19470" builtinId="8" hidden="1"/>
    <cellStyle name="Hyperlink" xfId="19472" builtinId="8" hidden="1"/>
    <cellStyle name="Hyperlink" xfId="19474" builtinId="8" hidden="1"/>
    <cellStyle name="Hyperlink" xfId="19476" builtinId="8" hidden="1"/>
    <cellStyle name="Hyperlink" xfId="19478" builtinId="8" hidden="1"/>
    <cellStyle name="Hyperlink" xfId="19480" builtinId="8" hidden="1"/>
    <cellStyle name="Hyperlink" xfId="19482" builtinId="8" hidden="1"/>
    <cellStyle name="Hyperlink" xfId="19484" builtinId="8" hidden="1"/>
    <cellStyle name="Hyperlink" xfId="19486" builtinId="8" hidden="1"/>
    <cellStyle name="Hyperlink" xfId="19488" builtinId="8" hidden="1"/>
    <cellStyle name="Hyperlink" xfId="19490" builtinId="8" hidden="1"/>
    <cellStyle name="Hyperlink" xfId="19492" builtinId="8" hidden="1"/>
    <cellStyle name="Hyperlink" xfId="19494" builtinId="8" hidden="1"/>
    <cellStyle name="Hyperlink" xfId="19496" builtinId="8" hidden="1"/>
    <cellStyle name="Hyperlink" xfId="19498" builtinId="8" hidden="1"/>
    <cellStyle name="Hyperlink" xfId="19500" builtinId="8" hidden="1"/>
    <cellStyle name="Hyperlink" xfId="19502" builtinId="8" hidden="1"/>
    <cellStyle name="Hyperlink" xfId="19504" builtinId="8" hidden="1"/>
    <cellStyle name="Hyperlink" xfId="19506" builtinId="8" hidden="1"/>
    <cellStyle name="Hyperlink" xfId="19508" builtinId="8" hidden="1"/>
    <cellStyle name="Hyperlink" xfId="19510" builtinId="8" hidden="1"/>
    <cellStyle name="Hyperlink" xfId="19512" builtinId="8" hidden="1"/>
    <cellStyle name="Hyperlink" xfId="19514" builtinId="8" hidden="1"/>
    <cellStyle name="Hyperlink" xfId="19516" builtinId="8" hidden="1"/>
    <cellStyle name="Hyperlink" xfId="19518" builtinId="8" hidden="1"/>
    <cellStyle name="Hyperlink" xfId="19520" builtinId="8" hidden="1"/>
    <cellStyle name="Hyperlink" xfId="19522" builtinId="8" hidden="1"/>
    <cellStyle name="Hyperlink" xfId="19524" builtinId="8" hidden="1"/>
    <cellStyle name="Hyperlink" xfId="19526" builtinId="8" hidden="1"/>
    <cellStyle name="Hyperlink" xfId="19963" builtinId="8" hidden="1"/>
    <cellStyle name="Hyperlink" xfId="19965" builtinId="8" hidden="1"/>
    <cellStyle name="Hyperlink" xfId="18463" builtinId="8" hidden="1"/>
    <cellStyle name="Hyperlink" xfId="19893" builtinId="8" hidden="1"/>
    <cellStyle name="Hyperlink" xfId="17612" builtinId="8" hidden="1"/>
    <cellStyle name="Hyperlink" xfId="19114" builtinId="8" hidden="1"/>
    <cellStyle name="Hyperlink" xfId="18679" builtinId="8" hidden="1"/>
    <cellStyle name="Hyperlink" xfId="19891" builtinId="8" hidden="1"/>
    <cellStyle name="Hyperlink" xfId="19677" builtinId="8" hidden="1"/>
    <cellStyle name="Hyperlink" xfId="17609" builtinId="8" hidden="1"/>
    <cellStyle name="Hyperlink" xfId="18751" builtinId="8" hidden="1"/>
    <cellStyle name="Hyperlink" xfId="18314" builtinId="8" hidden="1"/>
    <cellStyle name="Hyperlink" xfId="17457" builtinId="8" hidden="1"/>
    <cellStyle name="Hyperlink" xfId="17682" builtinId="8" hidden="1"/>
    <cellStyle name="Hyperlink" xfId="18987" builtinId="8" hidden="1"/>
    <cellStyle name="Hyperlink" xfId="18552" builtinId="8" hidden="1"/>
    <cellStyle name="Hyperlink" xfId="18112" builtinId="8" hidden="1"/>
    <cellStyle name="Hyperlink" xfId="17894" builtinId="8" hidden="1"/>
    <cellStyle name="Hyperlink" xfId="6855" builtinId="8" hidden="1"/>
    <cellStyle name="Hyperlink" xfId="14069" builtinId="8" hidden="1"/>
    <cellStyle name="Hyperlink" xfId="19111" builtinId="8" hidden="1"/>
    <cellStyle name="Hyperlink" xfId="18676" builtinId="8" hidden="1"/>
    <cellStyle name="Hyperlink" xfId="18236" builtinId="8" hidden="1"/>
    <cellStyle name="Hyperlink" xfId="18018" builtinId="8" hidden="1"/>
    <cellStyle name="Hyperlink" xfId="9827" builtinId="8" hidden="1"/>
    <cellStyle name="Hyperlink" xfId="11588" builtinId="8" hidden="1"/>
    <cellStyle name="Hyperlink" xfId="13814" builtinId="8" hidden="1"/>
    <cellStyle name="Hyperlink" xfId="13151" builtinId="8" hidden="1"/>
    <cellStyle name="Hyperlink" xfId="12680" builtinId="8" hidden="1"/>
    <cellStyle name="Hyperlink" xfId="13815" builtinId="8" hidden="1"/>
    <cellStyle name="Hyperlink" xfId="12202" builtinId="8" hidden="1"/>
    <cellStyle name="Hyperlink" xfId="11569" builtinId="8" hidden="1"/>
    <cellStyle name="Hyperlink" xfId="13388" builtinId="8" hidden="1"/>
    <cellStyle name="Hyperlink" xfId="12919" builtinId="8" hidden="1"/>
    <cellStyle name="Hyperlink" xfId="14203" builtinId="8" hidden="1"/>
    <cellStyle name="Hyperlink" xfId="12443" builtinId="8" hidden="1"/>
    <cellStyle name="Hyperlink" xfId="12204" builtinId="8" hidden="1"/>
    <cellStyle name="Hyperlink" xfId="11567" builtinId="8" hidden="1"/>
    <cellStyle name="Hyperlink" xfId="11582" builtinId="8" hidden="1"/>
    <cellStyle name="Hyperlink" xfId="12517" builtinId="8" hidden="1"/>
    <cellStyle name="Hyperlink" xfId="8663" builtinId="8" hidden="1"/>
    <cellStyle name="Hyperlink" xfId="11598" builtinId="8" hidden="1"/>
    <cellStyle name="Hyperlink" xfId="11576" builtinId="8" hidden="1"/>
    <cellStyle name="Hyperlink" xfId="13254" builtinId="8" hidden="1"/>
    <cellStyle name="Hyperlink" xfId="13015" builtinId="8" hidden="1"/>
    <cellStyle name="Hyperlink" xfId="12546" builtinId="8" hidden="1"/>
    <cellStyle name="Hyperlink" xfId="12306" builtinId="8" hidden="1"/>
    <cellStyle name="Hyperlink" xfId="17472" builtinId="8" hidden="1"/>
    <cellStyle name="Hyperlink" xfId="9013" builtinId="8" hidden="1"/>
    <cellStyle name="Hyperlink" xfId="14459" builtinId="8" hidden="1"/>
    <cellStyle name="Hyperlink" xfId="14068" builtinId="8" hidden="1"/>
    <cellStyle name="Hyperlink" xfId="8418" builtinId="8" hidden="1"/>
    <cellStyle name="Hyperlink" xfId="9393" builtinId="8" hidden="1"/>
    <cellStyle name="Hyperlink" xfId="12752" builtinId="8" hidden="1"/>
    <cellStyle name="Hyperlink" xfId="13150" builtinId="8" hidden="1"/>
    <cellStyle name="Hyperlink" xfId="12917" builtinId="8" hidden="1"/>
    <cellStyle name="Hyperlink" xfId="12440" builtinId="8" hidden="1"/>
    <cellStyle name="Hyperlink" xfId="12201" builtinId="8" hidden="1"/>
    <cellStyle name="Hyperlink" xfId="13808" builtinId="8" hidden="1"/>
    <cellStyle name="Hyperlink" xfId="11611" builtinId="8" hidden="1"/>
    <cellStyle name="Hyperlink" xfId="16037" builtinId="8" hidden="1"/>
    <cellStyle name="Hyperlink" xfId="12673" builtinId="8" hidden="1"/>
    <cellStyle name="Hyperlink" xfId="12434" builtinId="8" hidden="1"/>
    <cellStyle name="Hyperlink" xfId="12196" builtinId="8" hidden="1"/>
    <cellStyle name="Hyperlink" xfId="13227" builtinId="8" hidden="1"/>
    <cellStyle name="Hyperlink" xfId="11570" builtinId="8" hidden="1"/>
    <cellStyle name="Hyperlink" xfId="11161" builtinId="8" hidden="1"/>
    <cellStyle name="Hyperlink" xfId="15642" builtinId="8" hidden="1"/>
    <cellStyle name="Hyperlink" xfId="12518" builtinId="8" hidden="1"/>
    <cellStyle name="Hyperlink" xfId="11599" builtinId="8" hidden="1"/>
    <cellStyle name="Hyperlink" xfId="11568" builtinId="8" hidden="1"/>
    <cellStyle name="Hyperlink" xfId="13253" builtinId="8" hidden="1"/>
    <cellStyle name="Hyperlink" xfId="8774" builtinId="8" hidden="1"/>
    <cellStyle name="Hyperlink" xfId="13010" builtinId="8" hidden="1"/>
    <cellStyle name="Hyperlink" xfId="12442" builtinId="8" hidden="1"/>
    <cellStyle name="Hyperlink" xfId="12545" builtinId="8" hidden="1"/>
    <cellStyle name="Hyperlink" xfId="14067" builtinId="8" hidden="1"/>
    <cellStyle name="Hyperlink" xfId="7742" builtinId="8" hidden="1"/>
    <cellStyle name="Hyperlink" xfId="14484" builtinId="8" hidden="1"/>
    <cellStyle name="Hyperlink" xfId="13805" builtinId="8" hidden="1"/>
    <cellStyle name="Hyperlink" xfId="13140" builtinId="8" hidden="1"/>
    <cellStyle name="Hyperlink" xfId="12909" builtinId="8" hidden="1"/>
    <cellStyle name="Hyperlink" xfId="12431" builtinId="8" hidden="1"/>
    <cellStyle name="Hyperlink" xfId="12193" builtinId="8" hidden="1"/>
    <cellStyle name="Hyperlink" xfId="11165" builtinId="8" hidden="1"/>
    <cellStyle name="Hyperlink" xfId="18461" builtinId="8" hidden="1"/>
    <cellStyle name="Hyperlink" xfId="18896" builtinId="8" hidden="1"/>
    <cellStyle name="Hyperlink" xfId="12913" builtinId="8" hidden="1"/>
    <cellStyle name="Hyperlink" xfId="12674" builtinId="8" hidden="1"/>
    <cellStyle name="Hyperlink" xfId="12435" builtinId="8" hidden="1"/>
    <cellStyle name="Hyperlink" xfId="14468" builtinId="8" hidden="1"/>
    <cellStyle name="Hyperlink" xfId="11170" builtinId="8" hidden="1"/>
    <cellStyle name="Hyperlink" xfId="11590" builtinId="8" hidden="1"/>
    <cellStyle name="Hyperlink" xfId="6973" builtinId="8" hidden="1"/>
    <cellStyle name="Hyperlink" xfId="11594" builtinId="8" hidden="1"/>
    <cellStyle name="Hyperlink" xfId="8508" builtinId="8" hidden="1"/>
    <cellStyle name="Hyperlink" xfId="12779" builtinId="8" hidden="1"/>
    <cellStyle name="Hyperlink" xfId="12519" builtinId="8" hidden="1"/>
    <cellStyle name="Hyperlink" xfId="12279" builtinId="8" hidden="1"/>
    <cellStyle name="Hyperlink" xfId="13820" builtinId="8" hidden="1"/>
    <cellStyle name="Hyperlink" xfId="13846" builtinId="8" hidden="1"/>
    <cellStyle name="Hyperlink" xfId="14441" builtinId="8" hidden="1"/>
    <cellStyle name="Hyperlink" xfId="12783" builtinId="8" hidden="1"/>
    <cellStyle name="Hyperlink" xfId="11587" builtinId="8" hidden="1"/>
    <cellStyle name="Hyperlink" xfId="12304" builtinId="8" hidden="1"/>
    <cellStyle name="Hyperlink" xfId="12067" builtinId="8" hidden="1"/>
    <cellStyle name="Hyperlink" xfId="10084" builtinId="8" hidden="1"/>
    <cellStyle name="Hyperlink" xfId="7737" builtinId="8" hidden="1"/>
    <cellStyle name="Hyperlink" xfId="13377" builtinId="8" hidden="1"/>
    <cellStyle name="Hyperlink" xfId="12908" builtinId="8" hidden="1"/>
    <cellStyle name="Hyperlink" xfId="12669" builtinId="8" hidden="1"/>
    <cellStyle name="Hyperlink" xfId="14192" builtinId="8" hidden="1"/>
    <cellStyle name="Hyperlink" xfId="12677" builtinId="8" hidden="1"/>
    <cellStyle name="Hyperlink" xfId="13810" builtinId="8" hidden="1"/>
    <cellStyle name="Hyperlink" xfId="13146" builtinId="8" hidden="1"/>
    <cellStyle name="Hyperlink" xfId="12675" builtinId="8" hidden="1"/>
    <cellStyle name="Hyperlink" xfId="14198" builtinId="8" hidden="1"/>
    <cellStyle name="Hyperlink" xfId="13973" builtinId="8" hidden="1"/>
    <cellStyle name="Hyperlink" xfId="12198" builtinId="8" hidden="1"/>
    <cellStyle name="Hyperlink" xfId="13229" builtinId="8" hidden="1"/>
    <cellStyle name="Hyperlink" xfId="12758" builtinId="8" hidden="1"/>
    <cellStyle name="Hyperlink" xfId="12280" builtinId="8" hidden="1"/>
    <cellStyle name="Hyperlink" xfId="13821" builtinId="8" hidden="1"/>
    <cellStyle name="Hyperlink" xfId="12780" builtinId="8" hidden="1"/>
    <cellStyle name="Hyperlink" xfId="10214" builtinId="8" hidden="1"/>
    <cellStyle name="Hyperlink" xfId="8173" builtinId="8" hidden="1"/>
    <cellStyle name="Hyperlink" xfId="13379" builtinId="8" hidden="1"/>
    <cellStyle name="Hyperlink" xfId="12910" builtinId="8" hidden="1"/>
    <cellStyle name="Hyperlink" xfId="12432" builtinId="8" hidden="1"/>
    <cellStyle name="Hyperlink" xfId="12541" builtinId="8" hidden="1"/>
    <cellStyle name="Hyperlink" xfId="14724" builtinId="8" hidden="1"/>
    <cellStyle name="Hyperlink" xfId="15163" builtinId="8" hidden="1"/>
    <cellStyle name="Hyperlink" xfId="14458" builtinId="8" hidden="1"/>
    <cellStyle name="Hyperlink" xfId="14194" builtinId="8" hidden="1"/>
    <cellStyle name="Hyperlink" xfId="14460" builtinId="8" hidden="1"/>
    <cellStyle name="Hyperlink" xfId="13811" builtinId="8" hidden="1"/>
    <cellStyle name="Hyperlink" xfId="13147" builtinId="8" hidden="1"/>
    <cellStyle name="Hyperlink" xfId="12676" builtinId="8" hidden="1"/>
    <cellStyle name="Hyperlink" xfId="12437" builtinId="8" hidden="1"/>
    <cellStyle name="Hyperlink" xfId="13974" builtinId="8" hidden="1"/>
    <cellStyle name="Hyperlink" xfId="12199" builtinId="8" hidden="1"/>
    <cellStyle name="Hyperlink" xfId="13230" builtinId="8" hidden="1"/>
    <cellStyle name="Hyperlink" xfId="12759" builtinId="8" hidden="1"/>
    <cellStyle name="Hyperlink" xfId="12281" builtinId="8" hidden="1"/>
    <cellStyle name="Hyperlink" xfId="13822" builtinId="8" hidden="1"/>
    <cellStyle name="Hyperlink" xfId="14452" builtinId="8" hidden="1"/>
    <cellStyle name="Hyperlink" xfId="13844" builtinId="8" hidden="1"/>
    <cellStyle name="Hyperlink" xfId="13011" builtinId="8" hidden="1"/>
    <cellStyle name="Hyperlink" xfId="12542" builtinId="8" hidden="1"/>
    <cellStyle name="Hyperlink" xfId="14064" builtinId="8" hidden="1"/>
    <cellStyle name="Hyperlink" xfId="8417" builtinId="8" hidden="1"/>
    <cellStyle name="Hyperlink" xfId="7163" builtinId="8" hidden="1"/>
    <cellStyle name="Hyperlink" xfId="7518" builtinId="8" hidden="1"/>
    <cellStyle name="Hyperlink" xfId="14444"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2386" builtinId="8" hidden="1"/>
    <cellStyle name="Hyperlink" xfId="22388" builtinId="8" hidden="1"/>
    <cellStyle name="Hyperlink" xfId="22316" builtinId="8" hidden="1"/>
    <cellStyle name="Hyperlink" xfId="20096" builtinId="8" hidden="1"/>
    <cellStyle name="Hyperlink" xfId="21550" builtinId="8" hidden="1"/>
    <cellStyle name="Hyperlink" xfId="21130" builtinId="8" hidden="1"/>
    <cellStyle name="Hyperlink" xfId="22315" builtinId="8" hidden="1"/>
    <cellStyle name="Hyperlink" xfId="17454" builtinId="8" hidden="1"/>
    <cellStyle name="Hyperlink" xfId="10445" builtinId="8" hidden="1"/>
    <cellStyle name="Hyperlink" xfId="18238" builtinId="8" hidden="1"/>
    <cellStyle name="Hyperlink" xfId="18459" builtinId="8" hidden="1"/>
    <cellStyle name="Hyperlink" xfId="18894" builtinId="8" hidden="1"/>
    <cellStyle name="Hyperlink" xfId="12516" builtinId="8" hidden="1"/>
    <cellStyle name="Hyperlink" xfId="11575" builtinId="8" hidden="1"/>
    <cellStyle name="Hyperlink" xfId="17469" builtinId="8" hidden="1"/>
    <cellStyle name="Hyperlink" xfId="22390" builtinId="8" hidden="1"/>
    <cellStyle name="Hyperlink" xfId="22392" builtinId="8" hidden="1"/>
    <cellStyle name="Hyperlink" xfId="22394" builtinId="8" hidden="1"/>
    <cellStyle name="Hyperlink" xfId="17893" builtinId="8" hidden="1"/>
    <cellStyle name="Hyperlink" xfId="22396" builtinId="8" hidden="1"/>
    <cellStyle name="Hyperlink" xfId="22398" builtinId="8" hidden="1"/>
    <cellStyle name="Hyperlink" xfId="22400" builtinId="8" hidden="1"/>
    <cellStyle name="Hyperlink" xfId="22402" builtinId="8" hidden="1"/>
    <cellStyle name="Hyperlink" xfId="22404" builtinId="8" hidden="1"/>
    <cellStyle name="Hyperlink" xfId="22406" builtinId="8" hidden="1"/>
    <cellStyle name="Hyperlink" xfId="22408" builtinId="8" hidden="1"/>
    <cellStyle name="Hyperlink" xfId="3801" builtinId="8" hidden="1"/>
    <cellStyle name="Hyperlink" xfId="3799" builtinId="8" hidden="1"/>
    <cellStyle name="Hyperlink" xfId="3797" builtinId="8" hidden="1"/>
    <cellStyle name="Hyperlink" xfId="3796" builtinId="8" hidden="1"/>
    <cellStyle name="Hyperlink" xfId="3794" builtinId="8" hidden="1"/>
    <cellStyle name="Hyperlink" xfId="3792" builtinId="8" hidden="1"/>
    <cellStyle name="Hyperlink" xfId="3790" builtinId="8" hidden="1"/>
    <cellStyle name="Hyperlink" xfId="3788" builtinId="8" hidden="1"/>
    <cellStyle name="Hyperlink" xfId="3617" builtinId="8" hidden="1"/>
    <cellStyle name="Hyperlink" xfId="3785" builtinId="8" hidden="1"/>
    <cellStyle name="Hyperlink" xfId="3783" builtinId="8" hidden="1"/>
    <cellStyle name="Hyperlink" xfId="3781" builtinId="8" hidden="1"/>
    <cellStyle name="Hyperlink" xfId="3779" builtinId="8" hidden="1"/>
    <cellStyle name="Hyperlink" xfId="3777" builtinId="8" hidden="1"/>
    <cellStyle name="Hyperlink" xfId="3776" builtinId="8" hidden="1"/>
    <cellStyle name="Hyperlink" xfId="3774" builtinId="8" hidden="1"/>
    <cellStyle name="Hyperlink" xfId="3772" builtinId="8" hidden="1"/>
    <cellStyle name="Hyperlink" xfId="3770" builtinId="8" hidden="1"/>
    <cellStyle name="Hyperlink" xfId="3768" builtinId="8" hidden="1"/>
    <cellStyle name="Hyperlink" xfId="3624" builtinId="8" hidden="1"/>
    <cellStyle name="Hyperlink" xfId="3765" builtinId="8" hidden="1"/>
    <cellStyle name="Hyperlink" xfId="3763" builtinId="8" hidden="1"/>
    <cellStyle name="Hyperlink" xfId="3744" builtinId="8" hidden="1"/>
    <cellStyle name="Hyperlink" xfId="3742" builtinId="8" hidden="1"/>
    <cellStyle name="Hyperlink" xfId="3740" builtinId="8" hidden="1"/>
    <cellStyle name="Hyperlink" xfId="3738" builtinId="8" hidden="1"/>
    <cellStyle name="Hyperlink" xfId="3737" builtinId="8" hidden="1"/>
    <cellStyle name="Hyperlink" xfId="3735" builtinId="8" hidden="1"/>
    <cellStyle name="Hyperlink" xfId="3733" builtinId="8" hidden="1"/>
    <cellStyle name="Hyperlink" xfId="3731" builtinId="8" hidden="1"/>
    <cellStyle name="Hyperlink" xfId="3729" builtinId="8" hidden="1"/>
    <cellStyle name="Hyperlink" xfId="3613" builtinId="8" hidden="1"/>
    <cellStyle name="Hyperlink" xfId="3726" builtinId="8" hidden="1"/>
    <cellStyle name="Hyperlink" xfId="3724" builtinId="8" hidden="1"/>
    <cellStyle name="Hyperlink" xfId="3722" builtinId="8" hidden="1"/>
    <cellStyle name="Hyperlink" xfId="3720" builtinId="8" hidden="1"/>
    <cellStyle name="Hyperlink" xfId="3718" builtinId="8" hidden="1"/>
    <cellStyle name="Hyperlink" xfId="3717" builtinId="8" hidden="1"/>
    <cellStyle name="Hyperlink" xfId="3715" builtinId="8" hidden="1"/>
    <cellStyle name="Hyperlink" xfId="3713" builtinId="8" hidden="1"/>
    <cellStyle name="Hyperlink" xfId="3711" builtinId="8" hidden="1"/>
    <cellStyle name="Hyperlink" xfId="3709" builtinId="8" hidden="1"/>
    <cellStyle name="Hyperlink" xfId="3708" builtinId="8" hidden="1"/>
    <cellStyle name="Hyperlink" xfId="3706" builtinId="8" hidden="1"/>
    <cellStyle name="Hyperlink" xfId="3704" builtinId="8" hidden="1"/>
    <cellStyle name="Hyperlink" xfId="3702" builtinId="8" hidden="1"/>
    <cellStyle name="Hyperlink" xfId="3700" builtinId="8" hidden="1"/>
    <cellStyle name="Hyperlink" xfId="3620" builtinId="8" hidden="1"/>
    <cellStyle name="Hyperlink" xfId="3697" builtinId="8" hidden="1"/>
    <cellStyle name="Hyperlink" xfId="3695" builtinId="8" hidden="1"/>
    <cellStyle name="Hyperlink" xfId="3693" builtinId="8" hidden="1"/>
    <cellStyle name="Hyperlink" xfId="3691" builtinId="8" hidden="1"/>
    <cellStyle name="Hyperlink" xfId="3689" builtinId="8" hidden="1"/>
    <cellStyle name="Hyperlink" xfId="3688" builtinId="8" hidden="1"/>
    <cellStyle name="Hyperlink" xfId="3686" builtinId="8" hidden="1"/>
    <cellStyle name="Hyperlink" xfId="3684" builtinId="8" hidden="1"/>
    <cellStyle name="Hyperlink" xfId="3682" builtinId="8" hidden="1"/>
    <cellStyle name="Hyperlink" xfId="3680" builtinId="8" hidden="1"/>
    <cellStyle name="Hyperlink" xfId="3615" builtinId="8" hidden="1"/>
    <cellStyle name="Hyperlink" xfId="3677" builtinId="8" hidden="1"/>
    <cellStyle name="Hyperlink" xfId="3675" builtinId="8" hidden="1"/>
    <cellStyle name="Hyperlink" xfId="3673" builtinId="8" hidden="1"/>
    <cellStyle name="Hyperlink" xfId="3671" builtinId="8" hidden="1"/>
    <cellStyle name="Hyperlink" xfId="3669" builtinId="8" hidden="1"/>
    <cellStyle name="Hyperlink" xfId="3663"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3758" builtinId="8" hidden="1"/>
    <cellStyle name="Hyperlink" xfId="3760" builtinId="8" hidden="1"/>
    <cellStyle name="Hyperlink" xfId="22448" builtinId="8" hidden="1"/>
    <cellStyle name="Hyperlink" xfId="22450" builtinId="8" hidden="1"/>
    <cellStyle name="Hyperlink" xfId="22452" builtinId="8" hidden="1"/>
    <cellStyle name="Hyperlink" xfId="22454" builtinId="8" hidden="1"/>
    <cellStyle name="Hyperlink" xfId="22456" builtinId="8" hidden="1"/>
    <cellStyle name="Hyperlink" xfId="22458" builtinId="8" hidden="1"/>
    <cellStyle name="Hyperlink" xfId="22460" builtinId="8" hidden="1"/>
    <cellStyle name="Hyperlink" xfId="22462" builtinId="8" hidden="1"/>
    <cellStyle name="Hyperlink" xfId="22464" builtinId="8" hidden="1"/>
    <cellStyle name="Hyperlink" xfId="22466" builtinId="8" hidden="1"/>
    <cellStyle name="Hyperlink" xfId="22468" builtinId="8" hidden="1"/>
    <cellStyle name="Hyperlink" xfId="22470" builtinId="8" hidden="1"/>
    <cellStyle name="Hyperlink" xfId="22472" builtinId="8" hidden="1"/>
    <cellStyle name="Hyperlink" xfId="22474" builtinId="8" hidden="1"/>
    <cellStyle name="Hyperlink" xfId="22476" builtinId="8" hidden="1"/>
    <cellStyle name="Hyperlink" xfId="22478" builtinId="8" hidden="1"/>
    <cellStyle name="Hyperlink" xfId="22480" builtinId="8" hidden="1"/>
    <cellStyle name="Hyperlink" xfId="22482" builtinId="8" hidden="1"/>
    <cellStyle name="Hyperlink" xfId="22484" builtinId="8" hidden="1"/>
    <cellStyle name="Hyperlink" xfId="22486" builtinId="8" hidden="1"/>
    <cellStyle name="Hyperlink" xfId="22488" builtinId="8" hidden="1"/>
    <cellStyle name="Hyperlink" xfId="22490" builtinId="8" hidden="1"/>
    <cellStyle name="Hyperlink" xfId="22492" builtinId="8" hidden="1"/>
    <cellStyle name="Hyperlink" xfId="22494" builtinId="8" hidden="1"/>
    <cellStyle name="Hyperlink" xfId="22496" builtinId="8" hidden="1"/>
    <cellStyle name="Hyperlink" xfId="22498" builtinId="8" hidden="1"/>
    <cellStyle name="Hyperlink" xfId="22500" builtinId="8" hidden="1"/>
    <cellStyle name="Hyperlink" xfId="22502" builtinId="8" hidden="1"/>
    <cellStyle name="Hyperlink" xfId="22504" builtinId="8" hidden="1"/>
    <cellStyle name="Hyperlink" xfId="22506" builtinId="8" hidden="1"/>
    <cellStyle name="Hyperlink" xfId="22508" builtinId="8" hidden="1"/>
    <cellStyle name="Hyperlink" xfId="22510" builtinId="8" hidden="1"/>
    <cellStyle name="Hyperlink" xfId="22512" builtinId="8" hidden="1"/>
    <cellStyle name="Hyperlink" xfId="22514" builtinId="8" hidden="1"/>
    <cellStyle name="Hyperlink" xfId="22516" builtinId="8" hidden="1"/>
    <cellStyle name="Hyperlink" xfId="22518" builtinId="8" hidden="1"/>
    <cellStyle name="Hyperlink" xfId="22520" builtinId="8" hidden="1"/>
    <cellStyle name="Hyperlink" xfId="22522" builtinId="8" hidden="1"/>
    <cellStyle name="Hyperlink" xfId="22524" builtinId="8" hidden="1"/>
    <cellStyle name="Hyperlink" xfId="22526" builtinId="8" hidden="1"/>
    <cellStyle name="Hyperlink" xfId="22528" builtinId="8" hidden="1"/>
    <cellStyle name="Hyperlink" xfId="22530" builtinId="8" hidden="1"/>
    <cellStyle name="Hyperlink" xfId="22532" builtinId="8" hidden="1"/>
    <cellStyle name="Hyperlink" xfId="22534" builtinId="8" hidden="1"/>
    <cellStyle name="Hyperlink" xfId="22536" builtinId="8" hidden="1"/>
    <cellStyle name="Hyperlink" xfId="22538" builtinId="8" hidden="1"/>
    <cellStyle name="Hyperlink" xfId="22540" builtinId="8" hidden="1"/>
    <cellStyle name="Hyperlink" xfId="22542" builtinId="8" hidden="1"/>
    <cellStyle name="Hyperlink" xfId="22544" builtinId="8" hidden="1"/>
    <cellStyle name="Hyperlink" xfId="22546" builtinId="8" hidden="1"/>
    <cellStyle name="Hyperlink" xfId="22548" builtinId="8" hidden="1"/>
    <cellStyle name="Hyperlink" xfId="22550" builtinId="8" hidden="1"/>
    <cellStyle name="Hyperlink" xfId="22552" builtinId="8" hidden="1"/>
    <cellStyle name="Hyperlink" xfId="22554" builtinId="8" hidden="1"/>
    <cellStyle name="Hyperlink" xfId="22556" builtinId="8" hidden="1"/>
    <cellStyle name="Hyperlink" xfId="22558" builtinId="8" hidden="1"/>
    <cellStyle name="Hyperlink" xfId="22560" builtinId="8" hidden="1"/>
    <cellStyle name="Hyperlink" xfId="22562" builtinId="8" hidden="1"/>
    <cellStyle name="Hyperlink" xfId="22564" builtinId="8" hidden="1"/>
    <cellStyle name="Hyperlink" xfId="22566" builtinId="8" hidden="1"/>
    <cellStyle name="Hyperlink" xfId="22568" builtinId="8" hidden="1"/>
    <cellStyle name="Hyperlink" xfId="22570" builtinId="8" hidden="1"/>
    <cellStyle name="Hyperlink" xfId="22572" builtinId="8" hidden="1"/>
    <cellStyle name="Hyperlink" xfId="22574" builtinId="8" hidden="1"/>
    <cellStyle name="Hyperlink" xfId="22576" builtinId="8" hidden="1"/>
    <cellStyle name="Hyperlink" xfId="22578" builtinId="8" hidden="1"/>
    <cellStyle name="Hyperlink" xfId="22580" builtinId="8" hidden="1"/>
    <cellStyle name="Hyperlink" xfId="24432" builtinId="8" hidden="1"/>
    <cellStyle name="Hyperlink" xfId="24434" builtinId="8" hidden="1"/>
    <cellStyle name="Hyperlink" xfId="24436" builtinId="8" hidden="1"/>
    <cellStyle name="Hyperlink" xfId="24438" builtinId="8" hidden="1"/>
    <cellStyle name="Hyperlink" xfId="24440" builtinId="8" hidden="1"/>
    <cellStyle name="Hyperlink" xfId="24442" builtinId="8" hidden="1"/>
    <cellStyle name="Hyperlink" xfId="24444" builtinId="8" hidden="1"/>
    <cellStyle name="Hyperlink" xfId="24446" builtinId="8" hidden="1"/>
    <cellStyle name="Hyperlink" xfId="24448" builtinId="8" hidden="1"/>
    <cellStyle name="Hyperlink" xfId="24450" builtinId="8" hidden="1"/>
    <cellStyle name="Hyperlink" xfId="24452" builtinId="8" hidden="1"/>
    <cellStyle name="Hyperlink" xfId="24454" builtinId="8" hidden="1"/>
    <cellStyle name="Hyperlink" xfId="24456" builtinId="8" hidden="1"/>
    <cellStyle name="Hyperlink" xfId="24458" builtinId="8" hidden="1"/>
    <cellStyle name="Hyperlink" xfId="24460" builtinId="8" hidden="1"/>
    <cellStyle name="Hyperlink" xfId="24462" builtinId="8" hidden="1"/>
    <cellStyle name="Hyperlink" xfId="24464" builtinId="8" hidden="1"/>
    <cellStyle name="Hyperlink" xfId="24466" builtinId="8" hidden="1"/>
    <cellStyle name="Hyperlink" xfId="24468" builtinId="8" hidden="1"/>
    <cellStyle name="Hyperlink" xfId="24470" builtinId="8" hidden="1"/>
    <cellStyle name="Hyperlink" xfId="24472" builtinId="8" hidden="1"/>
    <cellStyle name="Hyperlink" xfId="24474" builtinId="8" hidden="1"/>
    <cellStyle name="Hyperlink" xfId="24476" builtinId="8" hidden="1"/>
    <cellStyle name="Hyperlink" xfId="24478" builtinId="8" hidden="1"/>
    <cellStyle name="Hyperlink" xfId="24480" builtinId="8" hidden="1"/>
    <cellStyle name="Hyperlink" xfId="24482" builtinId="8" hidden="1"/>
    <cellStyle name="Hyperlink" xfId="24484" builtinId="8" hidden="1"/>
    <cellStyle name="Hyperlink" xfId="24486" builtinId="8" hidden="1"/>
    <cellStyle name="Hyperlink" xfId="24488" builtinId="8" hidden="1"/>
    <cellStyle name="Hyperlink" xfId="24490" builtinId="8" hidden="1"/>
    <cellStyle name="Hyperlink" xfId="24492" builtinId="8" hidden="1"/>
    <cellStyle name="Hyperlink" xfId="24494" builtinId="8" hidden="1"/>
    <cellStyle name="Hyperlink" xfId="24496" builtinId="8" hidden="1"/>
    <cellStyle name="Hyperlink" xfId="24498" builtinId="8" hidden="1"/>
    <cellStyle name="Hyperlink" xfId="24500" builtinId="8" hidden="1"/>
    <cellStyle name="Hyperlink" xfId="24502" builtinId="8" hidden="1"/>
    <cellStyle name="Hyperlink" xfId="24504" builtinId="8" hidden="1"/>
    <cellStyle name="Hyperlink" xfId="24506" builtinId="8" hidden="1"/>
    <cellStyle name="Hyperlink" xfId="24508" builtinId="8" hidden="1"/>
    <cellStyle name="Hyperlink" xfId="24510" builtinId="8" hidden="1"/>
    <cellStyle name="Hyperlink" xfId="24512" builtinId="8" hidden="1"/>
    <cellStyle name="Hyperlink" xfId="24514" builtinId="8" hidden="1"/>
    <cellStyle name="Hyperlink" xfId="24516" builtinId="8" hidden="1"/>
    <cellStyle name="Hyperlink" xfId="24518" builtinId="8" hidden="1"/>
    <cellStyle name="Hyperlink" xfId="24520" builtinId="8" hidden="1"/>
    <cellStyle name="Hyperlink" xfId="24522" builtinId="8" hidden="1"/>
    <cellStyle name="Hyperlink" xfId="24524" builtinId="8" hidden="1"/>
    <cellStyle name="Hyperlink" xfId="24526" builtinId="8" hidden="1"/>
    <cellStyle name="Hyperlink" xfId="24528" builtinId="8" hidden="1"/>
    <cellStyle name="Hyperlink" xfId="24530" builtinId="8" hidden="1"/>
    <cellStyle name="Hyperlink" xfId="24532" builtinId="8" hidden="1"/>
    <cellStyle name="Hyperlink" xfId="24534" builtinId="8" hidden="1"/>
    <cellStyle name="Hyperlink" xfId="24536" builtinId="8" hidden="1"/>
    <cellStyle name="Hyperlink" xfId="24538" builtinId="8" hidden="1"/>
    <cellStyle name="Hyperlink" xfId="24540" builtinId="8" hidden="1"/>
    <cellStyle name="Hyperlink" xfId="24542" builtinId="8" hidden="1"/>
    <cellStyle name="Hyperlink" xfId="24544" builtinId="8" hidden="1"/>
    <cellStyle name="Hyperlink" xfId="24546" builtinId="8" hidden="1"/>
    <cellStyle name="Hyperlink" xfId="24548" builtinId="8" hidden="1"/>
    <cellStyle name="Hyperlink" xfId="24550" builtinId="8" hidden="1"/>
    <cellStyle name="Hyperlink" xfId="24552" builtinId="8" hidden="1"/>
    <cellStyle name="Hyperlink" xfId="24554" builtinId="8" hidden="1"/>
    <cellStyle name="Hyperlink" xfId="24556" builtinId="8" hidden="1"/>
    <cellStyle name="Hyperlink" xfId="24558" builtinId="8" hidden="1"/>
    <cellStyle name="Hyperlink" xfId="24560" builtinId="8" hidden="1"/>
    <cellStyle name="Hyperlink" xfId="24562" builtinId="8" hidden="1"/>
    <cellStyle name="Hyperlink" xfId="24564" builtinId="8" hidden="1"/>
    <cellStyle name="Hyperlink" xfId="24566" builtinId="8" hidden="1"/>
    <cellStyle name="Hyperlink" xfId="24568" builtinId="8" hidden="1"/>
    <cellStyle name="Hyperlink" xfId="24984" builtinId="8" hidden="1"/>
    <cellStyle name="Hyperlink" xfId="24986" builtinId="8" hidden="1"/>
    <cellStyle name="Hyperlink" xfId="25384" builtinId="8" hidden="1"/>
    <cellStyle name="Hyperlink" xfId="25386" builtinId="8" hidden="1"/>
    <cellStyle name="Hyperlink" xfId="25388" builtinId="8" hidden="1"/>
    <cellStyle name="Hyperlink" xfId="25390" builtinId="8" hidden="1"/>
    <cellStyle name="Hyperlink" xfId="25392" builtinId="8" hidden="1"/>
    <cellStyle name="Hyperlink" xfId="25394" builtinId="8" hidden="1"/>
    <cellStyle name="Hyperlink" xfId="25396" builtinId="8" hidden="1"/>
    <cellStyle name="Hyperlink" xfId="25398" builtinId="8" hidden="1"/>
    <cellStyle name="Hyperlink" xfId="25400" builtinId="8" hidden="1"/>
    <cellStyle name="Hyperlink" xfId="25402" builtinId="8" hidden="1"/>
    <cellStyle name="Hyperlink" xfId="25404" builtinId="8" hidden="1"/>
    <cellStyle name="Hyperlink" xfId="25406" builtinId="8" hidden="1"/>
    <cellStyle name="Hyperlink" xfId="25408" builtinId="8" hidden="1"/>
    <cellStyle name="Hyperlink" xfId="25410" builtinId="8" hidden="1"/>
    <cellStyle name="Hyperlink" xfId="25412" builtinId="8" hidden="1"/>
    <cellStyle name="Hyperlink" xfId="25414" builtinId="8" hidden="1"/>
    <cellStyle name="Hyperlink" xfId="25416" builtinId="8" hidden="1"/>
    <cellStyle name="Hyperlink" xfId="25418" builtinId="8" hidden="1"/>
    <cellStyle name="Hyperlink" xfId="25420" builtinId="8" hidden="1"/>
    <cellStyle name="Hyperlink" xfId="25422" builtinId="8" hidden="1"/>
    <cellStyle name="Hyperlink" xfId="25424" builtinId="8" hidden="1"/>
    <cellStyle name="Hyperlink" xfId="25426" builtinId="8" hidden="1"/>
    <cellStyle name="Hyperlink" xfId="25458" builtinId="8" hidden="1"/>
    <cellStyle name="Hyperlink" xfId="25460" builtinId="8" hidden="1"/>
    <cellStyle name="Hyperlink" xfId="25462" builtinId="8" hidden="1"/>
    <cellStyle name="Hyperlink" xfId="25464" builtinId="8" hidden="1"/>
    <cellStyle name="Hyperlink" xfId="25466" builtinId="8" hidden="1"/>
    <cellStyle name="Hyperlink" xfId="25468" builtinId="8" hidden="1"/>
    <cellStyle name="Hyperlink" xfId="25470" builtinId="8" hidden="1"/>
    <cellStyle name="Hyperlink" xfId="25472" builtinId="8" hidden="1"/>
    <cellStyle name="Hyperlink" xfId="25474" builtinId="8" hidden="1"/>
    <cellStyle name="Hyperlink" xfId="25476" builtinId="8" hidden="1"/>
    <cellStyle name="Hyperlink" xfId="25478" builtinId="8" hidden="1"/>
    <cellStyle name="Hyperlink" xfId="25480" builtinId="8" hidden="1"/>
    <cellStyle name="Hyperlink" xfId="25482" builtinId="8" hidden="1"/>
    <cellStyle name="Hyperlink" xfId="25484" builtinId="8" hidden="1"/>
    <cellStyle name="Hyperlink" xfId="25486" builtinId="8" hidden="1"/>
    <cellStyle name="Hyperlink" xfId="25488" builtinId="8" hidden="1"/>
    <cellStyle name="Hyperlink" xfId="25490" builtinId="8" hidden="1"/>
    <cellStyle name="Hyperlink" xfId="25492" builtinId="8" hidden="1"/>
    <cellStyle name="Hyperlink" xfId="25494" builtinId="8" hidden="1"/>
    <cellStyle name="Hyperlink" xfId="25496" builtinId="8" hidden="1"/>
    <cellStyle name="Hyperlink" xfId="25498" builtinId="8" hidden="1"/>
    <cellStyle name="Hyperlink" xfId="25500" builtinId="8" hidden="1"/>
    <cellStyle name="Hyperlink" xfId="25502" builtinId="8" hidden="1"/>
    <cellStyle name="Hyperlink" xfId="25504" builtinId="8" hidden="1"/>
    <cellStyle name="Hyperlink" xfId="25506" builtinId="8" hidden="1"/>
    <cellStyle name="Hyperlink" xfId="25508" builtinId="8" hidden="1"/>
    <cellStyle name="Hyperlink" xfId="25510" builtinId="8" hidden="1"/>
    <cellStyle name="Hyperlink" xfId="25512" builtinId="8" hidden="1"/>
    <cellStyle name="Hyperlink" xfId="25514" builtinId="8" hidden="1"/>
    <cellStyle name="Hyperlink" xfId="25516" builtinId="8" hidden="1"/>
    <cellStyle name="Hyperlink" xfId="25518" builtinId="8" hidden="1"/>
    <cellStyle name="Hyperlink" xfId="25520" builtinId="8" hidden="1"/>
    <cellStyle name="Hyperlink" xfId="25522" builtinId="8" hidden="1"/>
    <cellStyle name="Hyperlink" xfId="25524" builtinId="8" hidden="1"/>
    <cellStyle name="Hyperlink" xfId="25526" builtinId="8" hidden="1"/>
    <cellStyle name="Hyperlink" xfId="25528" builtinId="8" hidden="1"/>
    <cellStyle name="Hyperlink" xfId="25530" builtinId="8" hidden="1"/>
    <cellStyle name="Hyperlink" xfId="25532" builtinId="8" hidden="1"/>
    <cellStyle name="Hyperlink" xfId="25534" builtinId="8" hidden="1"/>
    <cellStyle name="Hyperlink" xfId="25536" builtinId="8" hidden="1"/>
    <cellStyle name="Hyperlink" xfId="25538" builtinId="8" hidden="1"/>
    <cellStyle name="Hyperlink" xfId="25540" builtinId="8" hidden="1"/>
    <cellStyle name="Hyperlink" xfId="25542" builtinId="8" hidden="1"/>
    <cellStyle name="Hyperlink" xfId="25544" builtinId="8" hidden="1"/>
    <cellStyle name="Hyperlink" xfId="25546" builtinId="8" hidden="1"/>
    <cellStyle name="Hyperlink" xfId="25548" builtinId="8" hidden="1"/>
    <cellStyle name="Hyperlink" xfId="25550" builtinId="8" hidden="1"/>
    <cellStyle name="Hyperlink" xfId="25552" builtinId="8" hidden="1"/>
    <cellStyle name="Hyperlink" xfId="25554" builtinId="8" hidden="1"/>
    <cellStyle name="Hyperlink" xfId="25556" builtinId="8" hidden="1"/>
    <cellStyle name="Hyperlink" xfId="25558" builtinId="8" hidden="1"/>
    <cellStyle name="Hyperlink" xfId="25560" builtinId="8" hidden="1"/>
    <cellStyle name="Hyperlink" xfId="25562" builtinId="8" hidden="1"/>
    <cellStyle name="Hyperlink" xfId="25564" builtinId="8" hidden="1"/>
    <cellStyle name="Hyperlink" xfId="25566" builtinId="8" hidden="1"/>
    <cellStyle name="Hyperlink" xfId="25568" builtinId="8" hidden="1"/>
    <cellStyle name="Hyperlink" xfId="25570" builtinId="8" hidden="1"/>
    <cellStyle name="Hyperlink" xfId="25572" builtinId="8" hidden="1"/>
    <cellStyle name="Hyperlink" xfId="25574" builtinId="8" hidden="1"/>
    <cellStyle name="Hyperlink" xfId="25576" builtinId="8" hidden="1"/>
    <cellStyle name="Hyperlink" xfId="25578" builtinId="8" hidden="1"/>
    <cellStyle name="Hyperlink" xfId="25432" builtinId="8" hidden="1"/>
    <cellStyle name="Hyperlink" xfId="25430" builtinId="8" hidden="1"/>
    <cellStyle name="Hyperlink" xfId="25582" builtinId="8" hidden="1"/>
    <cellStyle name="Hyperlink" xfId="25584" builtinId="8" hidden="1"/>
    <cellStyle name="Hyperlink" xfId="25586" builtinId="8" hidden="1"/>
    <cellStyle name="Hyperlink" xfId="25588" builtinId="8" hidden="1"/>
    <cellStyle name="Hyperlink" xfId="25590" builtinId="8" hidden="1"/>
    <cellStyle name="Hyperlink" xfId="25592" builtinId="8" hidden="1"/>
    <cellStyle name="Hyperlink" xfId="25594" builtinId="8" hidden="1"/>
    <cellStyle name="Hyperlink" xfId="25596" builtinId="8" hidden="1"/>
    <cellStyle name="Hyperlink" xfId="25598" builtinId="8" hidden="1"/>
    <cellStyle name="Hyperlink" xfId="25600" builtinId="8" hidden="1"/>
    <cellStyle name="Hyperlink" xfId="25602" builtinId="8" hidden="1"/>
    <cellStyle name="Hyperlink" xfId="25604" builtinId="8" hidden="1"/>
    <cellStyle name="Hyperlink" xfId="25606" builtinId="8" hidden="1"/>
    <cellStyle name="Hyperlink" xfId="25608" builtinId="8" hidden="1"/>
    <cellStyle name="Hyperlink" xfId="25610" builtinId="8" hidden="1"/>
    <cellStyle name="Hyperlink" xfId="25612" builtinId="8" hidden="1"/>
    <cellStyle name="Hyperlink" xfId="25614" builtinId="8" hidden="1"/>
    <cellStyle name="Hyperlink" xfId="25616" builtinId="8" hidden="1"/>
    <cellStyle name="Hyperlink" xfId="25618" builtinId="8" hidden="1"/>
    <cellStyle name="Hyperlink" xfId="25620" builtinId="8" hidden="1"/>
    <cellStyle name="Hyperlink" xfId="25622" builtinId="8" hidden="1"/>
    <cellStyle name="Hyperlink" xfId="25624" builtinId="8" hidden="1"/>
    <cellStyle name="Hyperlink" xfId="25626" builtinId="8" hidden="1"/>
    <cellStyle name="Hyperlink" xfId="25628" builtinId="8" hidden="1"/>
    <cellStyle name="Hyperlink" xfId="25630" builtinId="8" hidden="1"/>
    <cellStyle name="Hyperlink" xfId="25632" builtinId="8" hidden="1"/>
    <cellStyle name="Hyperlink" xfId="25634" builtinId="8" hidden="1"/>
    <cellStyle name="Hyperlink" xfId="25636" builtinId="8" hidden="1"/>
    <cellStyle name="Hyperlink" xfId="25638" builtinId="8" hidden="1"/>
    <cellStyle name="Hyperlink" xfId="25640" builtinId="8" hidden="1"/>
    <cellStyle name="Hyperlink" xfId="25642" builtinId="8" hidden="1"/>
    <cellStyle name="Hyperlink" xfId="25644" builtinId="8" hidden="1"/>
    <cellStyle name="Hyperlink" xfId="25646" builtinId="8" hidden="1"/>
    <cellStyle name="Hyperlink" xfId="25648" builtinId="8" hidden="1"/>
    <cellStyle name="Hyperlink" xfId="25650" builtinId="8" hidden="1"/>
    <cellStyle name="Hyperlink" xfId="25652" builtinId="8" hidden="1"/>
    <cellStyle name="Hyperlink" xfId="25654" builtinId="8" hidden="1"/>
    <cellStyle name="Hyperlink" xfId="25656" builtinId="8" hidden="1"/>
    <cellStyle name="Hyperlink" xfId="25658" builtinId="8" hidden="1"/>
    <cellStyle name="Hyperlink" xfId="25660" builtinId="8" hidden="1"/>
    <cellStyle name="Hyperlink" xfId="25662" builtinId="8" hidden="1"/>
    <cellStyle name="Hyperlink" xfId="25664" builtinId="8" hidden="1"/>
    <cellStyle name="Hyperlink" xfId="25666" builtinId="8" hidden="1"/>
    <cellStyle name="Hyperlink" xfId="25668" builtinId="8" hidden="1"/>
    <cellStyle name="Hyperlink" xfId="25670" builtinId="8" hidden="1"/>
    <cellStyle name="Hyperlink" xfId="25672" builtinId="8" hidden="1"/>
    <cellStyle name="Hyperlink" xfId="25674" builtinId="8" hidden="1"/>
    <cellStyle name="Hyperlink" xfId="25676" builtinId="8" hidden="1"/>
    <cellStyle name="Hyperlink" xfId="25678" builtinId="8" hidden="1"/>
    <cellStyle name="Hyperlink" xfId="25680" builtinId="8" hidden="1"/>
    <cellStyle name="Hyperlink" xfId="25682" builtinId="8" hidden="1"/>
    <cellStyle name="Hyperlink" xfId="25684" builtinId="8" hidden="1"/>
    <cellStyle name="Hyperlink" xfId="25686" builtinId="8" hidden="1"/>
    <cellStyle name="Hyperlink" xfId="25688" builtinId="8" hidden="1"/>
    <cellStyle name="Hyperlink" xfId="25690" builtinId="8" hidden="1"/>
    <cellStyle name="Hyperlink" xfId="25692" builtinId="8" hidden="1"/>
    <cellStyle name="Hyperlink" xfId="25694" builtinId="8" hidden="1"/>
    <cellStyle name="Hyperlink" xfId="25696" builtinId="8" hidden="1"/>
    <cellStyle name="Hyperlink" xfId="25698" builtinId="8" hidden="1"/>
    <cellStyle name="Hyperlink" xfId="25700" builtinId="8" hidden="1"/>
    <cellStyle name="Hyperlink" xfId="25702" builtinId="8" hidden="1"/>
    <cellStyle name="Hyperlink" xfId="25704" builtinId="8" hidden="1"/>
    <cellStyle name="Hyperlink" xfId="25706" builtinId="8" hidden="1"/>
    <cellStyle name="Hyperlink" xfId="25708" builtinId="8" hidden="1"/>
    <cellStyle name="Hyperlink" xfId="25710" builtinId="8" hidden="1"/>
    <cellStyle name="Hyperlink" xfId="25712" builtinId="8" hidden="1"/>
    <cellStyle name="Hyperlink" xfId="25714" builtinId="8" hidden="1"/>
    <cellStyle name="Hyperlink" xfId="27871" builtinId="8" hidden="1"/>
    <cellStyle name="Hyperlink" xfId="27873" builtinId="8" hidden="1"/>
    <cellStyle name="Hyperlink" xfId="27875" builtinId="8" hidden="1"/>
    <cellStyle name="Hyperlink" xfId="27877" builtinId="8" hidden="1"/>
    <cellStyle name="Hyperlink" xfId="27879" builtinId="8" hidden="1"/>
    <cellStyle name="Hyperlink" xfId="27881" builtinId="8" hidden="1"/>
    <cellStyle name="Hyperlink" xfId="27883" builtinId="8" hidden="1"/>
    <cellStyle name="Hyperlink" xfId="27885" builtinId="8" hidden="1"/>
    <cellStyle name="Hyperlink" xfId="27887" builtinId="8" hidden="1"/>
    <cellStyle name="Hyperlink" xfId="27889" builtinId="8" hidden="1"/>
    <cellStyle name="Hyperlink" xfId="27891" builtinId="8" hidden="1"/>
    <cellStyle name="Hyperlink" xfId="27893" builtinId="8" hidden="1"/>
    <cellStyle name="Hyperlink" xfId="27895" builtinId="8" hidden="1"/>
    <cellStyle name="Hyperlink" xfId="27897" builtinId="8" hidden="1"/>
    <cellStyle name="Hyperlink" xfId="27899" builtinId="8" hidden="1"/>
    <cellStyle name="Hyperlink" xfId="27901" builtinId="8" hidden="1"/>
    <cellStyle name="Hyperlink" xfId="27903" builtinId="8" hidden="1"/>
    <cellStyle name="Hyperlink" xfId="27905" builtinId="8" hidden="1"/>
    <cellStyle name="Hyperlink" xfId="27907" builtinId="8" hidden="1"/>
    <cellStyle name="Hyperlink" xfId="27909" builtinId="8" hidden="1"/>
    <cellStyle name="Hyperlink" xfId="27911" builtinId="8" hidden="1"/>
    <cellStyle name="Hyperlink" xfId="27913" builtinId="8" hidden="1"/>
    <cellStyle name="Hyperlink" xfId="27915" builtinId="8" hidden="1"/>
    <cellStyle name="Hyperlink" xfId="27917" builtinId="8" hidden="1"/>
    <cellStyle name="Hyperlink" xfId="27919" builtinId="8" hidden="1"/>
    <cellStyle name="Hyperlink" xfId="27921" builtinId="8" hidden="1"/>
    <cellStyle name="Hyperlink" xfId="27923" builtinId="8" hidden="1"/>
    <cellStyle name="Hyperlink" xfId="27925" builtinId="8" hidden="1"/>
    <cellStyle name="Hyperlink" xfId="27927" builtinId="8" hidden="1"/>
    <cellStyle name="Hyperlink" xfId="27929" builtinId="8" hidden="1"/>
    <cellStyle name="Hyperlink" xfId="27931" builtinId="8" hidden="1"/>
    <cellStyle name="Hyperlink" xfId="27933" builtinId="8" hidden="1"/>
    <cellStyle name="Hyperlink" xfId="27935" builtinId="8" hidden="1"/>
    <cellStyle name="Hyperlink" xfId="27937" builtinId="8" hidden="1"/>
    <cellStyle name="Hyperlink" xfId="27939" builtinId="8" hidden="1"/>
    <cellStyle name="Hyperlink" xfId="27941" builtinId="8" hidden="1"/>
    <cellStyle name="Hyperlink" xfId="27943" builtinId="8" hidden="1"/>
    <cellStyle name="Hyperlink" xfId="27945" builtinId="8" hidden="1"/>
    <cellStyle name="Hyperlink" xfId="27947" builtinId="8" hidden="1"/>
    <cellStyle name="Hyperlink" xfId="27949" builtinId="8" hidden="1"/>
    <cellStyle name="Hyperlink" xfId="27951" builtinId="8" hidden="1"/>
    <cellStyle name="Hyperlink" xfId="27953" builtinId="8" hidden="1"/>
    <cellStyle name="Hyperlink" xfId="27955" builtinId="8" hidden="1"/>
    <cellStyle name="Hyperlink" xfId="27957" builtinId="8" hidden="1"/>
    <cellStyle name="Hyperlink" xfId="27959" builtinId="8" hidden="1"/>
    <cellStyle name="Hyperlink" xfId="27961" builtinId="8" hidden="1"/>
    <cellStyle name="Hyperlink" xfId="27963" builtinId="8" hidden="1"/>
    <cellStyle name="Hyperlink" xfId="27965" builtinId="8" hidden="1"/>
    <cellStyle name="Hyperlink" xfId="27967" builtinId="8" hidden="1"/>
    <cellStyle name="Hyperlink" xfId="27969" builtinId="8" hidden="1"/>
    <cellStyle name="Hyperlink" xfId="27971" builtinId="8" hidden="1"/>
    <cellStyle name="Hyperlink" xfId="27973" builtinId="8" hidden="1"/>
    <cellStyle name="Hyperlink" xfId="27975" builtinId="8" hidden="1"/>
    <cellStyle name="Hyperlink" xfId="27977" builtinId="8" hidden="1"/>
    <cellStyle name="Hyperlink" xfId="27979" builtinId="8" hidden="1"/>
    <cellStyle name="Hyperlink" xfId="27981" builtinId="8" hidden="1"/>
    <cellStyle name="Hyperlink" xfId="27983" builtinId="8" hidden="1"/>
    <cellStyle name="Hyperlink" xfId="27985" builtinId="8" hidden="1"/>
    <cellStyle name="Hyperlink" xfId="27987" builtinId="8" hidden="1"/>
    <cellStyle name="Hyperlink" xfId="27989" builtinId="8" hidden="1"/>
    <cellStyle name="Hyperlink" xfId="27991" builtinId="8" hidden="1"/>
    <cellStyle name="Hyperlink" xfId="27993" builtinId="8" hidden="1"/>
    <cellStyle name="Hyperlink" xfId="27995" builtinId="8" hidden="1"/>
    <cellStyle name="Hyperlink" xfId="27997" builtinId="8" hidden="1"/>
    <cellStyle name="Hyperlink" xfId="27999" builtinId="8" hidden="1"/>
    <cellStyle name="Hyperlink" xfId="28001" builtinId="8" hidden="1"/>
    <cellStyle name="Hyperlink" xfId="28003" builtinId="8" hidden="1"/>
    <cellStyle name="Hyperlink" xfId="28005" builtinId="8" hidden="1"/>
    <cellStyle name="Hyperlink" xfId="28007" builtinId="8" hidden="1"/>
    <cellStyle name="Hyperlink" xfId="28486" builtinId="8" hidden="1"/>
    <cellStyle name="Hyperlink" xfId="28488" builtinId="8" hidden="1"/>
    <cellStyle name="Hyperlink" xfId="25958" builtinId="8" hidden="1"/>
    <cellStyle name="Hyperlink" xfId="27586" builtinId="8" hidden="1"/>
    <cellStyle name="Hyperlink" xfId="27109" builtinId="8" hidden="1"/>
    <cellStyle name="Hyperlink" xfId="28410" builtinId="8" hidden="1"/>
    <cellStyle name="Hyperlink" xfId="28185" builtinId="8" hidden="1"/>
    <cellStyle name="Hyperlink" xfId="25953" builtinId="8" hidden="1"/>
    <cellStyle name="Hyperlink" xfId="27187" builtinId="8" hidden="1"/>
    <cellStyle name="Hyperlink" xfId="26710" builtinId="8" hidden="1"/>
    <cellStyle name="Hyperlink" xfId="26246" builtinId="8" hidden="1"/>
    <cellStyle name="Hyperlink" xfId="25450" builtinId="8" hidden="1"/>
    <cellStyle name="Hyperlink" xfId="25293" builtinId="8" hidden="1"/>
    <cellStyle name="Hyperlink" xfId="27581" builtinId="8" hidden="1"/>
    <cellStyle name="Hyperlink" xfId="27104" builtinId="8" hidden="1"/>
    <cellStyle name="Hyperlink" xfId="26620" builtinId="8" hidden="1"/>
    <cellStyle name="Hyperlink" xfId="26380" builtinId="8" hidden="1"/>
    <cellStyle name="Hyperlink" xfId="28021" builtinId="8" hidden="1"/>
    <cellStyle name="Hyperlink" xfId="27345" builtinId="8" hidden="1"/>
    <cellStyle name="Hyperlink" xfId="26867" builtinId="8" hidden="1"/>
    <cellStyle name="Hyperlink" xfId="26626" builtinId="8" hidden="1"/>
    <cellStyle name="Hyperlink" xfId="26386" builtinId="8" hidden="1"/>
    <cellStyle name="Hyperlink" xfId="27429" builtinId="8" hidden="1"/>
    <cellStyle name="Hyperlink" xfId="26952" builtinId="8" hidden="1"/>
    <cellStyle name="Hyperlink" xfId="26470" builtinId="8" hidden="1"/>
    <cellStyle name="Hyperlink" xfId="28034" builtinId="8" hidden="1"/>
    <cellStyle name="Hyperlink" xfId="28051" builtinId="8" hidden="1"/>
    <cellStyle name="Hyperlink" xfId="27204" builtinId="8" hidden="1"/>
    <cellStyle name="Hyperlink" xfId="26728" builtinId="8" hidden="1"/>
    <cellStyle name="Hyperlink" xfId="28273" builtinId="8" hidden="1"/>
    <cellStyle name="Hyperlink" xfId="25809" builtinId="8" hidden="1"/>
    <cellStyle name="Hyperlink" xfId="25292" builtinId="8" hidden="1"/>
    <cellStyle name="Hyperlink" xfId="25291" builtinId="8" hidden="1"/>
    <cellStyle name="Hyperlink" xfId="25289" builtinId="8" hidden="1"/>
    <cellStyle name="Hyperlink" xfId="25287" builtinId="8" hidden="1"/>
    <cellStyle name="Hyperlink" xfId="25285" builtinId="8" hidden="1"/>
    <cellStyle name="Hyperlink" xfId="25283" builtinId="8" hidden="1"/>
    <cellStyle name="Hyperlink" xfId="3817" builtinId="8" hidden="1"/>
    <cellStyle name="Hyperlink" xfId="25280" builtinId="8" hidden="1"/>
    <cellStyle name="Hyperlink" xfId="25278" builtinId="8" hidden="1"/>
    <cellStyle name="Hyperlink" xfId="25276" builtinId="8" hidden="1"/>
    <cellStyle name="Hyperlink" xfId="25274" builtinId="8" hidden="1"/>
    <cellStyle name="Hyperlink" xfId="25272" builtinId="8" hidden="1"/>
    <cellStyle name="Hyperlink" xfId="25271" builtinId="8" hidden="1"/>
    <cellStyle name="Hyperlink" xfId="25269" builtinId="8" hidden="1"/>
    <cellStyle name="Hyperlink" xfId="25267" builtinId="8" hidden="1"/>
    <cellStyle name="Hyperlink" xfId="25265" builtinId="8" hidden="1"/>
    <cellStyle name="Hyperlink" xfId="25263" builtinId="8" hidden="1"/>
    <cellStyle name="Hyperlink" xfId="3818" builtinId="8" hidden="1"/>
    <cellStyle name="Hyperlink" xfId="25261" builtinId="8" hidden="1"/>
    <cellStyle name="Hyperlink" xfId="25258" builtinId="8" hidden="1"/>
    <cellStyle name="Hyperlink" xfId="25256" builtinId="8" hidden="1"/>
    <cellStyle name="Hyperlink" xfId="25254" builtinId="8" hidden="1"/>
    <cellStyle name="Hyperlink" xfId="25253" builtinId="8" hidden="1"/>
    <cellStyle name="Hyperlink" xfId="25799" builtinId="8" hidden="1"/>
    <cellStyle name="Hyperlink" xfId="25383" builtinId="8" hidden="1"/>
    <cellStyle name="Hyperlink" xfId="24991" builtinId="8" hidden="1"/>
    <cellStyle name="Hyperlink" xfId="25252" builtinId="8" hidden="1"/>
    <cellStyle name="Hyperlink" xfId="25250" builtinId="8" hidden="1"/>
    <cellStyle name="Hyperlink" xfId="25248" builtinId="8" hidden="1"/>
    <cellStyle name="Hyperlink" xfId="25246" builtinId="8" hidden="1"/>
    <cellStyle name="Hyperlink" xfId="25244" builtinId="8" hidden="1"/>
    <cellStyle name="Hyperlink" xfId="25243" builtinId="8" hidden="1"/>
    <cellStyle name="Hyperlink" xfId="25241" builtinId="8" hidden="1"/>
    <cellStyle name="Hyperlink" xfId="25239" builtinId="8" hidden="1"/>
    <cellStyle name="Hyperlink" xfId="25237" builtinId="8" hidden="1"/>
    <cellStyle name="Hyperlink" xfId="25235" builtinId="8" hidden="1"/>
    <cellStyle name="Hyperlink" xfId="3666" builtinId="8" hidden="1"/>
    <cellStyle name="Hyperlink" xfId="25232" builtinId="8" hidden="1"/>
    <cellStyle name="Hyperlink" xfId="25230" builtinId="8" hidden="1"/>
    <cellStyle name="Hyperlink" xfId="25228"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5331" builtinId="8" hidden="1"/>
    <cellStyle name="Hyperlink" xfId="25333" builtinId="8" hidden="1"/>
    <cellStyle name="Hyperlink" xfId="25738" builtinId="8" hidden="1"/>
    <cellStyle name="Hyperlink" xfId="3610" builtinId="8" hidden="1"/>
    <cellStyle name="Hyperlink" xfId="25944" builtinId="8" hidden="1"/>
    <cellStyle name="Hyperlink" xfId="25725" builtinId="8" hidden="1"/>
    <cellStyle name="Hyperlink" xfId="25580" builtinId="8" hidden="1"/>
    <cellStyle name="Hyperlink" xfId="25788" builtinId="8" hidden="1"/>
    <cellStyle name="Hyperlink" xfId="24996" builtinId="8" hidden="1"/>
    <cellStyle name="Hyperlink" xfId="24997" builtinId="8" hidden="1"/>
    <cellStyle name="Hyperlink" xfId="25378" builtinId="8" hidden="1"/>
    <cellStyle name="Hyperlink" xfId="25342" builtinId="8" hidden="1"/>
    <cellStyle name="Hyperlink" xfId="25344" builtinId="8" hidden="1"/>
    <cellStyle name="Hyperlink" xfId="25759" builtinId="8" hidden="1"/>
    <cellStyle name="Hyperlink" xfId="25346" builtinId="8" hidden="1"/>
    <cellStyle name="Hyperlink" xfId="3822" builtinId="8" hidden="1"/>
    <cellStyle name="Hyperlink" xfId="25349" builtinId="8" hidden="1"/>
    <cellStyle name="Hyperlink" xfId="25351" builtinId="8" hidden="1"/>
    <cellStyle name="Hyperlink" xfId="25353" builtinId="8" hidden="1"/>
    <cellStyle name="Hyperlink" xfId="25354" builtinId="8" hidden="1"/>
    <cellStyle name="Hyperlink" xfId="25356" builtinId="8" hidden="1"/>
    <cellStyle name="Hyperlink" xfId="24995" builtinId="8" hidden="1"/>
    <cellStyle name="Hyperlink" xfId="25943" builtinId="8" hidden="1"/>
    <cellStyle name="Hyperlink" xfId="25359" builtinId="8" hidden="1"/>
    <cellStyle name="Hyperlink" xfId="25358" builtinId="8" hidden="1"/>
    <cellStyle name="Hyperlink" xfId="25360" builtinId="8" hidden="1"/>
    <cellStyle name="Hyperlink" xfId="25733" builtinId="8" hidden="1"/>
    <cellStyle name="Hyperlink" xfId="26463" builtinId="8" hidden="1"/>
    <cellStyle name="Hyperlink" xfId="25728" builtinId="8" hidden="1"/>
    <cellStyle name="Hyperlink" xfId="25719" builtinId="8" hidden="1"/>
    <cellStyle name="Hyperlink" xfId="25361" builtinId="8" hidden="1"/>
    <cellStyle name="Hyperlink" xfId="25796" builtinId="8" hidden="1"/>
    <cellStyle name="Hyperlink" xfId="25765" builtinId="8" hidden="1"/>
    <cellStyle name="Hyperlink" xfId="26703" builtinId="8" hidden="1"/>
    <cellStyle name="Hyperlink" xfId="27421" builtinId="8" hidden="1"/>
    <cellStyle name="Hyperlink" xfId="27663" builtinId="8" hidden="1"/>
    <cellStyle name="Hyperlink" xfId="25795" builtinId="8" hidden="1"/>
    <cellStyle name="Hyperlink" xfId="25764" builtinId="8" hidden="1"/>
    <cellStyle name="Hyperlink" xfId="26702" builtinId="8" hidden="1"/>
    <cellStyle name="Hyperlink" xfId="27420" builtinId="8" hidden="1"/>
    <cellStyle name="Hyperlink" xfId="25739" builtinId="8" hidden="1"/>
    <cellStyle name="Hyperlink" xfId="25794" builtinId="8" hidden="1"/>
    <cellStyle name="Hyperlink" xfId="25763" builtinId="8" hidden="1"/>
    <cellStyle name="Hyperlink" xfId="26701" builtinId="8" hidden="1"/>
    <cellStyle name="Hyperlink" xfId="26942" builtinId="8" hidden="1"/>
    <cellStyle name="Hyperlink" xfId="25365" builtinId="8" hidden="1"/>
    <cellStyle name="Hyperlink" xfId="25375" builtinId="8" hidden="1"/>
    <cellStyle name="Hyperlink" xfId="28723"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93" builtinId="8" hidden="1"/>
    <cellStyle name="Hyperlink" xfId="29495" builtinId="8" hidden="1"/>
    <cellStyle name="Hyperlink" xfId="29497" builtinId="8" hidden="1"/>
    <cellStyle name="Hyperlink" xfId="29499" builtinId="8" hidden="1"/>
    <cellStyle name="Hyperlink" xfId="29501" builtinId="8" hidden="1"/>
    <cellStyle name="Hyperlink" xfId="29503" builtinId="8" hidden="1"/>
    <cellStyle name="Hyperlink" xfId="29505" builtinId="8" hidden="1"/>
    <cellStyle name="Hyperlink" xfId="29507" builtinId="8" hidden="1"/>
    <cellStyle name="Hyperlink" xfId="29509" builtinId="8" hidden="1"/>
    <cellStyle name="Hyperlink" xfId="29511" builtinId="8" hidden="1"/>
    <cellStyle name="Hyperlink" xfId="29513" builtinId="8" hidden="1"/>
    <cellStyle name="Hyperlink" xfId="29515" builtinId="8" hidden="1"/>
    <cellStyle name="Hyperlink" xfId="29517" builtinId="8" hidden="1"/>
    <cellStyle name="Hyperlink" xfId="29519" builtinId="8" hidden="1"/>
    <cellStyle name="Hyperlink" xfId="29521" builtinId="8" hidden="1"/>
    <cellStyle name="Hyperlink" xfId="29523" builtinId="8" hidden="1"/>
    <cellStyle name="Hyperlink" xfId="29525" builtinId="8" hidden="1"/>
    <cellStyle name="Hyperlink" xfId="29527" builtinId="8" hidden="1"/>
    <cellStyle name="Hyperlink" xfId="29529" builtinId="8" hidden="1"/>
    <cellStyle name="Hyperlink" xfId="29531" builtinId="8" hidden="1"/>
    <cellStyle name="Hyperlink" xfId="29533" builtinId="8" hidden="1"/>
    <cellStyle name="Hyperlink" xfId="29535" builtinId="8" hidden="1"/>
    <cellStyle name="Hyperlink" xfId="29537" builtinId="8" hidden="1"/>
    <cellStyle name="Hyperlink" xfId="29539" builtinId="8" hidden="1"/>
    <cellStyle name="Hyperlink" xfId="29541" builtinId="8" hidden="1"/>
    <cellStyle name="Hyperlink" xfId="29543" builtinId="8" hidden="1"/>
    <cellStyle name="Hyperlink" xfId="29545" builtinId="8" hidden="1"/>
    <cellStyle name="Hyperlink" xfId="29547" builtinId="8" hidden="1"/>
    <cellStyle name="Hyperlink" xfId="29549" builtinId="8" hidden="1"/>
    <cellStyle name="Hyperlink" xfId="29551" builtinId="8" hidden="1"/>
    <cellStyle name="Hyperlink" xfId="29553" builtinId="8" hidden="1"/>
    <cellStyle name="Hyperlink" xfId="29555" builtinId="8" hidden="1"/>
    <cellStyle name="Hyperlink" xfId="29557" builtinId="8" hidden="1"/>
    <cellStyle name="Hyperlink" xfId="29559" builtinId="8" hidden="1"/>
    <cellStyle name="Hyperlink" xfId="29561" builtinId="8" hidden="1"/>
    <cellStyle name="Hyperlink" xfId="29563" builtinId="8" hidden="1"/>
    <cellStyle name="Hyperlink" xfId="29565" builtinId="8" hidden="1"/>
    <cellStyle name="Hyperlink" xfId="29567" builtinId="8" hidden="1"/>
    <cellStyle name="Hyperlink" xfId="29569" builtinId="8" hidden="1"/>
    <cellStyle name="Hyperlink" xfId="29571" builtinId="8" hidden="1"/>
    <cellStyle name="Hyperlink" xfId="29573" builtinId="8" hidden="1"/>
    <cellStyle name="Hyperlink" xfId="29575" builtinId="8" hidden="1"/>
    <cellStyle name="Hyperlink" xfId="29577" builtinId="8" hidden="1"/>
    <cellStyle name="Hyperlink" xfId="29579" builtinId="8" hidden="1"/>
    <cellStyle name="Hyperlink" xfId="29581" builtinId="8" hidden="1"/>
    <cellStyle name="Hyperlink" xfId="29583" builtinId="8" hidden="1"/>
    <cellStyle name="Hyperlink" xfId="29585" builtinId="8" hidden="1"/>
    <cellStyle name="Hyperlink" xfId="29587" builtinId="8" hidden="1"/>
    <cellStyle name="Hyperlink" xfId="29589" builtinId="8" hidden="1"/>
    <cellStyle name="Hyperlink" xfId="29591" builtinId="8" hidden="1"/>
    <cellStyle name="Hyperlink" xfId="29593" builtinId="8" hidden="1"/>
    <cellStyle name="Hyperlink" xfId="29595" builtinId="8" hidden="1"/>
    <cellStyle name="Hyperlink" xfId="29597" builtinId="8" hidden="1"/>
    <cellStyle name="Hyperlink" xfId="29599" builtinId="8" hidden="1"/>
    <cellStyle name="Hyperlink" xfId="29601" builtinId="8" hidden="1"/>
    <cellStyle name="Hyperlink" xfId="29603" builtinId="8" hidden="1"/>
    <cellStyle name="Hyperlink" xfId="29605" builtinId="8" hidden="1"/>
    <cellStyle name="Hyperlink" xfId="29607" builtinId="8" hidden="1"/>
    <cellStyle name="Hyperlink" xfId="29609" builtinId="8" hidden="1"/>
    <cellStyle name="Hyperlink" xfId="29611" builtinId="8" hidden="1"/>
    <cellStyle name="Hyperlink" xfId="29613" builtinId="8" hidden="1"/>
    <cellStyle name="Hyperlink" xfId="29477" builtinId="8" hidden="1"/>
    <cellStyle name="Hyperlink" xfId="29475"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31803" builtinId="8" hidden="1"/>
    <cellStyle name="Hyperlink" xfId="31805" builtinId="8" hidden="1"/>
    <cellStyle name="Hyperlink" xfId="31807" builtinId="8" hidden="1"/>
    <cellStyle name="Hyperlink" xfId="31809" builtinId="8" hidden="1"/>
    <cellStyle name="Hyperlink" xfId="31811" builtinId="8" hidden="1"/>
    <cellStyle name="Hyperlink" xfId="31813" builtinId="8" hidden="1"/>
    <cellStyle name="Hyperlink" xfId="31815" builtinId="8" hidden="1"/>
    <cellStyle name="Hyperlink" xfId="31817" builtinId="8" hidden="1"/>
    <cellStyle name="Hyperlink" xfId="31819" builtinId="8" hidden="1"/>
    <cellStyle name="Hyperlink" xfId="31821" builtinId="8" hidden="1"/>
    <cellStyle name="Hyperlink" xfId="31823" builtinId="8" hidden="1"/>
    <cellStyle name="Hyperlink" xfId="31825" builtinId="8" hidden="1"/>
    <cellStyle name="Hyperlink" xfId="31827" builtinId="8" hidden="1"/>
    <cellStyle name="Hyperlink" xfId="31829" builtinId="8" hidden="1"/>
    <cellStyle name="Hyperlink" xfId="31831" builtinId="8" hidden="1"/>
    <cellStyle name="Hyperlink" xfId="31833" builtinId="8" hidden="1"/>
    <cellStyle name="Hyperlink" xfId="31835" builtinId="8" hidden="1"/>
    <cellStyle name="Hyperlink" xfId="31837" builtinId="8" hidden="1"/>
    <cellStyle name="Hyperlink" xfId="31839" builtinId="8" hidden="1"/>
    <cellStyle name="Hyperlink" xfId="31841" builtinId="8" hidden="1"/>
    <cellStyle name="Hyperlink" xfId="31843" builtinId="8" hidden="1"/>
    <cellStyle name="Hyperlink" xfId="31845" builtinId="8" hidden="1"/>
    <cellStyle name="Hyperlink" xfId="31847" builtinId="8" hidden="1"/>
    <cellStyle name="Hyperlink" xfId="31849" builtinId="8" hidden="1"/>
    <cellStyle name="Hyperlink" xfId="31851" builtinId="8" hidden="1"/>
    <cellStyle name="Hyperlink" xfId="31853" builtinId="8" hidden="1"/>
    <cellStyle name="Hyperlink" xfId="31855" builtinId="8" hidden="1"/>
    <cellStyle name="Hyperlink" xfId="31857" builtinId="8" hidden="1"/>
    <cellStyle name="Hyperlink" xfId="31859" builtinId="8" hidden="1"/>
    <cellStyle name="Hyperlink" xfId="31861" builtinId="8" hidden="1"/>
    <cellStyle name="Hyperlink" xfId="31863" builtinId="8" hidden="1"/>
    <cellStyle name="Hyperlink" xfId="31865" builtinId="8" hidden="1"/>
    <cellStyle name="Hyperlink" xfId="31867" builtinId="8" hidden="1"/>
    <cellStyle name="Hyperlink" xfId="31869" builtinId="8" hidden="1"/>
    <cellStyle name="Hyperlink" xfId="31871" builtinId="8" hidden="1"/>
    <cellStyle name="Hyperlink" xfId="31873" builtinId="8" hidden="1"/>
    <cellStyle name="Hyperlink" xfId="31875" builtinId="8" hidden="1"/>
    <cellStyle name="Hyperlink" xfId="31877" builtinId="8" hidden="1"/>
    <cellStyle name="Hyperlink" xfId="31879" builtinId="8" hidden="1"/>
    <cellStyle name="Hyperlink" xfId="31881" builtinId="8" hidden="1"/>
    <cellStyle name="Hyperlink" xfId="31883" builtinId="8" hidden="1"/>
    <cellStyle name="Hyperlink" xfId="31885" builtinId="8" hidden="1"/>
    <cellStyle name="Hyperlink" xfId="31887" builtinId="8" hidden="1"/>
    <cellStyle name="Hyperlink" xfId="31889" builtinId="8" hidden="1"/>
    <cellStyle name="Hyperlink" xfId="31891" builtinId="8" hidden="1"/>
    <cellStyle name="Hyperlink" xfId="31893" builtinId="8" hidden="1"/>
    <cellStyle name="Hyperlink" xfId="31895" builtinId="8" hidden="1"/>
    <cellStyle name="Hyperlink" xfId="31897" builtinId="8" hidden="1"/>
    <cellStyle name="Hyperlink" xfId="31899" builtinId="8" hidden="1"/>
    <cellStyle name="Hyperlink" xfId="31901" builtinId="8" hidden="1"/>
    <cellStyle name="Hyperlink" xfId="31903" builtinId="8" hidden="1"/>
    <cellStyle name="Hyperlink" xfId="31905" builtinId="8" hidden="1"/>
    <cellStyle name="Hyperlink" xfId="31907" builtinId="8" hidden="1"/>
    <cellStyle name="Hyperlink" xfId="31909" builtinId="8" hidden="1"/>
    <cellStyle name="Hyperlink" xfId="31911" builtinId="8" hidden="1"/>
    <cellStyle name="Hyperlink" xfId="31913" builtinId="8" hidden="1"/>
    <cellStyle name="Hyperlink" xfId="31915" builtinId="8" hidden="1"/>
    <cellStyle name="Hyperlink" xfId="31917" builtinId="8" hidden="1"/>
    <cellStyle name="Hyperlink" xfId="31919" builtinId="8" hidden="1"/>
    <cellStyle name="Hyperlink" xfId="31921" builtinId="8" hidden="1"/>
    <cellStyle name="Hyperlink" xfId="31923" builtinId="8" hidden="1"/>
    <cellStyle name="Hyperlink" xfId="31925" builtinId="8" hidden="1"/>
    <cellStyle name="Hyperlink" xfId="31927" builtinId="8" hidden="1"/>
    <cellStyle name="Hyperlink" xfId="31929" builtinId="8" hidden="1"/>
    <cellStyle name="Hyperlink" xfId="31931" builtinId="8" hidden="1"/>
    <cellStyle name="Hyperlink" xfId="31933" builtinId="8" hidden="1"/>
    <cellStyle name="Hyperlink" xfId="31935" builtinId="8" hidden="1"/>
    <cellStyle name="Hyperlink" xfId="31937" builtinId="8" hidden="1"/>
    <cellStyle name="Hyperlink" xfId="31939" builtinId="8" hidden="1"/>
    <cellStyle name="Hyperlink" xfId="32402" builtinId="8" hidden="1"/>
    <cellStyle name="Hyperlink" xfId="28828" builtinId="8" hidden="1"/>
    <cellStyle name="Hyperlink" xfId="28807" builtinId="8" hidden="1"/>
    <cellStyle name="Hyperlink" xfId="28965" builtinId="8" hidden="1"/>
    <cellStyle name="Hyperlink" xfId="29194" builtinId="8" hidden="1"/>
    <cellStyle name="Hyperlink" xfId="29199" builtinId="8" hidden="1"/>
    <cellStyle name="Hyperlink" xfId="25336" builtinId="8" hidden="1"/>
    <cellStyle name="Hyperlink" xfId="29055" builtinId="8" hidden="1"/>
    <cellStyle name="Hyperlink" xfId="28782" builtinId="8" hidden="1"/>
    <cellStyle name="Hyperlink" xfId="25315" builtinId="8" hidden="1"/>
    <cellStyle name="Hyperlink" xfId="28775" builtinId="8" hidden="1"/>
    <cellStyle name="Hyperlink" xfId="26388" builtinId="8" hidden="1"/>
    <cellStyle name="Hyperlink" xfId="28830" builtinId="8" hidden="1"/>
    <cellStyle name="Hyperlink" xfId="28805" builtinId="8" hidden="1"/>
    <cellStyle name="Hyperlink" xfId="28963" builtinId="8" hidden="1"/>
    <cellStyle name="Hyperlink" xfId="29192" builtinId="8" hidden="1"/>
    <cellStyle name="Hyperlink" xfId="29186" builtinId="8" hidden="1"/>
    <cellStyle name="Hyperlink" xfId="25338" builtinId="8" hidden="1"/>
    <cellStyle name="Hyperlink" xfId="29057" builtinId="8" hidden="1"/>
    <cellStyle name="Hyperlink" xfId="28780" builtinId="8" hidden="1"/>
    <cellStyle name="Hyperlink" xfId="25748" builtinId="8" hidden="1"/>
    <cellStyle name="Hyperlink" xfId="28769" builtinId="8" hidden="1"/>
    <cellStyle name="Hyperlink" xfId="25747" builtinId="8" hidden="1"/>
    <cellStyle name="Hyperlink" xfId="28785" builtinId="8" hidden="1"/>
    <cellStyle name="Hyperlink" xfId="26869" builtinId="8" hidden="1"/>
    <cellStyle name="Hyperlink" xfId="28834" builtinId="8" hidden="1"/>
    <cellStyle name="Hyperlink" xfId="28801" builtinId="8" hidden="1"/>
    <cellStyle name="Hyperlink" xfId="28967" builtinId="8" hidden="1"/>
    <cellStyle name="Hyperlink" xfId="29200" builtinId="8" hidden="1"/>
    <cellStyle name="Hyperlink" xfId="29197" builtinId="8" hidden="1"/>
    <cellStyle name="Hyperlink" xfId="25791" builtinId="8" hidden="1"/>
    <cellStyle name="Hyperlink" xfId="29061" builtinId="8" hidden="1"/>
    <cellStyle name="Hyperlink" xfId="28777" builtinId="8" hidden="1"/>
    <cellStyle name="Hyperlink" xfId="28959" builtinId="8" hidden="1"/>
    <cellStyle name="Hyperlink" xfId="28787" builtinId="8" hidden="1"/>
    <cellStyle name="Hyperlink" xfId="26031" builtinId="8" hidden="1"/>
    <cellStyle name="Hyperlink" xfId="27589" builtinId="8" hidden="1"/>
    <cellStyle name="Hyperlink" xfId="25301" builtinId="8" hidden="1"/>
    <cellStyle name="Hyperlink" xfId="28795" builtinId="8" hidden="1"/>
    <cellStyle name="Hyperlink" xfId="26253" builtinId="8" hidden="1"/>
    <cellStyle name="Hyperlink" xfId="28280" builtinId="8" hidden="1"/>
    <cellStyle name="Hyperlink" xfId="28811" builtinId="8" hidden="1"/>
    <cellStyle name="Hyperlink" xfId="25718" builtinId="8" hidden="1"/>
    <cellStyle name="Hyperlink" xfId="26977" builtinId="8" hidden="1"/>
    <cellStyle name="Hyperlink" xfId="27211" builtinId="8" hidden="1"/>
    <cellStyle name="Hyperlink" xfId="28058" builtinId="8" hidden="1"/>
    <cellStyle name="Hyperlink" xfId="28027" builtinId="8" hidden="1"/>
    <cellStyle name="Hyperlink" xfId="25758" builtinId="8" hidden="1"/>
    <cellStyle name="Hyperlink" xfId="25207" builtinId="8" hidden="1"/>
    <cellStyle name="Hyperlink" xfId="26705" builtinId="8" hidden="1"/>
    <cellStyle name="Hyperlink" xfId="25729" builtinId="8" hidden="1"/>
    <cellStyle name="Hyperlink" xfId="25949" builtinId="8" hidden="1"/>
    <cellStyle name="Hyperlink" xfId="28181" builtinId="8" hidden="1"/>
    <cellStyle name="Hyperlink" xfId="28407" builtinId="8" hidden="1"/>
    <cellStyle name="Hyperlink" xfId="27186" builtinId="8" hidden="1"/>
    <cellStyle name="Hyperlink" xfId="26862" builtinId="8" hidden="1"/>
    <cellStyle name="Hyperlink" xfId="27340" builtinId="8" hidden="1"/>
    <cellStyle name="Hyperlink" xfId="28014" builtinId="8" hidden="1"/>
    <cellStyle name="Hyperlink" xfId="26389" builtinId="8" hidden="1"/>
    <cellStyle name="Hyperlink" xfId="26629" builtinId="8" hidden="1"/>
    <cellStyle name="Hyperlink" xfId="26870" builtinId="8" hidden="1"/>
    <cellStyle name="Hyperlink" xfId="25329" builtinId="8" hidden="1"/>
    <cellStyle name="Hyperlink" xfId="28809" builtinId="8" hidden="1"/>
    <cellStyle name="Hyperlink" xfId="28768" builtinId="8" hidden="1"/>
    <cellStyle name="Hyperlink" xfId="25295" builtinId="8" hidden="1"/>
    <cellStyle name="Hyperlink" xfId="25316" builtinId="8" hidden="1"/>
    <cellStyle name="Hyperlink" xfId="27113" builtinId="8" hidden="1"/>
    <cellStyle name="Hyperlink" xfId="27590" builtinId="8" hidden="1"/>
    <cellStyle name="Hyperlink" xfId="28024" builtinId="8" hidden="1"/>
    <cellStyle name="Hyperlink" xfId="4344" builtinId="8" hidden="1"/>
    <cellStyle name="Hyperlink" xfId="25326" builtinId="8" hidden="1"/>
    <cellStyle name="Hyperlink" xfId="25308" builtinId="8" hidden="1"/>
    <cellStyle name="Hyperlink" xfId="32405" builtinId="8" hidden="1"/>
    <cellStyle name="Hyperlink" xfId="32407" builtinId="8" hidden="1"/>
    <cellStyle name="Hyperlink" xfId="32409" builtinId="8" hidden="1"/>
    <cellStyle name="Hyperlink" xfId="32411" builtinId="8" hidden="1"/>
    <cellStyle name="Hyperlink" xfId="32413" builtinId="8" hidden="1"/>
    <cellStyle name="Hyperlink" xfId="32415" builtinId="8" hidden="1"/>
    <cellStyle name="Hyperlink" xfId="32417" builtinId="8" hidden="1"/>
    <cellStyle name="Hyperlink" xfId="32419" builtinId="8" hidden="1"/>
    <cellStyle name="Hyperlink" xfId="32421" builtinId="8" hidden="1"/>
    <cellStyle name="Hyperlink" xfId="32423" builtinId="8" hidden="1"/>
    <cellStyle name="Hyperlink" xfId="32425" builtinId="8" hidden="1"/>
    <cellStyle name="Hyperlink" xfId="32427" builtinId="8" hidden="1"/>
    <cellStyle name="Hyperlink" xfId="29058" builtinId="8" hidden="1"/>
    <cellStyle name="Hyperlink" xfId="25339" builtinId="8" hidden="1"/>
    <cellStyle name="Hyperlink" xfId="32430" builtinId="8" hidden="1"/>
    <cellStyle name="Hyperlink" xfId="32432" builtinId="8" hidden="1"/>
    <cellStyle name="Hyperlink" xfId="32434" builtinId="8" hidden="1"/>
    <cellStyle name="Hyperlink" xfId="32436" builtinId="8" hidden="1"/>
    <cellStyle name="Hyperlink" xfId="32438" builtinId="8" hidden="1"/>
    <cellStyle name="Hyperlink" xfId="32440" builtinId="8" hidden="1"/>
    <cellStyle name="Hyperlink" xfId="32442" builtinId="8" hidden="1"/>
    <cellStyle name="Hyperlink" xfId="32444" builtinId="8" hidden="1"/>
    <cellStyle name="Hyperlink" xfId="32446" builtinId="8" hidden="1"/>
    <cellStyle name="Hyperlink" xfId="32448" builtinId="8" hidden="1"/>
    <cellStyle name="Hyperlink" xfId="32450" builtinId="8" hidden="1"/>
    <cellStyle name="Hyperlink" xfId="32452" builtinId="8" hidden="1"/>
    <cellStyle name="Hyperlink" xfId="32454" builtinId="8" hidden="1"/>
    <cellStyle name="Hyperlink" xfId="32456" builtinId="8" hidden="1"/>
    <cellStyle name="Hyperlink" xfId="32458" builtinId="8" hidden="1"/>
    <cellStyle name="Hyperlink" xfId="32460" builtinId="8" hidden="1"/>
    <cellStyle name="Hyperlink" xfId="32462" builtinId="8" hidden="1"/>
    <cellStyle name="Hyperlink" xfId="32464" builtinId="8" hidden="1"/>
    <cellStyle name="Hyperlink" xfId="32466" builtinId="8" hidden="1"/>
    <cellStyle name="Hyperlink" xfId="32468" builtinId="8" hidden="1"/>
    <cellStyle name="Hyperlink" xfId="32470" builtinId="8" hidden="1"/>
    <cellStyle name="Hyperlink" xfId="32472" builtinId="8" hidden="1"/>
    <cellStyle name="Hyperlink" xfId="32474" builtinId="8" hidden="1"/>
    <cellStyle name="Hyperlink" xfId="32476" builtinId="8" hidden="1"/>
    <cellStyle name="Hyperlink" xfId="32478" builtinId="8" hidden="1"/>
    <cellStyle name="Hyperlink" xfId="32480" builtinId="8" hidden="1"/>
    <cellStyle name="Hyperlink" xfId="32482" builtinId="8" hidden="1"/>
    <cellStyle name="Hyperlink" xfId="32484" builtinId="8" hidden="1"/>
    <cellStyle name="Hyperlink" xfId="32486" builtinId="8" hidden="1"/>
    <cellStyle name="Hyperlink" xfId="32488" builtinId="8" hidden="1"/>
    <cellStyle name="Hyperlink" xfId="32490" builtinId="8" hidden="1"/>
    <cellStyle name="Hyperlink" xfId="32492" builtinId="8" hidden="1"/>
    <cellStyle name="Hyperlink" xfId="32494" builtinId="8" hidden="1"/>
    <cellStyle name="Hyperlink" xfId="32496" builtinId="8" hidden="1"/>
    <cellStyle name="Hyperlink" xfId="32498" builtinId="8" hidden="1"/>
    <cellStyle name="Hyperlink" xfId="32500" builtinId="8" hidden="1"/>
    <cellStyle name="Hyperlink" xfId="32502" builtinId="8" hidden="1"/>
    <cellStyle name="Hyperlink" xfId="32504" builtinId="8" hidden="1"/>
    <cellStyle name="Hyperlink" xfId="32506" builtinId="8" hidden="1"/>
    <cellStyle name="Hyperlink" xfId="32508" builtinId="8" hidden="1"/>
    <cellStyle name="Hyperlink" xfId="32510" builtinId="8" hidden="1"/>
    <cellStyle name="Hyperlink" xfId="32512" builtinId="8" hidden="1"/>
    <cellStyle name="Hyperlink" xfId="32514" builtinId="8" hidden="1"/>
    <cellStyle name="Hyperlink" xfId="32516" builtinId="8" hidden="1"/>
    <cellStyle name="Hyperlink" xfId="32518" builtinId="8" hidden="1"/>
    <cellStyle name="Hyperlink" xfId="32520" builtinId="8" hidden="1"/>
    <cellStyle name="Hyperlink" xfId="32522" builtinId="8" hidden="1"/>
    <cellStyle name="Hyperlink" xfId="32524" builtinId="8" hidden="1"/>
    <cellStyle name="Hyperlink" xfId="32526" builtinId="8" hidden="1"/>
    <cellStyle name="Hyperlink" xfId="32528" builtinId="8" hidden="1"/>
    <cellStyle name="Hyperlink" xfId="32530" builtinId="8" hidden="1"/>
    <cellStyle name="Hyperlink" xfId="32532" builtinId="8" hidden="1"/>
    <cellStyle name="Hyperlink" xfId="32534" builtinId="8" hidden="1"/>
    <cellStyle name="Hyperlink" xfId="32536" builtinId="8" hidden="1"/>
    <cellStyle name="Hyperlink" xfId="32538" builtinId="8" hidden="1"/>
    <cellStyle name="Hyperlink" xfId="32540" builtinId="8" hidden="1"/>
    <cellStyle name="Hyperlink" xfId="32542" builtinId="8" hidden="1"/>
    <cellStyle name="Hyperlink" xfId="32544" builtinId="8" hidden="1"/>
    <cellStyle name="Hyperlink" xfId="32546" builtinId="8" hidden="1"/>
    <cellStyle name="Hyperlink" xfId="32548" builtinId="8" hidden="1"/>
    <cellStyle name="Hyperlink" xfId="32550" builtinId="8" hidden="1"/>
    <cellStyle name="Hyperlink" xfId="32552" builtinId="8" hidden="1"/>
    <cellStyle name="Hyperlink" xfId="32554" builtinId="8" hidden="1"/>
    <cellStyle name="Hyperlink" xfId="32556" builtinId="8" hidden="1"/>
    <cellStyle name="Hyperlink" xfId="32558" builtinId="8" hidden="1"/>
    <cellStyle name="Hyperlink" xfId="32560" builtinId="8" hidden="1"/>
    <cellStyle name="Hyperlink" xfId="32562" builtinId="8" hidden="1"/>
    <cellStyle name="Hyperlink" xfId="34452" builtinId="8" hidden="1"/>
    <cellStyle name="Hyperlink" xfId="34454" builtinId="8" hidden="1"/>
    <cellStyle name="Hyperlink" xfId="34456" builtinId="8" hidden="1"/>
    <cellStyle name="Hyperlink" xfId="34458" builtinId="8" hidden="1"/>
    <cellStyle name="Hyperlink" xfId="34460" builtinId="8" hidden="1"/>
    <cellStyle name="Hyperlink" xfId="34462" builtinId="8" hidden="1"/>
    <cellStyle name="Hyperlink" xfId="34464" builtinId="8" hidden="1"/>
    <cellStyle name="Hyperlink" xfId="34466" builtinId="8" hidden="1"/>
    <cellStyle name="Hyperlink" xfId="34468" builtinId="8" hidden="1"/>
    <cellStyle name="Hyperlink" xfId="34470" builtinId="8" hidden="1"/>
    <cellStyle name="Hyperlink" xfId="34472" builtinId="8" hidden="1"/>
    <cellStyle name="Hyperlink" xfId="34474" builtinId="8" hidden="1"/>
    <cellStyle name="Hyperlink" xfId="34476" builtinId="8" hidden="1"/>
    <cellStyle name="Hyperlink" xfId="34478" builtinId="8" hidden="1"/>
    <cellStyle name="Hyperlink" xfId="34480" builtinId="8" hidden="1"/>
    <cellStyle name="Hyperlink" xfId="34482" builtinId="8" hidden="1"/>
    <cellStyle name="Hyperlink" xfId="34484" builtinId="8" hidden="1"/>
    <cellStyle name="Hyperlink" xfId="34486" builtinId="8" hidden="1"/>
    <cellStyle name="Hyperlink" xfId="34488" builtinId="8" hidden="1"/>
    <cellStyle name="Hyperlink" xfId="34490" builtinId="8" hidden="1"/>
    <cellStyle name="Hyperlink" xfId="34492" builtinId="8" hidden="1"/>
    <cellStyle name="Hyperlink" xfId="34494" builtinId="8" hidden="1"/>
    <cellStyle name="Hyperlink" xfId="34496" builtinId="8" hidden="1"/>
    <cellStyle name="Hyperlink" xfId="34498" builtinId="8" hidden="1"/>
    <cellStyle name="Hyperlink" xfId="34500" builtinId="8" hidden="1"/>
    <cellStyle name="Hyperlink" xfId="34502" builtinId="8" hidden="1"/>
    <cellStyle name="Hyperlink" xfId="34504" builtinId="8" hidden="1"/>
    <cellStyle name="Hyperlink" xfId="34506" builtinId="8" hidden="1"/>
    <cellStyle name="Hyperlink" xfId="34508" builtinId="8" hidden="1"/>
    <cellStyle name="Hyperlink" xfId="34510" builtinId="8" hidden="1"/>
    <cellStyle name="Hyperlink" xfId="34512" builtinId="8" hidden="1"/>
    <cellStyle name="Hyperlink" xfId="34514" builtinId="8" hidden="1"/>
    <cellStyle name="Hyperlink" xfId="34516" builtinId="8" hidden="1"/>
    <cellStyle name="Hyperlink" xfId="34518" builtinId="8" hidden="1"/>
    <cellStyle name="Hyperlink" xfId="34520" builtinId="8" hidden="1"/>
    <cellStyle name="Hyperlink" xfId="34522" builtinId="8" hidden="1"/>
    <cellStyle name="Hyperlink" xfId="34524" builtinId="8" hidden="1"/>
    <cellStyle name="Hyperlink" xfId="34526" builtinId="8" hidden="1"/>
    <cellStyle name="Hyperlink" xfId="34528" builtinId="8" hidden="1"/>
    <cellStyle name="Hyperlink" xfId="34530" builtinId="8" hidden="1"/>
    <cellStyle name="Hyperlink" xfId="34532" builtinId="8" hidden="1"/>
    <cellStyle name="Hyperlink" xfId="34534" builtinId="8" hidden="1"/>
    <cellStyle name="Hyperlink" xfId="34536" builtinId="8" hidden="1"/>
    <cellStyle name="Hyperlink" xfId="34538" builtinId="8" hidden="1"/>
    <cellStyle name="Hyperlink" xfId="34540" builtinId="8" hidden="1"/>
    <cellStyle name="Hyperlink" xfId="34542" builtinId="8" hidden="1"/>
    <cellStyle name="Hyperlink" xfId="34544" builtinId="8" hidden="1"/>
    <cellStyle name="Hyperlink" xfId="34546" builtinId="8" hidden="1"/>
    <cellStyle name="Hyperlink" xfId="34548" builtinId="8" hidden="1"/>
    <cellStyle name="Hyperlink" xfId="34550" builtinId="8" hidden="1"/>
    <cellStyle name="Hyperlink" xfId="34552" builtinId="8" hidden="1"/>
    <cellStyle name="Hyperlink" xfId="34554" builtinId="8" hidden="1"/>
    <cellStyle name="Hyperlink" xfId="34556" builtinId="8" hidden="1"/>
    <cellStyle name="Hyperlink" xfId="34558" builtinId="8" hidden="1"/>
    <cellStyle name="Hyperlink" xfId="34560" builtinId="8" hidden="1"/>
    <cellStyle name="Hyperlink" xfId="34562" builtinId="8" hidden="1"/>
    <cellStyle name="Hyperlink" xfId="34564" builtinId="8" hidden="1"/>
    <cellStyle name="Hyperlink" xfId="34566" builtinId="8" hidden="1"/>
    <cellStyle name="Hyperlink" xfId="34568" builtinId="8" hidden="1"/>
    <cellStyle name="Hyperlink" xfId="34570" builtinId="8" hidden="1"/>
    <cellStyle name="Hyperlink" xfId="34572" builtinId="8" hidden="1"/>
    <cellStyle name="Hyperlink" xfId="34574" builtinId="8" hidden="1"/>
    <cellStyle name="Hyperlink" xfId="34576" builtinId="8" hidden="1"/>
    <cellStyle name="Hyperlink" xfId="34578" builtinId="8" hidden="1"/>
    <cellStyle name="Hyperlink" xfId="34580" builtinId="8" hidden="1"/>
    <cellStyle name="Hyperlink" xfId="34582" builtinId="8" hidden="1"/>
    <cellStyle name="Hyperlink" xfId="34584" builtinId="8" hidden="1"/>
    <cellStyle name="Hyperlink" xfId="34586" builtinId="8" hidden="1"/>
    <cellStyle name="Hyperlink" xfId="34588" builtinId="8" hidden="1"/>
    <cellStyle name="Hyperlink" xfId="35004" builtinId="8" hidden="1"/>
    <cellStyle name="Hyperlink" xfId="30899" builtinId="8" hidden="1"/>
    <cellStyle name="Hyperlink" xfId="25303" builtinId="8" hidden="1"/>
    <cellStyle name="Hyperlink" xfId="25217" builtinId="8" hidden="1"/>
    <cellStyle name="Hyperlink" xfId="28638" builtinId="8" hidden="1"/>
    <cellStyle name="Hyperlink" xfId="25306" builtinId="8" hidden="1"/>
    <cellStyle name="Hyperlink" xfId="25328" builtinId="8" hidden="1"/>
    <cellStyle name="Hyperlink" xfId="26945" builtinId="8" hidden="1"/>
    <cellStyle name="Hyperlink" xfId="28507" builtinId="8" hidden="1"/>
    <cellStyle name="Hyperlink" xfId="28031" builtinId="8" hidden="1"/>
    <cellStyle name="Hyperlink" xfId="25202" builtinId="8" hidden="1"/>
    <cellStyle name="Hyperlink" xfId="28640" builtinId="8" hidden="1"/>
    <cellStyle name="Hyperlink" xfId="28505" builtinId="8" hidden="1"/>
    <cellStyle name="Hyperlink" xfId="25206" builtinId="8" hidden="1"/>
    <cellStyle name="Hyperlink" xfId="25062" builtinId="8" hidden="1"/>
    <cellStyle name="Hyperlink" xfId="24992" builtinId="8" hidden="1"/>
    <cellStyle name="Hyperlink" xfId="28632" builtinId="8" hidden="1"/>
    <cellStyle name="Hyperlink" xfId="26384" builtinId="8" hidden="1"/>
    <cellStyle name="Hyperlink" xfId="25180" builtinId="8" hidden="1"/>
    <cellStyle name="Hyperlink" xfId="25302" builtinId="8" hidden="1"/>
    <cellStyle name="Hyperlink" xfId="29351" builtinId="8" hidden="1"/>
    <cellStyle name="Hyperlink" xfId="25216" builtinId="8" hidden="1"/>
    <cellStyle name="Hyperlink" xfId="25201" builtinId="8" hidden="1"/>
    <cellStyle name="Hyperlink" xfId="31595" builtinId="8" hidden="1"/>
    <cellStyle name="Hyperlink" xfId="25214" builtinId="8" hidden="1"/>
    <cellStyle name="Hyperlink" xfId="29781" builtinId="8" hidden="1"/>
    <cellStyle name="Hyperlink" xfId="30663" builtinId="8" hidden="1"/>
    <cellStyle name="Hyperlink" xfId="30897" builtinId="8" hidden="1"/>
    <cellStyle name="Hyperlink" xfId="28508" builtinId="8" hidden="1"/>
    <cellStyle name="Hyperlink" xfId="35007" builtinId="8" hidden="1"/>
    <cellStyle name="Hyperlink" xfId="35009" builtinId="8" hidden="1"/>
    <cellStyle name="Hyperlink" xfId="35011" builtinId="8" hidden="1"/>
    <cellStyle name="Hyperlink" xfId="35013" builtinId="8" hidden="1"/>
    <cellStyle name="Hyperlink" xfId="35015" builtinId="8" hidden="1"/>
    <cellStyle name="Hyperlink" xfId="35017" builtinId="8" hidden="1"/>
    <cellStyle name="Hyperlink" xfId="35019" builtinId="8" hidden="1"/>
    <cellStyle name="Hyperlink" xfId="35021" builtinId="8" hidden="1"/>
    <cellStyle name="Hyperlink" xfId="35023" builtinId="8" hidden="1"/>
    <cellStyle name="Hyperlink" xfId="35025" builtinId="8" hidden="1"/>
    <cellStyle name="Hyperlink" xfId="35027" builtinId="8" hidden="1"/>
    <cellStyle name="Hyperlink" xfId="35029" builtinId="8" hidden="1"/>
    <cellStyle name="Hyperlink" xfId="35031" builtinId="8" hidden="1"/>
    <cellStyle name="Hyperlink" xfId="35033" builtinId="8" hidden="1"/>
    <cellStyle name="Hyperlink" xfId="35035" builtinId="8" hidden="1"/>
    <cellStyle name="Hyperlink" xfId="35037" builtinId="8" hidden="1"/>
    <cellStyle name="Hyperlink" xfId="35039" builtinId="8" hidden="1"/>
    <cellStyle name="Hyperlink" xfId="35041" builtinId="8" hidden="1"/>
    <cellStyle name="Hyperlink" xfId="35043" builtinId="8" hidden="1"/>
    <cellStyle name="Hyperlink" xfId="35045" builtinId="8" hidden="1"/>
    <cellStyle name="Hyperlink" xfId="35047" builtinId="8" hidden="1"/>
    <cellStyle name="Hyperlink" xfId="35049" builtinId="8" hidden="1"/>
    <cellStyle name="Hyperlink" xfId="35051" builtinId="8" hidden="1"/>
    <cellStyle name="Hyperlink" xfId="35053" builtinId="8" hidden="1"/>
    <cellStyle name="Hyperlink" xfId="35055" builtinId="8" hidden="1"/>
    <cellStyle name="Hyperlink" xfId="35057" builtinId="8" hidden="1"/>
    <cellStyle name="Hyperlink" xfId="35059" builtinId="8" hidden="1"/>
    <cellStyle name="Hyperlink" xfId="35061" builtinId="8" hidden="1"/>
    <cellStyle name="Hyperlink" xfId="35063" builtinId="8" hidden="1"/>
    <cellStyle name="Hyperlink" xfId="35065" builtinId="8" hidden="1"/>
    <cellStyle name="Hyperlink" xfId="35067" builtinId="8" hidden="1"/>
    <cellStyle name="Hyperlink" xfId="35069" builtinId="8" hidden="1"/>
    <cellStyle name="Hyperlink" xfId="35071" builtinId="8" hidden="1"/>
    <cellStyle name="Hyperlink" xfId="35073" builtinId="8" hidden="1"/>
    <cellStyle name="Hyperlink" xfId="35075" builtinId="8" hidden="1"/>
    <cellStyle name="Hyperlink" xfId="35077" builtinId="8" hidden="1"/>
    <cellStyle name="Hyperlink" xfId="35079" builtinId="8" hidden="1"/>
    <cellStyle name="Hyperlink" xfId="35081" builtinId="8" hidden="1"/>
    <cellStyle name="Hyperlink" xfId="35083" builtinId="8" hidden="1"/>
    <cellStyle name="Hyperlink" xfId="35085" builtinId="8" hidden="1"/>
    <cellStyle name="Hyperlink" xfId="35087" builtinId="8" hidden="1"/>
    <cellStyle name="Hyperlink" xfId="35089" builtinId="8" hidden="1"/>
    <cellStyle name="Hyperlink" xfId="35091" builtinId="8" hidden="1"/>
    <cellStyle name="Hyperlink" xfId="35093" builtinId="8" hidden="1"/>
    <cellStyle name="Hyperlink" xfId="35095" builtinId="8" hidden="1"/>
    <cellStyle name="Hyperlink" xfId="35097" builtinId="8" hidden="1"/>
    <cellStyle name="Hyperlink" xfId="35099" builtinId="8" hidden="1"/>
    <cellStyle name="Hyperlink" xfId="35101" builtinId="8" hidden="1"/>
    <cellStyle name="Hyperlink" xfId="35103" builtinId="8" hidden="1"/>
    <cellStyle name="Hyperlink" xfId="35105" builtinId="8" hidden="1"/>
    <cellStyle name="Hyperlink" xfId="35107" builtinId="8" hidden="1"/>
    <cellStyle name="Hyperlink" xfId="35109" builtinId="8" hidden="1"/>
    <cellStyle name="Hyperlink" xfId="35111" builtinId="8" hidden="1"/>
    <cellStyle name="Hyperlink" xfId="35113" builtinId="8" hidden="1"/>
    <cellStyle name="Hyperlink" xfId="35115" builtinId="8" hidden="1"/>
    <cellStyle name="Hyperlink" xfId="30429" builtinId="8" hidden="1"/>
    <cellStyle name="Hyperlink" xfId="29763" builtinId="8" hidden="1"/>
    <cellStyle name="Hyperlink" xfId="35118" builtinId="8" hidden="1"/>
    <cellStyle name="Hyperlink" xfId="35120" builtinId="8" hidden="1"/>
    <cellStyle name="Hyperlink" xfId="35122" builtinId="8" hidden="1"/>
    <cellStyle name="Hyperlink" xfId="35124" builtinId="8" hidden="1"/>
    <cellStyle name="Hyperlink" xfId="35126" builtinId="8" hidden="1"/>
    <cellStyle name="Hyperlink" xfId="35128" builtinId="8" hidden="1"/>
    <cellStyle name="Hyperlink" xfId="35130" builtinId="8" hidden="1"/>
    <cellStyle name="Hyperlink" xfId="35132" builtinId="8" hidden="1"/>
    <cellStyle name="Hyperlink" xfId="35134" builtinId="8" hidden="1"/>
    <cellStyle name="Hyperlink" xfId="35136" builtinId="8" hidden="1"/>
    <cellStyle name="Hyperlink" xfId="35138" builtinId="8" hidden="1"/>
    <cellStyle name="Hyperlink" xfId="35140" builtinId="8" hidden="1"/>
    <cellStyle name="Hyperlink" xfId="35142" builtinId="8" hidden="1"/>
    <cellStyle name="Hyperlink" xfId="35144" builtinId="8" hidden="1"/>
    <cellStyle name="Hyperlink" xfId="35146" builtinId="8" hidden="1"/>
    <cellStyle name="Hyperlink" xfId="35148" builtinId="8" hidden="1"/>
    <cellStyle name="Hyperlink" xfId="35150" builtinId="8" hidden="1"/>
    <cellStyle name="Hyperlink" xfId="35152" builtinId="8" hidden="1"/>
    <cellStyle name="Hyperlink" xfId="35154" builtinId="8" hidden="1"/>
    <cellStyle name="Hyperlink" xfId="35156" builtinId="8" hidden="1"/>
    <cellStyle name="Hyperlink" xfId="35158" builtinId="8" hidden="1"/>
    <cellStyle name="Hyperlink" xfId="35160" builtinId="8" hidden="1"/>
    <cellStyle name="Hyperlink" xfId="35162" builtinId="8" hidden="1"/>
    <cellStyle name="Hyperlink" xfId="35164" builtinId="8" hidden="1"/>
    <cellStyle name="Hyperlink" xfId="35166" builtinId="8" hidden="1"/>
    <cellStyle name="Hyperlink" xfId="35168" builtinId="8" hidden="1"/>
    <cellStyle name="Hyperlink" xfId="35170" builtinId="8" hidden="1"/>
    <cellStyle name="Hyperlink" xfId="35172" builtinId="8" hidden="1"/>
    <cellStyle name="Hyperlink" xfId="35174" builtinId="8" hidden="1"/>
    <cellStyle name="Hyperlink" xfId="35176" builtinId="8" hidden="1"/>
    <cellStyle name="Hyperlink" xfId="35178" builtinId="8" hidden="1"/>
    <cellStyle name="Hyperlink" xfId="35180" builtinId="8" hidden="1"/>
    <cellStyle name="Hyperlink" xfId="35182" builtinId="8" hidden="1"/>
    <cellStyle name="Hyperlink" xfId="35184" builtinId="8" hidden="1"/>
    <cellStyle name="Hyperlink" xfId="35186" builtinId="8" hidden="1"/>
    <cellStyle name="Hyperlink" xfId="35188" builtinId="8" hidden="1"/>
    <cellStyle name="Hyperlink" xfId="35190" builtinId="8" hidden="1"/>
    <cellStyle name="Hyperlink" xfId="35192" builtinId="8" hidden="1"/>
    <cellStyle name="Hyperlink" xfId="35194" builtinId="8" hidden="1"/>
    <cellStyle name="Hyperlink" xfId="35196" builtinId="8" hidden="1"/>
    <cellStyle name="Hyperlink" xfId="35198" builtinId="8" hidden="1"/>
    <cellStyle name="Hyperlink" xfId="35200" builtinId="8" hidden="1"/>
    <cellStyle name="Hyperlink" xfId="35202" builtinId="8" hidden="1"/>
    <cellStyle name="Hyperlink" xfId="35204" builtinId="8" hidden="1"/>
    <cellStyle name="Hyperlink" xfId="35206" builtinId="8" hidden="1"/>
    <cellStyle name="Hyperlink" xfId="35208" builtinId="8" hidden="1"/>
    <cellStyle name="Hyperlink" xfId="35210" builtinId="8" hidden="1"/>
    <cellStyle name="Hyperlink" xfId="35212" builtinId="8" hidden="1"/>
    <cellStyle name="Hyperlink" xfId="35214" builtinId="8" hidden="1"/>
    <cellStyle name="Hyperlink" xfId="35216" builtinId="8" hidden="1"/>
    <cellStyle name="Hyperlink" xfId="35218" builtinId="8" hidden="1"/>
    <cellStyle name="Hyperlink" xfId="35220" builtinId="8" hidden="1"/>
    <cellStyle name="Hyperlink" xfId="35222" builtinId="8" hidden="1"/>
    <cellStyle name="Hyperlink" xfId="35224" builtinId="8" hidden="1"/>
    <cellStyle name="Hyperlink" xfId="35226" builtinId="8" hidden="1"/>
    <cellStyle name="Hyperlink" xfId="35228" builtinId="8" hidden="1"/>
    <cellStyle name="Hyperlink" xfId="35230" builtinId="8" hidden="1"/>
    <cellStyle name="Hyperlink" xfId="35232" builtinId="8" hidden="1"/>
    <cellStyle name="Hyperlink" xfId="35234" builtinId="8" hidden="1"/>
    <cellStyle name="Hyperlink" xfId="35236" builtinId="8" hidden="1"/>
    <cellStyle name="Hyperlink" xfId="35238" builtinId="8" hidden="1"/>
    <cellStyle name="Hyperlink" xfId="35240" builtinId="8" hidden="1"/>
    <cellStyle name="Hyperlink" xfId="35242" builtinId="8" hidden="1"/>
    <cellStyle name="Hyperlink" xfId="35244" builtinId="8" hidden="1"/>
    <cellStyle name="Hyperlink" xfId="35246" builtinId="8" hidden="1"/>
    <cellStyle name="Hyperlink" xfId="35248" builtinId="8" hidden="1"/>
    <cellStyle name="Hyperlink" xfId="35250" builtinId="8" hidden="1"/>
    <cellStyle name="Hyperlink" xfId="37183" builtinId="8" hidden="1"/>
    <cellStyle name="Hyperlink" xfId="37185" builtinId="8" hidden="1"/>
    <cellStyle name="Hyperlink" xfId="37187" builtinId="8" hidden="1"/>
    <cellStyle name="Hyperlink" xfId="37189" builtinId="8" hidden="1"/>
    <cellStyle name="Hyperlink" xfId="37191" builtinId="8" hidden="1"/>
    <cellStyle name="Hyperlink" xfId="37193" builtinId="8" hidden="1"/>
    <cellStyle name="Hyperlink" xfId="37195" builtinId="8" hidden="1"/>
    <cellStyle name="Hyperlink" xfId="37197" builtinId="8" hidden="1"/>
    <cellStyle name="Hyperlink" xfId="37199" builtinId="8" hidden="1"/>
    <cellStyle name="Hyperlink" xfId="37201" builtinId="8" hidden="1"/>
    <cellStyle name="Hyperlink" xfId="37203" builtinId="8" hidden="1"/>
    <cellStyle name="Hyperlink" xfId="37205" builtinId="8" hidden="1"/>
    <cellStyle name="Hyperlink" xfId="37207" builtinId="8" hidden="1"/>
    <cellStyle name="Hyperlink" xfId="37209" builtinId="8" hidden="1"/>
    <cellStyle name="Hyperlink" xfId="37211" builtinId="8" hidden="1"/>
    <cellStyle name="Hyperlink" xfId="37213" builtinId="8" hidden="1"/>
    <cellStyle name="Hyperlink" xfId="37215" builtinId="8" hidden="1"/>
    <cellStyle name="Hyperlink" xfId="37217" builtinId="8" hidden="1"/>
    <cellStyle name="Hyperlink" xfId="37219" builtinId="8" hidden="1"/>
    <cellStyle name="Hyperlink" xfId="37221" builtinId="8" hidden="1"/>
    <cellStyle name="Hyperlink" xfId="37223" builtinId="8" hidden="1"/>
    <cellStyle name="Hyperlink" xfId="37225" builtinId="8" hidden="1"/>
    <cellStyle name="Hyperlink" xfId="37227" builtinId="8" hidden="1"/>
    <cellStyle name="Hyperlink" xfId="37229" builtinId="8" hidden="1"/>
    <cellStyle name="Hyperlink" xfId="37231" builtinId="8" hidden="1"/>
    <cellStyle name="Hyperlink" xfId="37233" builtinId="8" hidden="1"/>
    <cellStyle name="Hyperlink" xfId="37235" builtinId="8" hidden="1"/>
    <cellStyle name="Hyperlink" xfId="37237" builtinId="8" hidden="1"/>
    <cellStyle name="Hyperlink" xfId="37239" builtinId="8" hidden="1"/>
    <cellStyle name="Hyperlink" xfId="37241" builtinId="8" hidden="1"/>
    <cellStyle name="Hyperlink" xfId="37243" builtinId="8" hidden="1"/>
    <cellStyle name="Hyperlink" xfId="37245" builtinId="8" hidden="1"/>
    <cellStyle name="Hyperlink" xfId="37247" builtinId="8" hidden="1"/>
    <cellStyle name="Hyperlink" xfId="37249" builtinId="8" hidden="1"/>
    <cellStyle name="Hyperlink" xfId="37251" builtinId="8" hidden="1"/>
    <cellStyle name="Hyperlink" xfId="37253" builtinId="8" hidden="1"/>
    <cellStyle name="Hyperlink" xfId="37255" builtinId="8" hidden="1"/>
    <cellStyle name="Hyperlink" xfId="37257" builtinId="8" hidden="1"/>
    <cellStyle name="Hyperlink" xfId="37259" builtinId="8" hidden="1"/>
    <cellStyle name="Hyperlink" xfId="37261" builtinId="8" hidden="1"/>
    <cellStyle name="Hyperlink" xfId="37263" builtinId="8" hidden="1"/>
    <cellStyle name="Hyperlink" xfId="37265" builtinId="8" hidden="1"/>
    <cellStyle name="Hyperlink" xfId="37267" builtinId="8" hidden="1"/>
    <cellStyle name="Hyperlink" xfId="37269" builtinId="8" hidden="1"/>
    <cellStyle name="Hyperlink" xfId="37271" builtinId="8" hidden="1"/>
    <cellStyle name="Hyperlink" xfId="37273" builtinId="8" hidden="1"/>
    <cellStyle name="Hyperlink" xfId="37275" builtinId="8" hidden="1"/>
    <cellStyle name="Hyperlink" xfId="37277" builtinId="8" hidden="1"/>
    <cellStyle name="Hyperlink" xfId="37279" builtinId="8" hidden="1"/>
    <cellStyle name="Hyperlink" xfId="37281" builtinId="8" hidden="1"/>
    <cellStyle name="Hyperlink" xfId="37283" builtinId="8" hidden="1"/>
    <cellStyle name="Hyperlink" xfId="37285" builtinId="8" hidden="1"/>
    <cellStyle name="Hyperlink" xfId="37287" builtinId="8" hidden="1"/>
    <cellStyle name="Hyperlink" xfId="37289" builtinId="8" hidden="1"/>
    <cellStyle name="Hyperlink" xfId="37291" builtinId="8" hidden="1"/>
    <cellStyle name="Hyperlink" xfId="37293" builtinId="8" hidden="1"/>
    <cellStyle name="Hyperlink" xfId="37295" builtinId="8" hidden="1"/>
    <cellStyle name="Hyperlink" xfId="37297" builtinId="8" hidden="1"/>
    <cellStyle name="Hyperlink" xfId="37299" builtinId="8" hidden="1"/>
    <cellStyle name="Hyperlink" xfId="37301" builtinId="8" hidden="1"/>
    <cellStyle name="Hyperlink" xfId="37303" builtinId="8" hidden="1"/>
    <cellStyle name="Hyperlink" xfId="37305" builtinId="8" hidden="1"/>
    <cellStyle name="Hyperlink" xfId="37307" builtinId="8" hidden="1"/>
    <cellStyle name="Hyperlink" xfId="37309" builtinId="8" hidden="1"/>
    <cellStyle name="Hyperlink" xfId="37311" builtinId="8" hidden="1"/>
    <cellStyle name="Hyperlink" xfId="37313" builtinId="8" hidden="1"/>
    <cellStyle name="Hyperlink" xfId="37315" builtinId="8" hidden="1"/>
    <cellStyle name="Hyperlink" xfId="37317" builtinId="8" hidden="1"/>
    <cellStyle name="Hyperlink" xfId="37319" builtinId="8" hidden="1"/>
    <cellStyle name="Hyperlink" xfId="37753" builtinId="8" hidden="1"/>
    <cellStyle name="Hyperlink" xfId="37755" builtinId="8" hidden="1"/>
    <cellStyle name="Hyperlink" xfId="36262" builtinId="8" hidden="1"/>
    <cellStyle name="Hyperlink" xfId="37683" builtinId="8" hidden="1"/>
    <cellStyle name="Hyperlink" xfId="35415" builtinId="8" hidden="1"/>
    <cellStyle name="Hyperlink" xfId="36907" builtinId="8" hidden="1"/>
    <cellStyle name="Hyperlink" xfId="36477" builtinId="8" hidden="1"/>
    <cellStyle name="Hyperlink" xfId="37682" builtinId="8" hidden="1"/>
    <cellStyle name="Hyperlink" xfId="37468" builtinId="8" hidden="1"/>
    <cellStyle name="Hyperlink" xfId="35413" builtinId="8" hidden="1"/>
    <cellStyle name="Hyperlink" xfId="36548" builtinId="8" hidden="1"/>
    <cellStyle name="Hyperlink" xfId="36115" builtinId="8" hidden="1"/>
    <cellStyle name="Hyperlink" xfId="35262" builtinId="8" hidden="1"/>
    <cellStyle name="Hyperlink" xfId="35485" builtinId="8" hidden="1"/>
    <cellStyle name="Hyperlink" xfId="36781" builtinId="8" hidden="1"/>
    <cellStyle name="Hyperlink" xfId="36351" builtinId="8" hidden="1"/>
    <cellStyle name="Hyperlink" xfId="35914" builtinId="8" hidden="1"/>
    <cellStyle name="Hyperlink" xfId="35697" builtinId="8" hidden="1"/>
    <cellStyle name="Hyperlink" xfId="25060" builtinId="8" hidden="1"/>
    <cellStyle name="Hyperlink" xfId="32199" builtinId="8" hidden="1"/>
    <cellStyle name="Hyperlink" xfId="36904" builtinId="8" hidden="1"/>
    <cellStyle name="Hyperlink" xfId="36474" builtinId="8" hidden="1"/>
    <cellStyle name="Hyperlink" xfId="36038" builtinId="8" hidden="1"/>
    <cellStyle name="Hyperlink" xfId="35821" builtinId="8" hidden="1"/>
    <cellStyle name="Hyperlink" xfId="28018" builtinId="8" hidden="1"/>
    <cellStyle name="Hyperlink" xfId="29774" builtinId="8" hidden="1"/>
    <cellStyle name="Hyperlink" xfId="31950" builtinId="8" hidden="1"/>
    <cellStyle name="Hyperlink" xfId="31291" builtinId="8" hidden="1"/>
    <cellStyle name="Hyperlink" xfId="30826" builtinId="8" hidden="1"/>
    <cellStyle name="Hyperlink" xfId="31951" builtinId="8" hidden="1"/>
    <cellStyle name="Hyperlink" xfId="30356" builtinId="8" hidden="1"/>
    <cellStyle name="Hyperlink" xfId="29755" builtinId="8" hidden="1"/>
    <cellStyle name="Hyperlink" xfId="31525" builtinId="8" hidden="1"/>
    <cellStyle name="Hyperlink" xfId="31062" builtinId="8" hidden="1"/>
    <cellStyle name="Hyperlink" xfId="32332" builtinId="8" hidden="1"/>
    <cellStyle name="Hyperlink" xfId="30592" builtinId="8" hidden="1"/>
    <cellStyle name="Hyperlink" xfId="30358" builtinId="8" hidden="1"/>
    <cellStyle name="Hyperlink" xfId="29753" builtinId="8" hidden="1"/>
    <cellStyle name="Hyperlink" xfId="29768" builtinId="8" hidden="1"/>
    <cellStyle name="Hyperlink" xfId="30666" builtinId="8" hidden="1"/>
    <cellStyle name="Hyperlink" xfId="26860" builtinId="8" hidden="1"/>
    <cellStyle name="Hyperlink" xfId="29784" builtinId="8" hidden="1"/>
    <cellStyle name="Hyperlink" xfId="29762" builtinId="8" hidden="1"/>
    <cellStyle name="Hyperlink" xfId="31392" builtinId="8" hidden="1"/>
    <cellStyle name="Hyperlink" xfId="31156" builtinId="8" hidden="1"/>
    <cellStyle name="Hyperlink" xfId="30693" builtinId="8" hidden="1"/>
    <cellStyle name="Hyperlink" xfId="30456" builtinId="8" hidden="1"/>
    <cellStyle name="Hyperlink" xfId="35277" builtinId="8" hidden="1"/>
    <cellStyle name="Hyperlink" xfId="27207" builtinId="8" hidden="1"/>
    <cellStyle name="Hyperlink" xfId="32580" builtinId="8" hidden="1"/>
    <cellStyle name="Hyperlink" xfId="32198" builtinId="8" hidden="1"/>
    <cellStyle name="Hyperlink" xfId="26619" builtinId="8" hidden="1"/>
    <cellStyle name="Hyperlink" xfId="27584" builtinId="8" hidden="1"/>
    <cellStyle name="Hyperlink" xfId="30898" builtinId="8" hidden="1"/>
    <cellStyle name="Hyperlink" xfId="31290" builtinId="8" hidden="1"/>
    <cellStyle name="Hyperlink" xfId="31060" builtinId="8" hidden="1"/>
    <cellStyle name="Hyperlink" xfId="30589" builtinId="8" hidden="1"/>
    <cellStyle name="Hyperlink" xfId="30355" builtinId="8" hidden="1"/>
    <cellStyle name="Hyperlink" xfId="31945" builtinId="8" hidden="1"/>
    <cellStyle name="Hyperlink" xfId="29795" builtinId="8" hidden="1"/>
    <cellStyle name="Hyperlink" xfId="33968" builtinId="8" hidden="1"/>
    <cellStyle name="Hyperlink" xfId="30820" builtinId="8" hidden="1"/>
    <cellStyle name="Hyperlink" xfId="30584" builtinId="8" hidden="1"/>
    <cellStyle name="Hyperlink" xfId="30350" builtinId="8" hidden="1"/>
    <cellStyle name="Hyperlink" xfId="31367" builtinId="8" hidden="1"/>
    <cellStyle name="Hyperlink" xfId="29756" builtinId="8" hidden="1"/>
    <cellStyle name="Hyperlink" xfId="29348" builtinId="8" hidden="1"/>
    <cellStyle name="Hyperlink" xfId="33623" builtinId="8" hidden="1"/>
    <cellStyle name="Hyperlink" xfId="30667" builtinId="8" hidden="1"/>
    <cellStyle name="Hyperlink" xfId="29785" builtinId="8" hidden="1"/>
    <cellStyle name="Hyperlink" xfId="29754" builtinId="8" hidden="1"/>
    <cellStyle name="Hyperlink" xfId="31391" builtinId="8" hidden="1"/>
    <cellStyle name="Hyperlink" xfId="26970" builtinId="8" hidden="1"/>
    <cellStyle name="Hyperlink" xfId="31152" builtinId="8" hidden="1"/>
    <cellStyle name="Hyperlink" xfId="30591" builtinId="8" hidden="1"/>
    <cellStyle name="Hyperlink" xfId="30692" builtinId="8" hidden="1"/>
    <cellStyle name="Hyperlink" xfId="32197" builtinId="8" hidden="1"/>
    <cellStyle name="Hyperlink" xfId="25946" builtinId="8" hidden="1"/>
    <cellStyle name="Hyperlink" xfId="32597" builtinId="8" hidden="1"/>
    <cellStyle name="Hyperlink" xfId="31942" builtinId="8" hidden="1"/>
    <cellStyle name="Hyperlink" xfId="31281" builtinId="8" hidden="1"/>
    <cellStyle name="Hyperlink" xfId="31053" builtinId="8" hidden="1"/>
    <cellStyle name="Hyperlink" xfId="30581" builtinId="8" hidden="1"/>
    <cellStyle name="Hyperlink" xfId="30347" builtinId="8" hidden="1"/>
    <cellStyle name="Hyperlink" xfId="29352" builtinId="8" hidden="1"/>
    <cellStyle name="Hyperlink" xfId="36261" builtinId="8" hidden="1"/>
    <cellStyle name="Hyperlink" xfId="36692" builtinId="8" hidden="1"/>
    <cellStyle name="Hyperlink" xfId="31057" builtinId="8" hidden="1"/>
    <cellStyle name="Hyperlink" xfId="30821" builtinId="8" hidden="1"/>
    <cellStyle name="Hyperlink" xfId="30585" builtinId="8" hidden="1"/>
    <cellStyle name="Hyperlink" xfId="32588" builtinId="8" hidden="1"/>
    <cellStyle name="Hyperlink" xfId="29356" builtinId="8" hidden="1"/>
    <cellStyle name="Hyperlink" xfId="29776" builtinId="8" hidden="1"/>
    <cellStyle name="Hyperlink" xfId="25178" builtinId="8" hidden="1"/>
    <cellStyle name="Hyperlink" xfId="29780" builtinId="8" hidden="1"/>
    <cellStyle name="Hyperlink" xfId="26707" builtinId="8" hidden="1"/>
    <cellStyle name="Hyperlink" xfId="30924" builtinId="8" hidden="1"/>
    <cellStyle name="Hyperlink" xfId="30668" builtinId="8" hidden="1"/>
    <cellStyle name="Hyperlink" xfId="30432" builtinId="8" hidden="1"/>
    <cellStyle name="Hyperlink" xfId="31955" builtinId="8" hidden="1"/>
    <cellStyle name="Hyperlink" xfId="31978" builtinId="8" hidden="1"/>
    <cellStyle name="Hyperlink" xfId="32568" builtinId="8" hidden="1"/>
    <cellStyle name="Hyperlink" xfId="30927" builtinId="8" hidden="1"/>
    <cellStyle name="Hyperlink" xfId="29773" builtinId="8" hidden="1"/>
    <cellStyle name="Hyperlink" xfId="30454" builtinId="8" hidden="1"/>
    <cellStyle name="Hyperlink" xfId="30221" builtinId="8" hidden="1"/>
    <cellStyle name="Hyperlink" xfId="28274" builtinId="8" hidden="1"/>
    <cellStyle name="Hyperlink" xfId="25941" builtinId="8" hidden="1"/>
    <cellStyle name="Hyperlink" xfId="31515" builtinId="8" hidden="1"/>
    <cellStyle name="Hyperlink" xfId="31052" builtinId="8" hidden="1"/>
    <cellStyle name="Hyperlink" xfId="30816" builtinId="8" hidden="1"/>
    <cellStyle name="Hyperlink" xfId="32322" builtinId="8" hidden="1"/>
    <cellStyle name="Hyperlink" xfId="30824" builtinId="8" hidden="1"/>
    <cellStyle name="Hyperlink" xfId="31947" builtinId="8" hidden="1"/>
    <cellStyle name="Hyperlink" xfId="31287" builtinId="8" hidden="1"/>
    <cellStyle name="Hyperlink" xfId="30822" builtinId="8" hidden="1"/>
    <cellStyle name="Hyperlink" xfId="32328" builtinId="8" hidden="1"/>
    <cellStyle name="Hyperlink" xfId="32105" builtinId="8" hidden="1"/>
    <cellStyle name="Hyperlink" xfId="30352" builtinId="8" hidden="1"/>
    <cellStyle name="Hyperlink" xfId="31369" builtinId="8" hidden="1"/>
    <cellStyle name="Hyperlink" xfId="30904" builtinId="8" hidden="1"/>
    <cellStyle name="Hyperlink" xfId="30433" builtinId="8" hidden="1"/>
    <cellStyle name="Hyperlink" xfId="31956" builtinId="8" hidden="1"/>
    <cellStyle name="Hyperlink" xfId="30925" builtinId="8" hidden="1"/>
    <cellStyle name="Hyperlink" xfId="28404" builtinId="8" hidden="1"/>
    <cellStyle name="Hyperlink" xfId="26376" builtinId="8" hidden="1"/>
    <cellStyle name="Hyperlink" xfId="31517" builtinId="8" hidden="1"/>
    <cellStyle name="Hyperlink" xfId="31054" builtinId="8" hidden="1"/>
    <cellStyle name="Hyperlink" xfId="30582" builtinId="8" hidden="1"/>
    <cellStyle name="Hyperlink" xfId="30689" builtinId="8" hidden="1"/>
    <cellStyle name="Hyperlink" xfId="32804" builtinId="8" hidden="1"/>
    <cellStyle name="Hyperlink" xfId="33207" builtinId="8" hidden="1"/>
    <cellStyle name="Hyperlink" xfId="32579" builtinId="8" hidden="1"/>
    <cellStyle name="Hyperlink" xfId="32324" builtinId="8" hidden="1"/>
    <cellStyle name="Hyperlink" xfId="32581" builtinId="8" hidden="1"/>
    <cellStyle name="Hyperlink" xfId="31948" builtinId="8" hidden="1"/>
    <cellStyle name="Hyperlink" xfId="31288" builtinId="8" hidden="1"/>
    <cellStyle name="Hyperlink" xfId="30823" builtinId="8" hidden="1"/>
    <cellStyle name="Hyperlink" xfId="30587" builtinId="8" hidden="1"/>
    <cellStyle name="Hyperlink" xfId="32106" builtinId="8" hidden="1"/>
    <cellStyle name="Hyperlink" xfId="30353" builtinId="8" hidden="1"/>
    <cellStyle name="Hyperlink" xfId="31370" builtinId="8" hidden="1"/>
    <cellStyle name="Hyperlink" xfId="30905" builtinId="8" hidden="1"/>
    <cellStyle name="Hyperlink" xfId="30434" builtinId="8" hidden="1"/>
    <cellStyle name="Hyperlink" xfId="31957" builtinId="8" hidden="1"/>
    <cellStyle name="Hyperlink" xfId="32574" builtinId="8" hidden="1"/>
    <cellStyle name="Hyperlink" xfId="31977" builtinId="8" hidden="1"/>
    <cellStyle name="Hyperlink" xfId="31153" builtinId="8" hidden="1"/>
    <cellStyle name="Hyperlink" xfId="30690" builtinId="8" hidden="1"/>
    <cellStyle name="Hyperlink" xfId="32195" builtinId="8" hidden="1"/>
    <cellStyle name="Hyperlink" xfId="26618" builtinId="8" hidden="1"/>
    <cellStyle name="Hyperlink" xfId="25367" builtinId="8" hidden="1"/>
    <cellStyle name="Hyperlink" xfId="25722" builtinId="8" hidden="1"/>
    <cellStyle name="Hyperlink" xfId="32570" builtinId="8" hidden="1"/>
    <cellStyle name="Hyperlink" xfId="39613" builtinId="8" hidden="1"/>
    <cellStyle name="Hyperlink" xfId="39615" builtinId="8" hidden="1"/>
    <cellStyle name="Hyperlink" xfId="39617" builtinId="8" hidden="1"/>
    <cellStyle name="Hyperlink" xfId="39619" builtinId="8" hidden="1"/>
    <cellStyle name="Hyperlink" xfId="39621" builtinId="8" hidden="1"/>
    <cellStyle name="Hyperlink" xfId="39623" builtinId="8" hidden="1"/>
    <cellStyle name="Hyperlink" xfId="39625" builtinId="8" hidden="1"/>
    <cellStyle name="Hyperlink" xfId="39627" builtinId="8" hidden="1"/>
    <cellStyle name="Hyperlink" xfId="39629" builtinId="8" hidden="1"/>
    <cellStyle name="Hyperlink" xfId="39631" builtinId="8" hidden="1"/>
    <cellStyle name="Hyperlink" xfId="39633" builtinId="8" hidden="1"/>
    <cellStyle name="Hyperlink" xfId="39635" builtinId="8" hidden="1"/>
    <cellStyle name="Hyperlink" xfId="39637" builtinId="8" hidden="1"/>
    <cellStyle name="Hyperlink" xfId="39639" builtinId="8" hidden="1"/>
    <cellStyle name="Hyperlink" xfId="39641" builtinId="8" hidden="1"/>
    <cellStyle name="Hyperlink" xfId="39643" builtinId="8" hidden="1"/>
    <cellStyle name="Hyperlink" xfId="39645" builtinId="8" hidden="1"/>
    <cellStyle name="Hyperlink" xfId="39647" builtinId="8" hidden="1"/>
    <cellStyle name="Hyperlink" xfId="39649" builtinId="8" hidden="1"/>
    <cellStyle name="Hyperlink" xfId="39651" builtinId="8" hidden="1"/>
    <cellStyle name="Hyperlink" xfId="39653" builtinId="8" hidden="1"/>
    <cellStyle name="Hyperlink" xfId="39655" builtinId="8" hidden="1"/>
    <cellStyle name="Hyperlink" xfId="39657" builtinId="8" hidden="1"/>
    <cellStyle name="Hyperlink" xfId="39659" builtinId="8" hidden="1"/>
    <cellStyle name="Hyperlink" xfId="39661" builtinId="8" hidden="1"/>
    <cellStyle name="Hyperlink" xfId="39663" builtinId="8" hidden="1"/>
    <cellStyle name="Hyperlink" xfId="39665" builtinId="8" hidden="1"/>
    <cellStyle name="Hyperlink" xfId="39667" builtinId="8" hidden="1"/>
    <cellStyle name="Hyperlink" xfId="39669" builtinId="8" hidden="1"/>
    <cellStyle name="Hyperlink" xfId="39671" builtinId="8" hidden="1"/>
    <cellStyle name="Hyperlink" xfId="39673" builtinId="8" hidden="1"/>
    <cellStyle name="Hyperlink" xfId="39675" builtinId="8" hidden="1"/>
    <cellStyle name="Hyperlink" xfId="39677" builtinId="8" hidden="1"/>
    <cellStyle name="Hyperlink" xfId="39679" builtinId="8" hidden="1"/>
    <cellStyle name="Hyperlink" xfId="39681" builtinId="8" hidden="1"/>
    <cellStyle name="Hyperlink" xfId="39683" builtinId="8" hidden="1"/>
    <cellStyle name="Hyperlink" xfId="39685" builtinId="8" hidden="1"/>
    <cellStyle name="Hyperlink" xfId="39687" builtinId="8" hidden="1"/>
    <cellStyle name="Hyperlink" xfId="39689" builtinId="8" hidden="1"/>
    <cellStyle name="Hyperlink" xfId="39691" builtinId="8" hidden="1"/>
    <cellStyle name="Hyperlink" xfId="39693" builtinId="8" hidden="1"/>
    <cellStyle name="Hyperlink" xfId="39695" builtinId="8" hidden="1"/>
    <cellStyle name="Hyperlink" xfId="39697" builtinId="8" hidden="1"/>
    <cellStyle name="Hyperlink" xfId="39699" builtinId="8" hidden="1"/>
    <cellStyle name="Hyperlink" xfId="39701" builtinId="8" hidden="1"/>
    <cellStyle name="Hyperlink" xfId="39703" builtinId="8" hidden="1"/>
    <cellStyle name="Hyperlink" xfId="39705" builtinId="8" hidden="1"/>
    <cellStyle name="Hyperlink" xfId="39707" builtinId="8" hidden="1"/>
    <cellStyle name="Hyperlink" xfId="39709" builtinId="8" hidden="1"/>
    <cellStyle name="Hyperlink" xfId="39711" builtinId="8" hidden="1"/>
    <cellStyle name="Hyperlink" xfId="39713" builtinId="8" hidden="1"/>
    <cellStyle name="Hyperlink" xfId="39715" builtinId="8" hidden="1"/>
    <cellStyle name="Hyperlink" xfId="39717" builtinId="8" hidden="1"/>
    <cellStyle name="Hyperlink" xfId="39719" builtinId="8" hidden="1"/>
    <cellStyle name="Hyperlink" xfId="39721" builtinId="8" hidden="1"/>
    <cellStyle name="Hyperlink" xfId="39723" builtinId="8" hidden="1"/>
    <cellStyle name="Hyperlink" xfId="39725" builtinId="8" hidden="1"/>
    <cellStyle name="Hyperlink" xfId="39727" builtinId="8" hidden="1"/>
    <cellStyle name="Hyperlink" xfId="39729" builtinId="8" hidden="1"/>
    <cellStyle name="Hyperlink" xfId="39731" builtinId="8" hidden="1"/>
    <cellStyle name="Hyperlink" xfId="39733" builtinId="8" hidden="1"/>
    <cellStyle name="Hyperlink" xfId="39735" builtinId="8" hidden="1"/>
    <cellStyle name="Hyperlink" xfId="39737" builtinId="8" hidden="1"/>
    <cellStyle name="Hyperlink" xfId="39739" builtinId="8" hidden="1"/>
    <cellStyle name="Hyperlink" xfId="39741" builtinId="8" hidden="1"/>
    <cellStyle name="Hyperlink" xfId="39743" builtinId="8" hidden="1"/>
    <cellStyle name="Hyperlink" xfId="39745" builtinId="8" hidden="1"/>
    <cellStyle name="Hyperlink" xfId="39747" builtinId="8" hidden="1"/>
    <cellStyle name="Hyperlink" xfId="39749" builtinId="8" hidden="1"/>
    <cellStyle name="Hyperlink" xfId="40172" builtinId="8" hidden="1"/>
    <cellStyle name="Hyperlink" xfId="40174" builtinId="8" hidden="1"/>
    <cellStyle name="Hyperlink" xfId="40102" builtinId="8" hidden="1"/>
    <cellStyle name="Hyperlink" xfId="37886" builtinId="8" hidden="1"/>
    <cellStyle name="Hyperlink" xfId="39337" builtinId="8" hidden="1"/>
    <cellStyle name="Hyperlink" xfId="38919" builtinId="8" hidden="1"/>
    <cellStyle name="Hyperlink" xfId="40101" builtinId="8" hidden="1"/>
    <cellStyle name="Hyperlink" xfId="35259" builtinId="8" hidden="1"/>
    <cellStyle name="Hyperlink" xfId="28634" builtinId="8" hidden="1"/>
    <cellStyle name="Hyperlink" xfId="36040" builtinId="8" hidden="1"/>
    <cellStyle name="Hyperlink" xfId="36259" builtinId="8" hidden="1"/>
    <cellStyle name="Hyperlink" xfId="36690" builtinId="8" hidden="1"/>
    <cellStyle name="Hyperlink" xfId="30665" builtinId="8" hidden="1"/>
    <cellStyle name="Hyperlink" xfId="29761" builtinId="8" hidden="1"/>
    <cellStyle name="Hyperlink" xfId="35274" builtinId="8" hidden="1"/>
    <cellStyle name="Hyperlink" xfId="40176" builtinId="8" hidden="1"/>
    <cellStyle name="Hyperlink" xfId="40178" builtinId="8" hidden="1"/>
    <cellStyle name="Hyperlink" xfId="40180" builtinId="8" hidden="1"/>
    <cellStyle name="Hyperlink" xfId="35696" builtinId="8" hidden="1"/>
    <cellStyle name="Hyperlink" xfId="40182" builtinId="8" hidden="1"/>
    <cellStyle name="Hyperlink" xfId="40184" builtinId="8" hidden="1"/>
    <cellStyle name="Hyperlink" xfId="40186" builtinId="8" hidden="1"/>
    <cellStyle name="Hyperlink" xfId="40188" builtinId="8" hidden="1"/>
    <cellStyle name="Hyperlink" xfId="40190" builtinId="8" hidden="1"/>
    <cellStyle name="Hyperlink" xfId="40192" builtinId="8" hidden="1"/>
    <cellStyle name="Hyperlink" xfId="40194" builtinId="8" hidden="1"/>
    <cellStyle name="Hyperlink 10" xfId="898" hidden="1"/>
    <cellStyle name="Hyperlink 10" xfId="1133" hidden="1"/>
    <cellStyle name="Hyperlink 10" xfId="1337" hidden="1"/>
    <cellStyle name="Hyperlink 10" xfId="1583" hidden="1"/>
    <cellStyle name="Hyperlink 10" xfId="1831" hidden="1"/>
    <cellStyle name="Hyperlink 10" xfId="2078" hidden="1"/>
    <cellStyle name="Hyperlink 10" xfId="2316" hidden="1"/>
    <cellStyle name="Hyperlink 10" xfId="2563" hidden="1"/>
    <cellStyle name="Hyperlink 10" xfId="2790" hidden="1"/>
    <cellStyle name="Hyperlink 10" xfId="3171" hidden="1"/>
    <cellStyle name="Hyperlink 10" xfId="3396" hidden="1"/>
    <cellStyle name="Hyperlink 10" xfId="4221" hidden="1"/>
    <cellStyle name="Hyperlink 10" xfId="4430" hidden="1"/>
    <cellStyle name="Hyperlink 10" xfId="4624" hidden="1"/>
    <cellStyle name="Hyperlink 10" xfId="4852" hidden="1"/>
    <cellStyle name="Hyperlink 10" xfId="5091" hidden="1"/>
    <cellStyle name="Hyperlink 10" xfId="5337" hidden="1"/>
    <cellStyle name="Hyperlink 10" xfId="5575" hidden="1"/>
    <cellStyle name="Hyperlink 10" xfId="5812" hidden="1"/>
    <cellStyle name="Hyperlink 10" xfId="6036" hidden="1"/>
    <cellStyle name="Hyperlink 10" xfId="6381" hidden="1"/>
    <cellStyle name="Hyperlink 10" xfId="6588" hidden="1"/>
    <cellStyle name="Hyperlink 10" xfId="7614" hidden="1"/>
    <cellStyle name="Hyperlink 10" xfId="7847" hidden="1"/>
    <cellStyle name="Hyperlink 10" xfId="8051" hidden="1"/>
    <cellStyle name="Hyperlink 10" xfId="8294" hidden="1"/>
    <cellStyle name="Hyperlink 10" xfId="8539" hidden="1"/>
    <cellStyle name="Hyperlink 10" xfId="8782" hidden="1"/>
    <cellStyle name="Hyperlink 10" xfId="9018" hidden="1"/>
    <cellStyle name="Hyperlink 10" xfId="9263" hidden="1"/>
    <cellStyle name="Hyperlink 10" xfId="9489" hidden="1"/>
    <cellStyle name="Hyperlink 10" xfId="9868" hidden="1"/>
    <cellStyle name="Hyperlink 10" xfId="10091" hidden="1"/>
    <cellStyle name="Hyperlink 10" xfId="6971" hidden="1"/>
    <cellStyle name="Hyperlink 10" xfId="10320" hidden="1"/>
    <cellStyle name="Hyperlink 10" xfId="10649" hidden="1"/>
    <cellStyle name="Hyperlink 10" xfId="10875" hidden="1"/>
    <cellStyle name="Hyperlink 10" xfId="9394" hidden="1"/>
    <cellStyle name="Hyperlink 10" xfId="11636" hidden="1"/>
    <cellStyle name="Hyperlink 10" xfId="11867" hidden="1"/>
    <cellStyle name="Hyperlink 10" xfId="12070" hidden="1"/>
    <cellStyle name="Hyperlink 10" xfId="12308" hidden="1"/>
    <cellStyle name="Hyperlink 10" xfId="12547" hidden="1"/>
    <cellStyle name="Hyperlink 10" xfId="12786" hidden="1"/>
    <cellStyle name="Hyperlink 10" xfId="13016" hidden="1"/>
    <cellStyle name="Hyperlink 10" xfId="13255" hidden="1"/>
    <cellStyle name="Hyperlink 10" xfId="13475" hidden="1"/>
    <cellStyle name="Hyperlink 10" xfId="13849" hidden="1"/>
    <cellStyle name="Hyperlink 10" xfId="14070" hidden="1"/>
    <cellStyle name="Hyperlink 10" xfId="12200" hidden="1"/>
    <cellStyle name="Hyperlink 10" xfId="14509" hidden="1"/>
    <cellStyle name="Hyperlink 10" xfId="14740" hidden="1"/>
    <cellStyle name="Hyperlink 10" xfId="14943" hidden="1"/>
    <cellStyle name="Hyperlink 10" xfId="15188" hidden="1"/>
    <cellStyle name="Hyperlink 10" xfId="15432" hidden="1"/>
    <cellStyle name="Hyperlink 10" xfId="15677" hidden="1"/>
    <cellStyle name="Hyperlink 10" xfId="15915" hidden="1"/>
    <cellStyle name="Hyperlink 10" xfId="16160" hidden="1"/>
    <cellStyle name="Hyperlink 10" xfId="16384" hidden="1"/>
    <cellStyle name="Hyperlink 10" xfId="16765" hidden="1"/>
    <cellStyle name="Hyperlink 10" xfId="16990" hidden="1"/>
    <cellStyle name="Hyperlink 10" xfId="17484" hidden="1"/>
    <cellStyle name="Hyperlink 10" xfId="17699" hidden="1"/>
    <cellStyle name="Hyperlink 10" xfId="17896" hidden="1"/>
    <cellStyle name="Hyperlink 10" xfId="18114" hidden="1"/>
    <cellStyle name="Hyperlink 10" xfId="18335" hidden="1"/>
    <cellStyle name="Hyperlink 10" xfId="18554" hidden="1"/>
    <cellStyle name="Hyperlink 10" xfId="18770" hidden="1"/>
    <cellStyle name="Hyperlink 10" xfId="18989" hidden="1"/>
    <cellStyle name="Hyperlink 10" xfId="19199" hidden="1"/>
    <cellStyle name="Hyperlink 10" xfId="19553" hidden="1"/>
    <cellStyle name="Hyperlink 10" xfId="19766" hidden="1"/>
    <cellStyle name="Hyperlink 10" xfId="19972" hidden="1"/>
    <cellStyle name="Hyperlink 10" xfId="20182" hidden="1"/>
    <cellStyle name="Hyperlink 10" xfId="20376" hidden="1"/>
    <cellStyle name="Hyperlink 10" xfId="20585" hidden="1"/>
    <cellStyle name="Hyperlink 10" xfId="20795" hidden="1"/>
    <cellStyle name="Hyperlink 10" xfId="21007" hidden="1"/>
    <cellStyle name="Hyperlink 10" xfId="21217" hidden="1"/>
    <cellStyle name="Hyperlink 10" xfId="21427" hidden="1"/>
    <cellStyle name="Hyperlink 10" xfId="21636" hidden="1"/>
    <cellStyle name="Hyperlink 10" xfId="21984" hidden="1"/>
    <cellStyle name="Hyperlink 10" xfId="22192" hidden="1"/>
    <cellStyle name="Hyperlink 10" xfId="22602" hidden="1"/>
    <cellStyle name="Hyperlink 10" xfId="22809" hidden="1"/>
    <cellStyle name="Hyperlink 10" xfId="23003" hidden="1"/>
    <cellStyle name="Hyperlink 10" xfId="23209" hidden="1"/>
    <cellStyle name="Hyperlink 10" xfId="23415" hidden="1"/>
    <cellStyle name="Hyperlink 10" xfId="23622" hidden="1"/>
    <cellStyle name="Hyperlink 10" xfId="23828" hidden="1"/>
    <cellStyle name="Hyperlink 10" xfId="24035" hidden="1"/>
    <cellStyle name="Hyperlink 10" xfId="24241" hidden="1"/>
    <cellStyle name="Hyperlink 10" xfId="24586" hidden="1"/>
    <cellStyle name="Hyperlink 10" xfId="24793" hidden="1"/>
    <cellStyle name="Hyperlink 10" xfId="25818" hidden="1"/>
    <cellStyle name="Hyperlink 10" xfId="26050" hidden="1"/>
    <cellStyle name="Hyperlink 10" xfId="26254" hidden="1"/>
    <cellStyle name="Hyperlink 10" xfId="26495" hidden="1"/>
    <cellStyle name="Hyperlink 10" xfId="26736" hidden="1"/>
    <cellStyle name="Hyperlink 10" xfId="26978" hidden="1"/>
    <cellStyle name="Hyperlink 10" xfId="27212" hidden="1"/>
    <cellStyle name="Hyperlink 10" xfId="27455" hidden="1"/>
    <cellStyle name="Hyperlink 10" xfId="27680" hidden="1"/>
    <cellStyle name="Hyperlink 10" xfId="28059" hidden="1"/>
    <cellStyle name="Hyperlink 10" xfId="28281" hidden="1"/>
    <cellStyle name="Hyperlink 10" xfId="25176" hidden="1"/>
    <cellStyle name="Hyperlink 10" xfId="28509" hidden="1"/>
    <cellStyle name="Hyperlink 10" xfId="28836" hidden="1"/>
    <cellStyle name="Hyperlink 10" xfId="29062" hidden="1"/>
    <cellStyle name="Hyperlink 10" xfId="27585" hidden="1"/>
    <cellStyle name="Hyperlink 10" xfId="29810" hidden="1"/>
    <cellStyle name="Hyperlink 10" xfId="30021" hidden="1"/>
    <cellStyle name="Hyperlink 10" xfId="30224" hidden="1"/>
    <cellStyle name="Hyperlink 10" xfId="30458" hidden="1"/>
    <cellStyle name="Hyperlink 10" xfId="30694" hidden="1"/>
    <cellStyle name="Hyperlink 10" xfId="30930" hidden="1"/>
    <cellStyle name="Hyperlink 10" xfId="31157" hidden="1"/>
    <cellStyle name="Hyperlink 10" xfId="31393" hidden="1"/>
    <cellStyle name="Hyperlink 10" xfId="31612" hidden="1"/>
    <cellStyle name="Hyperlink 10" xfId="31981" hidden="1"/>
    <cellStyle name="Hyperlink 10" xfId="32200" hidden="1"/>
    <cellStyle name="Hyperlink 10" xfId="30354" hidden="1"/>
    <cellStyle name="Hyperlink 10" xfId="32612" hidden="1"/>
    <cellStyle name="Hyperlink 10" xfId="32820" hidden="1"/>
    <cellStyle name="Hyperlink 10" xfId="33014" hidden="1"/>
    <cellStyle name="Hyperlink 10" xfId="33223" hidden="1"/>
    <cellStyle name="Hyperlink 10" xfId="33431" hidden="1"/>
    <cellStyle name="Hyperlink 10" xfId="33640" hidden="1"/>
    <cellStyle name="Hyperlink 10" xfId="33846" hidden="1"/>
    <cellStyle name="Hyperlink 10" xfId="34055" hidden="1"/>
    <cellStyle name="Hyperlink 10" xfId="34261" hidden="1"/>
    <cellStyle name="Hyperlink 10" xfId="34606" hidden="1"/>
    <cellStyle name="Hyperlink 10" xfId="34813" hidden="1"/>
    <cellStyle name="Hyperlink 10" xfId="35289" hidden="1"/>
    <cellStyle name="Hyperlink 10" xfId="35502" hidden="1"/>
    <cellStyle name="Hyperlink 10" xfId="35699" hidden="1"/>
    <cellStyle name="Hyperlink 10" xfId="35916" hidden="1"/>
    <cellStyle name="Hyperlink 10" xfId="36135" hidden="1"/>
    <cellStyle name="Hyperlink 10" xfId="36352" hidden="1"/>
    <cellStyle name="Hyperlink 10" xfId="36566" hidden="1"/>
    <cellStyle name="Hyperlink 10" xfId="36782" hidden="1"/>
    <cellStyle name="Hyperlink 10" xfId="36992" hidden="1"/>
    <cellStyle name="Hyperlink 10" xfId="37344" hidden="1"/>
    <cellStyle name="Hyperlink 10" xfId="37557" hidden="1"/>
    <cellStyle name="Hyperlink 10" xfId="37762" hidden="1"/>
    <cellStyle name="Hyperlink 10" xfId="37972" hidden="1"/>
    <cellStyle name="Hyperlink 10" xfId="38166" hidden="1"/>
    <cellStyle name="Hyperlink 10" xfId="38375" hidden="1"/>
    <cellStyle name="Hyperlink 10" xfId="38585" hidden="1"/>
    <cellStyle name="Hyperlink 10" xfId="38796" hidden="1"/>
    <cellStyle name="Hyperlink 10" xfId="39005" hidden="1"/>
    <cellStyle name="Hyperlink 10" xfId="39214" hidden="1"/>
    <cellStyle name="Hyperlink 10" xfId="39422" hidden="1"/>
    <cellStyle name="Hyperlink 10" xfId="39770" hidden="1"/>
    <cellStyle name="Hyperlink 10" xfId="39978" hidden="1"/>
    <cellStyle name="Hyperlink 11" xfId="900" hidden="1"/>
    <cellStyle name="Hyperlink 11" xfId="1135" hidden="1"/>
    <cellStyle name="Hyperlink 11" xfId="1339" hidden="1"/>
    <cellStyle name="Hyperlink 11" xfId="1585" hidden="1"/>
    <cellStyle name="Hyperlink 11" xfId="1833" hidden="1"/>
    <cellStyle name="Hyperlink 11" xfId="2080" hidden="1"/>
    <cellStyle name="Hyperlink 11" xfId="2318" hidden="1"/>
    <cellStyle name="Hyperlink 11" xfId="2565" hidden="1"/>
    <cellStyle name="Hyperlink 11" xfId="2792" hidden="1"/>
    <cellStyle name="Hyperlink 11" xfId="3173" hidden="1"/>
    <cellStyle name="Hyperlink 11" xfId="3398" hidden="1"/>
    <cellStyle name="Hyperlink 11" xfId="4223" hidden="1"/>
    <cellStyle name="Hyperlink 11" xfId="4432" hidden="1"/>
    <cellStyle name="Hyperlink 11" xfId="4626" hidden="1"/>
    <cellStyle name="Hyperlink 11" xfId="4854" hidden="1"/>
    <cellStyle name="Hyperlink 11" xfId="5093" hidden="1"/>
    <cellStyle name="Hyperlink 11" xfId="5339" hidden="1"/>
    <cellStyle name="Hyperlink 11" xfId="5577" hidden="1"/>
    <cellStyle name="Hyperlink 11" xfId="5814" hidden="1"/>
    <cellStyle name="Hyperlink 11" xfId="6038" hidden="1"/>
    <cellStyle name="Hyperlink 11" xfId="6383" hidden="1"/>
    <cellStyle name="Hyperlink 11" xfId="6590" hidden="1"/>
    <cellStyle name="Hyperlink 11" xfId="7616" hidden="1"/>
    <cellStyle name="Hyperlink 11" xfId="7849" hidden="1"/>
    <cellStyle name="Hyperlink 11" xfId="8053" hidden="1"/>
    <cellStyle name="Hyperlink 11" xfId="8296" hidden="1"/>
    <cellStyle name="Hyperlink 11" xfId="8541" hidden="1"/>
    <cellStyle name="Hyperlink 11" xfId="8784" hidden="1"/>
    <cellStyle name="Hyperlink 11" xfId="9020" hidden="1"/>
    <cellStyle name="Hyperlink 11" xfId="9265" hidden="1"/>
    <cellStyle name="Hyperlink 11" xfId="9491" hidden="1"/>
    <cellStyle name="Hyperlink 11" xfId="9870" hidden="1"/>
    <cellStyle name="Hyperlink 11" xfId="10093" hidden="1"/>
    <cellStyle name="Hyperlink 11" xfId="6969" hidden="1"/>
    <cellStyle name="Hyperlink 11" xfId="10322" hidden="1"/>
    <cellStyle name="Hyperlink 11" xfId="10651" hidden="1"/>
    <cellStyle name="Hyperlink 11" xfId="10877" hidden="1"/>
    <cellStyle name="Hyperlink 11" xfId="8912" hidden="1"/>
    <cellStyle name="Hyperlink 11" xfId="11638" hidden="1"/>
    <cellStyle name="Hyperlink 11" xfId="11869" hidden="1"/>
    <cellStyle name="Hyperlink 11" xfId="12072" hidden="1"/>
    <cellStyle name="Hyperlink 11" xfId="12310" hidden="1"/>
    <cellStyle name="Hyperlink 11" xfId="12549" hidden="1"/>
    <cellStyle name="Hyperlink 11" xfId="12788" hidden="1"/>
    <cellStyle name="Hyperlink 11" xfId="13018" hidden="1"/>
    <cellStyle name="Hyperlink 11" xfId="13257" hidden="1"/>
    <cellStyle name="Hyperlink 11" xfId="13477" hidden="1"/>
    <cellStyle name="Hyperlink 11" xfId="13851" hidden="1"/>
    <cellStyle name="Hyperlink 11" xfId="14072" hidden="1"/>
    <cellStyle name="Hyperlink 11" xfId="13231" hidden="1"/>
    <cellStyle name="Hyperlink 11" xfId="14511" hidden="1"/>
    <cellStyle name="Hyperlink 11" xfId="14742" hidden="1"/>
    <cellStyle name="Hyperlink 11" xfId="14945" hidden="1"/>
    <cellStyle name="Hyperlink 11" xfId="15190" hidden="1"/>
    <cellStyle name="Hyperlink 11" xfId="15434" hidden="1"/>
    <cellStyle name="Hyperlink 11" xfId="15679" hidden="1"/>
    <cellStyle name="Hyperlink 11" xfId="15917" hidden="1"/>
    <cellStyle name="Hyperlink 11" xfId="16162" hidden="1"/>
    <cellStyle name="Hyperlink 11" xfId="16386" hidden="1"/>
    <cellStyle name="Hyperlink 11" xfId="16767" hidden="1"/>
    <cellStyle name="Hyperlink 11" xfId="16992" hidden="1"/>
    <cellStyle name="Hyperlink 11" xfId="17486" hidden="1"/>
    <cellStyle name="Hyperlink 11" xfId="17701" hidden="1"/>
    <cellStyle name="Hyperlink 11" xfId="17898" hidden="1"/>
    <cellStyle name="Hyperlink 11" xfId="18116" hidden="1"/>
    <cellStyle name="Hyperlink 11" xfId="18337" hidden="1"/>
    <cellStyle name="Hyperlink 11" xfId="18556" hidden="1"/>
    <cellStyle name="Hyperlink 11" xfId="18772" hidden="1"/>
    <cellStyle name="Hyperlink 11" xfId="18991" hidden="1"/>
    <cellStyle name="Hyperlink 11" xfId="19201" hidden="1"/>
    <cellStyle name="Hyperlink 11" xfId="19555" hidden="1"/>
    <cellStyle name="Hyperlink 11" xfId="19768" hidden="1"/>
    <cellStyle name="Hyperlink 11" xfId="19974" hidden="1"/>
    <cellStyle name="Hyperlink 11" xfId="20184" hidden="1"/>
    <cellStyle name="Hyperlink 11" xfId="20378" hidden="1"/>
    <cellStyle name="Hyperlink 11" xfId="20587" hidden="1"/>
    <cellStyle name="Hyperlink 11" xfId="20797" hidden="1"/>
    <cellStyle name="Hyperlink 11" xfId="21009" hidden="1"/>
    <cellStyle name="Hyperlink 11" xfId="21219" hidden="1"/>
    <cellStyle name="Hyperlink 11" xfId="21429" hidden="1"/>
    <cellStyle name="Hyperlink 11" xfId="21638" hidden="1"/>
    <cellStyle name="Hyperlink 11" xfId="21986" hidden="1"/>
    <cellStyle name="Hyperlink 11" xfId="22194" hidden="1"/>
    <cellStyle name="Hyperlink 11" xfId="22604" hidden="1"/>
    <cellStyle name="Hyperlink 11" xfId="22811" hidden="1"/>
    <cellStyle name="Hyperlink 11" xfId="23005" hidden="1"/>
    <cellStyle name="Hyperlink 11" xfId="23211" hidden="1"/>
    <cellStyle name="Hyperlink 11" xfId="23417" hidden="1"/>
    <cellStyle name="Hyperlink 11" xfId="23624" hidden="1"/>
    <cellStyle name="Hyperlink 11" xfId="23830" hidden="1"/>
    <cellStyle name="Hyperlink 11" xfId="24037" hidden="1"/>
    <cellStyle name="Hyperlink 11" xfId="24243" hidden="1"/>
    <cellStyle name="Hyperlink 11" xfId="24588" hidden="1"/>
    <cellStyle name="Hyperlink 11" xfId="24795" hidden="1"/>
    <cellStyle name="Hyperlink 11" xfId="25820" hidden="1"/>
    <cellStyle name="Hyperlink 11" xfId="26052" hidden="1"/>
    <cellStyle name="Hyperlink 11" xfId="26256" hidden="1"/>
    <cellStyle name="Hyperlink 11" xfId="26497" hidden="1"/>
    <cellStyle name="Hyperlink 11" xfId="26738" hidden="1"/>
    <cellStyle name="Hyperlink 11" xfId="26980" hidden="1"/>
    <cellStyle name="Hyperlink 11" xfId="27214" hidden="1"/>
    <cellStyle name="Hyperlink 11" xfId="27457" hidden="1"/>
    <cellStyle name="Hyperlink 11" xfId="27682" hidden="1"/>
    <cellStyle name="Hyperlink 11" xfId="28061" hidden="1"/>
    <cellStyle name="Hyperlink 11" xfId="28283" hidden="1"/>
    <cellStyle name="Hyperlink 11" xfId="25174" hidden="1"/>
    <cellStyle name="Hyperlink 11" xfId="28511" hidden="1"/>
    <cellStyle name="Hyperlink 11" xfId="28838" hidden="1"/>
    <cellStyle name="Hyperlink 11" xfId="29064" hidden="1"/>
    <cellStyle name="Hyperlink 11" xfId="27107" hidden="1"/>
    <cellStyle name="Hyperlink 11" xfId="29812" hidden="1"/>
    <cellStyle name="Hyperlink 11" xfId="30023" hidden="1"/>
    <cellStyle name="Hyperlink 11" xfId="30226" hidden="1"/>
    <cellStyle name="Hyperlink 11" xfId="30460" hidden="1"/>
    <cellStyle name="Hyperlink 11" xfId="30696" hidden="1"/>
    <cellStyle name="Hyperlink 11" xfId="30932" hidden="1"/>
    <cellStyle name="Hyperlink 11" xfId="31159" hidden="1"/>
    <cellStyle name="Hyperlink 11" xfId="31395" hidden="1"/>
    <cellStyle name="Hyperlink 11" xfId="31614" hidden="1"/>
    <cellStyle name="Hyperlink 11" xfId="31983" hidden="1"/>
    <cellStyle name="Hyperlink 11" xfId="32202" hidden="1"/>
    <cellStyle name="Hyperlink 11" xfId="31371" hidden="1"/>
    <cellStyle name="Hyperlink 11" xfId="32614" hidden="1"/>
    <cellStyle name="Hyperlink 11" xfId="32822" hidden="1"/>
    <cellStyle name="Hyperlink 11" xfId="33016" hidden="1"/>
    <cellStyle name="Hyperlink 11" xfId="33225" hidden="1"/>
    <cellStyle name="Hyperlink 11" xfId="33433" hidden="1"/>
    <cellStyle name="Hyperlink 11" xfId="33642" hidden="1"/>
    <cellStyle name="Hyperlink 11" xfId="33848" hidden="1"/>
    <cellStyle name="Hyperlink 11" xfId="34057" hidden="1"/>
    <cellStyle name="Hyperlink 11" xfId="34263" hidden="1"/>
    <cellStyle name="Hyperlink 11" xfId="34608" hidden="1"/>
    <cellStyle name="Hyperlink 11" xfId="34815" hidden="1"/>
    <cellStyle name="Hyperlink 11" xfId="35291" hidden="1"/>
    <cellStyle name="Hyperlink 11" xfId="35504" hidden="1"/>
    <cellStyle name="Hyperlink 11" xfId="35701" hidden="1"/>
    <cellStyle name="Hyperlink 11" xfId="35918" hidden="1"/>
    <cellStyle name="Hyperlink 11" xfId="36137" hidden="1"/>
    <cellStyle name="Hyperlink 11" xfId="36354" hidden="1"/>
    <cellStyle name="Hyperlink 11" xfId="36568" hidden="1"/>
    <cellStyle name="Hyperlink 11" xfId="36784" hidden="1"/>
    <cellStyle name="Hyperlink 11" xfId="36994" hidden="1"/>
    <cellStyle name="Hyperlink 11" xfId="37346" hidden="1"/>
    <cellStyle name="Hyperlink 11" xfId="37559" hidden="1"/>
    <cellStyle name="Hyperlink 11" xfId="37764" hidden="1"/>
    <cellStyle name="Hyperlink 11" xfId="37974" hidden="1"/>
    <cellStyle name="Hyperlink 11" xfId="38168" hidden="1"/>
    <cellStyle name="Hyperlink 11" xfId="38377" hidden="1"/>
    <cellStyle name="Hyperlink 11" xfId="38587" hidden="1"/>
    <cellStyle name="Hyperlink 11" xfId="38798" hidden="1"/>
    <cellStyle name="Hyperlink 11" xfId="39007" hidden="1"/>
    <cellStyle name="Hyperlink 11" xfId="39216" hidden="1"/>
    <cellStyle name="Hyperlink 11" xfId="39424" hidden="1"/>
    <cellStyle name="Hyperlink 11" xfId="39772" hidden="1"/>
    <cellStyle name="Hyperlink 11" xfId="39980" hidden="1"/>
    <cellStyle name="Hyperlink 12" xfId="902" hidden="1"/>
    <cellStyle name="Hyperlink 12" xfId="1137" hidden="1"/>
    <cellStyle name="Hyperlink 12" xfId="1341" hidden="1"/>
    <cellStyle name="Hyperlink 12" xfId="1587" hidden="1"/>
    <cellStyle name="Hyperlink 12" xfId="1835" hidden="1"/>
    <cellStyle name="Hyperlink 12" xfId="2082" hidden="1"/>
    <cellStyle name="Hyperlink 12" xfId="2320" hidden="1"/>
    <cellStyle name="Hyperlink 12" xfId="2567" hidden="1"/>
    <cellStyle name="Hyperlink 12" xfId="2794" hidden="1"/>
    <cellStyle name="Hyperlink 12" xfId="3175" hidden="1"/>
    <cellStyle name="Hyperlink 12" xfId="3400" hidden="1"/>
    <cellStyle name="Hyperlink 12" xfId="4225" hidden="1"/>
    <cellStyle name="Hyperlink 12" xfId="4434" hidden="1"/>
    <cellStyle name="Hyperlink 12" xfId="4628" hidden="1"/>
    <cellStyle name="Hyperlink 12" xfId="4856" hidden="1"/>
    <cellStyle name="Hyperlink 12" xfId="5095" hidden="1"/>
    <cellStyle name="Hyperlink 12" xfId="5341" hidden="1"/>
    <cellStyle name="Hyperlink 12" xfId="5579" hidden="1"/>
    <cellStyle name="Hyperlink 12" xfId="5816" hidden="1"/>
    <cellStyle name="Hyperlink 12" xfId="6040" hidden="1"/>
    <cellStyle name="Hyperlink 12" xfId="6385" hidden="1"/>
    <cellStyle name="Hyperlink 12" xfId="6592" hidden="1"/>
    <cellStyle name="Hyperlink 12" xfId="7618" hidden="1"/>
    <cellStyle name="Hyperlink 12" xfId="7851" hidden="1"/>
    <cellStyle name="Hyperlink 12" xfId="8055" hidden="1"/>
    <cellStyle name="Hyperlink 12" xfId="8298" hidden="1"/>
    <cellStyle name="Hyperlink 12" xfId="8543" hidden="1"/>
    <cellStyle name="Hyperlink 12" xfId="8786" hidden="1"/>
    <cellStyle name="Hyperlink 12" xfId="9022" hidden="1"/>
    <cellStyle name="Hyperlink 12" xfId="9267" hidden="1"/>
    <cellStyle name="Hyperlink 12" xfId="9493" hidden="1"/>
    <cellStyle name="Hyperlink 12" xfId="9872" hidden="1"/>
    <cellStyle name="Hyperlink 12" xfId="10095" hidden="1"/>
    <cellStyle name="Hyperlink 12" xfId="3635" hidden="1"/>
    <cellStyle name="Hyperlink 12" xfId="10324" hidden="1"/>
    <cellStyle name="Hyperlink 12" xfId="10653" hidden="1"/>
    <cellStyle name="Hyperlink 12" xfId="10879" hidden="1"/>
    <cellStyle name="Hyperlink 12" xfId="8668" hidden="1"/>
    <cellStyle name="Hyperlink 12" xfId="11640" hidden="1"/>
    <cellStyle name="Hyperlink 12" xfId="11871" hidden="1"/>
    <cellStyle name="Hyperlink 12" xfId="12074" hidden="1"/>
    <cellStyle name="Hyperlink 12" xfId="12312" hidden="1"/>
    <cellStyle name="Hyperlink 12" xfId="12551" hidden="1"/>
    <cellStyle name="Hyperlink 12" xfId="12790" hidden="1"/>
    <cellStyle name="Hyperlink 12" xfId="13020" hidden="1"/>
    <cellStyle name="Hyperlink 12" xfId="13259" hidden="1"/>
    <cellStyle name="Hyperlink 12" xfId="13479" hidden="1"/>
    <cellStyle name="Hyperlink 12" xfId="13853" hidden="1"/>
    <cellStyle name="Hyperlink 12" xfId="14074" hidden="1"/>
    <cellStyle name="Hyperlink 12" xfId="12761" hidden="1"/>
    <cellStyle name="Hyperlink 12" xfId="14513" hidden="1"/>
    <cellStyle name="Hyperlink 12" xfId="14744" hidden="1"/>
    <cellStyle name="Hyperlink 12" xfId="14947" hidden="1"/>
    <cellStyle name="Hyperlink 12" xfId="15192" hidden="1"/>
    <cellStyle name="Hyperlink 12" xfId="15436" hidden="1"/>
    <cellStyle name="Hyperlink 12" xfId="15681" hidden="1"/>
    <cellStyle name="Hyperlink 12" xfId="15919" hidden="1"/>
    <cellStyle name="Hyperlink 12" xfId="16164" hidden="1"/>
    <cellStyle name="Hyperlink 12" xfId="16388" hidden="1"/>
    <cellStyle name="Hyperlink 12" xfId="16769" hidden="1"/>
    <cellStyle name="Hyperlink 12" xfId="16994" hidden="1"/>
    <cellStyle name="Hyperlink 12" xfId="17488" hidden="1"/>
    <cellStyle name="Hyperlink 12" xfId="17703" hidden="1"/>
    <cellStyle name="Hyperlink 12" xfId="17900" hidden="1"/>
    <cellStyle name="Hyperlink 12" xfId="18118" hidden="1"/>
    <cellStyle name="Hyperlink 12" xfId="18339" hidden="1"/>
    <cellStyle name="Hyperlink 12" xfId="18558" hidden="1"/>
    <cellStyle name="Hyperlink 12" xfId="18774" hidden="1"/>
    <cellStyle name="Hyperlink 12" xfId="18993" hidden="1"/>
    <cellStyle name="Hyperlink 12" xfId="19203" hidden="1"/>
    <cellStyle name="Hyperlink 12" xfId="19557" hidden="1"/>
    <cellStyle name="Hyperlink 12" xfId="19770" hidden="1"/>
    <cellStyle name="Hyperlink 12" xfId="19976" hidden="1"/>
    <cellStyle name="Hyperlink 12" xfId="20186" hidden="1"/>
    <cellStyle name="Hyperlink 12" xfId="20380" hidden="1"/>
    <cellStyle name="Hyperlink 12" xfId="20589" hidden="1"/>
    <cellStyle name="Hyperlink 12" xfId="20799" hidden="1"/>
    <cellStyle name="Hyperlink 12" xfId="21011" hidden="1"/>
    <cellStyle name="Hyperlink 12" xfId="21221" hidden="1"/>
    <cellStyle name="Hyperlink 12" xfId="21431" hidden="1"/>
    <cellStyle name="Hyperlink 12" xfId="21640" hidden="1"/>
    <cellStyle name="Hyperlink 12" xfId="21988" hidden="1"/>
    <cellStyle name="Hyperlink 12" xfId="22196" hidden="1"/>
    <cellStyle name="Hyperlink 12" xfId="22606" hidden="1"/>
    <cellStyle name="Hyperlink 12" xfId="22813" hidden="1"/>
    <cellStyle name="Hyperlink 12" xfId="23007" hidden="1"/>
    <cellStyle name="Hyperlink 12" xfId="23213" hidden="1"/>
    <cellStyle name="Hyperlink 12" xfId="23419" hidden="1"/>
    <cellStyle name="Hyperlink 12" xfId="23626" hidden="1"/>
    <cellStyle name="Hyperlink 12" xfId="23832" hidden="1"/>
    <cellStyle name="Hyperlink 12" xfId="24039" hidden="1"/>
    <cellStyle name="Hyperlink 12" xfId="24245" hidden="1"/>
    <cellStyle name="Hyperlink 12" xfId="24590" hidden="1"/>
    <cellStyle name="Hyperlink 12" xfId="24797" hidden="1"/>
    <cellStyle name="Hyperlink 12" xfId="25822" hidden="1"/>
    <cellStyle name="Hyperlink 12" xfId="26054" hidden="1"/>
    <cellStyle name="Hyperlink 12" xfId="26258" hidden="1"/>
    <cellStyle name="Hyperlink 12" xfId="26499" hidden="1"/>
    <cellStyle name="Hyperlink 12" xfId="26740" hidden="1"/>
    <cellStyle name="Hyperlink 12" xfId="26982" hidden="1"/>
    <cellStyle name="Hyperlink 12" xfId="27216" hidden="1"/>
    <cellStyle name="Hyperlink 12" xfId="27459" hidden="1"/>
    <cellStyle name="Hyperlink 12" xfId="27684" hidden="1"/>
    <cellStyle name="Hyperlink 12" xfId="28063" hidden="1"/>
    <cellStyle name="Hyperlink 12" xfId="28285" hidden="1"/>
    <cellStyle name="Hyperlink 12" xfId="3816" hidden="1"/>
    <cellStyle name="Hyperlink 12" xfId="28513" hidden="1"/>
    <cellStyle name="Hyperlink 12" xfId="28840" hidden="1"/>
    <cellStyle name="Hyperlink 12" xfId="29066" hidden="1"/>
    <cellStyle name="Hyperlink 12" xfId="26864" hidden="1"/>
    <cellStyle name="Hyperlink 12" xfId="29814" hidden="1"/>
    <cellStyle name="Hyperlink 12" xfId="30025" hidden="1"/>
    <cellStyle name="Hyperlink 12" xfId="30228" hidden="1"/>
    <cellStyle name="Hyperlink 12" xfId="30462" hidden="1"/>
    <cellStyle name="Hyperlink 12" xfId="30698" hidden="1"/>
    <cellStyle name="Hyperlink 12" xfId="30934" hidden="1"/>
    <cellStyle name="Hyperlink 12" xfId="31161" hidden="1"/>
    <cellStyle name="Hyperlink 12" xfId="31397" hidden="1"/>
    <cellStyle name="Hyperlink 12" xfId="31616" hidden="1"/>
    <cellStyle name="Hyperlink 12" xfId="31985" hidden="1"/>
    <cellStyle name="Hyperlink 12" xfId="32204" hidden="1"/>
    <cellStyle name="Hyperlink 12" xfId="30906" hidden="1"/>
    <cellStyle name="Hyperlink 12" xfId="32616" hidden="1"/>
    <cellStyle name="Hyperlink 12" xfId="32824" hidden="1"/>
    <cellStyle name="Hyperlink 12" xfId="33018" hidden="1"/>
    <cellStyle name="Hyperlink 12" xfId="33227" hidden="1"/>
    <cellStyle name="Hyperlink 12" xfId="33435" hidden="1"/>
    <cellStyle name="Hyperlink 12" xfId="33644" hidden="1"/>
    <cellStyle name="Hyperlink 12" xfId="33850" hidden="1"/>
    <cellStyle name="Hyperlink 12" xfId="34059" hidden="1"/>
    <cellStyle name="Hyperlink 12" xfId="34265" hidden="1"/>
    <cellStyle name="Hyperlink 12" xfId="34610" hidden="1"/>
    <cellStyle name="Hyperlink 12" xfId="34817" hidden="1"/>
    <cellStyle name="Hyperlink 12" xfId="35293" hidden="1"/>
    <cellStyle name="Hyperlink 12" xfId="35506" hidden="1"/>
    <cellStyle name="Hyperlink 12" xfId="35703" hidden="1"/>
    <cellStyle name="Hyperlink 12" xfId="35920" hidden="1"/>
    <cellStyle name="Hyperlink 12" xfId="36139" hidden="1"/>
    <cellStyle name="Hyperlink 12" xfId="36356" hidden="1"/>
    <cellStyle name="Hyperlink 12" xfId="36570" hidden="1"/>
    <cellStyle name="Hyperlink 12" xfId="36786" hidden="1"/>
    <cellStyle name="Hyperlink 12" xfId="36996" hidden="1"/>
    <cellStyle name="Hyperlink 12" xfId="37348" hidden="1"/>
    <cellStyle name="Hyperlink 12" xfId="37561" hidden="1"/>
    <cellStyle name="Hyperlink 12" xfId="37766" hidden="1"/>
    <cellStyle name="Hyperlink 12" xfId="37976" hidden="1"/>
    <cellStyle name="Hyperlink 12" xfId="38170" hidden="1"/>
    <cellStyle name="Hyperlink 12" xfId="38379" hidden="1"/>
    <cellStyle name="Hyperlink 12" xfId="38589" hidden="1"/>
    <cellStyle name="Hyperlink 12" xfId="38800" hidden="1"/>
    <cellStyle name="Hyperlink 12" xfId="39009" hidden="1"/>
    <cellStyle name="Hyperlink 12" xfId="39218" hidden="1"/>
    <cellStyle name="Hyperlink 12" xfId="39426" hidden="1"/>
    <cellStyle name="Hyperlink 12" xfId="39774" hidden="1"/>
    <cellStyle name="Hyperlink 12" xfId="39982" hidden="1"/>
    <cellStyle name="Hyperlink 13" xfId="904" hidden="1"/>
    <cellStyle name="Hyperlink 13" xfId="1139" hidden="1"/>
    <cellStyle name="Hyperlink 13" xfId="1343" hidden="1"/>
    <cellStyle name="Hyperlink 13" xfId="1589" hidden="1"/>
    <cellStyle name="Hyperlink 13" xfId="1837" hidden="1"/>
    <cellStyle name="Hyperlink 13" xfId="2084" hidden="1"/>
    <cellStyle name="Hyperlink 13" xfId="2322" hidden="1"/>
    <cellStyle name="Hyperlink 13" xfId="2569" hidden="1"/>
    <cellStyle name="Hyperlink 13" xfId="2796" hidden="1"/>
    <cellStyle name="Hyperlink 13" xfId="3177" hidden="1"/>
    <cellStyle name="Hyperlink 13" xfId="3402" hidden="1"/>
    <cellStyle name="Hyperlink 13" xfId="4227" hidden="1"/>
    <cellStyle name="Hyperlink 13" xfId="4436" hidden="1"/>
    <cellStyle name="Hyperlink 13" xfId="4630" hidden="1"/>
    <cellStyle name="Hyperlink 13" xfId="4858" hidden="1"/>
    <cellStyle name="Hyperlink 13" xfId="5097" hidden="1"/>
    <cellStyle name="Hyperlink 13" xfId="5343" hidden="1"/>
    <cellStyle name="Hyperlink 13" xfId="5581" hidden="1"/>
    <cellStyle name="Hyperlink 13" xfId="5818" hidden="1"/>
    <cellStyle name="Hyperlink 13" xfId="6042" hidden="1"/>
    <cellStyle name="Hyperlink 13" xfId="6387" hidden="1"/>
    <cellStyle name="Hyperlink 13" xfId="6594" hidden="1"/>
    <cellStyle name="Hyperlink 13" xfId="7620" hidden="1"/>
    <cellStyle name="Hyperlink 13" xfId="7853" hidden="1"/>
    <cellStyle name="Hyperlink 13" xfId="8057" hidden="1"/>
    <cellStyle name="Hyperlink 13" xfId="8300" hidden="1"/>
    <cellStyle name="Hyperlink 13" xfId="8545" hidden="1"/>
    <cellStyle name="Hyperlink 13" xfId="8788" hidden="1"/>
    <cellStyle name="Hyperlink 13" xfId="9024" hidden="1"/>
    <cellStyle name="Hyperlink 13" xfId="9269" hidden="1"/>
    <cellStyle name="Hyperlink 13" xfId="9495" hidden="1"/>
    <cellStyle name="Hyperlink 13" xfId="9874" hidden="1"/>
    <cellStyle name="Hyperlink 13" xfId="10097" hidden="1"/>
    <cellStyle name="Hyperlink 13" xfId="6966" hidden="1"/>
    <cellStyle name="Hyperlink 13" xfId="10326" hidden="1"/>
    <cellStyle name="Hyperlink 13" xfId="10655" hidden="1"/>
    <cellStyle name="Hyperlink 13" xfId="10881" hidden="1"/>
    <cellStyle name="Hyperlink 13" xfId="8423" hidden="1"/>
    <cellStyle name="Hyperlink 13" xfId="11642" hidden="1"/>
    <cellStyle name="Hyperlink 13" xfId="11873" hidden="1"/>
    <cellStyle name="Hyperlink 13" xfId="12076" hidden="1"/>
    <cellStyle name="Hyperlink 13" xfId="12314" hidden="1"/>
    <cellStyle name="Hyperlink 13" xfId="12553" hidden="1"/>
    <cellStyle name="Hyperlink 13" xfId="12792" hidden="1"/>
    <cellStyle name="Hyperlink 13" xfId="13022" hidden="1"/>
    <cellStyle name="Hyperlink 13" xfId="13261" hidden="1"/>
    <cellStyle name="Hyperlink 13" xfId="13481" hidden="1"/>
    <cellStyle name="Hyperlink 13" xfId="13855" hidden="1"/>
    <cellStyle name="Hyperlink 13" xfId="14076" hidden="1"/>
    <cellStyle name="Hyperlink 13" xfId="12283" hidden="1"/>
    <cellStyle name="Hyperlink 13" xfId="14515" hidden="1"/>
    <cellStyle name="Hyperlink 13" xfId="14746" hidden="1"/>
    <cellStyle name="Hyperlink 13" xfId="14949" hidden="1"/>
    <cellStyle name="Hyperlink 13" xfId="15194" hidden="1"/>
    <cellStyle name="Hyperlink 13" xfId="15438" hidden="1"/>
    <cellStyle name="Hyperlink 13" xfId="15683" hidden="1"/>
    <cellStyle name="Hyperlink 13" xfId="15921" hidden="1"/>
    <cellStyle name="Hyperlink 13" xfId="16166" hidden="1"/>
    <cellStyle name="Hyperlink 13" xfId="16390" hidden="1"/>
    <cellStyle name="Hyperlink 13" xfId="16771" hidden="1"/>
    <cellStyle name="Hyperlink 13" xfId="16996" hidden="1"/>
    <cellStyle name="Hyperlink 13" xfId="17490" hidden="1"/>
    <cellStyle name="Hyperlink 13" xfId="17705" hidden="1"/>
    <cellStyle name="Hyperlink 13" xfId="17902" hidden="1"/>
    <cellStyle name="Hyperlink 13" xfId="18120" hidden="1"/>
    <cellStyle name="Hyperlink 13" xfId="18341" hidden="1"/>
    <cellStyle name="Hyperlink 13" xfId="18560" hidden="1"/>
    <cellStyle name="Hyperlink 13" xfId="18776" hidden="1"/>
    <cellStyle name="Hyperlink 13" xfId="18995" hidden="1"/>
    <cellStyle name="Hyperlink 13" xfId="19205" hidden="1"/>
    <cellStyle name="Hyperlink 13" xfId="19559" hidden="1"/>
    <cellStyle name="Hyperlink 13" xfId="19772" hidden="1"/>
    <cellStyle name="Hyperlink 13" xfId="19978" hidden="1"/>
    <cellStyle name="Hyperlink 13" xfId="20188" hidden="1"/>
    <cellStyle name="Hyperlink 13" xfId="20382" hidden="1"/>
    <cellStyle name="Hyperlink 13" xfId="20591" hidden="1"/>
    <cellStyle name="Hyperlink 13" xfId="20801" hidden="1"/>
    <cellStyle name="Hyperlink 13" xfId="21013" hidden="1"/>
    <cellStyle name="Hyperlink 13" xfId="21223" hidden="1"/>
    <cellStyle name="Hyperlink 13" xfId="21433" hidden="1"/>
    <cellStyle name="Hyperlink 13" xfId="21642" hidden="1"/>
    <cellStyle name="Hyperlink 13" xfId="21990" hidden="1"/>
    <cellStyle name="Hyperlink 13" xfId="22198" hidden="1"/>
    <cellStyle name="Hyperlink 13" xfId="22608" hidden="1"/>
    <cellStyle name="Hyperlink 13" xfId="22815" hidden="1"/>
    <cellStyle name="Hyperlink 13" xfId="23009" hidden="1"/>
    <cellStyle name="Hyperlink 13" xfId="23215" hidden="1"/>
    <cellStyle name="Hyperlink 13" xfId="23421" hidden="1"/>
    <cellStyle name="Hyperlink 13" xfId="23628" hidden="1"/>
    <cellStyle name="Hyperlink 13" xfId="23834" hidden="1"/>
    <cellStyle name="Hyperlink 13" xfId="24041" hidden="1"/>
    <cellStyle name="Hyperlink 13" xfId="24247" hidden="1"/>
    <cellStyle name="Hyperlink 13" xfId="24592" hidden="1"/>
    <cellStyle name="Hyperlink 13" xfId="24799" hidden="1"/>
    <cellStyle name="Hyperlink 13" xfId="25824" hidden="1"/>
    <cellStyle name="Hyperlink 13" xfId="26056" hidden="1"/>
    <cellStyle name="Hyperlink 13" xfId="26260" hidden="1"/>
    <cellStyle name="Hyperlink 13" xfId="26501" hidden="1"/>
    <cellStyle name="Hyperlink 13" xfId="26742" hidden="1"/>
    <cellStyle name="Hyperlink 13" xfId="26984" hidden="1"/>
    <cellStyle name="Hyperlink 13" xfId="27218" hidden="1"/>
    <cellStyle name="Hyperlink 13" xfId="27461" hidden="1"/>
    <cellStyle name="Hyperlink 13" xfId="27686" hidden="1"/>
    <cellStyle name="Hyperlink 13" xfId="28065" hidden="1"/>
    <cellStyle name="Hyperlink 13" xfId="28287" hidden="1"/>
    <cellStyle name="Hyperlink 13" xfId="25171" hidden="1"/>
    <cellStyle name="Hyperlink 13" xfId="28515" hidden="1"/>
    <cellStyle name="Hyperlink 13" xfId="28842" hidden="1"/>
    <cellStyle name="Hyperlink 13" xfId="29068" hidden="1"/>
    <cellStyle name="Hyperlink 13" xfId="26623" hidden="1"/>
    <cellStyle name="Hyperlink 13" xfId="29816" hidden="1"/>
    <cellStyle name="Hyperlink 13" xfId="30027" hidden="1"/>
    <cellStyle name="Hyperlink 13" xfId="30230" hidden="1"/>
    <cellStyle name="Hyperlink 13" xfId="30464" hidden="1"/>
    <cellStyle name="Hyperlink 13" xfId="30700" hidden="1"/>
    <cellStyle name="Hyperlink 13" xfId="30936" hidden="1"/>
    <cellStyle name="Hyperlink 13" xfId="31163" hidden="1"/>
    <cellStyle name="Hyperlink 13" xfId="31399" hidden="1"/>
    <cellStyle name="Hyperlink 13" xfId="31618" hidden="1"/>
    <cellStyle name="Hyperlink 13" xfId="31987" hidden="1"/>
    <cellStyle name="Hyperlink 13" xfId="32206" hidden="1"/>
    <cellStyle name="Hyperlink 13" xfId="30435" hidden="1"/>
    <cellStyle name="Hyperlink 13" xfId="32618" hidden="1"/>
    <cellStyle name="Hyperlink 13" xfId="32826" hidden="1"/>
    <cellStyle name="Hyperlink 13" xfId="33020" hidden="1"/>
    <cellStyle name="Hyperlink 13" xfId="33229" hidden="1"/>
    <cellStyle name="Hyperlink 13" xfId="33437" hidden="1"/>
    <cellStyle name="Hyperlink 13" xfId="33646" hidden="1"/>
    <cellStyle name="Hyperlink 13" xfId="33852" hidden="1"/>
    <cellStyle name="Hyperlink 13" xfId="34061" hidden="1"/>
    <cellStyle name="Hyperlink 13" xfId="34267" hidden="1"/>
    <cellStyle name="Hyperlink 13" xfId="34612" hidden="1"/>
    <cellStyle name="Hyperlink 13" xfId="34819" hidden="1"/>
    <cellStyle name="Hyperlink 13" xfId="35295" hidden="1"/>
    <cellStyle name="Hyperlink 13" xfId="35508" hidden="1"/>
    <cellStyle name="Hyperlink 13" xfId="35705" hidden="1"/>
    <cellStyle name="Hyperlink 13" xfId="35922" hidden="1"/>
    <cellStyle name="Hyperlink 13" xfId="36141" hidden="1"/>
    <cellStyle name="Hyperlink 13" xfId="36358" hidden="1"/>
    <cellStyle name="Hyperlink 13" xfId="36572" hidden="1"/>
    <cellStyle name="Hyperlink 13" xfId="36788" hidden="1"/>
    <cellStyle name="Hyperlink 13" xfId="36998" hidden="1"/>
    <cellStyle name="Hyperlink 13" xfId="37350" hidden="1"/>
    <cellStyle name="Hyperlink 13" xfId="37563" hidden="1"/>
    <cellStyle name="Hyperlink 13" xfId="37768" hidden="1"/>
    <cellStyle name="Hyperlink 13" xfId="37978" hidden="1"/>
    <cellStyle name="Hyperlink 13" xfId="38172" hidden="1"/>
    <cellStyle name="Hyperlink 13" xfId="38381" hidden="1"/>
    <cellStyle name="Hyperlink 13" xfId="38591" hidden="1"/>
    <cellStyle name="Hyperlink 13" xfId="38802" hidden="1"/>
    <cellStyle name="Hyperlink 13" xfId="39011" hidden="1"/>
    <cellStyle name="Hyperlink 13" xfId="39220" hidden="1"/>
    <cellStyle name="Hyperlink 13" xfId="39428" hidden="1"/>
    <cellStyle name="Hyperlink 13" xfId="39776" hidden="1"/>
    <cellStyle name="Hyperlink 13" xfId="39984" hidden="1"/>
    <cellStyle name="Hyperlink 14" xfId="906" hidden="1"/>
    <cellStyle name="Hyperlink 14" xfId="1141" hidden="1"/>
    <cellStyle name="Hyperlink 14" xfId="1345" hidden="1"/>
    <cellStyle name="Hyperlink 14" xfId="1591" hidden="1"/>
    <cellStyle name="Hyperlink 14" xfId="1839" hidden="1"/>
    <cellStyle name="Hyperlink 14" xfId="2086" hidden="1"/>
    <cellStyle name="Hyperlink 14" xfId="2324" hidden="1"/>
    <cellStyle name="Hyperlink 14" xfId="2571" hidden="1"/>
    <cellStyle name="Hyperlink 14" xfId="2798" hidden="1"/>
    <cellStyle name="Hyperlink 14" xfId="3179" hidden="1"/>
    <cellStyle name="Hyperlink 14" xfId="3404" hidden="1"/>
    <cellStyle name="Hyperlink 14" xfId="4229" hidden="1"/>
    <cellStyle name="Hyperlink 14" xfId="4438" hidden="1"/>
    <cellStyle name="Hyperlink 14" xfId="4632" hidden="1"/>
    <cellStyle name="Hyperlink 14" xfId="4860" hidden="1"/>
    <cellStyle name="Hyperlink 14" xfId="5099" hidden="1"/>
    <cellStyle name="Hyperlink 14" xfId="5345" hidden="1"/>
    <cellStyle name="Hyperlink 14" xfId="5583" hidden="1"/>
    <cellStyle name="Hyperlink 14" xfId="5820" hidden="1"/>
    <cellStyle name="Hyperlink 14" xfId="6044" hidden="1"/>
    <cellStyle name="Hyperlink 14" xfId="6389" hidden="1"/>
    <cellStyle name="Hyperlink 14" xfId="6596" hidden="1"/>
    <cellStyle name="Hyperlink 14" xfId="7622" hidden="1"/>
    <cellStyle name="Hyperlink 14" xfId="7855" hidden="1"/>
    <cellStyle name="Hyperlink 14" xfId="8059" hidden="1"/>
    <cellStyle name="Hyperlink 14" xfId="8302" hidden="1"/>
    <cellStyle name="Hyperlink 14" xfId="8547" hidden="1"/>
    <cellStyle name="Hyperlink 14" xfId="8790" hidden="1"/>
    <cellStyle name="Hyperlink 14" xfId="9026" hidden="1"/>
    <cellStyle name="Hyperlink 14" xfId="9271" hidden="1"/>
    <cellStyle name="Hyperlink 14" xfId="9497" hidden="1"/>
    <cellStyle name="Hyperlink 14" xfId="9876" hidden="1"/>
    <cellStyle name="Hyperlink 14" xfId="10099" hidden="1"/>
    <cellStyle name="Hyperlink 14" xfId="6964" hidden="1"/>
    <cellStyle name="Hyperlink 14" xfId="10328" hidden="1"/>
    <cellStyle name="Hyperlink 14" xfId="10657" hidden="1"/>
    <cellStyle name="Hyperlink 14" xfId="10883" hidden="1"/>
    <cellStyle name="Hyperlink 14" xfId="7743" hidden="1"/>
    <cellStyle name="Hyperlink 14" xfId="11644" hidden="1"/>
    <cellStyle name="Hyperlink 14" xfId="11875" hidden="1"/>
    <cellStyle name="Hyperlink 14" xfId="12078" hidden="1"/>
    <cellStyle name="Hyperlink 14" xfId="12316" hidden="1"/>
    <cellStyle name="Hyperlink 14" xfId="12555" hidden="1"/>
    <cellStyle name="Hyperlink 14" xfId="12794" hidden="1"/>
    <cellStyle name="Hyperlink 14" xfId="13024" hidden="1"/>
    <cellStyle name="Hyperlink 14" xfId="13263" hidden="1"/>
    <cellStyle name="Hyperlink 14" xfId="13483" hidden="1"/>
    <cellStyle name="Hyperlink 14" xfId="13857" hidden="1"/>
    <cellStyle name="Hyperlink 14" xfId="14078" hidden="1"/>
    <cellStyle name="Hyperlink 14" xfId="13824" hidden="1"/>
    <cellStyle name="Hyperlink 14" xfId="14517" hidden="1"/>
    <cellStyle name="Hyperlink 14" xfId="14748" hidden="1"/>
    <cellStyle name="Hyperlink 14" xfId="14951" hidden="1"/>
    <cellStyle name="Hyperlink 14" xfId="15196" hidden="1"/>
    <cellStyle name="Hyperlink 14" xfId="15440" hidden="1"/>
    <cellStyle name="Hyperlink 14" xfId="15685" hidden="1"/>
    <cellStyle name="Hyperlink 14" xfId="15923" hidden="1"/>
    <cellStyle name="Hyperlink 14" xfId="16168" hidden="1"/>
    <cellStyle name="Hyperlink 14" xfId="16392" hidden="1"/>
    <cellStyle name="Hyperlink 14" xfId="16773" hidden="1"/>
    <cellStyle name="Hyperlink 14" xfId="16998" hidden="1"/>
    <cellStyle name="Hyperlink 14" xfId="17492" hidden="1"/>
    <cellStyle name="Hyperlink 14" xfId="17707" hidden="1"/>
    <cellStyle name="Hyperlink 14" xfId="17904" hidden="1"/>
    <cellStyle name="Hyperlink 14" xfId="18122" hidden="1"/>
    <cellStyle name="Hyperlink 14" xfId="18343" hidden="1"/>
    <cellStyle name="Hyperlink 14" xfId="18562" hidden="1"/>
    <cellStyle name="Hyperlink 14" xfId="18778" hidden="1"/>
    <cellStyle name="Hyperlink 14" xfId="18997" hidden="1"/>
    <cellStyle name="Hyperlink 14" xfId="19207" hidden="1"/>
    <cellStyle name="Hyperlink 14" xfId="19561" hidden="1"/>
    <cellStyle name="Hyperlink 14" xfId="19774" hidden="1"/>
    <cellStyle name="Hyperlink 14" xfId="19980" hidden="1"/>
    <cellStyle name="Hyperlink 14" xfId="20190" hidden="1"/>
    <cellStyle name="Hyperlink 14" xfId="20384" hidden="1"/>
    <cellStyle name="Hyperlink 14" xfId="20593" hidden="1"/>
    <cellStyle name="Hyperlink 14" xfId="20803" hidden="1"/>
    <cellStyle name="Hyperlink 14" xfId="21015" hidden="1"/>
    <cellStyle name="Hyperlink 14" xfId="21225" hidden="1"/>
    <cellStyle name="Hyperlink 14" xfId="21435" hidden="1"/>
    <cellStyle name="Hyperlink 14" xfId="21644" hidden="1"/>
    <cellStyle name="Hyperlink 14" xfId="21992" hidden="1"/>
    <cellStyle name="Hyperlink 14" xfId="22200" hidden="1"/>
    <cellStyle name="Hyperlink 14" xfId="22610" hidden="1"/>
    <cellStyle name="Hyperlink 14" xfId="22817" hidden="1"/>
    <cellStyle name="Hyperlink 14" xfId="23011" hidden="1"/>
    <cellStyle name="Hyperlink 14" xfId="23217" hidden="1"/>
    <cellStyle name="Hyperlink 14" xfId="23423" hidden="1"/>
    <cellStyle name="Hyperlink 14" xfId="23630" hidden="1"/>
    <cellStyle name="Hyperlink 14" xfId="23836" hidden="1"/>
    <cellStyle name="Hyperlink 14" xfId="24043" hidden="1"/>
    <cellStyle name="Hyperlink 14" xfId="24249" hidden="1"/>
    <cellStyle name="Hyperlink 14" xfId="24594" hidden="1"/>
    <cellStyle name="Hyperlink 14" xfId="24801" hidden="1"/>
    <cellStyle name="Hyperlink 14" xfId="25826" hidden="1"/>
    <cellStyle name="Hyperlink 14" xfId="26058" hidden="1"/>
    <cellStyle name="Hyperlink 14" xfId="26262" hidden="1"/>
    <cellStyle name="Hyperlink 14" xfId="26503" hidden="1"/>
    <cellStyle name="Hyperlink 14" xfId="26744" hidden="1"/>
    <cellStyle name="Hyperlink 14" xfId="26986" hidden="1"/>
    <cellStyle name="Hyperlink 14" xfId="27220" hidden="1"/>
    <cellStyle name="Hyperlink 14" xfId="27463" hidden="1"/>
    <cellStyle name="Hyperlink 14" xfId="27688" hidden="1"/>
    <cellStyle name="Hyperlink 14" xfId="28067" hidden="1"/>
    <cellStyle name="Hyperlink 14" xfId="28289" hidden="1"/>
    <cellStyle name="Hyperlink 14" xfId="25169" hidden="1"/>
    <cellStyle name="Hyperlink 14" xfId="28517" hidden="1"/>
    <cellStyle name="Hyperlink 14" xfId="28844" hidden="1"/>
    <cellStyle name="Hyperlink 14" xfId="29070" hidden="1"/>
    <cellStyle name="Hyperlink 14" xfId="25947" hidden="1"/>
    <cellStyle name="Hyperlink 14" xfId="29818" hidden="1"/>
    <cellStyle name="Hyperlink 14" xfId="30029" hidden="1"/>
    <cellStyle name="Hyperlink 14" xfId="30232" hidden="1"/>
    <cellStyle name="Hyperlink 14" xfId="30466" hidden="1"/>
    <cellStyle name="Hyperlink 14" xfId="30702" hidden="1"/>
    <cellStyle name="Hyperlink 14" xfId="30938" hidden="1"/>
    <cellStyle name="Hyperlink 14" xfId="31165" hidden="1"/>
    <cellStyle name="Hyperlink 14" xfId="31401" hidden="1"/>
    <cellStyle name="Hyperlink 14" xfId="31620" hidden="1"/>
    <cellStyle name="Hyperlink 14" xfId="31989" hidden="1"/>
    <cellStyle name="Hyperlink 14" xfId="32208" hidden="1"/>
    <cellStyle name="Hyperlink 14" xfId="31958" hidden="1"/>
    <cellStyle name="Hyperlink 14" xfId="32620" hidden="1"/>
    <cellStyle name="Hyperlink 14" xfId="32828" hidden="1"/>
    <cellStyle name="Hyperlink 14" xfId="33022" hidden="1"/>
    <cellStyle name="Hyperlink 14" xfId="33231" hidden="1"/>
    <cellStyle name="Hyperlink 14" xfId="33439" hidden="1"/>
    <cellStyle name="Hyperlink 14" xfId="33648" hidden="1"/>
    <cellStyle name="Hyperlink 14" xfId="33854" hidden="1"/>
    <cellStyle name="Hyperlink 14" xfId="34063" hidden="1"/>
    <cellStyle name="Hyperlink 14" xfId="34269" hidden="1"/>
    <cellStyle name="Hyperlink 14" xfId="34614" hidden="1"/>
    <cellStyle name="Hyperlink 14" xfId="34821" hidden="1"/>
    <cellStyle name="Hyperlink 14" xfId="35297" hidden="1"/>
    <cellStyle name="Hyperlink 14" xfId="35510" hidden="1"/>
    <cellStyle name="Hyperlink 14" xfId="35707" hidden="1"/>
    <cellStyle name="Hyperlink 14" xfId="35924" hidden="1"/>
    <cellStyle name="Hyperlink 14" xfId="36143" hidden="1"/>
    <cellStyle name="Hyperlink 14" xfId="36360" hidden="1"/>
    <cellStyle name="Hyperlink 14" xfId="36574" hidden="1"/>
    <cellStyle name="Hyperlink 14" xfId="36790" hidden="1"/>
    <cellStyle name="Hyperlink 14" xfId="37000" hidden="1"/>
    <cellStyle name="Hyperlink 14" xfId="37352" hidden="1"/>
    <cellStyle name="Hyperlink 14" xfId="37565" hidden="1"/>
    <cellStyle name="Hyperlink 14" xfId="37770" hidden="1"/>
    <cellStyle name="Hyperlink 14" xfId="37980" hidden="1"/>
    <cellStyle name="Hyperlink 14" xfId="38174" hidden="1"/>
    <cellStyle name="Hyperlink 14" xfId="38383" hidden="1"/>
    <cellStyle name="Hyperlink 14" xfId="38593" hidden="1"/>
    <cellStyle name="Hyperlink 14" xfId="38804" hidden="1"/>
    <cellStyle name="Hyperlink 14" xfId="39013" hidden="1"/>
    <cellStyle name="Hyperlink 14" xfId="39222" hidden="1"/>
    <cellStyle name="Hyperlink 14" xfId="39430" hidden="1"/>
    <cellStyle name="Hyperlink 14" xfId="39778" hidden="1"/>
    <cellStyle name="Hyperlink 14" xfId="39986" hidden="1"/>
    <cellStyle name="Hyperlink 15" xfId="908" hidden="1"/>
    <cellStyle name="Hyperlink 15" xfId="1143" hidden="1"/>
    <cellStyle name="Hyperlink 15" xfId="1347" hidden="1"/>
    <cellStyle name="Hyperlink 15" xfId="1593" hidden="1"/>
    <cellStyle name="Hyperlink 15" xfId="1841" hidden="1"/>
    <cellStyle name="Hyperlink 15" xfId="2088" hidden="1"/>
    <cellStyle name="Hyperlink 15" xfId="2326" hidden="1"/>
    <cellStyle name="Hyperlink 15" xfId="2573" hidden="1"/>
    <cellStyle name="Hyperlink 15" xfId="2800" hidden="1"/>
    <cellStyle name="Hyperlink 15" xfId="3181" hidden="1"/>
    <cellStyle name="Hyperlink 15" xfId="3406" hidden="1"/>
    <cellStyle name="Hyperlink 15" xfId="4231" hidden="1"/>
    <cellStyle name="Hyperlink 15" xfId="4440" hidden="1"/>
    <cellStyle name="Hyperlink 15" xfId="4634" hidden="1"/>
    <cellStyle name="Hyperlink 15" xfId="4862" hidden="1"/>
    <cellStyle name="Hyperlink 15" xfId="5101" hidden="1"/>
    <cellStyle name="Hyperlink 15" xfId="5347" hidden="1"/>
    <cellStyle name="Hyperlink 15" xfId="5585" hidden="1"/>
    <cellStyle name="Hyperlink 15" xfId="5822" hidden="1"/>
    <cellStyle name="Hyperlink 15" xfId="6046" hidden="1"/>
    <cellStyle name="Hyperlink 15" xfId="6391" hidden="1"/>
    <cellStyle name="Hyperlink 15" xfId="6598" hidden="1"/>
    <cellStyle name="Hyperlink 15" xfId="7624" hidden="1"/>
    <cellStyle name="Hyperlink 15" xfId="7857" hidden="1"/>
    <cellStyle name="Hyperlink 15" xfId="8061" hidden="1"/>
    <cellStyle name="Hyperlink 15" xfId="8304" hidden="1"/>
    <cellStyle name="Hyperlink 15" xfId="8549" hidden="1"/>
    <cellStyle name="Hyperlink 15" xfId="8792" hidden="1"/>
    <cellStyle name="Hyperlink 15" xfId="9028" hidden="1"/>
    <cellStyle name="Hyperlink 15" xfId="9273" hidden="1"/>
    <cellStyle name="Hyperlink 15" xfId="9499" hidden="1"/>
    <cellStyle name="Hyperlink 15" xfId="9878" hidden="1"/>
    <cellStyle name="Hyperlink 15" xfId="10101" hidden="1"/>
    <cellStyle name="Hyperlink 15" xfId="6962" hidden="1"/>
    <cellStyle name="Hyperlink 15" xfId="10330" hidden="1"/>
    <cellStyle name="Hyperlink 15" xfId="10659" hidden="1"/>
    <cellStyle name="Hyperlink 15" xfId="10885" hidden="1"/>
    <cellStyle name="Hyperlink 15" xfId="7748" hidden="1"/>
    <cellStyle name="Hyperlink 15" xfId="11646" hidden="1"/>
    <cellStyle name="Hyperlink 15" xfId="11877" hidden="1"/>
    <cellStyle name="Hyperlink 15" xfId="12080" hidden="1"/>
    <cellStyle name="Hyperlink 15" xfId="12318" hidden="1"/>
    <cellStyle name="Hyperlink 15" xfId="12557" hidden="1"/>
    <cellStyle name="Hyperlink 15" xfId="12796" hidden="1"/>
    <cellStyle name="Hyperlink 15" xfId="13026" hidden="1"/>
    <cellStyle name="Hyperlink 15" xfId="13265" hidden="1"/>
    <cellStyle name="Hyperlink 15" xfId="13485" hidden="1"/>
    <cellStyle name="Hyperlink 15" xfId="13859" hidden="1"/>
    <cellStyle name="Hyperlink 15" xfId="14080" hidden="1"/>
    <cellStyle name="Hyperlink 15" xfId="13841" hidden="1"/>
    <cellStyle name="Hyperlink 15" xfId="14519" hidden="1"/>
    <cellStyle name="Hyperlink 15" xfId="14750" hidden="1"/>
    <cellStyle name="Hyperlink 15" xfId="14953" hidden="1"/>
    <cellStyle name="Hyperlink 15" xfId="15198" hidden="1"/>
    <cellStyle name="Hyperlink 15" xfId="15442" hidden="1"/>
    <cellStyle name="Hyperlink 15" xfId="15687" hidden="1"/>
    <cellStyle name="Hyperlink 15" xfId="15925" hidden="1"/>
    <cellStyle name="Hyperlink 15" xfId="16170" hidden="1"/>
    <cellStyle name="Hyperlink 15" xfId="16394" hidden="1"/>
    <cellStyle name="Hyperlink 15" xfId="16775" hidden="1"/>
    <cellStyle name="Hyperlink 15" xfId="17000" hidden="1"/>
    <cellStyle name="Hyperlink 15" xfId="17494" hidden="1"/>
    <cellStyle name="Hyperlink 15" xfId="17709" hidden="1"/>
    <cellStyle name="Hyperlink 15" xfId="17906" hidden="1"/>
    <cellStyle name="Hyperlink 15" xfId="18124" hidden="1"/>
    <cellStyle name="Hyperlink 15" xfId="18345" hidden="1"/>
    <cellStyle name="Hyperlink 15" xfId="18564" hidden="1"/>
    <cellStyle name="Hyperlink 15" xfId="18780" hidden="1"/>
    <cellStyle name="Hyperlink 15" xfId="18999" hidden="1"/>
    <cellStyle name="Hyperlink 15" xfId="19209" hidden="1"/>
    <cellStyle name="Hyperlink 15" xfId="19563" hidden="1"/>
    <cellStyle name="Hyperlink 15" xfId="19776" hidden="1"/>
    <cellStyle name="Hyperlink 15" xfId="19982" hidden="1"/>
    <cellStyle name="Hyperlink 15" xfId="20192" hidden="1"/>
    <cellStyle name="Hyperlink 15" xfId="20386" hidden="1"/>
    <cellStyle name="Hyperlink 15" xfId="20595" hidden="1"/>
    <cellStyle name="Hyperlink 15" xfId="20805" hidden="1"/>
    <cellStyle name="Hyperlink 15" xfId="21017" hidden="1"/>
    <cellStyle name="Hyperlink 15" xfId="21227" hidden="1"/>
    <cellStyle name="Hyperlink 15" xfId="21437" hidden="1"/>
    <cellStyle name="Hyperlink 15" xfId="21646" hidden="1"/>
    <cellStyle name="Hyperlink 15" xfId="21994" hidden="1"/>
    <cellStyle name="Hyperlink 15" xfId="22202" hidden="1"/>
    <cellStyle name="Hyperlink 15" xfId="22612" hidden="1"/>
    <cellStyle name="Hyperlink 15" xfId="22819" hidden="1"/>
    <cellStyle name="Hyperlink 15" xfId="23013" hidden="1"/>
    <cellStyle name="Hyperlink 15" xfId="23219" hidden="1"/>
    <cellStyle name="Hyperlink 15" xfId="23425" hidden="1"/>
    <cellStyle name="Hyperlink 15" xfId="23632" hidden="1"/>
    <cellStyle name="Hyperlink 15" xfId="23838" hidden="1"/>
    <cellStyle name="Hyperlink 15" xfId="24045" hidden="1"/>
    <cellStyle name="Hyperlink 15" xfId="24251" hidden="1"/>
    <cellStyle name="Hyperlink 15" xfId="24596" hidden="1"/>
    <cellStyle name="Hyperlink 15" xfId="24803" hidden="1"/>
    <cellStyle name="Hyperlink 15" xfId="25828" hidden="1"/>
    <cellStyle name="Hyperlink 15" xfId="26060" hidden="1"/>
    <cellStyle name="Hyperlink 15" xfId="26264" hidden="1"/>
    <cellStyle name="Hyperlink 15" xfId="26505" hidden="1"/>
    <cellStyle name="Hyperlink 15" xfId="26746" hidden="1"/>
    <cellStyle name="Hyperlink 15" xfId="26988" hidden="1"/>
    <cellStyle name="Hyperlink 15" xfId="27222" hidden="1"/>
    <cellStyle name="Hyperlink 15" xfId="27465" hidden="1"/>
    <cellStyle name="Hyperlink 15" xfId="27690" hidden="1"/>
    <cellStyle name="Hyperlink 15" xfId="28069" hidden="1"/>
    <cellStyle name="Hyperlink 15" xfId="28291" hidden="1"/>
    <cellStyle name="Hyperlink 15" xfId="25167" hidden="1"/>
    <cellStyle name="Hyperlink 15" xfId="28519" hidden="1"/>
    <cellStyle name="Hyperlink 15" xfId="28846" hidden="1"/>
    <cellStyle name="Hyperlink 15" xfId="29072" hidden="1"/>
    <cellStyle name="Hyperlink 15" xfId="25951" hidden="1"/>
    <cellStyle name="Hyperlink 15" xfId="29820" hidden="1"/>
    <cellStyle name="Hyperlink 15" xfId="30031" hidden="1"/>
    <cellStyle name="Hyperlink 15" xfId="30234" hidden="1"/>
    <cellStyle name="Hyperlink 15" xfId="30468" hidden="1"/>
    <cellStyle name="Hyperlink 15" xfId="30704" hidden="1"/>
    <cellStyle name="Hyperlink 15" xfId="30940" hidden="1"/>
    <cellStyle name="Hyperlink 15" xfId="31167" hidden="1"/>
    <cellStyle name="Hyperlink 15" xfId="31403" hidden="1"/>
    <cellStyle name="Hyperlink 15" xfId="31622" hidden="1"/>
    <cellStyle name="Hyperlink 15" xfId="31991" hidden="1"/>
    <cellStyle name="Hyperlink 15" xfId="32210" hidden="1"/>
    <cellStyle name="Hyperlink 15" xfId="31975" hidden="1"/>
    <cellStyle name="Hyperlink 15" xfId="32622" hidden="1"/>
    <cellStyle name="Hyperlink 15" xfId="32830" hidden="1"/>
    <cellStyle name="Hyperlink 15" xfId="33024" hidden="1"/>
    <cellStyle name="Hyperlink 15" xfId="33233" hidden="1"/>
    <cellStyle name="Hyperlink 15" xfId="33441" hidden="1"/>
    <cellStyle name="Hyperlink 15" xfId="33650" hidden="1"/>
    <cellStyle name="Hyperlink 15" xfId="33856" hidden="1"/>
    <cellStyle name="Hyperlink 15" xfId="34065" hidden="1"/>
    <cellStyle name="Hyperlink 15" xfId="34271" hidden="1"/>
    <cellStyle name="Hyperlink 15" xfId="34616" hidden="1"/>
    <cellStyle name="Hyperlink 15" xfId="34823" hidden="1"/>
    <cellStyle name="Hyperlink 15" xfId="35299" hidden="1"/>
    <cellStyle name="Hyperlink 15" xfId="35512" hidden="1"/>
    <cellStyle name="Hyperlink 15" xfId="35709" hidden="1"/>
    <cellStyle name="Hyperlink 15" xfId="35926" hidden="1"/>
    <cellStyle name="Hyperlink 15" xfId="36145" hidden="1"/>
    <cellStyle name="Hyperlink 15" xfId="36362" hidden="1"/>
    <cellStyle name="Hyperlink 15" xfId="36576" hidden="1"/>
    <cellStyle name="Hyperlink 15" xfId="36792" hidden="1"/>
    <cellStyle name="Hyperlink 15" xfId="37002" hidden="1"/>
    <cellStyle name="Hyperlink 15" xfId="37354" hidden="1"/>
    <cellStyle name="Hyperlink 15" xfId="37567" hidden="1"/>
    <cellStyle name="Hyperlink 15" xfId="37772" hidden="1"/>
    <cellStyle name="Hyperlink 15" xfId="37982" hidden="1"/>
    <cellStyle name="Hyperlink 15" xfId="38176" hidden="1"/>
    <cellStyle name="Hyperlink 15" xfId="38385" hidden="1"/>
    <cellStyle name="Hyperlink 15" xfId="38595" hidden="1"/>
    <cellStyle name="Hyperlink 15" xfId="38806" hidden="1"/>
    <cellStyle name="Hyperlink 15" xfId="39015" hidden="1"/>
    <cellStyle name="Hyperlink 15" xfId="39224" hidden="1"/>
    <cellStyle name="Hyperlink 15" xfId="39432" hidden="1"/>
    <cellStyle name="Hyperlink 15" xfId="39780" hidden="1"/>
    <cellStyle name="Hyperlink 15" xfId="39988" hidden="1"/>
    <cellStyle name="Hyperlink 16" xfId="910" hidden="1"/>
    <cellStyle name="Hyperlink 16" xfId="1145" hidden="1"/>
    <cellStyle name="Hyperlink 16" xfId="1349" hidden="1"/>
    <cellStyle name="Hyperlink 16" xfId="1595" hidden="1"/>
    <cellStyle name="Hyperlink 16" xfId="1843" hidden="1"/>
    <cellStyle name="Hyperlink 16" xfId="2090" hidden="1"/>
    <cellStyle name="Hyperlink 16" xfId="2328" hidden="1"/>
    <cellStyle name="Hyperlink 16" xfId="2575" hidden="1"/>
    <cellStyle name="Hyperlink 16" xfId="2802" hidden="1"/>
    <cellStyle name="Hyperlink 16" xfId="3183" hidden="1"/>
    <cellStyle name="Hyperlink 16" xfId="3408" hidden="1"/>
    <cellStyle name="Hyperlink 16" xfId="4233" hidden="1"/>
    <cellStyle name="Hyperlink 16" xfId="4442" hidden="1"/>
    <cellStyle name="Hyperlink 16" xfId="4636" hidden="1"/>
    <cellStyle name="Hyperlink 16" xfId="4864" hidden="1"/>
    <cellStyle name="Hyperlink 16" xfId="5103" hidden="1"/>
    <cellStyle name="Hyperlink 16" xfId="5349" hidden="1"/>
    <cellStyle name="Hyperlink 16" xfId="5587" hidden="1"/>
    <cellStyle name="Hyperlink 16" xfId="5824" hidden="1"/>
    <cellStyle name="Hyperlink 16" xfId="6048" hidden="1"/>
    <cellStyle name="Hyperlink 16" xfId="6393" hidden="1"/>
    <cellStyle name="Hyperlink 16" xfId="6600" hidden="1"/>
    <cellStyle name="Hyperlink 16" xfId="7626" hidden="1"/>
    <cellStyle name="Hyperlink 16" xfId="7859" hidden="1"/>
    <cellStyle name="Hyperlink 16" xfId="8063" hidden="1"/>
    <cellStyle name="Hyperlink 16" xfId="8306" hidden="1"/>
    <cellStyle name="Hyperlink 16" xfId="8551" hidden="1"/>
    <cellStyle name="Hyperlink 16" xfId="8794" hidden="1"/>
    <cellStyle name="Hyperlink 16" xfId="9030" hidden="1"/>
    <cellStyle name="Hyperlink 16" xfId="9275" hidden="1"/>
    <cellStyle name="Hyperlink 16" xfId="9501" hidden="1"/>
    <cellStyle name="Hyperlink 16" xfId="9880" hidden="1"/>
    <cellStyle name="Hyperlink 16" xfId="10103" hidden="1"/>
    <cellStyle name="Hyperlink 16" xfId="6960" hidden="1"/>
    <cellStyle name="Hyperlink 16" xfId="10332" hidden="1"/>
    <cellStyle name="Hyperlink 16" xfId="10661" hidden="1"/>
    <cellStyle name="Hyperlink 16" xfId="10887" hidden="1"/>
    <cellStyle name="Hyperlink 16" xfId="8990" hidden="1"/>
    <cellStyle name="Hyperlink 16" xfId="11648" hidden="1"/>
    <cellStyle name="Hyperlink 16" xfId="11879" hidden="1"/>
    <cellStyle name="Hyperlink 16" xfId="12082" hidden="1"/>
    <cellStyle name="Hyperlink 16" xfId="12320" hidden="1"/>
    <cellStyle name="Hyperlink 16" xfId="12559" hidden="1"/>
    <cellStyle name="Hyperlink 16" xfId="12798" hidden="1"/>
    <cellStyle name="Hyperlink 16" xfId="13028" hidden="1"/>
    <cellStyle name="Hyperlink 16" xfId="13267" hidden="1"/>
    <cellStyle name="Hyperlink 16" xfId="13487" hidden="1"/>
    <cellStyle name="Hyperlink 16" xfId="13861" hidden="1"/>
    <cellStyle name="Hyperlink 16" xfId="14082" hidden="1"/>
    <cellStyle name="Hyperlink 16" xfId="13008" hidden="1"/>
    <cellStyle name="Hyperlink 16" xfId="14521" hidden="1"/>
    <cellStyle name="Hyperlink 16" xfId="14752" hidden="1"/>
    <cellStyle name="Hyperlink 16" xfId="14955" hidden="1"/>
    <cellStyle name="Hyperlink 16" xfId="15200" hidden="1"/>
    <cellStyle name="Hyperlink 16" xfId="15444" hidden="1"/>
    <cellStyle name="Hyperlink 16" xfId="15689" hidden="1"/>
    <cellStyle name="Hyperlink 16" xfId="15927" hidden="1"/>
    <cellStyle name="Hyperlink 16" xfId="16172" hidden="1"/>
    <cellStyle name="Hyperlink 16" xfId="16396" hidden="1"/>
    <cellStyle name="Hyperlink 16" xfId="16777" hidden="1"/>
    <cellStyle name="Hyperlink 16" xfId="17002" hidden="1"/>
    <cellStyle name="Hyperlink 16" xfId="17496" hidden="1"/>
    <cellStyle name="Hyperlink 16" xfId="17711" hidden="1"/>
    <cellStyle name="Hyperlink 16" xfId="17908" hidden="1"/>
    <cellStyle name="Hyperlink 16" xfId="18126" hidden="1"/>
    <cellStyle name="Hyperlink 16" xfId="18347" hidden="1"/>
    <cellStyle name="Hyperlink 16" xfId="18566" hidden="1"/>
    <cellStyle name="Hyperlink 16" xfId="18782" hidden="1"/>
    <cellStyle name="Hyperlink 16" xfId="19001" hidden="1"/>
    <cellStyle name="Hyperlink 16" xfId="19211" hidden="1"/>
    <cellStyle name="Hyperlink 16" xfId="19565" hidden="1"/>
    <cellStyle name="Hyperlink 16" xfId="19778" hidden="1"/>
    <cellStyle name="Hyperlink 16" xfId="19984" hidden="1"/>
    <cellStyle name="Hyperlink 16" xfId="20194" hidden="1"/>
    <cellStyle name="Hyperlink 16" xfId="20388" hidden="1"/>
    <cellStyle name="Hyperlink 16" xfId="20597" hidden="1"/>
    <cellStyle name="Hyperlink 16" xfId="20807" hidden="1"/>
    <cellStyle name="Hyperlink 16" xfId="21019" hidden="1"/>
    <cellStyle name="Hyperlink 16" xfId="21229" hidden="1"/>
    <cellStyle name="Hyperlink 16" xfId="21439" hidden="1"/>
    <cellStyle name="Hyperlink 16" xfId="21648" hidden="1"/>
    <cellStyle name="Hyperlink 16" xfId="21996" hidden="1"/>
    <cellStyle name="Hyperlink 16" xfId="22204" hidden="1"/>
    <cellStyle name="Hyperlink 16" xfId="22614" hidden="1"/>
    <cellStyle name="Hyperlink 16" xfId="22821" hidden="1"/>
    <cellStyle name="Hyperlink 16" xfId="23015" hidden="1"/>
    <cellStyle name="Hyperlink 16" xfId="23221" hidden="1"/>
    <cellStyle name="Hyperlink 16" xfId="23427" hidden="1"/>
    <cellStyle name="Hyperlink 16" xfId="23634" hidden="1"/>
    <cellStyle name="Hyperlink 16" xfId="23840" hidden="1"/>
    <cellStyle name="Hyperlink 16" xfId="24047" hidden="1"/>
    <cellStyle name="Hyperlink 16" xfId="24253" hidden="1"/>
    <cellStyle name="Hyperlink 16" xfId="24598" hidden="1"/>
    <cellStyle name="Hyperlink 16" xfId="24805" hidden="1"/>
    <cellStyle name="Hyperlink 16" xfId="25830" hidden="1"/>
    <cellStyle name="Hyperlink 16" xfId="26062" hidden="1"/>
    <cellStyle name="Hyperlink 16" xfId="26266" hidden="1"/>
    <cellStyle name="Hyperlink 16" xfId="26507" hidden="1"/>
    <cellStyle name="Hyperlink 16" xfId="26748" hidden="1"/>
    <cellStyle name="Hyperlink 16" xfId="26990" hidden="1"/>
    <cellStyle name="Hyperlink 16" xfId="27224" hidden="1"/>
    <cellStyle name="Hyperlink 16" xfId="27467" hidden="1"/>
    <cellStyle name="Hyperlink 16" xfId="27692" hidden="1"/>
    <cellStyle name="Hyperlink 16" xfId="28071" hidden="1"/>
    <cellStyle name="Hyperlink 16" xfId="28293" hidden="1"/>
    <cellStyle name="Hyperlink 16" xfId="25165" hidden="1"/>
    <cellStyle name="Hyperlink 16" xfId="28521" hidden="1"/>
    <cellStyle name="Hyperlink 16" xfId="28848" hidden="1"/>
    <cellStyle name="Hyperlink 16" xfId="29074" hidden="1"/>
    <cellStyle name="Hyperlink 16" xfId="27185" hidden="1"/>
    <cellStyle name="Hyperlink 16" xfId="29822" hidden="1"/>
    <cellStyle name="Hyperlink 16" xfId="30033" hidden="1"/>
    <cellStyle name="Hyperlink 16" xfId="30236" hidden="1"/>
    <cellStyle name="Hyperlink 16" xfId="30470" hidden="1"/>
    <cellStyle name="Hyperlink 16" xfId="30706" hidden="1"/>
    <cellStyle name="Hyperlink 16" xfId="30942" hidden="1"/>
    <cellStyle name="Hyperlink 16" xfId="31169" hidden="1"/>
    <cellStyle name="Hyperlink 16" xfId="31405" hidden="1"/>
    <cellStyle name="Hyperlink 16" xfId="31624" hidden="1"/>
    <cellStyle name="Hyperlink 16" xfId="31993" hidden="1"/>
    <cellStyle name="Hyperlink 16" xfId="32212" hidden="1"/>
    <cellStyle name="Hyperlink 16" xfId="31150" hidden="1"/>
    <cellStyle name="Hyperlink 16" xfId="32624" hidden="1"/>
    <cellStyle name="Hyperlink 16" xfId="32832" hidden="1"/>
    <cellStyle name="Hyperlink 16" xfId="33026" hidden="1"/>
    <cellStyle name="Hyperlink 16" xfId="33235" hidden="1"/>
    <cellStyle name="Hyperlink 16" xfId="33443" hidden="1"/>
    <cellStyle name="Hyperlink 16" xfId="33652" hidden="1"/>
    <cellStyle name="Hyperlink 16" xfId="33858" hidden="1"/>
    <cellStyle name="Hyperlink 16" xfId="34067" hidden="1"/>
    <cellStyle name="Hyperlink 16" xfId="34273" hidden="1"/>
    <cellStyle name="Hyperlink 16" xfId="34618" hidden="1"/>
    <cellStyle name="Hyperlink 16" xfId="34825" hidden="1"/>
    <cellStyle name="Hyperlink 16" xfId="35301" hidden="1"/>
    <cellStyle name="Hyperlink 16" xfId="35514" hidden="1"/>
    <cellStyle name="Hyperlink 16" xfId="35711" hidden="1"/>
    <cellStyle name="Hyperlink 16" xfId="35928" hidden="1"/>
    <cellStyle name="Hyperlink 16" xfId="36147" hidden="1"/>
    <cellStyle name="Hyperlink 16" xfId="36364" hidden="1"/>
    <cellStyle name="Hyperlink 16" xfId="36578" hidden="1"/>
    <cellStyle name="Hyperlink 16" xfId="36794" hidden="1"/>
    <cellStyle name="Hyperlink 16" xfId="37004" hidden="1"/>
    <cellStyle name="Hyperlink 16" xfId="37356" hidden="1"/>
    <cellStyle name="Hyperlink 16" xfId="37569" hidden="1"/>
    <cellStyle name="Hyperlink 16" xfId="37774" hidden="1"/>
    <cellStyle name="Hyperlink 16" xfId="37984" hidden="1"/>
    <cellStyle name="Hyperlink 16" xfId="38178" hidden="1"/>
    <cellStyle name="Hyperlink 16" xfId="38387" hidden="1"/>
    <cellStyle name="Hyperlink 16" xfId="38597" hidden="1"/>
    <cellStyle name="Hyperlink 16" xfId="38808" hidden="1"/>
    <cellStyle name="Hyperlink 16" xfId="39017" hidden="1"/>
    <cellStyle name="Hyperlink 16" xfId="39226" hidden="1"/>
    <cellStyle name="Hyperlink 16" xfId="39434" hidden="1"/>
    <cellStyle name="Hyperlink 16" xfId="39782" hidden="1"/>
    <cellStyle name="Hyperlink 16" xfId="39990" hidden="1"/>
    <cellStyle name="Hyperlink 17" xfId="912" hidden="1"/>
    <cellStyle name="Hyperlink 17" xfId="1147" hidden="1"/>
    <cellStyle name="Hyperlink 17" xfId="1351" hidden="1"/>
    <cellStyle name="Hyperlink 17" xfId="1597" hidden="1"/>
    <cellStyle name="Hyperlink 17" xfId="1845" hidden="1"/>
    <cellStyle name="Hyperlink 17" xfId="2092" hidden="1"/>
    <cellStyle name="Hyperlink 17" xfId="2330" hidden="1"/>
    <cellStyle name="Hyperlink 17" xfId="2577" hidden="1"/>
    <cellStyle name="Hyperlink 17" xfId="2804" hidden="1"/>
    <cellStyle name="Hyperlink 17" xfId="3185" hidden="1"/>
    <cellStyle name="Hyperlink 17" xfId="3410" hidden="1"/>
    <cellStyle name="Hyperlink 17" xfId="4235" hidden="1"/>
    <cellStyle name="Hyperlink 17" xfId="4444" hidden="1"/>
    <cellStyle name="Hyperlink 17" xfId="4638" hidden="1"/>
    <cellStyle name="Hyperlink 17" xfId="4866" hidden="1"/>
    <cellStyle name="Hyperlink 17" xfId="5105" hidden="1"/>
    <cellStyle name="Hyperlink 17" xfId="5351" hidden="1"/>
    <cellStyle name="Hyperlink 17" xfId="5589" hidden="1"/>
    <cellStyle name="Hyperlink 17" xfId="5826" hidden="1"/>
    <cellStyle name="Hyperlink 17" xfId="6050" hidden="1"/>
    <cellStyle name="Hyperlink 17" xfId="6395" hidden="1"/>
    <cellStyle name="Hyperlink 17" xfId="6602" hidden="1"/>
    <cellStyle name="Hyperlink 17" xfId="7628" hidden="1"/>
    <cellStyle name="Hyperlink 17" xfId="7861" hidden="1"/>
    <cellStyle name="Hyperlink 17" xfId="8065" hidden="1"/>
    <cellStyle name="Hyperlink 17" xfId="8308" hidden="1"/>
    <cellStyle name="Hyperlink 17" xfId="8553" hidden="1"/>
    <cellStyle name="Hyperlink 17" xfId="8796" hidden="1"/>
    <cellStyle name="Hyperlink 17" xfId="9032" hidden="1"/>
    <cellStyle name="Hyperlink 17" xfId="9277" hidden="1"/>
    <cellStyle name="Hyperlink 17" xfId="9503" hidden="1"/>
    <cellStyle name="Hyperlink 17" xfId="9882" hidden="1"/>
    <cellStyle name="Hyperlink 17" xfId="10105" hidden="1"/>
    <cellStyle name="Hyperlink 17" xfId="6958" hidden="1"/>
    <cellStyle name="Hyperlink 17" xfId="10334" hidden="1"/>
    <cellStyle name="Hyperlink 17" xfId="10663" hidden="1"/>
    <cellStyle name="Hyperlink 17" xfId="10889" hidden="1"/>
    <cellStyle name="Hyperlink 17" xfId="8510" hidden="1"/>
    <cellStyle name="Hyperlink 17" xfId="11650" hidden="1"/>
    <cellStyle name="Hyperlink 17" xfId="11881" hidden="1"/>
    <cellStyle name="Hyperlink 17" xfId="12084" hidden="1"/>
    <cellStyle name="Hyperlink 17" xfId="12322" hidden="1"/>
    <cellStyle name="Hyperlink 17" xfId="12561" hidden="1"/>
    <cellStyle name="Hyperlink 17" xfId="12800" hidden="1"/>
    <cellStyle name="Hyperlink 17" xfId="13030" hidden="1"/>
    <cellStyle name="Hyperlink 17" xfId="13269" hidden="1"/>
    <cellStyle name="Hyperlink 17" xfId="13489" hidden="1"/>
    <cellStyle name="Hyperlink 17" xfId="13863" hidden="1"/>
    <cellStyle name="Hyperlink 17" xfId="14084" hidden="1"/>
    <cellStyle name="Hyperlink 17" xfId="12540" hidden="1"/>
    <cellStyle name="Hyperlink 17" xfId="14523" hidden="1"/>
    <cellStyle name="Hyperlink 17" xfId="14754" hidden="1"/>
    <cellStyle name="Hyperlink 17" xfId="14957" hidden="1"/>
    <cellStyle name="Hyperlink 17" xfId="15202" hidden="1"/>
    <cellStyle name="Hyperlink 17" xfId="15446" hidden="1"/>
    <cellStyle name="Hyperlink 17" xfId="15691" hidden="1"/>
    <cellStyle name="Hyperlink 17" xfId="15929" hidden="1"/>
    <cellStyle name="Hyperlink 17" xfId="16174" hidden="1"/>
    <cellStyle name="Hyperlink 17" xfId="16398" hidden="1"/>
    <cellStyle name="Hyperlink 17" xfId="16779" hidden="1"/>
    <cellStyle name="Hyperlink 17" xfId="17004" hidden="1"/>
    <cellStyle name="Hyperlink 17" xfId="17498" hidden="1"/>
    <cellStyle name="Hyperlink 17" xfId="17713" hidden="1"/>
    <cellStyle name="Hyperlink 17" xfId="17910" hidden="1"/>
    <cellStyle name="Hyperlink 17" xfId="18128" hidden="1"/>
    <cellStyle name="Hyperlink 17" xfId="18349" hidden="1"/>
    <cellStyle name="Hyperlink 17" xfId="18568" hidden="1"/>
    <cellStyle name="Hyperlink 17" xfId="18784" hidden="1"/>
    <cellStyle name="Hyperlink 17" xfId="19003" hidden="1"/>
    <cellStyle name="Hyperlink 17" xfId="19213" hidden="1"/>
    <cellStyle name="Hyperlink 17" xfId="19567" hidden="1"/>
    <cellStyle name="Hyperlink 17" xfId="19780" hidden="1"/>
    <cellStyle name="Hyperlink 17" xfId="19986" hidden="1"/>
    <cellStyle name="Hyperlink 17" xfId="20196" hidden="1"/>
    <cellStyle name="Hyperlink 17" xfId="20390" hidden="1"/>
    <cellStyle name="Hyperlink 17" xfId="20599" hidden="1"/>
    <cellStyle name="Hyperlink 17" xfId="20809" hidden="1"/>
    <cellStyle name="Hyperlink 17" xfId="21021" hidden="1"/>
    <cellStyle name="Hyperlink 17" xfId="21231" hidden="1"/>
    <cellStyle name="Hyperlink 17" xfId="21441" hidden="1"/>
    <cellStyle name="Hyperlink 17" xfId="21650" hidden="1"/>
    <cellStyle name="Hyperlink 17" xfId="21998" hidden="1"/>
    <cellStyle name="Hyperlink 17" xfId="22206" hidden="1"/>
    <cellStyle name="Hyperlink 17" xfId="22616" hidden="1"/>
    <cellStyle name="Hyperlink 17" xfId="22823" hidden="1"/>
    <cellStyle name="Hyperlink 17" xfId="23017" hidden="1"/>
    <cellStyle name="Hyperlink 17" xfId="23223" hidden="1"/>
    <cellStyle name="Hyperlink 17" xfId="23429" hidden="1"/>
    <cellStyle name="Hyperlink 17" xfId="23636" hidden="1"/>
    <cellStyle name="Hyperlink 17" xfId="23842" hidden="1"/>
    <cellStyle name="Hyperlink 17" xfId="24049" hidden="1"/>
    <cellStyle name="Hyperlink 17" xfId="24255" hidden="1"/>
    <cellStyle name="Hyperlink 17" xfId="24600" hidden="1"/>
    <cellStyle name="Hyperlink 17" xfId="24807" hidden="1"/>
    <cellStyle name="Hyperlink 17" xfId="25832" hidden="1"/>
    <cellStyle name="Hyperlink 17" xfId="26064" hidden="1"/>
    <cellStyle name="Hyperlink 17" xfId="26268" hidden="1"/>
    <cellStyle name="Hyperlink 17" xfId="26509" hidden="1"/>
    <cellStyle name="Hyperlink 17" xfId="26750" hidden="1"/>
    <cellStyle name="Hyperlink 17" xfId="26992" hidden="1"/>
    <cellStyle name="Hyperlink 17" xfId="27226" hidden="1"/>
    <cellStyle name="Hyperlink 17" xfId="27469" hidden="1"/>
    <cellStyle name="Hyperlink 17" xfId="27694" hidden="1"/>
    <cellStyle name="Hyperlink 17" xfId="28073" hidden="1"/>
    <cellStyle name="Hyperlink 17" xfId="28295" hidden="1"/>
    <cellStyle name="Hyperlink 17" xfId="25163" hidden="1"/>
    <cellStyle name="Hyperlink 17" xfId="28523" hidden="1"/>
    <cellStyle name="Hyperlink 17" xfId="28850" hidden="1"/>
    <cellStyle name="Hyperlink 17" xfId="29076" hidden="1"/>
    <cellStyle name="Hyperlink 17" xfId="26709" hidden="1"/>
    <cellStyle name="Hyperlink 17" xfId="29824" hidden="1"/>
    <cellStyle name="Hyperlink 17" xfId="30035" hidden="1"/>
    <cellStyle name="Hyperlink 17" xfId="30238" hidden="1"/>
    <cellStyle name="Hyperlink 17" xfId="30472" hidden="1"/>
    <cellStyle name="Hyperlink 17" xfId="30708" hidden="1"/>
    <cellStyle name="Hyperlink 17" xfId="30944" hidden="1"/>
    <cellStyle name="Hyperlink 17" xfId="31171" hidden="1"/>
    <cellStyle name="Hyperlink 17" xfId="31407" hidden="1"/>
    <cellStyle name="Hyperlink 17" xfId="31626" hidden="1"/>
    <cellStyle name="Hyperlink 17" xfId="31995" hidden="1"/>
    <cellStyle name="Hyperlink 17" xfId="32214" hidden="1"/>
    <cellStyle name="Hyperlink 17" xfId="30688" hidden="1"/>
    <cellStyle name="Hyperlink 17" xfId="32626" hidden="1"/>
    <cellStyle name="Hyperlink 17" xfId="32834" hidden="1"/>
    <cellStyle name="Hyperlink 17" xfId="33028" hidden="1"/>
    <cellStyle name="Hyperlink 17" xfId="33237" hidden="1"/>
    <cellStyle name="Hyperlink 17" xfId="33445" hidden="1"/>
    <cellStyle name="Hyperlink 17" xfId="33654" hidden="1"/>
    <cellStyle name="Hyperlink 17" xfId="33860" hidden="1"/>
    <cellStyle name="Hyperlink 17" xfId="34069" hidden="1"/>
    <cellStyle name="Hyperlink 17" xfId="34275" hidden="1"/>
    <cellStyle name="Hyperlink 17" xfId="34620" hidden="1"/>
    <cellStyle name="Hyperlink 17" xfId="34827" hidden="1"/>
    <cellStyle name="Hyperlink 17" xfId="35303" hidden="1"/>
    <cellStyle name="Hyperlink 17" xfId="35516" hidden="1"/>
    <cellStyle name="Hyperlink 17" xfId="35713" hidden="1"/>
    <cellStyle name="Hyperlink 17" xfId="35930" hidden="1"/>
    <cellStyle name="Hyperlink 17" xfId="36149" hidden="1"/>
    <cellStyle name="Hyperlink 17" xfId="36366" hidden="1"/>
    <cellStyle name="Hyperlink 17" xfId="36580" hidden="1"/>
    <cellStyle name="Hyperlink 17" xfId="36796" hidden="1"/>
    <cellStyle name="Hyperlink 17" xfId="37006" hidden="1"/>
    <cellStyle name="Hyperlink 17" xfId="37358" hidden="1"/>
    <cellStyle name="Hyperlink 17" xfId="37571" hidden="1"/>
    <cellStyle name="Hyperlink 17" xfId="37776" hidden="1"/>
    <cellStyle name="Hyperlink 17" xfId="37986" hidden="1"/>
    <cellStyle name="Hyperlink 17" xfId="38180" hidden="1"/>
    <cellStyle name="Hyperlink 17" xfId="38389" hidden="1"/>
    <cellStyle name="Hyperlink 17" xfId="38599" hidden="1"/>
    <cellStyle name="Hyperlink 17" xfId="38810" hidden="1"/>
    <cellStyle name="Hyperlink 17" xfId="39019" hidden="1"/>
    <cellStyle name="Hyperlink 17" xfId="39228" hidden="1"/>
    <cellStyle name="Hyperlink 17" xfId="39436" hidden="1"/>
    <cellStyle name="Hyperlink 17" xfId="39784" hidden="1"/>
    <cellStyle name="Hyperlink 17" xfId="39992" hidden="1"/>
    <cellStyle name="Hyperlink 18" xfId="914" hidden="1"/>
    <cellStyle name="Hyperlink 18" xfId="1149" hidden="1"/>
    <cellStyle name="Hyperlink 18" xfId="1353" hidden="1"/>
    <cellStyle name="Hyperlink 18" xfId="1599" hidden="1"/>
    <cellStyle name="Hyperlink 18" xfId="1847" hidden="1"/>
    <cellStyle name="Hyperlink 18" xfId="2094" hidden="1"/>
    <cellStyle name="Hyperlink 18" xfId="2332" hidden="1"/>
    <cellStyle name="Hyperlink 18" xfId="2579" hidden="1"/>
    <cellStyle name="Hyperlink 18" xfId="2806" hidden="1"/>
    <cellStyle name="Hyperlink 18" xfId="3187" hidden="1"/>
    <cellStyle name="Hyperlink 18" xfId="3412" hidden="1"/>
    <cellStyle name="Hyperlink 18" xfId="4237" hidden="1"/>
    <cellStyle name="Hyperlink 18" xfId="4446" hidden="1"/>
    <cellStyle name="Hyperlink 18" xfId="4640" hidden="1"/>
    <cellStyle name="Hyperlink 18" xfId="4868" hidden="1"/>
    <cellStyle name="Hyperlink 18" xfId="5107" hidden="1"/>
    <cellStyle name="Hyperlink 18" xfId="5353" hidden="1"/>
    <cellStyle name="Hyperlink 18" xfId="5591" hidden="1"/>
    <cellStyle name="Hyperlink 18" xfId="5828" hidden="1"/>
    <cellStyle name="Hyperlink 18" xfId="6052" hidden="1"/>
    <cellStyle name="Hyperlink 18" xfId="6397" hidden="1"/>
    <cellStyle name="Hyperlink 18" xfId="6604" hidden="1"/>
    <cellStyle name="Hyperlink 18" xfId="7630" hidden="1"/>
    <cellStyle name="Hyperlink 18" xfId="7863" hidden="1"/>
    <cellStyle name="Hyperlink 18" xfId="8067" hidden="1"/>
    <cellStyle name="Hyperlink 18" xfId="8310" hidden="1"/>
    <cellStyle name="Hyperlink 18" xfId="8555" hidden="1"/>
    <cellStyle name="Hyperlink 18" xfId="8798" hidden="1"/>
    <cellStyle name="Hyperlink 18" xfId="9034" hidden="1"/>
    <cellStyle name="Hyperlink 18" xfId="9279" hidden="1"/>
    <cellStyle name="Hyperlink 18" xfId="9505" hidden="1"/>
    <cellStyle name="Hyperlink 18" xfId="9884" hidden="1"/>
    <cellStyle name="Hyperlink 18" xfId="10107" hidden="1"/>
    <cellStyle name="Hyperlink 18" xfId="6957" hidden="1"/>
    <cellStyle name="Hyperlink 18" xfId="10336" hidden="1"/>
    <cellStyle name="Hyperlink 18" xfId="10665" hidden="1"/>
    <cellStyle name="Hyperlink 18" xfId="10891" hidden="1"/>
    <cellStyle name="Hyperlink 18" xfId="8266" hidden="1"/>
    <cellStyle name="Hyperlink 18" xfId="11652" hidden="1"/>
    <cellStyle name="Hyperlink 18" xfId="11883" hidden="1"/>
    <cellStyle name="Hyperlink 18" xfId="12086" hidden="1"/>
    <cellStyle name="Hyperlink 18" xfId="12324" hidden="1"/>
    <cellStyle name="Hyperlink 18" xfId="12563" hidden="1"/>
    <cellStyle name="Hyperlink 18" xfId="12802" hidden="1"/>
    <cellStyle name="Hyperlink 18" xfId="13032" hidden="1"/>
    <cellStyle name="Hyperlink 18" xfId="13271" hidden="1"/>
    <cellStyle name="Hyperlink 18" xfId="13491" hidden="1"/>
    <cellStyle name="Hyperlink 18" xfId="13865" hidden="1"/>
    <cellStyle name="Hyperlink 18" xfId="14086" hidden="1"/>
    <cellStyle name="Hyperlink 18" xfId="14062" hidden="1"/>
    <cellStyle name="Hyperlink 18" xfId="14525" hidden="1"/>
    <cellStyle name="Hyperlink 18" xfId="14756" hidden="1"/>
    <cellStyle name="Hyperlink 18" xfId="14959" hidden="1"/>
    <cellStyle name="Hyperlink 18" xfId="15204" hidden="1"/>
    <cellStyle name="Hyperlink 18" xfId="15448" hidden="1"/>
    <cellStyle name="Hyperlink 18" xfId="15693" hidden="1"/>
    <cellStyle name="Hyperlink 18" xfId="15931" hidden="1"/>
    <cellStyle name="Hyperlink 18" xfId="16176" hidden="1"/>
    <cellStyle name="Hyperlink 18" xfId="16400" hidden="1"/>
    <cellStyle name="Hyperlink 18" xfId="16781" hidden="1"/>
    <cellStyle name="Hyperlink 18" xfId="17006" hidden="1"/>
    <cellStyle name="Hyperlink 18" xfId="17500" hidden="1"/>
    <cellStyle name="Hyperlink 18" xfId="17715" hidden="1"/>
    <cellStyle name="Hyperlink 18" xfId="17912" hidden="1"/>
    <cellStyle name="Hyperlink 18" xfId="18130" hidden="1"/>
    <cellStyle name="Hyperlink 18" xfId="18351" hidden="1"/>
    <cellStyle name="Hyperlink 18" xfId="18570" hidden="1"/>
    <cellStyle name="Hyperlink 18" xfId="18786" hidden="1"/>
    <cellStyle name="Hyperlink 18" xfId="19005" hidden="1"/>
    <cellStyle name="Hyperlink 18" xfId="19215" hidden="1"/>
    <cellStyle name="Hyperlink 18" xfId="19569" hidden="1"/>
    <cellStyle name="Hyperlink 18" xfId="19782" hidden="1"/>
    <cellStyle name="Hyperlink 18" xfId="19988" hidden="1"/>
    <cellStyle name="Hyperlink 18" xfId="20198" hidden="1"/>
    <cellStyle name="Hyperlink 18" xfId="20392" hidden="1"/>
    <cellStyle name="Hyperlink 18" xfId="20601" hidden="1"/>
    <cellStyle name="Hyperlink 18" xfId="20811" hidden="1"/>
    <cellStyle name="Hyperlink 18" xfId="21023" hidden="1"/>
    <cellStyle name="Hyperlink 18" xfId="21233" hidden="1"/>
    <cellStyle name="Hyperlink 18" xfId="21443" hidden="1"/>
    <cellStyle name="Hyperlink 18" xfId="21652" hidden="1"/>
    <cellStyle name="Hyperlink 18" xfId="22000" hidden="1"/>
    <cellStyle name="Hyperlink 18" xfId="22208" hidden="1"/>
    <cellStyle name="Hyperlink 18" xfId="22618" hidden="1"/>
    <cellStyle name="Hyperlink 18" xfId="22825" hidden="1"/>
    <cellStyle name="Hyperlink 18" xfId="23019" hidden="1"/>
    <cellStyle name="Hyperlink 18" xfId="23225" hidden="1"/>
    <cellStyle name="Hyperlink 18" xfId="23431" hidden="1"/>
    <cellStyle name="Hyperlink 18" xfId="23638" hidden="1"/>
    <cellStyle name="Hyperlink 18" xfId="23844" hidden="1"/>
    <cellStyle name="Hyperlink 18" xfId="24051" hidden="1"/>
    <cellStyle name="Hyperlink 18" xfId="24257" hidden="1"/>
    <cellStyle name="Hyperlink 18" xfId="24602" hidden="1"/>
    <cellStyle name="Hyperlink 18" xfId="24809" hidden="1"/>
    <cellStyle name="Hyperlink 18" xfId="25834" hidden="1"/>
    <cellStyle name="Hyperlink 18" xfId="26066" hidden="1"/>
    <cellStyle name="Hyperlink 18" xfId="26270" hidden="1"/>
    <cellStyle name="Hyperlink 18" xfId="26511" hidden="1"/>
    <cellStyle name="Hyperlink 18" xfId="26752" hidden="1"/>
    <cellStyle name="Hyperlink 18" xfId="26994" hidden="1"/>
    <cellStyle name="Hyperlink 18" xfId="27228" hidden="1"/>
    <cellStyle name="Hyperlink 18" xfId="27471" hidden="1"/>
    <cellStyle name="Hyperlink 18" xfId="27696" hidden="1"/>
    <cellStyle name="Hyperlink 18" xfId="28075" hidden="1"/>
    <cellStyle name="Hyperlink 18" xfId="28297" hidden="1"/>
    <cellStyle name="Hyperlink 18" xfId="25162" hidden="1"/>
    <cellStyle name="Hyperlink 18" xfId="28525" hidden="1"/>
    <cellStyle name="Hyperlink 18" xfId="28852" hidden="1"/>
    <cellStyle name="Hyperlink 18" xfId="29078" hidden="1"/>
    <cellStyle name="Hyperlink 18" xfId="26467" hidden="1"/>
    <cellStyle name="Hyperlink 18" xfId="29826" hidden="1"/>
    <cellStyle name="Hyperlink 18" xfId="30037" hidden="1"/>
    <cellStyle name="Hyperlink 18" xfId="30240" hidden="1"/>
    <cellStyle name="Hyperlink 18" xfId="30474" hidden="1"/>
    <cellStyle name="Hyperlink 18" xfId="30710" hidden="1"/>
    <cellStyle name="Hyperlink 18" xfId="30946" hidden="1"/>
    <cellStyle name="Hyperlink 18" xfId="31173" hidden="1"/>
    <cellStyle name="Hyperlink 18" xfId="31409" hidden="1"/>
    <cellStyle name="Hyperlink 18" xfId="31628" hidden="1"/>
    <cellStyle name="Hyperlink 18" xfId="31997" hidden="1"/>
    <cellStyle name="Hyperlink 18" xfId="32216" hidden="1"/>
    <cellStyle name="Hyperlink 18" xfId="32193" hidden="1"/>
    <cellStyle name="Hyperlink 18" xfId="32628" hidden="1"/>
    <cellStyle name="Hyperlink 18" xfId="32836" hidden="1"/>
    <cellStyle name="Hyperlink 18" xfId="33030" hidden="1"/>
    <cellStyle name="Hyperlink 18" xfId="33239" hidden="1"/>
    <cellStyle name="Hyperlink 18" xfId="33447" hidden="1"/>
    <cellStyle name="Hyperlink 18" xfId="33656" hidden="1"/>
    <cellStyle name="Hyperlink 18" xfId="33862" hidden="1"/>
    <cellStyle name="Hyperlink 18" xfId="34071" hidden="1"/>
    <cellStyle name="Hyperlink 18" xfId="34277" hidden="1"/>
    <cellStyle name="Hyperlink 18" xfId="34622" hidden="1"/>
    <cellStyle name="Hyperlink 18" xfId="34829" hidden="1"/>
    <cellStyle name="Hyperlink 18" xfId="35305" hidden="1"/>
    <cellStyle name="Hyperlink 18" xfId="35518" hidden="1"/>
    <cellStyle name="Hyperlink 18" xfId="35715" hidden="1"/>
    <cellStyle name="Hyperlink 18" xfId="35932" hidden="1"/>
    <cellStyle name="Hyperlink 18" xfId="36151" hidden="1"/>
    <cellStyle name="Hyperlink 18" xfId="36368" hidden="1"/>
    <cellStyle name="Hyperlink 18" xfId="36582" hidden="1"/>
    <cellStyle name="Hyperlink 18" xfId="36798" hidden="1"/>
    <cellStyle name="Hyperlink 18" xfId="37008" hidden="1"/>
    <cellStyle name="Hyperlink 18" xfId="37360" hidden="1"/>
    <cellStyle name="Hyperlink 18" xfId="37573" hidden="1"/>
    <cellStyle name="Hyperlink 18" xfId="37778" hidden="1"/>
    <cellStyle name="Hyperlink 18" xfId="37988" hidden="1"/>
    <cellStyle name="Hyperlink 18" xfId="38182" hidden="1"/>
    <cellStyle name="Hyperlink 18" xfId="38391" hidden="1"/>
    <cellStyle name="Hyperlink 18" xfId="38601" hidden="1"/>
    <cellStyle name="Hyperlink 18" xfId="38812" hidden="1"/>
    <cellStyle name="Hyperlink 18" xfId="39021" hidden="1"/>
    <cellStyle name="Hyperlink 18" xfId="39230" hidden="1"/>
    <cellStyle name="Hyperlink 18" xfId="39438" hidden="1"/>
    <cellStyle name="Hyperlink 18" xfId="39786" hidden="1"/>
    <cellStyle name="Hyperlink 18" xfId="39994" hidden="1"/>
    <cellStyle name="Hyperlink 19" xfId="916" hidden="1"/>
    <cellStyle name="Hyperlink 19" xfId="1151" hidden="1"/>
    <cellStyle name="Hyperlink 19" xfId="1355" hidden="1"/>
    <cellStyle name="Hyperlink 19" xfId="1601" hidden="1"/>
    <cellStyle name="Hyperlink 19" xfId="1849" hidden="1"/>
    <cellStyle name="Hyperlink 19" xfId="2096" hidden="1"/>
    <cellStyle name="Hyperlink 19" xfId="2334" hidden="1"/>
    <cellStyle name="Hyperlink 19" xfId="2581" hidden="1"/>
    <cellStyle name="Hyperlink 19" xfId="2808" hidden="1"/>
    <cellStyle name="Hyperlink 19" xfId="3189" hidden="1"/>
    <cellStyle name="Hyperlink 19" xfId="3414" hidden="1"/>
    <cellStyle name="Hyperlink 19" xfId="4239" hidden="1"/>
    <cellStyle name="Hyperlink 19" xfId="4448" hidden="1"/>
    <cellStyle name="Hyperlink 19" xfId="4642" hidden="1"/>
    <cellStyle name="Hyperlink 19" xfId="4870" hidden="1"/>
    <cellStyle name="Hyperlink 19" xfId="5109" hidden="1"/>
    <cellStyle name="Hyperlink 19" xfId="5355" hidden="1"/>
    <cellStyle name="Hyperlink 19" xfId="5593" hidden="1"/>
    <cellStyle name="Hyperlink 19" xfId="5830" hidden="1"/>
    <cellStyle name="Hyperlink 19" xfId="6054" hidden="1"/>
    <cellStyle name="Hyperlink 19" xfId="6399" hidden="1"/>
    <cellStyle name="Hyperlink 19" xfId="6606" hidden="1"/>
    <cellStyle name="Hyperlink 19" xfId="7632" hidden="1"/>
    <cellStyle name="Hyperlink 19" xfId="7865" hidden="1"/>
    <cellStyle name="Hyperlink 19" xfId="8069" hidden="1"/>
    <cellStyle name="Hyperlink 19" xfId="8312" hidden="1"/>
    <cellStyle name="Hyperlink 19" xfId="8557" hidden="1"/>
    <cellStyle name="Hyperlink 19" xfId="8800" hidden="1"/>
    <cellStyle name="Hyperlink 19" xfId="9036" hidden="1"/>
    <cellStyle name="Hyperlink 19" xfId="9281" hidden="1"/>
    <cellStyle name="Hyperlink 19" xfId="9507" hidden="1"/>
    <cellStyle name="Hyperlink 19" xfId="9886" hidden="1"/>
    <cellStyle name="Hyperlink 19" xfId="10109" hidden="1"/>
    <cellStyle name="Hyperlink 19" xfId="6955" hidden="1"/>
    <cellStyle name="Hyperlink 19" xfId="10338" hidden="1"/>
    <cellStyle name="Hyperlink 19" xfId="10667" hidden="1"/>
    <cellStyle name="Hyperlink 19" xfId="10893" hidden="1"/>
    <cellStyle name="Hyperlink 19" xfId="9841" hidden="1"/>
    <cellStyle name="Hyperlink 19" xfId="11654" hidden="1"/>
    <cellStyle name="Hyperlink 19" xfId="11885" hidden="1"/>
    <cellStyle name="Hyperlink 19" xfId="12088" hidden="1"/>
    <cellStyle name="Hyperlink 19" xfId="12326" hidden="1"/>
    <cellStyle name="Hyperlink 19" xfId="12565" hidden="1"/>
    <cellStyle name="Hyperlink 19" xfId="12804" hidden="1"/>
    <cellStyle name="Hyperlink 19" xfId="13034" hidden="1"/>
    <cellStyle name="Hyperlink 19" xfId="13273" hidden="1"/>
    <cellStyle name="Hyperlink 19" xfId="13493" hidden="1"/>
    <cellStyle name="Hyperlink 19" xfId="13867" hidden="1"/>
    <cellStyle name="Hyperlink 19" xfId="14088" hidden="1"/>
    <cellStyle name="Hyperlink 19" xfId="7547" hidden="1"/>
    <cellStyle name="Hyperlink 19" xfId="14527" hidden="1"/>
    <cellStyle name="Hyperlink 19" xfId="14758" hidden="1"/>
    <cellStyle name="Hyperlink 19" xfId="14961" hidden="1"/>
    <cellStyle name="Hyperlink 19" xfId="15206" hidden="1"/>
    <cellStyle name="Hyperlink 19" xfId="15450" hidden="1"/>
    <cellStyle name="Hyperlink 19" xfId="15695" hidden="1"/>
    <cellStyle name="Hyperlink 19" xfId="15933" hidden="1"/>
    <cellStyle name="Hyperlink 19" xfId="16178" hidden="1"/>
    <cellStyle name="Hyperlink 19" xfId="16402" hidden="1"/>
    <cellStyle name="Hyperlink 19" xfId="16783" hidden="1"/>
    <cellStyle name="Hyperlink 19" xfId="17008" hidden="1"/>
    <cellStyle name="Hyperlink 19" xfId="17502" hidden="1"/>
    <cellStyle name="Hyperlink 19" xfId="17717" hidden="1"/>
    <cellStyle name="Hyperlink 19" xfId="17914" hidden="1"/>
    <cellStyle name="Hyperlink 19" xfId="18132" hidden="1"/>
    <cellStyle name="Hyperlink 19" xfId="18353" hidden="1"/>
    <cellStyle name="Hyperlink 19" xfId="18572" hidden="1"/>
    <cellStyle name="Hyperlink 19" xfId="18788" hidden="1"/>
    <cellStyle name="Hyperlink 19" xfId="19007" hidden="1"/>
    <cellStyle name="Hyperlink 19" xfId="19217" hidden="1"/>
    <cellStyle name="Hyperlink 19" xfId="19571" hidden="1"/>
    <cellStyle name="Hyperlink 19" xfId="19784" hidden="1"/>
    <cellStyle name="Hyperlink 19" xfId="19990" hidden="1"/>
    <cellStyle name="Hyperlink 19" xfId="20200" hidden="1"/>
    <cellStyle name="Hyperlink 19" xfId="20394" hidden="1"/>
    <cellStyle name="Hyperlink 19" xfId="20603" hidden="1"/>
    <cellStyle name="Hyperlink 19" xfId="20813" hidden="1"/>
    <cellStyle name="Hyperlink 19" xfId="21025" hidden="1"/>
    <cellStyle name="Hyperlink 19" xfId="21235" hidden="1"/>
    <cellStyle name="Hyperlink 19" xfId="21445" hidden="1"/>
    <cellStyle name="Hyperlink 19" xfId="21654" hidden="1"/>
    <cellStyle name="Hyperlink 19" xfId="22002" hidden="1"/>
    <cellStyle name="Hyperlink 19" xfId="22210" hidden="1"/>
    <cellStyle name="Hyperlink 19" xfId="22620" hidden="1"/>
    <cellStyle name="Hyperlink 19" xfId="22827" hidden="1"/>
    <cellStyle name="Hyperlink 19" xfId="23021" hidden="1"/>
    <cellStyle name="Hyperlink 19" xfId="23227" hidden="1"/>
    <cellStyle name="Hyperlink 19" xfId="23433" hidden="1"/>
    <cellStyle name="Hyperlink 19" xfId="23640" hidden="1"/>
    <cellStyle name="Hyperlink 19" xfId="23846" hidden="1"/>
    <cellStyle name="Hyperlink 19" xfId="24053" hidden="1"/>
    <cellStyle name="Hyperlink 19" xfId="24259" hidden="1"/>
    <cellStyle name="Hyperlink 19" xfId="24604" hidden="1"/>
    <cellStyle name="Hyperlink 19" xfId="24811" hidden="1"/>
    <cellStyle name="Hyperlink 19" xfId="25836" hidden="1"/>
    <cellStyle name="Hyperlink 19" xfId="26068" hidden="1"/>
    <cellStyle name="Hyperlink 19" xfId="26272" hidden="1"/>
    <cellStyle name="Hyperlink 19" xfId="26513" hidden="1"/>
    <cellStyle name="Hyperlink 19" xfId="26754" hidden="1"/>
    <cellStyle name="Hyperlink 19" xfId="26996" hidden="1"/>
    <cellStyle name="Hyperlink 19" xfId="27230" hidden="1"/>
    <cellStyle name="Hyperlink 19" xfId="27473" hidden="1"/>
    <cellStyle name="Hyperlink 19" xfId="27698" hidden="1"/>
    <cellStyle name="Hyperlink 19" xfId="28077" hidden="1"/>
    <cellStyle name="Hyperlink 19" xfId="28299" hidden="1"/>
    <cellStyle name="Hyperlink 19" xfId="25160" hidden="1"/>
    <cellStyle name="Hyperlink 19" xfId="28527" hidden="1"/>
    <cellStyle name="Hyperlink 19" xfId="28854" hidden="1"/>
    <cellStyle name="Hyperlink 19" xfId="29080" hidden="1"/>
    <cellStyle name="Hyperlink 19" xfId="28032" hidden="1"/>
    <cellStyle name="Hyperlink 19" xfId="29828" hidden="1"/>
    <cellStyle name="Hyperlink 19" xfId="30039" hidden="1"/>
    <cellStyle name="Hyperlink 19" xfId="30242" hidden="1"/>
    <cellStyle name="Hyperlink 19" xfId="30476" hidden="1"/>
    <cellStyle name="Hyperlink 19" xfId="30712" hidden="1"/>
    <cellStyle name="Hyperlink 19" xfId="30948" hidden="1"/>
    <cellStyle name="Hyperlink 19" xfId="31175" hidden="1"/>
    <cellStyle name="Hyperlink 19" xfId="31411" hidden="1"/>
    <cellStyle name="Hyperlink 19" xfId="31630" hidden="1"/>
    <cellStyle name="Hyperlink 19" xfId="31999" hidden="1"/>
    <cellStyle name="Hyperlink 19" xfId="32218" hidden="1"/>
    <cellStyle name="Hyperlink 19" xfId="25751" hidden="1"/>
    <cellStyle name="Hyperlink 19" xfId="32630" hidden="1"/>
    <cellStyle name="Hyperlink 19" xfId="32838" hidden="1"/>
    <cellStyle name="Hyperlink 19" xfId="33032" hidden="1"/>
    <cellStyle name="Hyperlink 19" xfId="33241" hidden="1"/>
    <cellStyle name="Hyperlink 19" xfId="33449" hidden="1"/>
    <cellStyle name="Hyperlink 19" xfId="33658" hidden="1"/>
    <cellStyle name="Hyperlink 19" xfId="33864" hidden="1"/>
    <cellStyle name="Hyperlink 19" xfId="34073" hidden="1"/>
    <cellStyle name="Hyperlink 19" xfId="34279" hidden="1"/>
    <cellStyle name="Hyperlink 19" xfId="34624" hidden="1"/>
    <cellStyle name="Hyperlink 19" xfId="34831" hidden="1"/>
    <cellStyle name="Hyperlink 19" xfId="35307" hidden="1"/>
    <cellStyle name="Hyperlink 19" xfId="35520" hidden="1"/>
    <cellStyle name="Hyperlink 19" xfId="35717" hidden="1"/>
    <cellStyle name="Hyperlink 19" xfId="35934" hidden="1"/>
    <cellStyle name="Hyperlink 19" xfId="36153" hidden="1"/>
    <cellStyle name="Hyperlink 19" xfId="36370" hidden="1"/>
    <cellStyle name="Hyperlink 19" xfId="36584" hidden="1"/>
    <cellStyle name="Hyperlink 19" xfId="36800" hidden="1"/>
    <cellStyle name="Hyperlink 19" xfId="37010" hidden="1"/>
    <cellStyle name="Hyperlink 19" xfId="37362" hidden="1"/>
    <cellStyle name="Hyperlink 19" xfId="37575" hidden="1"/>
    <cellStyle name="Hyperlink 19" xfId="37780" hidden="1"/>
    <cellStyle name="Hyperlink 19" xfId="37990" hidden="1"/>
    <cellStyle name="Hyperlink 19" xfId="38184" hidden="1"/>
    <cellStyle name="Hyperlink 19" xfId="38393" hidden="1"/>
    <cellStyle name="Hyperlink 19" xfId="38603" hidden="1"/>
    <cellStyle name="Hyperlink 19" xfId="38814" hidden="1"/>
    <cellStyle name="Hyperlink 19" xfId="39023" hidden="1"/>
    <cellStyle name="Hyperlink 19" xfId="39232" hidden="1"/>
    <cellStyle name="Hyperlink 19" xfId="39440" hidden="1"/>
    <cellStyle name="Hyperlink 19" xfId="39788" hidden="1"/>
    <cellStyle name="Hyperlink 19" xfId="39996" hidden="1"/>
    <cellStyle name="Hyperlink 2" xfId="509" hidden="1"/>
    <cellStyle name="Hyperlink 2" xfId="1116" hidden="1"/>
    <cellStyle name="Hyperlink 2" xfId="862" hidden="1"/>
    <cellStyle name="Hyperlink 2" xfId="1558" hidden="1"/>
    <cellStyle name="Hyperlink 2" xfId="1806" hidden="1"/>
    <cellStyle name="Hyperlink 2" xfId="826"/>
    <cellStyle name="Hyperlink 2 2" xfId="2053" hidden="1"/>
    <cellStyle name="Hyperlink 2 2" xfId="2538" hidden="1"/>
    <cellStyle name="Hyperlink 2 2" xfId="3146" hidden="1"/>
    <cellStyle name="Hyperlink 2 2" xfId="5312" hidden="1"/>
    <cellStyle name="Hyperlink 2 2" xfId="5787" hidden="1"/>
    <cellStyle name="Hyperlink 2 2" xfId="6365" hidden="1"/>
    <cellStyle name="Hyperlink 2 2" xfId="8757" hidden="1"/>
    <cellStyle name="Hyperlink 2 2" xfId="9238" hidden="1"/>
    <cellStyle name="Hyperlink 2 2" xfId="9844" hidden="1"/>
    <cellStyle name="Hyperlink 2 2" xfId="12762" hidden="1"/>
    <cellStyle name="Hyperlink 2 2" xfId="13232" hidden="1"/>
    <cellStyle name="Hyperlink 2 2" xfId="13825" hidden="1"/>
    <cellStyle name="Hyperlink 2 2" xfId="15652" hidden="1"/>
    <cellStyle name="Hyperlink 2 2" xfId="16135" hidden="1"/>
    <cellStyle name="Hyperlink 2 2" xfId="16740" hidden="1"/>
    <cellStyle name="Hyperlink 2 2" xfId="18536" hidden="1"/>
    <cellStyle name="Hyperlink 2 2" xfId="18970" hidden="1"/>
    <cellStyle name="Hyperlink 2 2" xfId="19534" hidden="1"/>
    <cellStyle name="Hyperlink 2 2" xfId="20991" hidden="1"/>
    <cellStyle name="Hyperlink 2 2" xfId="21411" hidden="1"/>
    <cellStyle name="Hyperlink 2 2" xfId="21967" hidden="1"/>
    <cellStyle name="Hyperlink 2 2" xfId="23606" hidden="1"/>
    <cellStyle name="Hyperlink 2 2" xfId="24019" hidden="1"/>
    <cellStyle name="Hyperlink 2 2" xfId="24570" hidden="1"/>
    <cellStyle name="Hyperlink 2 2" xfId="26953" hidden="1"/>
    <cellStyle name="Hyperlink 2 2" xfId="27430" hidden="1"/>
    <cellStyle name="Hyperlink 2 2" xfId="28035" hidden="1"/>
    <cellStyle name="Hyperlink 2 2" xfId="30907" hidden="1"/>
    <cellStyle name="Hyperlink 2 2" xfId="31372" hidden="1"/>
    <cellStyle name="Hyperlink 2 2" xfId="31959" hidden="1"/>
    <cellStyle name="Hyperlink 2 2" xfId="33624" hidden="1"/>
    <cellStyle name="Hyperlink 2 2" xfId="34039" hidden="1"/>
    <cellStyle name="Hyperlink 2 2" xfId="34590" hidden="1"/>
    <cellStyle name="Hyperlink 2 2" xfId="36335" hidden="1"/>
    <cellStyle name="Hyperlink 2 2" xfId="36764" hidden="1"/>
    <cellStyle name="Hyperlink 2 2" xfId="37326" hidden="1"/>
    <cellStyle name="Hyperlink 2 2" xfId="38780" hidden="1"/>
    <cellStyle name="Hyperlink 2 2" xfId="39198" hidden="1"/>
    <cellStyle name="Hyperlink 2 2" xfId="39753"/>
    <cellStyle name="Hyperlink 2 3" xfId="3371" hidden="1"/>
    <cellStyle name="Hyperlink 2 3" xfId="6572" hidden="1"/>
    <cellStyle name="Hyperlink 2 3" xfId="10067" hidden="1"/>
    <cellStyle name="Hyperlink 2 3" xfId="14046" hidden="1"/>
    <cellStyle name="Hyperlink 2 3" xfId="16965" hidden="1"/>
    <cellStyle name="Hyperlink 2 3" xfId="19748" hidden="1"/>
    <cellStyle name="Hyperlink 2 3" xfId="22176" hidden="1"/>
    <cellStyle name="Hyperlink 2 3" xfId="24777" hidden="1"/>
    <cellStyle name="Hyperlink 2 3" xfId="28257" hidden="1"/>
    <cellStyle name="Hyperlink 2 3" xfId="32177" hidden="1"/>
    <cellStyle name="Hyperlink 2 3" xfId="34797" hidden="1"/>
    <cellStyle name="Hyperlink 2 3" xfId="37539" hidden="1"/>
    <cellStyle name="Hyperlink 2 3" xfId="39962"/>
    <cellStyle name="Hyperlink 2 4" xfId="7578" hidden="1"/>
    <cellStyle name="Hyperlink 2 4" xfId="11292" hidden="1"/>
    <cellStyle name="Hyperlink 2 4" xfId="18096" hidden="1"/>
    <cellStyle name="Hyperlink 2 4" xfId="20779" hidden="1"/>
    <cellStyle name="Hyperlink 2 4" xfId="25782" hidden="1"/>
    <cellStyle name="Hyperlink 2 4" xfId="29478" hidden="1"/>
    <cellStyle name="Hyperlink 2 4" xfId="35898" hidden="1"/>
    <cellStyle name="Hyperlink 2 4" xfId="38569"/>
    <cellStyle name="Hyperlink 2 5" xfId="8270" hidden="1"/>
    <cellStyle name="Hyperlink 2 5" xfId="11850" hidden="1"/>
    <cellStyle name="Hyperlink 2 5" xfId="18316" hidden="1"/>
    <cellStyle name="Hyperlink 2 5" xfId="4205" hidden="1"/>
    <cellStyle name="Hyperlink 2 5" xfId="26471" hidden="1"/>
    <cellStyle name="Hyperlink 2 5" xfId="30004" hidden="1"/>
    <cellStyle name="Hyperlink 2 5" xfId="36117" hidden="1"/>
    <cellStyle name="Hyperlink 2 6" xfId="8514" hidden="1"/>
    <cellStyle name="Hyperlink 2 6" xfId="11613" hidden="1"/>
    <cellStyle name="Hyperlink 2 6" xfId="4827" hidden="1"/>
    <cellStyle name="Hyperlink 2 6" xfId="26712" hidden="1"/>
    <cellStyle name="Hyperlink 2 6" xfId="29796" hidden="1"/>
    <cellStyle name="Hyperlink 2 7" xfId="12284" hidden="1"/>
    <cellStyle name="Hyperlink 2 7" xfId="5066" hidden="1"/>
    <cellStyle name="Hyperlink 2 8" xfId="12524" hidden="1"/>
    <cellStyle name="Hyperlink 2 8" xfId="30672" hidden="1"/>
    <cellStyle name="Hyperlink 20" xfId="918" hidden="1"/>
    <cellStyle name="Hyperlink 20" xfId="1153" hidden="1"/>
    <cellStyle name="Hyperlink 20" xfId="1357" hidden="1"/>
    <cellStyle name="Hyperlink 20" xfId="1603" hidden="1"/>
    <cellStyle name="Hyperlink 20" xfId="1851" hidden="1"/>
    <cellStyle name="Hyperlink 20" xfId="2098" hidden="1"/>
    <cellStyle name="Hyperlink 20" xfId="2336" hidden="1"/>
    <cellStyle name="Hyperlink 20" xfId="2583" hidden="1"/>
    <cellStyle name="Hyperlink 20" xfId="2810" hidden="1"/>
    <cellStyle name="Hyperlink 20" xfId="3191" hidden="1"/>
    <cellStyle name="Hyperlink 20" xfId="3416" hidden="1"/>
    <cellStyle name="Hyperlink 20" xfId="4241" hidden="1"/>
    <cellStyle name="Hyperlink 20" xfId="4450" hidden="1"/>
    <cellStyle name="Hyperlink 20" xfId="4644" hidden="1"/>
    <cellStyle name="Hyperlink 20" xfId="4872" hidden="1"/>
    <cellStyle name="Hyperlink 20" xfId="5111" hidden="1"/>
    <cellStyle name="Hyperlink 20" xfId="5357" hidden="1"/>
    <cellStyle name="Hyperlink 20" xfId="5595" hidden="1"/>
    <cellStyle name="Hyperlink 20" xfId="5832" hidden="1"/>
    <cellStyle name="Hyperlink 20" xfId="6056" hidden="1"/>
    <cellStyle name="Hyperlink 20" xfId="6401" hidden="1"/>
    <cellStyle name="Hyperlink 20" xfId="6608" hidden="1"/>
    <cellStyle name="Hyperlink 20" xfId="7634" hidden="1"/>
    <cellStyle name="Hyperlink 20" xfId="7867" hidden="1"/>
    <cellStyle name="Hyperlink 20" xfId="8071" hidden="1"/>
    <cellStyle name="Hyperlink 20" xfId="8314" hidden="1"/>
    <cellStyle name="Hyperlink 20" xfId="8559" hidden="1"/>
    <cellStyle name="Hyperlink 20" xfId="8802" hidden="1"/>
    <cellStyle name="Hyperlink 20" xfId="9038" hidden="1"/>
    <cellStyle name="Hyperlink 20" xfId="9283" hidden="1"/>
    <cellStyle name="Hyperlink 20" xfId="9509" hidden="1"/>
    <cellStyle name="Hyperlink 20" xfId="9888" hidden="1"/>
    <cellStyle name="Hyperlink 20" xfId="10111" hidden="1"/>
    <cellStyle name="Hyperlink 20" xfId="6953" hidden="1"/>
    <cellStyle name="Hyperlink 20" xfId="10340" hidden="1"/>
    <cellStyle name="Hyperlink 20" xfId="10669" hidden="1"/>
    <cellStyle name="Hyperlink 20" xfId="10895" hidden="1"/>
    <cellStyle name="Hyperlink 20" xfId="7827" hidden="1"/>
    <cellStyle name="Hyperlink 20" xfId="11656" hidden="1"/>
    <cellStyle name="Hyperlink 20" xfId="11887" hidden="1"/>
    <cellStyle name="Hyperlink 20" xfId="12090" hidden="1"/>
    <cellStyle name="Hyperlink 20" xfId="12328" hidden="1"/>
    <cellStyle name="Hyperlink 20" xfId="12567" hidden="1"/>
    <cellStyle name="Hyperlink 20" xfId="12806" hidden="1"/>
    <cellStyle name="Hyperlink 20" xfId="13036" hidden="1"/>
    <cellStyle name="Hyperlink 20" xfId="13275" hidden="1"/>
    <cellStyle name="Hyperlink 20" xfId="13495" hidden="1"/>
    <cellStyle name="Hyperlink 20" xfId="13869" hidden="1"/>
    <cellStyle name="Hyperlink 20" xfId="14090" hidden="1"/>
    <cellStyle name="Hyperlink 20" xfId="8904" hidden="1"/>
    <cellStyle name="Hyperlink 20" xfId="14529" hidden="1"/>
    <cellStyle name="Hyperlink 20" xfId="14760" hidden="1"/>
    <cellStyle name="Hyperlink 20" xfId="14963" hidden="1"/>
    <cellStyle name="Hyperlink 20" xfId="15208" hidden="1"/>
    <cellStyle name="Hyperlink 20" xfId="15452" hidden="1"/>
    <cellStyle name="Hyperlink 20" xfId="15697" hidden="1"/>
    <cellStyle name="Hyperlink 20" xfId="15935" hidden="1"/>
    <cellStyle name="Hyperlink 20" xfId="16180" hidden="1"/>
    <cellStyle name="Hyperlink 20" xfId="16404" hidden="1"/>
    <cellStyle name="Hyperlink 20" xfId="16785" hidden="1"/>
    <cellStyle name="Hyperlink 20" xfId="17010" hidden="1"/>
    <cellStyle name="Hyperlink 20" xfId="17504" hidden="1"/>
    <cellStyle name="Hyperlink 20" xfId="17719" hidden="1"/>
    <cellStyle name="Hyperlink 20" xfId="17916" hidden="1"/>
    <cellStyle name="Hyperlink 20" xfId="18134" hidden="1"/>
    <cellStyle name="Hyperlink 20" xfId="18355" hidden="1"/>
    <cellStyle name="Hyperlink 20" xfId="18574" hidden="1"/>
    <cellStyle name="Hyperlink 20" xfId="18790" hidden="1"/>
    <cellStyle name="Hyperlink 20" xfId="19009" hidden="1"/>
    <cellStyle name="Hyperlink 20" xfId="19219" hidden="1"/>
    <cellStyle name="Hyperlink 20" xfId="19573" hidden="1"/>
    <cellStyle name="Hyperlink 20" xfId="19786" hidden="1"/>
    <cellStyle name="Hyperlink 20" xfId="19992" hidden="1"/>
    <cellStyle name="Hyperlink 20" xfId="20202" hidden="1"/>
    <cellStyle name="Hyperlink 20" xfId="20396" hidden="1"/>
    <cellStyle name="Hyperlink 20" xfId="20605" hidden="1"/>
    <cellStyle name="Hyperlink 20" xfId="20815" hidden="1"/>
    <cellStyle name="Hyperlink 20" xfId="21027" hidden="1"/>
    <cellStyle name="Hyperlink 20" xfId="21237" hidden="1"/>
    <cellStyle name="Hyperlink 20" xfId="21447" hidden="1"/>
    <cellStyle name="Hyperlink 20" xfId="21656" hidden="1"/>
    <cellStyle name="Hyperlink 20" xfId="22004" hidden="1"/>
    <cellStyle name="Hyperlink 20" xfId="22212" hidden="1"/>
    <cellStyle name="Hyperlink 20" xfId="22622" hidden="1"/>
    <cellStyle name="Hyperlink 20" xfId="22829" hidden="1"/>
    <cellStyle name="Hyperlink 20" xfId="23023" hidden="1"/>
    <cellStyle name="Hyperlink 20" xfId="23229" hidden="1"/>
    <cellStyle name="Hyperlink 20" xfId="23435" hidden="1"/>
    <cellStyle name="Hyperlink 20" xfId="23642" hidden="1"/>
    <cellStyle name="Hyperlink 20" xfId="23848" hidden="1"/>
    <cellStyle name="Hyperlink 20" xfId="24055" hidden="1"/>
    <cellStyle name="Hyperlink 20" xfId="24261" hidden="1"/>
    <cellStyle name="Hyperlink 20" xfId="24606" hidden="1"/>
    <cellStyle name="Hyperlink 20" xfId="24813" hidden="1"/>
    <cellStyle name="Hyperlink 20" xfId="25838" hidden="1"/>
    <cellStyle name="Hyperlink 20" xfId="26070" hidden="1"/>
    <cellStyle name="Hyperlink 20" xfId="26274" hidden="1"/>
    <cellStyle name="Hyperlink 20" xfId="26515" hidden="1"/>
    <cellStyle name="Hyperlink 20" xfId="26756" hidden="1"/>
    <cellStyle name="Hyperlink 20" xfId="26998" hidden="1"/>
    <cellStyle name="Hyperlink 20" xfId="27232" hidden="1"/>
    <cellStyle name="Hyperlink 20" xfId="27475" hidden="1"/>
    <cellStyle name="Hyperlink 20" xfId="27700" hidden="1"/>
    <cellStyle name="Hyperlink 20" xfId="28079" hidden="1"/>
    <cellStyle name="Hyperlink 20" xfId="28301" hidden="1"/>
    <cellStyle name="Hyperlink 20" xfId="25158" hidden="1"/>
    <cellStyle name="Hyperlink 20" xfId="28529" hidden="1"/>
    <cellStyle name="Hyperlink 20" xfId="28856" hidden="1"/>
    <cellStyle name="Hyperlink 20" xfId="29082" hidden="1"/>
    <cellStyle name="Hyperlink 20" xfId="26030" hidden="1"/>
    <cellStyle name="Hyperlink 20" xfId="29830" hidden="1"/>
    <cellStyle name="Hyperlink 20" xfId="30041" hidden="1"/>
    <cellStyle name="Hyperlink 20" xfId="30244" hidden="1"/>
    <cellStyle name="Hyperlink 20" xfId="30478" hidden="1"/>
    <cellStyle name="Hyperlink 20" xfId="30714" hidden="1"/>
    <cellStyle name="Hyperlink 20" xfId="30950" hidden="1"/>
    <cellStyle name="Hyperlink 20" xfId="31177" hidden="1"/>
    <cellStyle name="Hyperlink 20" xfId="31413" hidden="1"/>
    <cellStyle name="Hyperlink 20" xfId="31632" hidden="1"/>
    <cellStyle name="Hyperlink 20" xfId="32001" hidden="1"/>
    <cellStyle name="Hyperlink 20" xfId="32220" hidden="1"/>
    <cellStyle name="Hyperlink 20" xfId="27100" hidden="1"/>
    <cellStyle name="Hyperlink 20" xfId="32632" hidden="1"/>
    <cellStyle name="Hyperlink 20" xfId="32840" hidden="1"/>
    <cellStyle name="Hyperlink 20" xfId="33034" hidden="1"/>
    <cellStyle name="Hyperlink 20" xfId="33243" hidden="1"/>
    <cellStyle name="Hyperlink 20" xfId="33451" hidden="1"/>
    <cellStyle name="Hyperlink 20" xfId="33660" hidden="1"/>
    <cellStyle name="Hyperlink 20" xfId="33866" hidden="1"/>
    <cellStyle name="Hyperlink 20" xfId="34075" hidden="1"/>
    <cellStyle name="Hyperlink 20" xfId="34281" hidden="1"/>
    <cellStyle name="Hyperlink 20" xfId="34626" hidden="1"/>
    <cellStyle name="Hyperlink 20" xfId="34833" hidden="1"/>
    <cellStyle name="Hyperlink 20" xfId="35309" hidden="1"/>
    <cellStyle name="Hyperlink 20" xfId="35522" hidden="1"/>
    <cellStyle name="Hyperlink 20" xfId="35719" hidden="1"/>
    <cellStyle name="Hyperlink 20" xfId="35936" hidden="1"/>
    <cellStyle name="Hyperlink 20" xfId="36155" hidden="1"/>
    <cellStyle name="Hyperlink 20" xfId="36372" hidden="1"/>
    <cellStyle name="Hyperlink 20" xfId="36586" hidden="1"/>
    <cellStyle name="Hyperlink 20" xfId="36802" hidden="1"/>
    <cellStyle name="Hyperlink 20" xfId="37012" hidden="1"/>
    <cellStyle name="Hyperlink 20" xfId="37364" hidden="1"/>
    <cellStyle name="Hyperlink 20" xfId="37577" hidden="1"/>
    <cellStyle name="Hyperlink 20" xfId="37782" hidden="1"/>
    <cellStyle name="Hyperlink 20" xfId="37992" hidden="1"/>
    <cellStyle name="Hyperlink 20" xfId="38186" hidden="1"/>
    <cellStyle name="Hyperlink 20" xfId="38395" hidden="1"/>
    <cellStyle name="Hyperlink 20" xfId="38605" hidden="1"/>
    <cellStyle name="Hyperlink 20" xfId="38816" hidden="1"/>
    <cellStyle name="Hyperlink 20" xfId="39025" hidden="1"/>
    <cellStyle name="Hyperlink 20" xfId="39234" hidden="1"/>
    <cellStyle name="Hyperlink 20" xfId="39442" hidden="1"/>
    <cellStyle name="Hyperlink 20" xfId="39790" hidden="1"/>
    <cellStyle name="Hyperlink 20" xfId="39998" hidden="1"/>
    <cellStyle name="Hyperlink 21" xfId="920" hidden="1"/>
    <cellStyle name="Hyperlink 21" xfId="1155" hidden="1"/>
    <cellStyle name="Hyperlink 21" xfId="1359" hidden="1"/>
    <cellStyle name="Hyperlink 21" xfId="1605" hidden="1"/>
    <cellStyle name="Hyperlink 21" xfId="1853" hidden="1"/>
    <cellStyle name="Hyperlink 21" xfId="2100" hidden="1"/>
    <cellStyle name="Hyperlink 21" xfId="2338" hidden="1"/>
    <cellStyle name="Hyperlink 21" xfId="2585" hidden="1"/>
    <cellStyle name="Hyperlink 21" xfId="2812" hidden="1"/>
    <cellStyle name="Hyperlink 21" xfId="3193" hidden="1"/>
    <cellStyle name="Hyperlink 21" xfId="3418" hidden="1"/>
    <cellStyle name="Hyperlink 21" xfId="4243" hidden="1"/>
    <cellStyle name="Hyperlink 21" xfId="4452" hidden="1"/>
    <cellStyle name="Hyperlink 21" xfId="4646" hidden="1"/>
    <cellStyle name="Hyperlink 21" xfId="4874" hidden="1"/>
    <cellStyle name="Hyperlink 21" xfId="5113" hidden="1"/>
    <cellStyle name="Hyperlink 21" xfId="5359" hidden="1"/>
    <cellStyle name="Hyperlink 21" xfId="5597" hidden="1"/>
    <cellStyle name="Hyperlink 21" xfId="5834" hidden="1"/>
    <cellStyle name="Hyperlink 21" xfId="6058" hidden="1"/>
    <cellStyle name="Hyperlink 21" xfId="6403" hidden="1"/>
    <cellStyle name="Hyperlink 21" xfId="6610" hidden="1"/>
    <cellStyle name="Hyperlink 21" xfId="7636" hidden="1"/>
    <cellStyle name="Hyperlink 21" xfId="7869" hidden="1"/>
    <cellStyle name="Hyperlink 21" xfId="8073" hidden="1"/>
    <cellStyle name="Hyperlink 21" xfId="8316" hidden="1"/>
    <cellStyle name="Hyperlink 21" xfId="8561" hidden="1"/>
    <cellStyle name="Hyperlink 21" xfId="8804" hidden="1"/>
    <cellStyle name="Hyperlink 21" xfId="9040" hidden="1"/>
    <cellStyle name="Hyperlink 21" xfId="9285" hidden="1"/>
    <cellStyle name="Hyperlink 21" xfId="9511" hidden="1"/>
    <cellStyle name="Hyperlink 21" xfId="9890" hidden="1"/>
    <cellStyle name="Hyperlink 21" xfId="10113" hidden="1"/>
    <cellStyle name="Hyperlink 21" xfId="6951" hidden="1"/>
    <cellStyle name="Hyperlink 21" xfId="10342" hidden="1"/>
    <cellStyle name="Hyperlink 21" xfId="10671" hidden="1"/>
    <cellStyle name="Hyperlink 21" xfId="10897" hidden="1"/>
    <cellStyle name="Hyperlink 21" xfId="9257" hidden="1"/>
    <cellStyle name="Hyperlink 21" xfId="11658" hidden="1"/>
    <cellStyle name="Hyperlink 21" xfId="11889" hidden="1"/>
    <cellStyle name="Hyperlink 21" xfId="12092" hidden="1"/>
    <cellStyle name="Hyperlink 21" xfId="12330" hidden="1"/>
    <cellStyle name="Hyperlink 21" xfId="12569" hidden="1"/>
    <cellStyle name="Hyperlink 21" xfId="12808" hidden="1"/>
    <cellStyle name="Hyperlink 21" xfId="13038" hidden="1"/>
    <cellStyle name="Hyperlink 21" xfId="13277" hidden="1"/>
    <cellStyle name="Hyperlink 21" xfId="13497" hidden="1"/>
    <cellStyle name="Hyperlink 21" xfId="13871" hidden="1"/>
    <cellStyle name="Hyperlink 21" xfId="14092" hidden="1"/>
    <cellStyle name="Hyperlink 21" xfId="9141" hidden="1"/>
    <cellStyle name="Hyperlink 21" xfId="14531" hidden="1"/>
    <cellStyle name="Hyperlink 21" xfId="14762" hidden="1"/>
    <cellStyle name="Hyperlink 21" xfId="14965" hidden="1"/>
    <cellStyle name="Hyperlink 21" xfId="15210" hidden="1"/>
    <cellStyle name="Hyperlink 21" xfId="15454" hidden="1"/>
    <cellStyle name="Hyperlink 21" xfId="15699" hidden="1"/>
    <cellStyle name="Hyperlink 21" xfId="15937" hidden="1"/>
    <cellStyle name="Hyperlink 21" xfId="16182" hidden="1"/>
    <cellStyle name="Hyperlink 21" xfId="16406" hidden="1"/>
    <cellStyle name="Hyperlink 21" xfId="16787" hidden="1"/>
    <cellStyle name="Hyperlink 21" xfId="17012" hidden="1"/>
    <cellStyle name="Hyperlink 21" xfId="17506" hidden="1"/>
    <cellStyle name="Hyperlink 21" xfId="17721" hidden="1"/>
    <cellStyle name="Hyperlink 21" xfId="17918" hidden="1"/>
    <cellStyle name="Hyperlink 21" xfId="18136" hidden="1"/>
    <cellStyle name="Hyperlink 21" xfId="18357" hidden="1"/>
    <cellStyle name="Hyperlink 21" xfId="18576" hidden="1"/>
    <cellStyle name="Hyperlink 21" xfId="18792" hidden="1"/>
    <cellStyle name="Hyperlink 21" xfId="19011" hidden="1"/>
    <cellStyle name="Hyperlink 21" xfId="19221" hidden="1"/>
    <cellStyle name="Hyperlink 21" xfId="19575" hidden="1"/>
    <cellStyle name="Hyperlink 21" xfId="19788" hidden="1"/>
    <cellStyle name="Hyperlink 21" xfId="19994" hidden="1"/>
    <cellStyle name="Hyperlink 21" xfId="20204" hidden="1"/>
    <cellStyle name="Hyperlink 21" xfId="20398" hidden="1"/>
    <cellStyle name="Hyperlink 21" xfId="20607" hidden="1"/>
    <cellStyle name="Hyperlink 21" xfId="20817" hidden="1"/>
    <cellStyle name="Hyperlink 21" xfId="21029" hidden="1"/>
    <cellStyle name="Hyperlink 21" xfId="21239" hidden="1"/>
    <cellStyle name="Hyperlink 21" xfId="21449" hidden="1"/>
    <cellStyle name="Hyperlink 21" xfId="21658" hidden="1"/>
    <cellStyle name="Hyperlink 21" xfId="22006" hidden="1"/>
    <cellStyle name="Hyperlink 21" xfId="22214" hidden="1"/>
    <cellStyle name="Hyperlink 21" xfId="22624" hidden="1"/>
    <cellStyle name="Hyperlink 21" xfId="22831" hidden="1"/>
    <cellStyle name="Hyperlink 21" xfId="23025" hidden="1"/>
    <cellStyle name="Hyperlink 21" xfId="23231" hidden="1"/>
    <cellStyle name="Hyperlink 21" xfId="23437" hidden="1"/>
    <cellStyle name="Hyperlink 21" xfId="23644" hidden="1"/>
    <cellStyle name="Hyperlink 21" xfId="23850" hidden="1"/>
    <cellStyle name="Hyperlink 21" xfId="24057" hidden="1"/>
    <cellStyle name="Hyperlink 21" xfId="24263" hidden="1"/>
    <cellStyle name="Hyperlink 21" xfId="24608" hidden="1"/>
    <cellStyle name="Hyperlink 21" xfId="24815" hidden="1"/>
    <cellStyle name="Hyperlink 21" xfId="25840" hidden="1"/>
    <cellStyle name="Hyperlink 21" xfId="26072" hidden="1"/>
    <cellStyle name="Hyperlink 21" xfId="26276" hidden="1"/>
    <cellStyle name="Hyperlink 21" xfId="26517" hidden="1"/>
    <cellStyle name="Hyperlink 21" xfId="26758" hidden="1"/>
    <cellStyle name="Hyperlink 21" xfId="27000" hidden="1"/>
    <cellStyle name="Hyperlink 21" xfId="27234" hidden="1"/>
    <cellStyle name="Hyperlink 21" xfId="27477" hidden="1"/>
    <cellStyle name="Hyperlink 21" xfId="27702" hidden="1"/>
    <cellStyle name="Hyperlink 21" xfId="28081" hidden="1"/>
    <cellStyle name="Hyperlink 21" xfId="28303" hidden="1"/>
    <cellStyle name="Hyperlink 21" xfId="25156" hidden="1"/>
    <cellStyle name="Hyperlink 21" xfId="28531" hidden="1"/>
    <cellStyle name="Hyperlink 21" xfId="28858" hidden="1"/>
    <cellStyle name="Hyperlink 21" xfId="29084" hidden="1"/>
    <cellStyle name="Hyperlink 21" xfId="27449" hidden="1"/>
    <cellStyle name="Hyperlink 21" xfId="29832" hidden="1"/>
    <cellStyle name="Hyperlink 21" xfId="30043" hidden="1"/>
    <cellStyle name="Hyperlink 21" xfId="30246" hidden="1"/>
    <cellStyle name="Hyperlink 21" xfId="30480" hidden="1"/>
    <cellStyle name="Hyperlink 21" xfId="30716" hidden="1"/>
    <cellStyle name="Hyperlink 21" xfId="30952" hidden="1"/>
    <cellStyle name="Hyperlink 21" xfId="31179" hidden="1"/>
    <cellStyle name="Hyperlink 21" xfId="31415" hidden="1"/>
    <cellStyle name="Hyperlink 21" xfId="31634" hidden="1"/>
    <cellStyle name="Hyperlink 21" xfId="32003" hidden="1"/>
    <cellStyle name="Hyperlink 21" xfId="32222" hidden="1"/>
    <cellStyle name="Hyperlink 21" xfId="27335" hidden="1"/>
    <cellStyle name="Hyperlink 21" xfId="32634" hidden="1"/>
    <cellStyle name="Hyperlink 21" xfId="32842" hidden="1"/>
    <cellStyle name="Hyperlink 21" xfId="33036" hidden="1"/>
    <cellStyle name="Hyperlink 21" xfId="33245" hidden="1"/>
    <cellStyle name="Hyperlink 21" xfId="33453" hidden="1"/>
    <cellStyle name="Hyperlink 21" xfId="33662" hidden="1"/>
    <cellStyle name="Hyperlink 21" xfId="33868" hidden="1"/>
    <cellStyle name="Hyperlink 21" xfId="34077" hidden="1"/>
    <cellStyle name="Hyperlink 21" xfId="34283" hidden="1"/>
    <cellStyle name="Hyperlink 21" xfId="34628" hidden="1"/>
    <cellStyle name="Hyperlink 21" xfId="34835" hidden="1"/>
    <cellStyle name="Hyperlink 21" xfId="35311" hidden="1"/>
    <cellStyle name="Hyperlink 21" xfId="35524" hidden="1"/>
    <cellStyle name="Hyperlink 21" xfId="35721" hidden="1"/>
    <cellStyle name="Hyperlink 21" xfId="35938" hidden="1"/>
    <cellStyle name="Hyperlink 21" xfId="36157" hidden="1"/>
    <cellStyle name="Hyperlink 21" xfId="36374" hidden="1"/>
    <cellStyle name="Hyperlink 21" xfId="36588" hidden="1"/>
    <cellStyle name="Hyperlink 21" xfId="36804" hidden="1"/>
    <cellStyle name="Hyperlink 21" xfId="37014" hidden="1"/>
    <cellStyle name="Hyperlink 21" xfId="37366" hidden="1"/>
    <cellStyle name="Hyperlink 21" xfId="37579" hidden="1"/>
    <cellStyle name="Hyperlink 21" xfId="37784" hidden="1"/>
    <cellStyle name="Hyperlink 21" xfId="37994" hidden="1"/>
    <cellStyle name="Hyperlink 21" xfId="38188" hidden="1"/>
    <cellStyle name="Hyperlink 21" xfId="38397" hidden="1"/>
    <cellStyle name="Hyperlink 21" xfId="38607" hidden="1"/>
    <cellStyle name="Hyperlink 21" xfId="38818" hidden="1"/>
    <cellStyle name="Hyperlink 21" xfId="39027" hidden="1"/>
    <cellStyle name="Hyperlink 21" xfId="39236" hidden="1"/>
    <cellStyle name="Hyperlink 21" xfId="39444" hidden="1"/>
    <cellStyle name="Hyperlink 21" xfId="39792" hidden="1"/>
    <cellStyle name="Hyperlink 21" xfId="40000" hidden="1"/>
    <cellStyle name="Hyperlink 22" xfId="922" hidden="1"/>
    <cellStyle name="Hyperlink 22" xfId="1157" hidden="1"/>
    <cellStyle name="Hyperlink 22" xfId="1361" hidden="1"/>
    <cellStyle name="Hyperlink 22" xfId="1607" hidden="1"/>
    <cellStyle name="Hyperlink 22" xfId="1855" hidden="1"/>
    <cellStyle name="Hyperlink 22" xfId="2102" hidden="1"/>
    <cellStyle name="Hyperlink 22" xfId="2340" hidden="1"/>
    <cellStyle name="Hyperlink 22" xfId="2587" hidden="1"/>
    <cellStyle name="Hyperlink 22" xfId="2814" hidden="1"/>
    <cellStyle name="Hyperlink 22" xfId="3195" hidden="1"/>
    <cellStyle name="Hyperlink 22" xfId="3420" hidden="1"/>
    <cellStyle name="Hyperlink 22" xfId="4245" hidden="1"/>
    <cellStyle name="Hyperlink 22" xfId="4454" hidden="1"/>
    <cellStyle name="Hyperlink 22" xfId="4648" hidden="1"/>
    <cellStyle name="Hyperlink 22" xfId="4876" hidden="1"/>
    <cellStyle name="Hyperlink 22" xfId="5115" hidden="1"/>
    <cellStyle name="Hyperlink 22" xfId="5361" hidden="1"/>
    <cellStyle name="Hyperlink 22" xfId="5599" hidden="1"/>
    <cellStyle name="Hyperlink 22" xfId="5836" hidden="1"/>
    <cellStyle name="Hyperlink 22" xfId="6060" hidden="1"/>
    <cellStyle name="Hyperlink 22" xfId="6405" hidden="1"/>
    <cellStyle name="Hyperlink 22" xfId="6612" hidden="1"/>
    <cellStyle name="Hyperlink 22" xfId="7638" hidden="1"/>
    <cellStyle name="Hyperlink 22" xfId="7871" hidden="1"/>
    <cellStyle name="Hyperlink 22" xfId="8075" hidden="1"/>
    <cellStyle name="Hyperlink 22" xfId="8318" hidden="1"/>
    <cellStyle name="Hyperlink 22" xfId="8563" hidden="1"/>
    <cellStyle name="Hyperlink 22" xfId="8806" hidden="1"/>
    <cellStyle name="Hyperlink 22" xfId="9042" hidden="1"/>
    <cellStyle name="Hyperlink 22" xfId="9287" hidden="1"/>
    <cellStyle name="Hyperlink 22" xfId="9513" hidden="1"/>
    <cellStyle name="Hyperlink 22" xfId="9892" hidden="1"/>
    <cellStyle name="Hyperlink 22" xfId="10115" hidden="1"/>
    <cellStyle name="Hyperlink 22" xfId="6949" hidden="1"/>
    <cellStyle name="Hyperlink 22" xfId="10344" hidden="1"/>
    <cellStyle name="Hyperlink 22" xfId="10673" hidden="1"/>
    <cellStyle name="Hyperlink 22" xfId="10899" hidden="1"/>
    <cellStyle name="Hyperlink 22" xfId="8776" hidden="1"/>
    <cellStyle name="Hyperlink 22" xfId="11660" hidden="1"/>
    <cellStyle name="Hyperlink 22" xfId="11891" hidden="1"/>
    <cellStyle name="Hyperlink 22" xfId="12094" hidden="1"/>
    <cellStyle name="Hyperlink 22" xfId="12332" hidden="1"/>
    <cellStyle name="Hyperlink 22" xfId="12571" hidden="1"/>
    <cellStyle name="Hyperlink 22" xfId="12810" hidden="1"/>
    <cellStyle name="Hyperlink 22" xfId="13040" hidden="1"/>
    <cellStyle name="Hyperlink 22" xfId="13279" hidden="1"/>
    <cellStyle name="Hyperlink 22" xfId="13499" hidden="1"/>
    <cellStyle name="Hyperlink 22" xfId="13873" hidden="1"/>
    <cellStyle name="Hyperlink 22" xfId="14094" hidden="1"/>
    <cellStyle name="Hyperlink 22" xfId="7537" hidden="1"/>
    <cellStyle name="Hyperlink 22" xfId="14533" hidden="1"/>
    <cellStyle name="Hyperlink 22" xfId="14764" hidden="1"/>
    <cellStyle name="Hyperlink 22" xfId="14967" hidden="1"/>
    <cellStyle name="Hyperlink 22" xfId="15212" hidden="1"/>
    <cellStyle name="Hyperlink 22" xfId="15456" hidden="1"/>
    <cellStyle name="Hyperlink 22" xfId="15701" hidden="1"/>
    <cellStyle name="Hyperlink 22" xfId="15939" hidden="1"/>
    <cellStyle name="Hyperlink 22" xfId="16184" hidden="1"/>
    <cellStyle name="Hyperlink 22" xfId="16408" hidden="1"/>
    <cellStyle name="Hyperlink 22" xfId="16789" hidden="1"/>
    <cellStyle name="Hyperlink 22" xfId="17014" hidden="1"/>
    <cellStyle name="Hyperlink 22" xfId="17508" hidden="1"/>
    <cellStyle name="Hyperlink 22" xfId="17723" hidden="1"/>
    <cellStyle name="Hyperlink 22" xfId="17920" hidden="1"/>
    <cellStyle name="Hyperlink 22" xfId="18138" hidden="1"/>
    <cellStyle name="Hyperlink 22" xfId="18359" hidden="1"/>
    <cellStyle name="Hyperlink 22" xfId="18578" hidden="1"/>
    <cellStyle name="Hyperlink 22" xfId="18794" hidden="1"/>
    <cellStyle name="Hyperlink 22" xfId="19013" hidden="1"/>
    <cellStyle name="Hyperlink 22" xfId="19223" hidden="1"/>
    <cellStyle name="Hyperlink 22" xfId="19577" hidden="1"/>
    <cellStyle name="Hyperlink 22" xfId="19790" hidden="1"/>
    <cellStyle name="Hyperlink 22" xfId="19996" hidden="1"/>
    <cellStyle name="Hyperlink 22" xfId="20206" hidden="1"/>
    <cellStyle name="Hyperlink 22" xfId="20400" hidden="1"/>
    <cellStyle name="Hyperlink 22" xfId="20609" hidden="1"/>
    <cellStyle name="Hyperlink 22" xfId="20819" hidden="1"/>
    <cellStyle name="Hyperlink 22" xfId="21031" hidden="1"/>
    <cellStyle name="Hyperlink 22" xfId="21241" hidden="1"/>
    <cellStyle name="Hyperlink 22" xfId="21451" hidden="1"/>
    <cellStyle name="Hyperlink 22" xfId="21660" hidden="1"/>
    <cellStyle name="Hyperlink 22" xfId="22008" hidden="1"/>
    <cellStyle name="Hyperlink 22" xfId="22216" hidden="1"/>
    <cellStyle name="Hyperlink 22" xfId="22626" hidden="1"/>
    <cellStyle name="Hyperlink 22" xfId="22833" hidden="1"/>
    <cellStyle name="Hyperlink 22" xfId="23027" hidden="1"/>
    <cellStyle name="Hyperlink 22" xfId="23233" hidden="1"/>
    <cellStyle name="Hyperlink 22" xfId="23439" hidden="1"/>
    <cellStyle name="Hyperlink 22" xfId="23646" hidden="1"/>
    <cellStyle name="Hyperlink 22" xfId="23852" hidden="1"/>
    <cellStyle name="Hyperlink 22" xfId="24059" hidden="1"/>
    <cellStyle name="Hyperlink 22" xfId="24265" hidden="1"/>
    <cellStyle name="Hyperlink 22" xfId="24610" hidden="1"/>
    <cellStyle name="Hyperlink 22" xfId="24817" hidden="1"/>
    <cellStyle name="Hyperlink 22" xfId="25842" hidden="1"/>
    <cellStyle name="Hyperlink 22" xfId="26074" hidden="1"/>
    <cellStyle name="Hyperlink 22" xfId="26278" hidden="1"/>
    <cellStyle name="Hyperlink 22" xfId="26519" hidden="1"/>
    <cellStyle name="Hyperlink 22" xfId="26760" hidden="1"/>
    <cellStyle name="Hyperlink 22" xfId="27002" hidden="1"/>
    <cellStyle name="Hyperlink 22" xfId="27236" hidden="1"/>
    <cellStyle name="Hyperlink 22" xfId="27479" hidden="1"/>
    <cellStyle name="Hyperlink 22" xfId="27704" hidden="1"/>
    <cellStyle name="Hyperlink 22" xfId="28083" hidden="1"/>
    <cellStyle name="Hyperlink 22" xfId="28305" hidden="1"/>
    <cellStyle name="Hyperlink 22" xfId="25154" hidden="1"/>
    <cellStyle name="Hyperlink 22" xfId="28533" hidden="1"/>
    <cellStyle name="Hyperlink 22" xfId="28860" hidden="1"/>
    <cellStyle name="Hyperlink 22" xfId="29086" hidden="1"/>
    <cellStyle name="Hyperlink 22" xfId="26972" hidden="1"/>
    <cellStyle name="Hyperlink 22" xfId="29834" hidden="1"/>
    <cellStyle name="Hyperlink 22" xfId="30045" hidden="1"/>
    <cellStyle name="Hyperlink 22" xfId="30248" hidden="1"/>
    <cellStyle name="Hyperlink 22" xfId="30482" hidden="1"/>
    <cellStyle name="Hyperlink 22" xfId="30718" hidden="1"/>
    <cellStyle name="Hyperlink 22" xfId="30954" hidden="1"/>
    <cellStyle name="Hyperlink 22" xfId="31181" hidden="1"/>
    <cellStyle name="Hyperlink 22" xfId="31417" hidden="1"/>
    <cellStyle name="Hyperlink 22" xfId="31636" hidden="1"/>
    <cellStyle name="Hyperlink 22" xfId="32005" hidden="1"/>
    <cellStyle name="Hyperlink 22" xfId="32224" hidden="1"/>
    <cellStyle name="Hyperlink 22" xfId="25741" hidden="1"/>
    <cellStyle name="Hyperlink 22" xfId="32636" hidden="1"/>
    <cellStyle name="Hyperlink 22" xfId="32844" hidden="1"/>
    <cellStyle name="Hyperlink 22" xfId="33038" hidden="1"/>
    <cellStyle name="Hyperlink 22" xfId="33247" hidden="1"/>
    <cellStyle name="Hyperlink 22" xfId="33455" hidden="1"/>
    <cellStyle name="Hyperlink 22" xfId="33664" hidden="1"/>
    <cellStyle name="Hyperlink 22" xfId="33870" hidden="1"/>
    <cellStyle name="Hyperlink 22" xfId="34079" hidden="1"/>
    <cellStyle name="Hyperlink 22" xfId="34285" hidden="1"/>
    <cellStyle name="Hyperlink 22" xfId="34630" hidden="1"/>
    <cellStyle name="Hyperlink 22" xfId="34837" hidden="1"/>
    <cellStyle name="Hyperlink 22" xfId="35313" hidden="1"/>
    <cellStyle name="Hyperlink 22" xfId="35526" hidden="1"/>
    <cellStyle name="Hyperlink 22" xfId="35723" hidden="1"/>
    <cellStyle name="Hyperlink 22" xfId="35940" hidden="1"/>
    <cellStyle name="Hyperlink 22" xfId="36159" hidden="1"/>
    <cellStyle name="Hyperlink 22" xfId="36376" hidden="1"/>
    <cellStyle name="Hyperlink 22" xfId="36590" hidden="1"/>
    <cellStyle name="Hyperlink 22" xfId="36806" hidden="1"/>
    <cellStyle name="Hyperlink 22" xfId="37016" hidden="1"/>
    <cellStyle name="Hyperlink 22" xfId="37368" hidden="1"/>
    <cellStyle name="Hyperlink 22" xfId="37581" hidden="1"/>
    <cellStyle name="Hyperlink 22" xfId="37786" hidden="1"/>
    <cellStyle name="Hyperlink 22" xfId="37996" hidden="1"/>
    <cellStyle name="Hyperlink 22" xfId="38190" hidden="1"/>
    <cellStyle name="Hyperlink 22" xfId="38399" hidden="1"/>
    <cellStyle name="Hyperlink 22" xfId="38609" hidden="1"/>
    <cellStyle name="Hyperlink 22" xfId="38820" hidden="1"/>
    <cellStyle name="Hyperlink 22" xfId="39029" hidden="1"/>
    <cellStyle name="Hyperlink 22" xfId="39238" hidden="1"/>
    <cellStyle name="Hyperlink 22" xfId="39446" hidden="1"/>
    <cellStyle name="Hyperlink 22" xfId="39794" hidden="1"/>
    <cellStyle name="Hyperlink 22" xfId="40002" hidden="1"/>
    <cellStyle name="Hyperlink 23" xfId="924" hidden="1"/>
    <cellStyle name="Hyperlink 23" xfId="1159" hidden="1"/>
    <cellStyle name="Hyperlink 23" xfId="1363" hidden="1"/>
    <cellStyle name="Hyperlink 23" xfId="1609" hidden="1"/>
    <cellStyle name="Hyperlink 23" xfId="1857" hidden="1"/>
    <cellStyle name="Hyperlink 23" xfId="2104" hidden="1"/>
    <cellStyle name="Hyperlink 23" xfId="2342" hidden="1"/>
    <cellStyle name="Hyperlink 23" xfId="2589" hidden="1"/>
    <cellStyle name="Hyperlink 23" xfId="2816" hidden="1"/>
    <cellStyle name="Hyperlink 23" xfId="3197" hidden="1"/>
    <cellStyle name="Hyperlink 23" xfId="3422" hidden="1"/>
    <cellStyle name="Hyperlink 23" xfId="4247" hidden="1"/>
    <cellStyle name="Hyperlink 23" xfId="4456" hidden="1"/>
    <cellStyle name="Hyperlink 23" xfId="4650" hidden="1"/>
    <cellStyle name="Hyperlink 23" xfId="4878" hidden="1"/>
    <cellStyle name="Hyperlink 23" xfId="5117" hidden="1"/>
    <cellStyle name="Hyperlink 23" xfId="5363" hidden="1"/>
    <cellStyle name="Hyperlink 23" xfId="5601" hidden="1"/>
    <cellStyle name="Hyperlink 23" xfId="5838" hidden="1"/>
    <cellStyle name="Hyperlink 23" xfId="6062" hidden="1"/>
    <cellStyle name="Hyperlink 23" xfId="6407" hidden="1"/>
    <cellStyle name="Hyperlink 23" xfId="6614" hidden="1"/>
    <cellStyle name="Hyperlink 23" xfId="7640" hidden="1"/>
    <cellStyle name="Hyperlink 23" xfId="7873" hidden="1"/>
    <cellStyle name="Hyperlink 23" xfId="8077" hidden="1"/>
    <cellStyle name="Hyperlink 23" xfId="8320" hidden="1"/>
    <cellStyle name="Hyperlink 23" xfId="8565" hidden="1"/>
    <cellStyle name="Hyperlink 23" xfId="8808" hidden="1"/>
    <cellStyle name="Hyperlink 23" xfId="9044" hidden="1"/>
    <cellStyle name="Hyperlink 23" xfId="9289" hidden="1"/>
    <cellStyle name="Hyperlink 23" xfId="9515" hidden="1"/>
    <cellStyle name="Hyperlink 23" xfId="9894" hidden="1"/>
    <cellStyle name="Hyperlink 23" xfId="10117" hidden="1"/>
    <cellStyle name="Hyperlink 23" xfId="3643" hidden="1"/>
    <cellStyle name="Hyperlink 23" xfId="10346" hidden="1"/>
    <cellStyle name="Hyperlink 23" xfId="10675" hidden="1"/>
    <cellStyle name="Hyperlink 23" xfId="10901" hidden="1"/>
    <cellStyle name="Hyperlink 23" xfId="8288" hidden="1"/>
    <cellStyle name="Hyperlink 23" xfId="11662" hidden="1"/>
    <cellStyle name="Hyperlink 23" xfId="11893" hidden="1"/>
    <cellStyle name="Hyperlink 23" xfId="12096" hidden="1"/>
    <cellStyle name="Hyperlink 23" xfId="12334" hidden="1"/>
    <cellStyle name="Hyperlink 23" xfId="12573" hidden="1"/>
    <cellStyle name="Hyperlink 23" xfId="12812" hidden="1"/>
    <cellStyle name="Hyperlink 23" xfId="13042" hidden="1"/>
    <cellStyle name="Hyperlink 23" xfId="13281" hidden="1"/>
    <cellStyle name="Hyperlink 23" xfId="13501" hidden="1"/>
    <cellStyle name="Hyperlink 23" xfId="13875" hidden="1"/>
    <cellStyle name="Hyperlink 23" xfId="14096" hidden="1"/>
    <cellStyle name="Hyperlink 23" xfId="7093" hidden="1"/>
    <cellStyle name="Hyperlink 23" xfId="14535" hidden="1"/>
    <cellStyle name="Hyperlink 23" xfId="14766" hidden="1"/>
    <cellStyle name="Hyperlink 23" xfId="14969" hidden="1"/>
    <cellStyle name="Hyperlink 23" xfId="15214" hidden="1"/>
    <cellStyle name="Hyperlink 23" xfId="15458" hidden="1"/>
    <cellStyle name="Hyperlink 23" xfId="15703" hidden="1"/>
    <cellStyle name="Hyperlink 23" xfId="15941" hidden="1"/>
    <cellStyle name="Hyperlink 23" xfId="16186" hidden="1"/>
    <cellStyle name="Hyperlink 23" xfId="16410" hidden="1"/>
    <cellStyle name="Hyperlink 23" xfId="16791" hidden="1"/>
    <cellStyle name="Hyperlink 23" xfId="17016" hidden="1"/>
    <cellStyle name="Hyperlink 23" xfId="17510" hidden="1"/>
    <cellStyle name="Hyperlink 23" xfId="17725" hidden="1"/>
    <cellStyle name="Hyperlink 23" xfId="17922" hidden="1"/>
    <cellStyle name="Hyperlink 23" xfId="18140" hidden="1"/>
    <cellStyle name="Hyperlink 23" xfId="18361" hidden="1"/>
    <cellStyle name="Hyperlink 23" xfId="18580" hidden="1"/>
    <cellStyle name="Hyperlink 23" xfId="18796" hidden="1"/>
    <cellStyle name="Hyperlink 23" xfId="19015" hidden="1"/>
    <cellStyle name="Hyperlink 23" xfId="19225" hidden="1"/>
    <cellStyle name="Hyperlink 23" xfId="19579" hidden="1"/>
    <cellStyle name="Hyperlink 23" xfId="19792" hidden="1"/>
    <cellStyle name="Hyperlink 23" xfId="19998" hidden="1"/>
    <cellStyle name="Hyperlink 23" xfId="20208" hidden="1"/>
    <cellStyle name="Hyperlink 23" xfId="20402" hidden="1"/>
    <cellStyle name="Hyperlink 23" xfId="20611" hidden="1"/>
    <cellStyle name="Hyperlink 23" xfId="20821" hidden="1"/>
    <cellStyle name="Hyperlink 23" xfId="21033" hidden="1"/>
    <cellStyle name="Hyperlink 23" xfId="21243" hidden="1"/>
    <cellStyle name="Hyperlink 23" xfId="21453" hidden="1"/>
    <cellStyle name="Hyperlink 23" xfId="21662" hidden="1"/>
    <cellStyle name="Hyperlink 23" xfId="22010" hidden="1"/>
    <cellStyle name="Hyperlink 23" xfId="22218" hidden="1"/>
    <cellStyle name="Hyperlink 23" xfId="22628" hidden="1"/>
    <cellStyle name="Hyperlink 23" xfId="22835" hidden="1"/>
    <cellStyle name="Hyperlink 23" xfId="23029" hidden="1"/>
    <cellStyle name="Hyperlink 23" xfId="23235" hidden="1"/>
    <cellStyle name="Hyperlink 23" xfId="23441" hidden="1"/>
    <cellStyle name="Hyperlink 23" xfId="23648" hidden="1"/>
    <cellStyle name="Hyperlink 23" xfId="23854" hidden="1"/>
    <cellStyle name="Hyperlink 23" xfId="24061" hidden="1"/>
    <cellStyle name="Hyperlink 23" xfId="24267" hidden="1"/>
    <cellStyle name="Hyperlink 23" xfId="24612" hidden="1"/>
    <cellStyle name="Hyperlink 23" xfId="24819" hidden="1"/>
    <cellStyle name="Hyperlink 23" xfId="25844" hidden="1"/>
    <cellStyle name="Hyperlink 23" xfId="26076" hidden="1"/>
    <cellStyle name="Hyperlink 23" xfId="26280" hidden="1"/>
    <cellStyle name="Hyperlink 23" xfId="26521" hidden="1"/>
    <cellStyle name="Hyperlink 23" xfId="26762" hidden="1"/>
    <cellStyle name="Hyperlink 23" xfId="27004" hidden="1"/>
    <cellStyle name="Hyperlink 23" xfId="27238" hidden="1"/>
    <cellStyle name="Hyperlink 23" xfId="27481" hidden="1"/>
    <cellStyle name="Hyperlink 23" xfId="27706" hidden="1"/>
    <cellStyle name="Hyperlink 23" xfId="28085" hidden="1"/>
    <cellStyle name="Hyperlink 23" xfId="28307" hidden="1"/>
    <cellStyle name="Hyperlink 23" xfId="3810" hidden="1"/>
    <cellStyle name="Hyperlink 23" xfId="28535" hidden="1"/>
    <cellStyle name="Hyperlink 23" xfId="28862" hidden="1"/>
    <cellStyle name="Hyperlink 23" xfId="29088" hidden="1"/>
    <cellStyle name="Hyperlink 23" xfId="26489" hidden="1"/>
    <cellStyle name="Hyperlink 23" xfId="29836" hidden="1"/>
    <cellStyle name="Hyperlink 23" xfId="30047" hidden="1"/>
    <cellStyle name="Hyperlink 23" xfId="30250" hidden="1"/>
    <cellStyle name="Hyperlink 23" xfId="30484" hidden="1"/>
    <cellStyle name="Hyperlink 23" xfId="30720" hidden="1"/>
    <cellStyle name="Hyperlink 23" xfId="30956" hidden="1"/>
    <cellStyle name="Hyperlink 23" xfId="31183" hidden="1"/>
    <cellStyle name="Hyperlink 23" xfId="31419" hidden="1"/>
    <cellStyle name="Hyperlink 23" xfId="31638" hidden="1"/>
    <cellStyle name="Hyperlink 23" xfId="32007" hidden="1"/>
    <cellStyle name="Hyperlink 23" xfId="32226" hidden="1"/>
    <cellStyle name="Hyperlink 23" xfId="25298" hidden="1"/>
    <cellStyle name="Hyperlink 23" xfId="32638" hidden="1"/>
    <cellStyle name="Hyperlink 23" xfId="32846" hidden="1"/>
    <cellStyle name="Hyperlink 23" xfId="33040" hidden="1"/>
    <cellStyle name="Hyperlink 23" xfId="33249" hidden="1"/>
    <cellStyle name="Hyperlink 23" xfId="33457" hidden="1"/>
    <cellStyle name="Hyperlink 23" xfId="33666" hidden="1"/>
    <cellStyle name="Hyperlink 23" xfId="33872" hidden="1"/>
    <cellStyle name="Hyperlink 23" xfId="34081" hidden="1"/>
    <cellStyle name="Hyperlink 23" xfId="34287" hidden="1"/>
    <cellStyle name="Hyperlink 23" xfId="34632" hidden="1"/>
    <cellStyle name="Hyperlink 23" xfId="34839" hidden="1"/>
    <cellStyle name="Hyperlink 23" xfId="35315" hidden="1"/>
    <cellStyle name="Hyperlink 23" xfId="35528" hidden="1"/>
    <cellStyle name="Hyperlink 23" xfId="35725" hidden="1"/>
    <cellStyle name="Hyperlink 23" xfId="35942" hidden="1"/>
    <cellStyle name="Hyperlink 23" xfId="36161" hidden="1"/>
    <cellStyle name="Hyperlink 23" xfId="36378" hidden="1"/>
    <cellStyle name="Hyperlink 23" xfId="36592" hidden="1"/>
    <cellStyle name="Hyperlink 23" xfId="36808" hidden="1"/>
    <cellStyle name="Hyperlink 23" xfId="37018" hidden="1"/>
    <cellStyle name="Hyperlink 23" xfId="37370" hidden="1"/>
    <cellStyle name="Hyperlink 23" xfId="37583" hidden="1"/>
    <cellStyle name="Hyperlink 23" xfId="37788" hidden="1"/>
    <cellStyle name="Hyperlink 23" xfId="37998" hidden="1"/>
    <cellStyle name="Hyperlink 23" xfId="38192" hidden="1"/>
    <cellStyle name="Hyperlink 23" xfId="38401" hidden="1"/>
    <cellStyle name="Hyperlink 23" xfId="38611" hidden="1"/>
    <cellStyle name="Hyperlink 23" xfId="38822" hidden="1"/>
    <cellStyle name="Hyperlink 23" xfId="39031" hidden="1"/>
    <cellStyle name="Hyperlink 23" xfId="39240" hidden="1"/>
    <cellStyle name="Hyperlink 23" xfId="39448" hidden="1"/>
    <cellStyle name="Hyperlink 23" xfId="39796" hidden="1"/>
    <cellStyle name="Hyperlink 23" xfId="40004" hidden="1"/>
    <cellStyle name="Hyperlink 24" xfId="926" hidden="1"/>
    <cellStyle name="Hyperlink 24" xfId="1161" hidden="1"/>
    <cellStyle name="Hyperlink 24" xfId="1365" hidden="1"/>
    <cellStyle name="Hyperlink 24" xfId="1611" hidden="1"/>
    <cellStyle name="Hyperlink 24" xfId="1859" hidden="1"/>
    <cellStyle name="Hyperlink 24" xfId="2106" hidden="1"/>
    <cellStyle name="Hyperlink 24" xfId="2344" hidden="1"/>
    <cellStyle name="Hyperlink 24" xfId="2591" hidden="1"/>
    <cellStyle name="Hyperlink 24" xfId="2818" hidden="1"/>
    <cellStyle name="Hyperlink 24" xfId="3199" hidden="1"/>
    <cellStyle name="Hyperlink 24" xfId="3424" hidden="1"/>
    <cellStyle name="Hyperlink 24" xfId="4249" hidden="1"/>
    <cellStyle name="Hyperlink 24" xfId="4458" hidden="1"/>
    <cellStyle name="Hyperlink 24" xfId="4652" hidden="1"/>
    <cellStyle name="Hyperlink 24" xfId="4880" hidden="1"/>
    <cellStyle name="Hyperlink 24" xfId="5119" hidden="1"/>
    <cellStyle name="Hyperlink 24" xfId="5365" hidden="1"/>
    <cellStyle name="Hyperlink 24" xfId="5603" hidden="1"/>
    <cellStyle name="Hyperlink 24" xfId="5840" hidden="1"/>
    <cellStyle name="Hyperlink 24" xfId="6064" hidden="1"/>
    <cellStyle name="Hyperlink 24" xfId="6409" hidden="1"/>
    <cellStyle name="Hyperlink 24" xfId="6616" hidden="1"/>
    <cellStyle name="Hyperlink 24" xfId="7642" hidden="1"/>
    <cellStyle name="Hyperlink 24" xfId="7875" hidden="1"/>
    <cellStyle name="Hyperlink 24" xfId="8079" hidden="1"/>
    <cellStyle name="Hyperlink 24" xfId="8322" hidden="1"/>
    <cellStyle name="Hyperlink 24" xfId="8567" hidden="1"/>
    <cellStyle name="Hyperlink 24" xfId="8810" hidden="1"/>
    <cellStyle name="Hyperlink 24" xfId="9046" hidden="1"/>
    <cellStyle name="Hyperlink 24" xfId="9291" hidden="1"/>
    <cellStyle name="Hyperlink 24" xfId="9517" hidden="1"/>
    <cellStyle name="Hyperlink 24" xfId="9896" hidden="1"/>
    <cellStyle name="Hyperlink 24" xfId="10119" hidden="1"/>
    <cellStyle name="Hyperlink 24" xfId="6946" hidden="1"/>
    <cellStyle name="Hyperlink 24" xfId="10348" hidden="1"/>
    <cellStyle name="Hyperlink 24" xfId="10677" hidden="1"/>
    <cellStyle name="Hyperlink 24" xfId="10903" hidden="1"/>
    <cellStyle name="Hyperlink 24" xfId="10226" hidden="1"/>
    <cellStyle name="Hyperlink 24" xfId="11664" hidden="1"/>
    <cellStyle name="Hyperlink 24" xfId="11895" hidden="1"/>
    <cellStyle name="Hyperlink 24" xfId="12098" hidden="1"/>
    <cellStyle name="Hyperlink 24" xfId="12336" hidden="1"/>
    <cellStyle name="Hyperlink 24" xfId="12575" hidden="1"/>
    <cellStyle name="Hyperlink 24" xfId="12814" hidden="1"/>
    <cellStyle name="Hyperlink 24" xfId="13044" hidden="1"/>
    <cellStyle name="Hyperlink 24" xfId="13283" hidden="1"/>
    <cellStyle name="Hyperlink 24" xfId="13503" hidden="1"/>
    <cellStyle name="Hyperlink 24" xfId="13877" hidden="1"/>
    <cellStyle name="Hyperlink 24" xfId="14098" hidden="1"/>
    <cellStyle name="Hyperlink 24" xfId="7610" hidden="1"/>
    <cellStyle name="Hyperlink 24" xfId="14537" hidden="1"/>
    <cellStyle name="Hyperlink 24" xfId="14768" hidden="1"/>
    <cellStyle name="Hyperlink 24" xfId="14971" hidden="1"/>
    <cellStyle name="Hyperlink 24" xfId="15216" hidden="1"/>
    <cellStyle name="Hyperlink 24" xfId="15460" hidden="1"/>
    <cellStyle name="Hyperlink 24" xfId="15705" hidden="1"/>
    <cellStyle name="Hyperlink 24" xfId="15943" hidden="1"/>
    <cellStyle name="Hyperlink 24" xfId="16188" hidden="1"/>
    <cellStyle name="Hyperlink 24" xfId="16412" hidden="1"/>
    <cellStyle name="Hyperlink 24" xfId="16793" hidden="1"/>
    <cellStyle name="Hyperlink 24" xfId="17018" hidden="1"/>
    <cellStyle name="Hyperlink 24" xfId="17512" hidden="1"/>
    <cellStyle name="Hyperlink 24" xfId="17727" hidden="1"/>
    <cellStyle name="Hyperlink 24" xfId="17924" hidden="1"/>
    <cellStyle name="Hyperlink 24" xfId="18142" hidden="1"/>
    <cellStyle name="Hyperlink 24" xfId="18363" hidden="1"/>
    <cellStyle name="Hyperlink 24" xfId="18582" hidden="1"/>
    <cellStyle name="Hyperlink 24" xfId="18798" hidden="1"/>
    <cellStyle name="Hyperlink 24" xfId="19017" hidden="1"/>
    <cellStyle name="Hyperlink 24" xfId="19227" hidden="1"/>
    <cellStyle name="Hyperlink 24" xfId="19581" hidden="1"/>
    <cellStyle name="Hyperlink 24" xfId="19794" hidden="1"/>
    <cellStyle name="Hyperlink 24" xfId="20000" hidden="1"/>
    <cellStyle name="Hyperlink 24" xfId="20210" hidden="1"/>
    <cellStyle name="Hyperlink 24" xfId="20404" hidden="1"/>
    <cellStyle name="Hyperlink 24" xfId="20613" hidden="1"/>
    <cellStyle name="Hyperlink 24" xfId="20823" hidden="1"/>
    <cellStyle name="Hyperlink 24" xfId="21035" hidden="1"/>
    <cellStyle name="Hyperlink 24" xfId="21245" hidden="1"/>
    <cellStyle name="Hyperlink 24" xfId="21455" hidden="1"/>
    <cellStyle name="Hyperlink 24" xfId="21664" hidden="1"/>
    <cellStyle name="Hyperlink 24" xfId="22012" hidden="1"/>
    <cellStyle name="Hyperlink 24" xfId="22220" hidden="1"/>
    <cellStyle name="Hyperlink 24" xfId="22630" hidden="1"/>
    <cellStyle name="Hyperlink 24" xfId="22837" hidden="1"/>
    <cellStyle name="Hyperlink 24" xfId="23031" hidden="1"/>
    <cellStyle name="Hyperlink 24" xfId="23237" hidden="1"/>
    <cellStyle name="Hyperlink 24" xfId="23443" hidden="1"/>
    <cellStyle name="Hyperlink 24" xfId="23650" hidden="1"/>
    <cellStyle name="Hyperlink 24" xfId="23856" hidden="1"/>
    <cellStyle name="Hyperlink 24" xfId="24063" hidden="1"/>
    <cellStyle name="Hyperlink 24" xfId="24269" hidden="1"/>
    <cellStyle name="Hyperlink 24" xfId="24614" hidden="1"/>
    <cellStyle name="Hyperlink 24" xfId="24821" hidden="1"/>
    <cellStyle name="Hyperlink 24" xfId="25846" hidden="1"/>
    <cellStyle name="Hyperlink 24" xfId="26078" hidden="1"/>
    <cellStyle name="Hyperlink 24" xfId="26282" hidden="1"/>
    <cellStyle name="Hyperlink 24" xfId="26523" hidden="1"/>
    <cellStyle name="Hyperlink 24" xfId="26764" hidden="1"/>
    <cellStyle name="Hyperlink 24" xfId="27006" hidden="1"/>
    <cellStyle name="Hyperlink 24" xfId="27240" hidden="1"/>
    <cellStyle name="Hyperlink 24" xfId="27483" hidden="1"/>
    <cellStyle name="Hyperlink 24" xfId="27708" hidden="1"/>
    <cellStyle name="Hyperlink 24" xfId="28087" hidden="1"/>
    <cellStyle name="Hyperlink 24" xfId="28309" hidden="1"/>
    <cellStyle name="Hyperlink 24" xfId="25151" hidden="1"/>
    <cellStyle name="Hyperlink 24" xfId="28537" hidden="1"/>
    <cellStyle name="Hyperlink 24" xfId="28864" hidden="1"/>
    <cellStyle name="Hyperlink 24" xfId="29090" hidden="1"/>
    <cellStyle name="Hyperlink 24" xfId="28415" hidden="1"/>
    <cellStyle name="Hyperlink 24" xfId="29838" hidden="1"/>
    <cellStyle name="Hyperlink 24" xfId="30049" hidden="1"/>
    <cellStyle name="Hyperlink 24" xfId="30252" hidden="1"/>
    <cellStyle name="Hyperlink 24" xfId="30486" hidden="1"/>
    <cellStyle name="Hyperlink 24" xfId="30722" hidden="1"/>
    <cellStyle name="Hyperlink 24" xfId="30958" hidden="1"/>
    <cellStyle name="Hyperlink 24" xfId="31185" hidden="1"/>
    <cellStyle name="Hyperlink 24" xfId="31421" hidden="1"/>
    <cellStyle name="Hyperlink 24" xfId="31640" hidden="1"/>
    <cellStyle name="Hyperlink 24" xfId="32009" hidden="1"/>
    <cellStyle name="Hyperlink 24" xfId="32228" hidden="1"/>
    <cellStyle name="Hyperlink 24" xfId="25814" hidden="1"/>
    <cellStyle name="Hyperlink 24" xfId="32640" hidden="1"/>
    <cellStyle name="Hyperlink 24" xfId="32848" hidden="1"/>
    <cellStyle name="Hyperlink 24" xfId="33042" hidden="1"/>
    <cellStyle name="Hyperlink 24" xfId="33251" hidden="1"/>
    <cellStyle name="Hyperlink 24" xfId="33459" hidden="1"/>
    <cellStyle name="Hyperlink 24" xfId="33668" hidden="1"/>
    <cellStyle name="Hyperlink 24" xfId="33874" hidden="1"/>
    <cellStyle name="Hyperlink 24" xfId="34083" hidden="1"/>
    <cellStyle name="Hyperlink 24" xfId="34289" hidden="1"/>
    <cellStyle name="Hyperlink 24" xfId="34634" hidden="1"/>
    <cellStyle name="Hyperlink 24" xfId="34841" hidden="1"/>
    <cellStyle name="Hyperlink 24" xfId="35317" hidden="1"/>
    <cellStyle name="Hyperlink 24" xfId="35530" hidden="1"/>
    <cellStyle name="Hyperlink 24" xfId="35727" hidden="1"/>
    <cellStyle name="Hyperlink 24" xfId="35944" hidden="1"/>
    <cellStyle name="Hyperlink 24" xfId="36163" hidden="1"/>
    <cellStyle name="Hyperlink 24" xfId="36380" hidden="1"/>
    <cellStyle name="Hyperlink 24" xfId="36594" hidden="1"/>
    <cellStyle name="Hyperlink 24" xfId="36810" hidden="1"/>
    <cellStyle name="Hyperlink 24" xfId="37020" hidden="1"/>
    <cellStyle name="Hyperlink 24" xfId="37372" hidden="1"/>
    <cellStyle name="Hyperlink 24" xfId="37585" hidden="1"/>
    <cellStyle name="Hyperlink 24" xfId="37790" hidden="1"/>
    <cellStyle name="Hyperlink 24" xfId="38000" hidden="1"/>
    <cellStyle name="Hyperlink 24" xfId="38194" hidden="1"/>
    <cellStyle name="Hyperlink 24" xfId="38403" hidden="1"/>
    <cellStyle name="Hyperlink 24" xfId="38613" hidden="1"/>
    <cellStyle name="Hyperlink 24" xfId="38824" hidden="1"/>
    <cellStyle name="Hyperlink 24" xfId="39033" hidden="1"/>
    <cellStyle name="Hyperlink 24" xfId="39242" hidden="1"/>
    <cellStyle name="Hyperlink 24" xfId="39450" hidden="1"/>
    <cellStyle name="Hyperlink 24" xfId="39798" hidden="1"/>
    <cellStyle name="Hyperlink 24" xfId="40006" hidden="1"/>
    <cellStyle name="Hyperlink 25" xfId="928" hidden="1"/>
    <cellStyle name="Hyperlink 25" xfId="1163" hidden="1"/>
    <cellStyle name="Hyperlink 25" xfId="1367" hidden="1"/>
    <cellStyle name="Hyperlink 25" xfId="1613" hidden="1"/>
    <cellStyle name="Hyperlink 25" xfId="1861" hidden="1"/>
    <cellStyle name="Hyperlink 25" xfId="2108" hidden="1"/>
    <cellStyle name="Hyperlink 25" xfId="2346" hidden="1"/>
    <cellStyle name="Hyperlink 25" xfId="2593" hidden="1"/>
    <cellStyle name="Hyperlink 25" xfId="2820" hidden="1"/>
    <cellStyle name="Hyperlink 25" xfId="3201" hidden="1"/>
    <cellStyle name="Hyperlink 25" xfId="3426" hidden="1"/>
    <cellStyle name="Hyperlink 25" xfId="4251" hidden="1"/>
    <cellStyle name="Hyperlink 25" xfId="4460" hidden="1"/>
    <cellStyle name="Hyperlink 25" xfId="4654" hidden="1"/>
    <cellStyle name="Hyperlink 25" xfId="4882" hidden="1"/>
    <cellStyle name="Hyperlink 25" xfId="5121" hidden="1"/>
    <cellStyle name="Hyperlink 25" xfId="5367" hidden="1"/>
    <cellStyle name="Hyperlink 25" xfId="5605" hidden="1"/>
    <cellStyle name="Hyperlink 25" xfId="5842" hidden="1"/>
    <cellStyle name="Hyperlink 25" xfId="6066" hidden="1"/>
    <cellStyle name="Hyperlink 25" xfId="6411" hidden="1"/>
    <cellStyle name="Hyperlink 25" xfId="6618" hidden="1"/>
    <cellStyle name="Hyperlink 25" xfId="7644" hidden="1"/>
    <cellStyle name="Hyperlink 25" xfId="7877" hidden="1"/>
    <cellStyle name="Hyperlink 25" xfId="8081" hidden="1"/>
    <cellStyle name="Hyperlink 25" xfId="8324" hidden="1"/>
    <cellStyle name="Hyperlink 25" xfId="8569" hidden="1"/>
    <cellStyle name="Hyperlink 25" xfId="8812" hidden="1"/>
    <cellStyle name="Hyperlink 25" xfId="9048" hidden="1"/>
    <cellStyle name="Hyperlink 25" xfId="9293" hidden="1"/>
    <cellStyle name="Hyperlink 25" xfId="9519" hidden="1"/>
    <cellStyle name="Hyperlink 25" xfId="9898" hidden="1"/>
    <cellStyle name="Hyperlink 25" xfId="10121" hidden="1"/>
    <cellStyle name="Hyperlink 25" xfId="6944" hidden="1"/>
    <cellStyle name="Hyperlink 25" xfId="10350" hidden="1"/>
    <cellStyle name="Hyperlink 25" xfId="10679" hidden="1"/>
    <cellStyle name="Hyperlink 25" xfId="10905" hidden="1"/>
    <cellStyle name="Hyperlink 25" xfId="9994" hidden="1"/>
    <cellStyle name="Hyperlink 25" xfId="11666" hidden="1"/>
    <cellStyle name="Hyperlink 25" xfId="11897" hidden="1"/>
    <cellStyle name="Hyperlink 25" xfId="12100" hidden="1"/>
    <cellStyle name="Hyperlink 25" xfId="12338" hidden="1"/>
    <cellStyle name="Hyperlink 25" xfId="12577" hidden="1"/>
    <cellStyle name="Hyperlink 25" xfId="12816" hidden="1"/>
    <cellStyle name="Hyperlink 25" xfId="13046" hidden="1"/>
    <cellStyle name="Hyperlink 25" xfId="13285" hidden="1"/>
    <cellStyle name="Hyperlink 25" xfId="13505" hidden="1"/>
    <cellStyle name="Hyperlink 25" xfId="13879" hidden="1"/>
    <cellStyle name="Hyperlink 25" xfId="14100" hidden="1"/>
    <cellStyle name="Hyperlink 25" xfId="7749" hidden="1"/>
    <cellStyle name="Hyperlink 25" xfId="14539" hidden="1"/>
    <cellStyle name="Hyperlink 25" xfId="14770" hidden="1"/>
    <cellStyle name="Hyperlink 25" xfId="14973" hidden="1"/>
    <cellStyle name="Hyperlink 25" xfId="15218" hidden="1"/>
    <cellStyle name="Hyperlink 25" xfId="15462" hidden="1"/>
    <cellStyle name="Hyperlink 25" xfId="15707" hidden="1"/>
    <cellStyle name="Hyperlink 25" xfId="15945" hidden="1"/>
    <cellStyle name="Hyperlink 25" xfId="16190" hidden="1"/>
    <cellStyle name="Hyperlink 25" xfId="16414" hidden="1"/>
    <cellStyle name="Hyperlink 25" xfId="16795" hidden="1"/>
    <cellStyle name="Hyperlink 25" xfId="17020" hidden="1"/>
    <cellStyle name="Hyperlink 25" xfId="17514" hidden="1"/>
    <cellStyle name="Hyperlink 25" xfId="17729" hidden="1"/>
    <cellStyle name="Hyperlink 25" xfId="17926" hidden="1"/>
    <cellStyle name="Hyperlink 25" xfId="18144" hidden="1"/>
    <cellStyle name="Hyperlink 25" xfId="18365" hidden="1"/>
    <cellStyle name="Hyperlink 25" xfId="18584" hidden="1"/>
    <cellStyle name="Hyperlink 25" xfId="18800" hidden="1"/>
    <cellStyle name="Hyperlink 25" xfId="19019" hidden="1"/>
    <cellStyle name="Hyperlink 25" xfId="19229" hidden="1"/>
    <cellStyle name="Hyperlink 25" xfId="19583" hidden="1"/>
    <cellStyle name="Hyperlink 25" xfId="19796" hidden="1"/>
    <cellStyle name="Hyperlink 25" xfId="20002" hidden="1"/>
    <cellStyle name="Hyperlink 25" xfId="20212" hidden="1"/>
    <cellStyle name="Hyperlink 25" xfId="20406" hidden="1"/>
    <cellStyle name="Hyperlink 25" xfId="20615" hidden="1"/>
    <cellStyle name="Hyperlink 25" xfId="20825" hidden="1"/>
    <cellStyle name="Hyperlink 25" xfId="21037" hidden="1"/>
    <cellStyle name="Hyperlink 25" xfId="21247" hidden="1"/>
    <cellStyle name="Hyperlink 25" xfId="21457" hidden="1"/>
    <cellStyle name="Hyperlink 25" xfId="21666" hidden="1"/>
    <cellStyle name="Hyperlink 25" xfId="22014" hidden="1"/>
    <cellStyle name="Hyperlink 25" xfId="22222" hidden="1"/>
    <cellStyle name="Hyperlink 25" xfId="22632" hidden="1"/>
    <cellStyle name="Hyperlink 25" xfId="22839" hidden="1"/>
    <cellStyle name="Hyperlink 25" xfId="23033" hidden="1"/>
    <cellStyle name="Hyperlink 25" xfId="23239" hidden="1"/>
    <cellStyle name="Hyperlink 25" xfId="23445" hidden="1"/>
    <cellStyle name="Hyperlink 25" xfId="23652" hidden="1"/>
    <cellStyle name="Hyperlink 25" xfId="23858" hidden="1"/>
    <cellStyle name="Hyperlink 25" xfId="24065" hidden="1"/>
    <cellStyle name="Hyperlink 25" xfId="24271" hidden="1"/>
    <cellStyle name="Hyperlink 25" xfId="24616" hidden="1"/>
    <cellStyle name="Hyperlink 25" xfId="24823" hidden="1"/>
    <cellStyle name="Hyperlink 25" xfId="25848" hidden="1"/>
    <cellStyle name="Hyperlink 25" xfId="26080" hidden="1"/>
    <cellStyle name="Hyperlink 25" xfId="26284" hidden="1"/>
    <cellStyle name="Hyperlink 25" xfId="26525" hidden="1"/>
    <cellStyle name="Hyperlink 25" xfId="26766" hidden="1"/>
    <cellStyle name="Hyperlink 25" xfId="27008" hidden="1"/>
    <cellStyle name="Hyperlink 25" xfId="27242" hidden="1"/>
    <cellStyle name="Hyperlink 25" xfId="27485" hidden="1"/>
    <cellStyle name="Hyperlink 25" xfId="27710" hidden="1"/>
    <cellStyle name="Hyperlink 25" xfId="28089" hidden="1"/>
    <cellStyle name="Hyperlink 25" xfId="28311" hidden="1"/>
    <cellStyle name="Hyperlink 25" xfId="25149" hidden="1"/>
    <cellStyle name="Hyperlink 25" xfId="28539" hidden="1"/>
    <cellStyle name="Hyperlink 25" xfId="28866" hidden="1"/>
    <cellStyle name="Hyperlink 25" xfId="29092" hidden="1"/>
    <cellStyle name="Hyperlink 25" xfId="28184" hidden="1"/>
    <cellStyle name="Hyperlink 25" xfId="29840" hidden="1"/>
    <cellStyle name="Hyperlink 25" xfId="30051" hidden="1"/>
    <cellStyle name="Hyperlink 25" xfId="30254" hidden="1"/>
    <cellStyle name="Hyperlink 25" xfId="30488" hidden="1"/>
    <cellStyle name="Hyperlink 25" xfId="30724" hidden="1"/>
    <cellStyle name="Hyperlink 25" xfId="30960" hidden="1"/>
    <cellStyle name="Hyperlink 25" xfId="31187" hidden="1"/>
    <cellStyle name="Hyperlink 25" xfId="31423" hidden="1"/>
    <cellStyle name="Hyperlink 25" xfId="31642" hidden="1"/>
    <cellStyle name="Hyperlink 25" xfId="32011" hidden="1"/>
    <cellStyle name="Hyperlink 25" xfId="32230" hidden="1"/>
    <cellStyle name="Hyperlink 25" xfId="25952" hidden="1"/>
    <cellStyle name="Hyperlink 25" xfId="32642" hidden="1"/>
    <cellStyle name="Hyperlink 25" xfId="32850" hidden="1"/>
    <cellStyle name="Hyperlink 25" xfId="33044" hidden="1"/>
    <cellStyle name="Hyperlink 25" xfId="33253" hidden="1"/>
    <cellStyle name="Hyperlink 25" xfId="33461" hidden="1"/>
    <cellStyle name="Hyperlink 25" xfId="33670" hidden="1"/>
    <cellStyle name="Hyperlink 25" xfId="33876" hidden="1"/>
    <cellStyle name="Hyperlink 25" xfId="34085" hidden="1"/>
    <cellStyle name="Hyperlink 25" xfId="34291" hidden="1"/>
    <cellStyle name="Hyperlink 25" xfId="34636" hidden="1"/>
    <cellStyle name="Hyperlink 25" xfId="34843" hidden="1"/>
    <cellStyle name="Hyperlink 25" xfId="35319" hidden="1"/>
    <cellStyle name="Hyperlink 25" xfId="35532" hidden="1"/>
    <cellStyle name="Hyperlink 25" xfId="35729" hidden="1"/>
    <cellStyle name="Hyperlink 25" xfId="35946" hidden="1"/>
    <cellStyle name="Hyperlink 25" xfId="36165" hidden="1"/>
    <cellStyle name="Hyperlink 25" xfId="36382" hidden="1"/>
    <cellStyle name="Hyperlink 25" xfId="36596" hidden="1"/>
    <cellStyle name="Hyperlink 25" xfId="36812" hidden="1"/>
    <cellStyle name="Hyperlink 25" xfId="37022" hidden="1"/>
    <cellStyle name="Hyperlink 25" xfId="37374" hidden="1"/>
    <cellStyle name="Hyperlink 25" xfId="37587" hidden="1"/>
    <cellStyle name="Hyperlink 25" xfId="37792" hidden="1"/>
    <cellStyle name="Hyperlink 25" xfId="38002" hidden="1"/>
    <cellStyle name="Hyperlink 25" xfId="38196" hidden="1"/>
    <cellStyle name="Hyperlink 25" xfId="38405" hidden="1"/>
    <cellStyle name="Hyperlink 25" xfId="38615" hidden="1"/>
    <cellStyle name="Hyperlink 25" xfId="38826" hidden="1"/>
    <cellStyle name="Hyperlink 25" xfId="39035" hidden="1"/>
    <cellStyle name="Hyperlink 25" xfId="39244" hidden="1"/>
    <cellStyle name="Hyperlink 25" xfId="39452" hidden="1"/>
    <cellStyle name="Hyperlink 25" xfId="39800" hidden="1"/>
    <cellStyle name="Hyperlink 25" xfId="40008" hidden="1"/>
    <cellStyle name="Hyperlink 26" xfId="930" hidden="1"/>
    <cellStyle name="Hyperlink 26" xfId="1165" hidden="1"/>
    <cellStyle name="Hyperlink 26" xfId="1369" hidden="1"/>
    <cellStyle name="Hyperlink 26" xfId="1615" hidden="1"/>
    <cellStyle name="Hyperlink 26" xfId="1863" hidden="1"/>
    <cellStyle name="Hyperlink 26" xfId="2110" hidden="1"/>
    <cellStyle name="Hyperlink 26" xfId="2348" hidden="1"/>
    <cellStyle name="Hyperlink 26" xfId="2595" hidden="1"/>
    <cellStyle name="Hyperlink 26" xfId="2822" hidden="1"/>
    <cellStyle name="Hyperlink 26" xfId="3203" hidden="1"/>
    <cellStyle name="Hyperlink 26" xfId="3428" hidden="1"/>
    <cellStyle name="Hyperlink 26" xfId="4253" hidden="1"/>
    <cellStyle name="Hyperlink 26" xfId="4462" hidden="1"/>
    <cellStyle name="Hyperlink 26" xfId="4656" hidden="1"/>
    <cellStyle name="Hyperlink 26" xfId="4884" hidden="1"/>
    <cellStyle name="Hyperlink 26" xfId="5123" hidden="1"/>
    <cellStyle name="Hyperlink 26" xfId="5369" hidden="1"/>
    <cellStyle name="Hyperlink 26" xfId="5607" hidden="1"/>
    <cellStyle name="Hyperlink 26" xfId="5844" hidden="1"/>
    <cellStyle name="Hyperlink 26" xfId="6068" hidden="1"/>
    <cellStyle name="Hyperlink 26" xfId="6413" hidden="1"/>
    <cellStyle name="Hyperlink 26" xfId="6620" hidden="1"/>
    <cellStyle name="Hyperlink 26" xfId="7646" hidden="1"/>
    <cellStyle name="Hyperlink 26" xfId="7879" hidden="1"/>
    <cellStyle name="Hyperlink 26" xfId="8083" hidden="1"/>
    <cellStyle name="Hyperlink 26" xfId="8326" hidden="1"/>
    <cellStyle name="Hyperlink 26" xfId="8571" hidden="1"/>
    <cellStyle name="Hyperlink 26" xfId="8814" hidden="1"/>
    <cellStyle name="Hyperlink 26" xfId="9050" hidden="1"/>
    <cellStyle name="Hyperlink 26" xfId="9295" hidden="1"/>
    <cellStyle name="Hyperlink 26" xfId="9521" hidden="1"/>
    <cellStyle name="Hyperlink 26" xfId="9900" hidden="1"/>
    <cellStyle name="Hyperlink 26" xfId="10123" hidden="1"/>
    <cellStyle name="Hyperlink 26" xfId="6942" hidden="1"/>
    <cellStyle name="Hyperlink 26" xfId="10352" hidden="1"/>
    <cellStyle name="Hyperlink 26" xfId="10681" hidden="1"/>
    <cellStyle name="Hyperlink 26" xfId="10907" hidden="1"/>
    <cellStyle name="Hyperlink 26" xfId="7567" hidden="1"/>
    <cellStyle name="Hyperlink 26" xfId="11668" hidden="1"/>
    <cellStyle name="Hyperlink 26" xfId="11899" hidden="1"/>
    <cellStyle name="Hyperlink 26" xfId="12102" hidden="1"/>
    <cellStyle name="Hyperlink 26" xfId="12340" hidden="1"/>
    <cellStyle name="Hyperlink 26" xfId="12579" hidden="1"/>
    <cellStyle name="Hyperlink 26" xfId="12818" hidden="1"/>
    <cellStyle name="Hyperlink 26" xfId="13048" hidden="1"/>
    <cellStyle name="Hyperlink 26" xfId="13287" hidden="1"/>
    <cellStyle name="Hyperlink 26" xfId="13507" hidden="1"/>
    <cellStyle name="Hyperlink 26" xfId="13881" hidden="1"/>
    <cellStyle name="Hyperlink 26" xfId="14102" hidden="1"/>
    <cellStyle name="Hyperlink 26" xfId="7118" hidden="1"/>
    <cellStyle name="Hyperlink 26" xfId="14541" hidden="1"/>
    <cellStyle name="Hyperlink 26" xfId="14772" hidden="1"/>
    <cellStyle name="Hyperlink 26" xfId="14975" hidden="1"/>
    <cellStyle name="Hyperlink 26" xfId="15220" hidden="1"/>
    <cellStyle name="Hyperlink 26" xfId="15464" hidden="1"/>
    <cellStyle name="Hyperlink 26" xfId="15709" hidden="1"/>
    <cellStyle name="Hyperlink 26" xfId="15947" hidden="1"/>
    <cellStyle name="Hyperlink 26" xfId="16192" hidden="1"/>
    <cellStyle name="Hyperlink 26" xfId="16416" hidden="1"/>
    <cellStyle name="Hyperlink 26" xfId="16797" hidden="1"/>
    <cellStyle name="Hyperlink 26" xfId="17022" hidden="1"/>
    <cellStyle name="Hyperlink 26" xfId="17516" hidden="1"/>
    <cellStyle name="Hyperlink 26" xfId="17731" hidden="1"/>
    <cellStyle name="Hyperlink 26" xfId="17928" hidden="1"/>
    <cellStyle name="Hyperlink 26" xfId="18146" hidden="1"/>
    <cellStyle name="Hyperlink 26" xfId="18367" hidden="1"/>
    <cellStyle name="Hyperlink 26" xfId="18586" hidden="1"/>
    <cellStyle name="Hyperlink 26" xfId="18802" hidden="1"/>
    <cellStyle name="Hyperlink 26" xfId="19021" hidden="1"/>
    <cellStyle name="Hyperlink 26" xfId="19231" hidden="1"/>
    <cellStyle name="Hyperlink 26" xfId="19585" hidden="1"/>
    <cellStyle name="Hyperlink 26" xfId="19798" hidden="1"/>
    <cellStyle name="Hyperlink 26" xfId="20004" hidden="1"/>
    <cellStyle name="Hyperlink 26" xfId="20214" hidden="1"/>
    <cellStyle name="Hyperlink 26" xfId="20408" hidden="1"/>
    <cellStyle name="Hyperlink 26" xfId="20617" hidden="1"/>
    <cellStyle name="Hyperlink 26" xfId="20827" hidden="1"/>
    <cellStyle name="Hyperlink 26" xfId="21039" hidden="1"/>
    <cellStyle name="Hyperlink 26" xfId="21249" hidden="1"/>
    <cellStyle name="Hyperlink 26" xfId="21459" hidden="1"/>
    <cellStyle name="Hyperlink 26" xfId="21668" hidden="1"/>
    <cellStyle name="Hyperlink 26" xfId="22016" hidden="1"/>
    <cellStyle name="Hyperlink 26" xfId="22224" hidden="1"/>
    <cellStyle name="Hyperlink 26" xfId="22634" hidden="1"/>
    <cellStyle name="Hyperlink 26" xfId="22841" hidden="1"/>
    <cellStyle name="Hyperlink 26" xfId="23035" hidden="1"/>
    <cellStyle name="Hyperlink 26" xfId="23241" hidden="1"/>
    <cellStyle name="Hyperlink 26" xfId="23447" hidden="1"/>
    <cellStyle name="Hyperlink 26" xfId="23654" hidden="1"/>
    <cellStyle name="Hyperlink 26" xfId="23860" hidden="1"/>
    <cellStyle name="Hyperlink 26" xfId="24067" hidden="1"/>
    <cellStyle name="Hyperlink 26" xfId="24273" hidden="1"/>
    <cellStyle name="Hyperlink 26" xfId="24618" hidden="1"/>
    <cellStyle name="Hyperlink 26" xfId="24825" hidden="1"/>
    <cellStyle name="Hyperlink 26" xfId="25850" hidden="1"/>
    <cellStyle name="Hyperlink 26" xfId="26082" hidden="1"/>
    <cellStyle name="Hyperlink 26" xfId="26286" hidden="1"/>
    <cellStyle name="Hyperlink 26" xfId="26527" hidden="1"/>
    <cellStyle name="Hyperlink 26" xfId="26768" hidden="1"/>
    <cellStyle name="Hyperlink 26" xfId="27010" hidden="1"/>
    <cellStyle name="Hyperlink 26" xfId="27244" hidden="1"/>
    <cellStyle name="Hyperlink 26" xfId="27487" hidden="1"/>
    <cellStyle name="Hyperlink 26" xfId="27712" hidden="1"/>
    <cellStyle name="Hyperlink 26" xfId="28091" hidden="1"/>
    <cellStyle name="Hyperlink 26" xfId="28313" hidden="1"/>
    <cellStyle name="Hyperlink 26" xfId="25147" hidden="1"/>
    <cellStyle name="Hyperlink 26" xfId="28541" hidden="1"/>
    <cellStyle name="Hyperlink 26" xfId="28868" hidden="1"/>
    <cellStyle name="Hyperlink 26" xfId="29094" hidden="1"/>
    <cellStyle name="Hyperlink 26" xfId="25771" hidden="1"/>
    <cellStyle name="Hyperlink 26" xfId="29842" hidden="1"/>
    <cellStyle name="Hyperlink 26" xfId="30053" hidden="1"/>
    <cellStyle name="Hyperlink 26" xfId="30256" hidden="1"/>
    <cellStyle name="Hyperlink 26" xfId="30490" hidden="1"/>
    <cellStyle name="Hyperlink 26" xfId="30726" hidden="1"/>
    <cellStyle name="Hyperlink 26" xfId="30962" hidden="1"/>
    <cellStyle name="Hyperlink 26" xfId="31189" hidden="1"/>
    <cellStyle name="Hyperlink 26" xfId="31425" hidden="1"/>
    <cellStyle name="Hyperlink 26" xfId="31644" hidden="1"/>
    <cellStyle name="Hyperlink 26" xfId="32013" hidden="1"/>
    <cellStyle name="Hyperlink 26" xfId="32232" hidden="1"/>
    <cellStyle name="Hyperlink 26" xfId="25322" hidden="1"/>
    <cellStyle name="Hyperlink 26" xfId="32644" hidden="1"/>
    <cellStyle name="Hyperlink 26" xfId="32852" hidden="1"/>
    <cellStyle name="Hyperlink 26" xfId="33046" hidden="1"/>
    <cellStyle name="Hyperlink 26" xfId="33255" hidden="1"/>
    <cellStyle name="Hyperlink 26" xfId="33463" hidden="1"/>
    <cellStyle name="Hyperlink 26" xfId="33672" hidden="1"/>
    <cellStyle name="Hyperlink 26" xfId="33878" hidden="1"/>
    <cellStyle name="Hyperlink 26" xfId="34087" hidden="1"/>
    <cellStyle name="Hyperlink 26" xfId="34293" hidden="1"/>
    <cellStyle name="Hyperlink 26" xfId="34638" hidden="1"/>
    <cellStyle name="Hyperlink 26" xfId="34845" hidden="1"/>
    <cellStyle name="Hyperlink 26" xfId="35321" hidden="1"/>
    <cellStyle name="Hyperlink 26" xfId="35534" hidden="1"/>
    <cellStyle name="Hyperlink 26" xfId="35731" hidden="1"/>
    <cellStyle name="Hyperlink 26" xfId="35948" hidden="1"/>
    <cellStyle name="Hyperlink 26" xfId="36167" hidden="1"/>
    <cellStyle name="Hyperlink 26" xfId="36384" hidden="1"/>
    <cellStyle name="Hyperlink 26" xfId="36598" hidden="1"/>
    <cellStyle name="Hyperlink 26" xfId="36814" hidden="1"/>
    <cellStyle name="Hyperlink 26" xfId="37024" hidden="1"/>
    <cellStyle name="Hyperlink 26" xfId="37376" hidden="1"/>
    <cellStyle name="Hyperlink 26" xfId="37589" hidden="1"/>
    <cellStyle name="Hyperlink 26" xfId="37794" hidden="1"/>
    <cellStyle name="Hyperlink 26" xfId="38004" hidden="1"/>
    <cellStyle name="Hyperlink 26" xfId="38198" hidden="1"/>
    <cellStyle name="Hyperlink 26" xfId="38407" hidden="1"/>
    <cellStyle name="Hyperlink 26" xfId="38617" hidden="1"/>
    <cellStyle name="Hyperlink 26" xfId="38828" hidden="1"/>
    <cellStyle name="Hyperlink 26" xfId="39037" hidden="1"/>
    <cellStyle name="Hyperlink 26" xfId="39246" hidden="1"/>
    <cellStyle name="Hyperlink 26" xfId="39454" hidden="1"/>
    <cellStyle name="Hyperlink 26" xfId="39802" hidden="1"/>
    <cellStyle name="Hyperlink 26" xfId="40010" hidden="1"/>
    <cellStyle name="Hyperlink 27" xfId="932" hidden="1"/>
    <cellStyle name="Hyperlink 27" xfId="1167" hidden="1"/>
    <cellStyle name="Hyperlink 27" xfId="1371" hidden="1"/>
    <cellStyle name="Hyperlink 27" xfId="1617" hidden="1"/>
    <cellStyle name="Hyperlink 27" xfId="1865" hidden="1"/>
    <cellStyle name="Hyperlink 27" xfId="2112" hidden="1"/>
    <cellStyle name="Hyperlink 27" xfId="2350" hidden="1"/>
    <cellStyle name="Hyperlink 27" xfId="2597" hidden="1"/>
    <cellStyle name="Hyperlink 27" xfId="2824" hidden="1"/>
    <cellStyle name="Hyperlink 27" xfId="3205" hidden="1"/>
    <cellStyle name="Hyperlink 27" xfId="3430" hidden="1"/>
    <cellStyle name="Hyperlink 27" xfId="4255" hidden="1"/>
    <cellStyle name="Hyperlink 27" xfId="4464" hidden="1"/>
    <cellStyle name="Hyperlink 27" xfId="4658" hidden="1"/>
    <cellStyle name="Hyperlink 27" xfId="4886" hidden="1"/>
    <cellStyle name="Hyperlink 27" xfId="5125" hidden="1"/>
    <cellStyle name="Hyperlink 27" xfId="5371" hidden="1"/>
    <cellStyle name="Hyperlink 27" xfId="5609" hidden="1"/>
    <cellStyle name="Hyperlink 27" xfId="5846" hidden="1"/>
    <cellStyle name="Hyperlink 27" xfId="6070" hidden="1"/>
    <cellStyle name="Hyperlink 27" xfId="6415" hidden="1"/>
    <cellStyle name="Hyperlink 27" xfId="6622" hidden="1"/>
    <cellStyle name="Hyperlink 27" xfId="7648" hidden="1"/>
    <cellStyle name="Hyperlink 27" xfId="7881" hidden="1"/>
    <cellStyle name="Hyperlink 27" xfId="8085" hidden="1"/>
    <cellStyle name="Hyperlink 27" xfId="8328" hidden="1"/>
    <cellStyle name="Hyperlink 27" xfId="8573" hidden="1"/>
    <cellStyle name="Hyperlink 27" xfId="8816" hidden="1"/>
    <cellStyle name="Hyperlink 27" xfId="9052" hidden="1"/>
    <cellStyle name="Hyperlink 27" xfId="9297" hidden="1"/>
    <cellStyle name="Hyperlink 27" xfId="9523" hidden="1"/>
    <cellStyle name="Hyperlink 27" xfId="9902" hidden="1"/>
    <cellStyle name="Hyperlink 27" xfId="10125" hidden="1"/>
    <cellStyle name="Hyperlink 27" xfId="6940" hidden="1"/>
    <cellStyle name="Hyperlink 27" xfId="10354" hidden="1"/>
    <cellStyle name="Hyperlink 27" xfId="10683" hidden="1"/>
    <cellStyle name="Hyperlink 27" xfId="10909" hidden="1"/>
    <cellStyle name="Hyperlink 27" xfId="7008" hidden="1"/>
    <cellStyle name="Hyperlink 27" xfId="11670" hidden="1"/>
    <cellStyle name="Hyperlink 27" xfId="11901" hidden="1"/>
    <cellStyle name="Hyperlink 27" xfId="12104" hidden="1"/>
    <cellStyle name="Hyperlink 27" xfId="12342" hidden="1"/>
    <cellStyle name="Hyperlink 27" xfId="12581" hidden="1"/>
    <cellStyle name="Hyperlink 27" xfId="12820" hidden="1"/>
    <cellStyle name="Hyperlink 27" xfId="13050" hidden="1"/>
    <cellStyle name="Hyperlink 27" xfId="13289" hidden="1"/>
    <cellStyle name="Hyperlink 27" xfId="13509" hidden="1"/>
    <cellStyle name="Hyperlink 27" xfId="13883" hidden="1"/>
    <cellStyle name="Hyperlink 27" xfId="14104" hidden="1"/>
    <cellStyle name="Hyperlink 27" xfId="8535" hidden="1"/>
    <cellStyle name="Hyperlink 27" xfId="14543" hidden="1"/>
    <cellStyle name="Hyperlink 27" xfId="14774" hidden="1"/>
    <cellStyle name="Hyperlink 27" xfId="14977" hidden="1"/>
    <cellStyle name="Hyperlink 27" xfId="15222" hidden="1"/>
    <cellStyle name="Hyperlink 27" xfId="15466" hidden="1"/>
    <cellStyle name="Hyperlink 27" xfId="15711" hidden="1"/>
    <cellStyle name="Hyperlink 27" xfId="15949" hidden="1"/>
    <cellStyle name="Hyperlink 27" xfId="16194" hidden="1"/>
    <cellStyle name="Hyperlink 27" xfId="16418" hidden="1"/>
    <cellStyle name="Hyperlink 27" xfId="16799" hidden="1"/>
    <cellStyle name="Hyperlink 27" xfId="17024" hidden="1"/>
    <cellStyle name="Hyperlink 27" xfId="17518" hidden="1"/>
    <cellStyle name="Hyperlink 27" xfId="17733" hidden="1"/>
    <cellStyle name="Hyperlink 27" xfId="17930" hidden="1"/>
    <cellStyle name="Hyperlink 27" xfId="18148" hidden="1"/>
    <cellStyle name="Hyperlink 27" xfId="18369" hidden="1"/>
    <cellStyle name="Hyperlink 27" xfId="18588" hidden="1"/>
    <cellStyle name="Hyperlink 27" xfId="18804" hidden="1"/>
    <cellStyle name="Hyperlink 27" xfId="19023" hidden="1"/>
    <cellStyle name="Hyperlink 27" xfId="19233" hidden="1"/>
    <cellStyle name="Hyperlink 27" xfId="19587" hidden="1"/>
    <cellStyle name="Hyperlink 27" xfId="19800" hidden="1"/>
    <cellStyle name="Hyperlink 27" xfId="20006" hidden="1"/>
    <cellStyle name="Hyperlink 27" xfId="20216" hidden="1"/>
    <cellStyle name="Hyperlink 27" xfId="20410" hidden="1"/>
    <cellStyle name="Hyperlink 27" xfId="20619" hidden="1"/>
    <cellStyle name="Hyperlink 27" xfId="20829" hidden="1"/>
    <cellStyle name="Hyperlink 27" xfId="21041" hidden="1"/>
    <cellStyle name="Hyperlink 27" xfId="21251" hidden="1"/>
    <cellStyle name="Hyperlink 27" xfId="21461" hidden="1"/>
    <cellStyle name="Hyperlink 27" xfId="21670" hidden="1"/>
    <cellStyle name="Hyperlink 27" xfId="22018" hidden="1"/>
    <cellStyle name="Hyperlink 27" xfId="22226" hidden="1"/>
    <cellStyle name="Hyperlink 27" xfId="22636" hidden="1"/>
    <cellStyle name="Hyperlink 27" xfId="22843" hidden="1"/>
    <cellStyle name="Hyperlink 27" xfId="23037" hidden="1"/>
    <cellStyle name="Hyperlink 27" xfId="23243" hidden="1"/>
    <cellStyle name="Hyperlink 27" xfId="23449" hidden="1"/>
    <cellStyle name="Hyperlink 27" xfId="23656" hidden="1"/>
    <cellStyle name="Hyperlink 27" xfId="23862" hidden="1"/>
    <cellStyle name="Hyperlink 27" xfId="24069" hidden="1"/>
    <cellStyle name="Hyperlink 27" xfId="24275" hidden="1"/>
    <cellStyle name="Hyperlink 27" xfId="24620" hidden="1"/>
    <cellStyle name="Hyperlink 27" xfId="24827" hidden="1"/>
    <cellStyle name="Hyperlink 27" xfId="25852" hidden="1"/>
    <cellStyle name="Hyperlink 27" xfId="26084" hidden="1"/>
    <cellStyle name="Hyperlink 27" xfId="26288" hidden="1"/>
    <cellStyle name="Hyperlink 27" xfId="26529" hidden="1"/>
    <cellStyle name="Hyperlink 27" xfId="26770" hidden="1"/>
    <cellStyle name="Hyperlink 27" xfId="27012" hidden="1"/>
    <cellStyle name="Hyperlink 27" xfId="27246" hidden="1"/>
    <cellStyle name="Hyperlink 27" xfId="27489" hidden="1"/>
    <cellStyle name="Hyperlink 27" xfId="27714" hidden="1"/>
    <cellStyle name="Hyperlink 27" xfId="28093" hidden="1"/>
    <cellStyle name="Hyperlink 27" xfId="28315" hidden="1"/>
    <cellStyle name="Hyperlink 27" xfId="25145" hidden="1"/>
    <cellStyle name="Hyperlink 27" xfId="28543" hidden="1"/>
    <cellStyle name="Hyperlink 27" xfId="28870" hidden="1"/>
    <cellStyle name="Hyperlink 27" xfId="29096" hidden="1"/>
    <cellStyle name="Hyperlink 27" xfId="25213" hidden="1"/>
    <cellStyle name="Hyperlink 27" xfId="29844" hidden="1"/>
    <cellStyle name="Hyperlink 27" xfId="30055" hidden="1"/>
    <cellStyle name="Hyperlink 27" xfId="30258" hidden="1"/>
    <cellStyle name="Hyperlink 27" xfId="30492" hidden="1"/>
    <cellStyle name="Hyperlink 27" xfId="30728" hidden="1"/>
    <cellStyle name="Hyperlink 27" xfId="30964" hidden="1"/>
    <cellStyle name="Hyperlink 27" xfId="31191" hidden="1"/>
    <cellStyle name="Hyperlink 27" xfId="31427" hidden="1"/>
    <cellStyle name="Hyperlink 27" xfId="31646" hidden="1"/>
    <cellStyle name="Hyperlink 27" xfId="32015" hidden="1"/>
    <cellStyle name="Hyperlink 27" xfId="32234" hidden="1"/>
    <cellStyle name="Hyperlink 27" xfId="26732" hidden="1"/>
    <cellStyle name="Hyperlink 27" xfId="32646" hidden="1"/>
    <cellStyle name="Hyperlink 27" xfId="32854" hidden="1"/>
    <cellStyle name="Hyperlink 27" xfId="33048" hidden="1"/>
    <cellStyle name="Hyperlink 27" xfId="33257" hidden="1"/>
    <cellStyle name="Hyperlink 27" xfId="33465" hidden="1"/>
    <cellStyle name="Hyperlink 27" xfId="33674" hidden="1"/>
    <cellStyle name="Hyperlink 27" xfId="33880" hidden="1"/>
    <cellStyle name="Hyperlink 27" xfId="34089" hidden="1"/>
    <cellStyle name="Hyperlink 27" xfId="34295" hidden="1"/>
    <cellStyle name="Hyperlink 27" xfId="34640" hidden="1"/>
    <cellStyle name="Hyperlink 27" xfId="34847" hidden="1"/>
    <cellStyle name="Hyperlink 27" xfId="35323" hidden="1"/>
    <cellStyle name="Hyperlink 27" xfId="35536" hidden="1"/>
    <cellStyle name="Hyperlink 27" xfId="35733" hidden="1"/>
    <cellStyle name="Hyperlink 27" xfId="35950" hidden="1"/>
    <cellStyle name="Hyperlink 27" xfId="36169" hidden="1"/>
    <cellStyle name="Hyperlink 27" xfId="36386" hidden="1"/>
    <cellStyle name="Hyperlink 27" xfId="36600" hidden="1"/>
    <cellStyle name="Hyperlink 27" xfId="36816" hidden="1"/>
    <cellStyle name="Hyperlink 27" xfId="37026" hidden="1"/>
    <cellStyle name="Hyperlink 27" xfId="37378" hidden="1"/>
    <cellStyle name="Hyperlink 27" xfId="37591" hidden="1"/>
    <cellStyle name="Hyperlink 27" xfId="37796" hidden="1"/>
    <cellStyle name="Hyperlink 27" xfId="38006" hidden="1"/>
    <cellStyle name="Hyperlink 27" xfId="38200" hidden="1"/>
    <cellStyle name="Hyperlink 27" xfId="38409" hidden="1"/>
    <cellStyle name="Hyperlink 27" xfId="38619" hidden="1"/>
    <cellStyle name="Hyperlink 27" xfId="38830" hidden="1"/>
    <cellStyle name="Hyperlink 27" xfId="39039" hidden="1"/>
    <cellStyle name="Hyperlink 27" xfId="39248" hidden="1"/>
    <cellStyle name="Hyperlink 27" xfId="39456" hidden="1"/>
    <cellStyle name="Hyperlink 27" xfId="39804" hidden="1"/>
    <cellStyle name="Hyperlink 27" xfId="40012" hidden="1"/>
    <cellStyle name="Hyperlink 28" xfId="934" hidden="1"/>
    <cellStyle name="Hyperlink 28" xfId="1169" hidden="1"/>
    <cellStyle name="Hyperlink 28" xfId="1373" hidden="1"/>
    <cellStyle name="Hyperlink 28" xfId="1619" hidden="1"/>
    <cellStyle name="Hyperlink 28" xfId="1867" hidden="1"/>
    <cellStyle name="Hyperlink 28" xfId="2114" hidden="1"/>
    <cellStyle name="Hyperlink 28" xfId="2352" hidden="1"/>
    <cellStyle name="Hyperlink 28" xfId="2599" hidden="1"/>
    <cellStyle name="Hyperlink 28" xfId="2826" hidden="1"/>
    <cellStyle name="Hyperlink 28" xfId="3207" hidden="1"/>
    <cellStyle name="Hyperlink 28" xfId="3432" hidden="1"/>
    <cellStyle name="Hyperlink 28" xfId="4257" hidden="1"/>
    <cellStyle name="Hyperlink 28" xfId="4466" hidden="1"/>
    <cellStyle name="Hyperlink 28" xfId="4660" hidden="1"/>
    <cellStyle name="Hyperlink 28" xfId="4888" hidden="1"/>
    <cellStyle name="Hyperlink 28" xfId="5127" hidden="1"/>
    <cellStyle name="Hyperlink 28" xfId="5373" hidden="1"/>
    <cellStyle name="Hyperlink 28" xfId="5611" hidden="1"/>
    <cellStyle name="Hyperlink 28" xfId="5848" hidden="1"/>
    <cellStyle name="Hyperlink 28" xfId="6072" hidden="1"/>
    <cellStyle name="Hyperlink 28" xfId="6417" hidden="1"/>
    <cellStyle name="Hyperlink 28" xfId="6624" hidden="1"/>
    <cellStyle name="Hyperlink 28" xfId="7650" hidden="1"/>
    <cellStyle name="Hyperlink 28" xfId="7883" hidden="1"/>
    <cellStyle name="Hyperlink 28" xfId="8087" hidden="1"/>
    <cellStyle name="Hyperlink 28" xfId="8330" hidden="1"/>
    <cellStyle name="Hyperlink 28" xfId="8575" hidden="1"/>
    <cellStyle name="Hyperlink 28" xfId="8818" hidden="1"/>
    <cellStyle name="Hyperlink 28" xfId="9054" hidden="1"/>
    <cellStyle name="Hyperlink 28" xfId="9299" hidden="1"/>
    <cellStyle name="Hyperlink 28" xfId="9525" hidden="1"/>
    <cellStyle name="Hyperlink 28" xfId="9904" hidden="1"/>
    <cellStyle name="Hyperlink 28" xfId="10127" hidden="1"/>
    <cellStyle name="Hyperlink 28" xfId="6938" hidden="1"/>
    <cellStyle name="Hyperlink 28" xfId="10356" hidden="1"/>
    <cellStyle name="Hyperlink 28" xfId="10685" hidden="1"/>
    <cellStyle name="Hyperlink 28" xfId="10911" hidden="1"/>
    <cellStyle name="Hyperlink 28" xfId="7846" hidden="1"/>
    <cellStyle name="Hyperlink 28" xfId="11672" hidden="1"/>
    <cellStyle name="Hyperlink 28" xfId="11903" hidden="1"/>
    <cellStyle name="Hyperlink 28" xfId="12106" hidden="1"/>
    <cellStyle name="Hyperlink 28" xfId="12344" hidden="1"/>
    <cellStyle name="Hyperlink 28" xfId="12583" hidden="1"/>
    <cellStyle name="Hyperlink 28" xfId="12822" hidden="1"/>
    <cellStyle name="Hyperlink 28" xfId="13052" hidden="1"/>
    <cellStyle name="Hyperlink 28" xfId="13291" hidden="1"/>
    <cellStyle name="Hyperlink 28" xfId="13511" hidden="1"/>
    <cellStyle name="Hyperlink 28" xfId="13885" hidden="1"/>
    <cellStyle name="Hyperlink 28" xfId="14106" hidden="1"/>
    <cellStyle name="Hyperlink 28" xfId="9014" hidden="1"/>
    <cellStyle name="Hyperlink 28" xfId="14545" hidden="1"/>
    <cellStyle name="Hyperlink 28" xfId="14776" hidden="1"/>
    <cellStyle name="Hyperlink 28" xfId="14979" hidden="1"/>
    <cellStyle name="Hyperlink 28" xfId="15224" hidden="1"/>
    <cellStyle name="Hyperlink 28" xfId="15468" hidden="1"/>
    <cellStyle name="Hyperlink 28" xfId="15713" hidden="1"/>
    <cellStyle name="Hyperlink 28" xfId="15951" hidden="1"/>
    <cellStyle name="Hyperlink 28" xfId="16196" hidden="1"/>
    <cellStyle name="Hyperlink 28" xfId="16420" hidden="1"/>
    <cellStyle name="Hyperlink 28" xfId="16801" hidden="1"/>
    <cellStyle name="Hyperlink 28" xfId="17026" hidden="1"/>
    <cellStyle name="Hyperlink 28" xfId="17520" hidden="1"/>
    <cellStyle name="Hyperlink 28" xfId="17735" hidden="1"/>
    <cellStyle name="Hyperlink 28" xfId="17932" hidden="1"/>
    <cellStyle name="Hyperlink 28" xfId="18150" hidden="1"/>
    <cellStyle name="Hyperlink 28" xfId="18371" hidden="1"/>
    <cellStyle name="Hyperlink 28" xfId="18590" hidden="1"/>
    <cellStyle name="Hyperlink 28" xfId="18806" hidden="1"/>
    <cellStyle name="Hyperlink 28" xfId="19025" hidden="1"/>
    <cellStyle name="Hyperlink 28" xfId="19235" hidden="1"/>
    <cellStyle name="Hyperlink 28" xfId="19589" hidden="1"/>
    <cellStyle name="Hyperlink 28" xfId="19802" hidden="1"/>
    <cellStyle name="Hyperlink 28" xfId="20008" hidden="1"/>
    <cellStyle name="Hyperlink 28" xfId="20218" hidden="1"/>
    <cellStyle name="Hyperlink 28" xfId="20412" hidden="1"/>
    <cellStyle name="Hyperlink 28" xfId="20621" hidden="1"/>
    <cellStyle name="Hyperlink 28" xfId="20831" hidden="1"/>
    <cellStyle name="Hyperlink 28" xfId="21043" hidden="1"/>
    <cellStyle name="Hyperlink 28" xfId="21253" hidden="1"/>
    <cellStyle name="Hyperlink 28" xfId="21463" hidden="1"/>
    <cellStyle name="Hyperlink 28" xfId="21672" hidden="1"/>
    <cellStyle name="Hyperlink 28" xfId="22020" hidden="1"/>
    <cellStyle name="Hyperlink 28" xfId="22228" hidden="1"/>
    <cellStyle name="Hyperlink 28" xfId="22638" hidden="1"/>
    <cellStyle name="Hyperlink 28" xfId="22845" hidden="1"/>
    <cellStyle name="Hyperlink 28" xfId="23039" hidden="1"/>
    <cellStyle name="Hyperlink 28" xfId="23245" hidden="1"/>
    <cellStyle name="Hyperlink 28" xfId="23451" hidden="1"/>
    <cellStyle name="Hyperlink 28" xfId="23658" hidden="1"/>
    <cellStyle name="Hyperlink 28" xfId="23864" hidden="1"/>
    <cellStyle name="Hyperlink 28" xfId="24071" hidden="1"/>
    <cellStyle name="Hyperlink 28" xfId="24277" hidden="1"/>
    <cellStyle name="Hyperlink 28" xfId="24622" hidden="1"/>
    <cellStyle name="Hyperlink 28" xfId="24829" hidden="1"/>
    <cellStyle name="Hyperlink 28" xfId="25854" hidden="1"/>
    <cellStyle name="Hyperlink 28" xfId="26086" hidden="1"/>
    <cellStyle name="Hyperlink 28" xfId="26290" hidden="1"/>
    <cellStyle name="Hyperlink 28" xfId="26531" hidden="1"/>
    <cellStyle name="Hyperlink 28" xfId="26772" hidden="1"/>
    <cellStyle name="Hyperlink 28" xfId="27014" hidden="1"/>
    <cellStyle name="Hyperlink 28" xfId="27248" hidden="1"/>
    <cellStyle name="Hyperlink 28" xfId="27491" hidden="1"/>
    <cellStyle name="Hyperlink 28" xfId="27716" hidden="1"/>
    <cellStyle name="Hyperlink 28" xfId="28095" hidden="1"/>
    <cellStyle name="Hyperlink 28" xfId="28317" hidden="1"/>
    <cellStyle name="Hyperlink 28" xfId="25143" hidden="1"/>
    <cellStyle name="Hyperlink 28" xfId="28545" hidden="1"/>
    <cellStyle name="Hyperlink 28" xfId="28872" hidden="1"/>
    <cellStyle name="Hyperlink 28" xfId="29098" hidden="1"/>
    <cellStyle name="Hyperlink 28" xfId="26049" hidden="1"/>
    <cellStyle name="Hyperlink 28" xfId="29846" hidden="1"/>
    <cellStyle name="Hyperlink 28" xfId="30057" hidden="1"/>
    <cellStyle name="Hyperlink 28" xfId="30260" hidden="1"/>
    <cellStyle name="Hyperlink 28" xfId="30494" hidden="1"/>
    <cellStyle name="Hyperlink 28" xfId="30730" hidden="1"/>
    <cellStyle name="Hyperlink 28" xfId="30966" hidden="1"/>
    <cellStyle name="Hyperlink 28" xfId="31193" hidden="1"/>
    <cellStyle name="Hyperlink 28" xfId="31429" hidden="1"/>
    <cellStyle name="Hyperlink 28" xfId="31648" hidden="1"/>
    <cellStyle name="Hyperlink 28" xfId="32017" hidden="1"/>
    <cellStyle name="Hyperlink 28" xfId="32236" hidden="1"/>
    <cellStyle name="Hyperlink 28" xfId="27208" hidden="1"/>
    <cellStyle name="Hyperlink 28" xfId="32648" hidden="1"/>
    <cellStyle name="Hyperlink 28" xfId="32856" hidden="1"/>
    <cellStyle name="Hyperlink 28" xfId="33050" hidden="1"/>
    <cellStyle name="Hyperlink 28" xfId="33259" hidden="1"/>
    <cellStyle name="Hyperlink 28" xfId="33467" hidden="1"/>
    <cellStyle name="Hyperlink 28" xfId="33676" hidden="1"/>
    <cellStyle name="Hyperlink 28" xfId="33882" hidden="1"/>
    <cellStyle name="Hyperlink 28" xfId="34091" hidden="1"/>
    <cellStyle name="Hyperlink 28" xfId="34297" hidden="1"/>
    <cellStyle name="Hyperlink 28" xfId="34642" hidden="1"/>
    <cellStyle name="Hyperlink 28" xfId="34849" hidden="1"/>
    <cellStyle name="Hyperlink 28" xfId="35325" hidden="1"/>
    <cellStyle name="Hyperlink 28" xfId="35538" hidden="1"/>
    <cellStyle name="Hyperlink 28" xfId="35735" hidden="1"/>
    <cellStyle name="Hyperlink 28" xfId="35952" hidden="1"/>
    <cellStyle name="Hyperlink 28" xfId="36171" hidden="1"/>
    <cellStyle name="Hyperlink 28" xfId="36388" hidden="1"/>
    <cellStyle name="Hyperlink 28" xfId="36602" hidden="1"/>
    <cellStyle name="Hyperlink 28" xfId="36818" hidden="1"/>
    <cellStyle name="Hyperlink 28" xfId="37028" hidden="1"/>
    <cellStyle name="Hyperlink 28" xfId="37380" hidden="1"/>
    <cellStyle name="Hyperlink 28" xfId="37593" hidden="1"/>
    <cellStyle name="Hyperlink 28" xfId="37798" hidden="1"/>
    <cellStyle name="Hyperlink 28" xfId="38008" hidden="1"/>
    <cellStyle name="Hyperlink 28" xfId="38202" hidden="1"/>
    <cellStyle name="Hyperlink 28" xfId="38411" hidden="1"/>
    <cellStyle name="Hyperlink 28" xfId="38621" hidden="1"/>
    <cellStyle name="Hyperlink 28" xfId="38832" hidden="1"/>
    <cellStyle name="Hyperlink 28" xfId="39041" hidden="1"/>
    <cellStyle name="Hyperlink 28" xfId="39250" hidden="1"/>
    <cellStyle name="Hyperlink 28" xfId="39458" hidden="1"/>
    <cellStyle name="Hyperlink 28" xfId="39806" hidden="1"/>
    <cellStyle name="Hyperlink 28" xfId="40014" hidden="1"/>
    <cellStyle name="Hyperlink 29" xfId="936" hidden="1"/>
    <cellStyle name="Hyperlink 29" xfId="1171" hidden="1"/>
    <cellStyle name="Hyperlink 29" xfId="1375" hidden="1"/>
    <cellStyle name="Hyperlink 29" xfId="1621" hidden="1"/>
    <cellStyle name="Hyperlink 29" xfId="1869" hidden="1"/>
    <cellStyle name="Hyperlink 29" xfId="2116" hidden="1"/>
    <cellStyle name="Hyperlink 29" xfId="2354" hidden="1"/>
    <cellStyle name="Hyperlink 29" xfId="2601" hidden="1"/>
    <cellStyle name="Hyperlink 29" xfId="2828" hidden="1"/>
    <cellStyle name="Hyperlink 29" xfId="3209" hidden="1"/>
    <cellStyle name="Hyperlink 29" xfId="3434" hidden="1"/>
    <cellStyle name="Hyperlink 29" xfId="4259" hidden="1"/>
    <cellStyle name="Hyperlink 29" xfId="4468" hidden="1"/>
    <cellStyle name="Hyperlink 29" xfId="4662" hidden="1"/>
    <cellStyle name="Hyperlink 29" xfId="4890" hidden="1"/>
    <cellStyle name="Hyperlink 29" xfId="5129" hidden="1"/>
    <cellStyle name="Hyperlink 29" xfId="5375" hidden="1"/>
    <cellStyle name="Hyperlink 29" xfId="5613" hidden="1"/>
    <cellStyle name="Hyperlink 29" xfId="5850" hidden="1"/>
    <cellStyle name="Hyperlink 29" xfId="6074" hidden="1"/>
    <cellStyle name="Hyperlink 29" xfId="6419" hidden="1"/>
    <cellStyle name="Hyperlink 29" xfId="6626" hidden="1"/>
    <cellStyle name="Hyperlink 29" xfId="7652" hidden="1"/>
    <cellStyle name="Hyperlink 29" xfId="7885" hidden="1"/>
    <cellStyle name="Hyperlink 29" xfId="8089" hidden="1"/>
    <cellStyle name="Hyperlink 29" xfId="8332" hidden="1"/>
    <cellStyle name="Hyperlink 29" xfId="8577" hidden="1"/>
    <cellStyle name="Hyperlink 29" xfId="8820" hidden="1"/>
    <cellStyle name="Hyperlink 29" xfId="9056" hidden="1"/>
    <cellStyle name="Hyperlink 29" xfId="9301" hidden="1"/>
    <cellStyle name="Hyperlink 29" xfId="9527" hidden="1"/>
    <cellStyle name="Hyperlink 29" xfId="9906" hidden="1"/>
    <cellStyle name="Hyperlink 29" xfId="10129" hidden="1"/>
    <cellStyle name="Hyperlink 29" xfId="6937" hidden="1"/>
    <cellStyle name="Hyperlink 29" xfId="10358" hidden="1"/>
    <cellStyle name="Hyperlink 29" xfId="10687" hidden="1"/>
    <cellStyle name="Hyperlink 29" xfId="10913" hidden="1"/>
    <cellStyle name="Hyperlink 29" xfId="8045" hidden="1"/>
    <cellStyle name="Hyperlink 29" xfId="11674" hidden="1"/>
    <cellStyle name="Hyperlink 29" xfId="11905" hidden="1"/>
    <cellStyle name="Hyperlink 29" xfId="12108" hidden="1"/>
    <cellStyle name="Hyperlink 29" xfId="12346" hidden="1"/>
    <cellStyle name="Hyperlink 29" xfId="12585" hidden="1"/>
    <cellStyle name="Hyperlink 29" xfId="12824" hidden="1"/>
    <cellStyle name="Hyperlink 29" xfId="13054" hidden="1"/>
    <cellStyle name="Hyperlink 29" xfId="13293" hidden="1"/>
    <cellStyle name="Hyperlink 29" xfId="13513" hidden="1"/>
    <cellStyle name="Hyperlink 29" xfId="13887" hidden="1"/>
    <cellStyle name="Hyperlink 29" xfId="14108" hidden="1"/>
    <cellStyle name="Hyperlink 29" xfId="7169" hidden="1"/>
    <cellStyle name="Hyperlink 29" xfId="14547" hidden="1"/>
    <cellStyle name="Hyperlink 29" xfId="14778" hidden="1"/>
    <cellStyle name="Hyperlink 29" xfId="14981" hidden="1"/>
    <cellStyle name="Hyperlink 29" xfId="15226" hidden="1"/>
    <cellStyle name="Hyperlink 29" xfId="15470" hidden="1"/>
    <cellStyle name="Hyperlink 29" xfId="15715" hidden="1"/>
    <cellStyle name="Hyperlink 29" xfId="15953" hidden="1"/>
    <cellStyle name="Hyperlink 29" xfId="16198" hidden="1"/>
    <cellStyle name="Hyperlink 29" xfId="16422" hidden="1"/>
    <cellStyle name="Hyperlink 29" xfId="16803" hidden="1"/>
    <cellStyle name="Hyperlink 29" xfId="17028" hidden="1"/>
    <cellStyle name="Hyperlink 29" xfId="17522" hidden="1"/>
    <cellStyle name="Hyperlink 29" xfId="17737" hidden="1"/>
    <cellStyle name="Hyperlink 29" xfId="17934" hidden="1"/>
    <cellStyle name="Hyperlink 29" xfId="18152" hidden="1"/>
    <cellStyle name="Hyperlink 29" xfId="18373" hidden="1"/>
    <cellStyle name="Hyperlink 29" xfId="18592" hidden="1"/>
    <cellStyle name="Hyperlink 29" xfId="18808" hidden="1"/>
    <cellStyle name="Hyperlink 29" xfId="19027" hidden="1"/>
    <cellStyle name="Hyperlink 29" xfId="19237" hidden="1"/>
    <cellStyle name="Hyperlink 29" xfId="19591" hidden="1"/>
    <cellStyle name="Hyperlink 29" xfId="19804" hidden="1"/>
    <cellStyle name="Hyperlink 29" xfId="20010" hidden="1"/>
    <cellStyle name="Hyperlink 29" xfId="20220" hidden="1"/>
    <cellStyle name="Hyperlink 29" xfId="20414" hidden="1"/>
    <cellStyle name="Hyperlink 29" xfId="20623" hidden="1"/>
    <cellStyle name="Hyperlink 29" xfId="20833" hidden="1"/>
    <cellStyle name="Hyperlink 29" xfId="21045" hidden="1"/>
    <cellStyle name="Hyperlink 29" xfId="21255" hidden="1"/>
    <cellStyle name="Hyperlink 29" xfId="21465" hidden="1"/>
    <cellStyle name="Hyperlink 29" xfId="21674" hidden="1"/>
    <cellStyle name="Hyperlink 29" xfId="22022" hidden="1"/>
    <cellStyle name="Hyperlink 29" xfId="22230" hidden="1"/>
    <cellStyle name="Hyperlink 29" xfId="22640" hidden="1"/>
    <cellStyle name="Hyperlink 29" xfId="22847" hidden="1"/>
    <cellStyle name="Hyperlink 29" xfId="23041" hidden="1"/>
    <cellStyle name="Hyperlink 29" xfId="23247" hidden="1"/>
    <cellStyle name="Hyperlink 29" xfId="23453" hidden="1"/>
    <cellStyle name="Hyperlink 29" xfId="23660" hidden="1"/>
    <cellStyle name="Hyperlink 29" xfId="23866" hidden="1"/>
    <cellStyle name="Hyperlink 29" xfId="24073" hidden="1"/>
    <cellStyle name="Hyperlink 29" xfId="24279" hidden="1"/>
    <cellStyle name="Hyperlink 29" xfId="24624" hidden="1"/>
    <cellStyle name="Hyperlink 29" xfId="24831" hidden="1"/>
    <cellStyle name="Hyperlink 29" xfId="25856" hidden="1"/>
    <cellStyle name="Hyperlink 29" xfId="26088" hidden="1"/>
    <cellStyle name="Hyperlink 29" xfId="26292" hidden="1"/>
    <cellStyle name="Hyperlink 29" xfId="26533" hidden="1"/>
    <cellStyle name="Hyperlink 29" xfId="26774" hidden="1"/>
    <cellStyle name="Hyperlink 29" xfId="27016" hidden="1"/>
    <cellStyle name="Hyperlink 29" xfId="27250" hidden="1"/>
    <cellStyle name="Hyperlink 29" xfId="27493" hidden="1"/>
    <cellStyle name="Hyperlink 29" xfId="27718" hidden="1"/>
    <cellStyle name="Hyperlink 29" xfId="28097" hidden="1"/>
    <cellStyle name="Hyperlink 29" xfId="28319" hidden="1"/>
    <cellStyle name="Hyperlink 29" xfId="25142" hidden="1"/>
    <cellStyle name="Hyperlink 29" xfId="28547" hidden="1"/>
    <cellStyle name="Hyperlink 29" xfId="28874" hidden="1"/>
    <cellStyle name="Hyperlink 29" xfId="29100" hidden="1"/>
    <cellStyle name="Hyperlink 29" xfId="26248" hidden="1"/>
    <cellStyle name="Hyperlink 29" xfId="29848" hidden="1"/>
    <cellStyle name="Hyperlink 29" xfId="30059" hidden="1"/>
    <cellStyle name="Hyperlink 29" xfId="30262" hidden="1"/>
    <cellStyle name="Hyperlink 29" xfId="30496" hidden="1"/>
    <cellStyle name="Hyperlink 29" xfId="30732" hidden="1"/>
    <cellStyle name="Hyperlink 29" xfId="30968" hidden="1"/>
    <cellStyle name="Hyperlink 29" xfId="31195" hidden="1"/>
    <cellStyle name="Hyperlink 29" xfId="31431" hidden="1"/>
    <cellStyle name="Hyperlink 29" xfId="31650" hidden="1"/>
    <cellStyle name="Hyperlink 29" xfId="32019" hidden="1"/>
    <cellStyle name="Hyperlink 29" xfId="32238" hidden="1"/>
    <cellStyle name="Hyperlink 29" xfId="25373" hidden="1"/>
    <cellStyle name="Hyperlink 29" xfId="32650" hidden="1"/>
    <cellStyle name="Hyperlink 29" xfId="32858" hidden="1"/>
    <cellStyle name="Hyperlink 29" xfId="33052" hidden="1"/>
    <cellStyle name="Hyperlink 29" xfId="33261" hidden="1"/>
    <cellStyle name="Hyperlink 29" xfId="33469" hidden="1"/>
    <cellStyle name="Hyperlink 29" xfId="33678" hidden="1"/>
    <cellStyle name="Hyperlink 29" xfId="33884" hidden="1"/>
    <cellStyle name="Hyperlink 29" xfId="34093" hidden="1"/>
    <cellStyle name="Hyperlink 29" xfId="34299" hidden="1"/>
    <cellStyle name="Hyperlink 29" xfId="34644" hidden="1"/>
    <cellStyle name="Hyperlink 29" xfId="34851" hidden="1"/>
    <cellStyle name="Hyperlink 29" xfId="35327" hidden="1"/>
    <cellStyle name="Hyperlink 29" xfId="35540" hidden="1"/>
    <cellStyle name="Hyperlink 29" xfId="35737" hidden="1"/>
    <cellStyle name="Hyperlink 29" xfId="35954" hidden="1"/>
    <cellStyle name="Hyperlink 29" xfId="36173" hidden="1"/>
    <cellStyle name="Hyperlink 29" xfId="36390" hidden="1"/>
    <cellStyle name="Hyperlink 29" xfId="36604" hidden="1"/>
    <cellStyle name="Hyperlink 29" xfId="36820" hidden="1"/>
    <cellStyle name="Hyperlink 29" xfId="37030" hidden="1"/>
    <cellStyle name="Hyperlink 29" xfId="37382" hidden="1"/>
    <cellStyle name="Hyperlink 29" xfId="37595" hidden="1"/>
    <cellStyle name="Hyperlink 29" xfId="37800" hidden="1"/>
    <cellStyle name="Hyperlink 29" xfId="38010" hidden="1"/>
    <cellStyle name="Hyperlink 29" xfId="38204" hidden="1"/>
    <cellStyle name="Hyperlink 29" xfId="38413" hidden="1"/>
    <cellStyle name="Hyperlink 29" xfId="38623" hidden="1"/>
    <cellStyle name="Hyperlink 29" xfId="38834" hidden="1"/>
    <cellStyle name="Hyperlink 29" xfId="39043" hidden="1"/>
    <cellStyle name="Hyperlink 29" xfId="39252" hidden="1"/>
    <cellStyle name="Hyperlink 29" xfId="39460" hidden="1"/>
    <cellStyle name="Hyperlink 29" xfId="39808" hidden="1"/>
    <cellStyle name="Hyperlink 29" xfId="40016" hidden="1"/>
    <cellStyle name="Hyperlink 3" xfId="511" hidden="1"/>
    <cellStyle name="Hyperlink 3" xfId="1118" hidden="1"/>
    <cellStyle name="Hyperlink 3" xfId="854" hidden="1"/>
    <cellStyle name="Hyperlink 3" xfId="1560" hidden="1"/>
    <cellStyle name="Hyperlink 3" xfId="1808" hidden="1"/>
    <cellStyle name="Hyperlink 3" xfId="2055" hidden="1"/>
    <cellStyle name="Hyperlink 3" xfId="2293" hidden="1"/>
    <cellStyle name="Hyperlink 3" xfId="2540" hidden="1"/>
    <cellStyle name="Hyperlink 3" xfId="2776" hidden="1"/>
    <cellStyle name="Hyperlink 3" xfId="3148" hidden="1"/>
    <cellStyle name="Hyperlink 3" xfId="3373" hidden="1"/>
    <cellStyle name="Hyperlink 3" xfId="3875" hidden="1"/>
    <cellStyle name="Hyperlink 3" xfId="4415" hidden="1"/>
    <cellStyle name="Hyperlink 3" xfId="4198" hidden="1"/>
    <cellStyle name="Hyperlink 3" xfId="4829" hidden="1"/>
    <cellStyle name="Hyperlink 3" xfId="5068" hidden="1"/>
    <cellStyle name="Hyperlink 3" xfId="5314" hidden="1"/>
    <cellStyle name="Hyperlink 3" xfId="5552" hidden="1"/>
    <cellStyle name="Hyperlink 3" xfId="5789" hidden="1"/>
    <cellStyle name="Hyperlink 3" xfId="6022" hidden="1"/>
    <cellStyle name="Hyperlink 3" xfId="6367" hidden="1"/>
    <cellStyle name="Hyperlink 3" xfId="6574" hidden="1"/>
    <cellStyle name="Hyperlink 3" xfId="7231" hidden="1"/>
    <cellStyle name="Hyperlink 3" xfId="7832" hidden="1"/>
    <cellStyle name="Hyperlink 3" xfId="7570" hidden="1"/>
    <cellStyle name="Hyperlink 3" xfId="8272" hidden="1"/>
    <cellStyle name="Hyperlink 3" xfId="8516" hidden="1"/>
    <cellStyle name="Hyperlink 3" xfId="8759" hidden="1"/>
    <cellStyle name="Hyperlink 3" xfId="8995" hidden="1"/>
    <cellStyle name="Hyperlink 3" xfId="9240" hidden="1"/>
    <cellStyle name="Hyperlink 3" xfId="9475" hidden="1"/>
    <cellStyle name="Hyperlink 3" xfId="9846" hidden="1"/>
    <cellStyle name="Hyperlink 3" xfId="10069" hidden="1"/>
    <cellStyle name="Hyperlink 3" xfId="6989" hidden="1"/>
    <cellStyle name="Hyperlink 3" xfId="10302" hidden="1"/>
    <cellStyle name="Hyperlink 3" xfId="10626" hidden="1"/>
    <cellStyle name="Hyperlink 3" xfId="10852" hidden="1"/>
    <cellStyle name="Hyperlink 3" xfId="7585" hidden="1"/>
    <cellStyle name="Hyperlink 3" xfId="11294" hidden="1"/>
    <cellStyle name="Hyperlink 3" xfId="11852" hidden="1"/>
    <cellStyle name="Hyperlink 3" xfId="11606" hidden="1"/>
    <cellStyle name="Hyperlink 3" xfId="12286" hidden="1"/>
    <cellStyle name="Hyperlink 3" xfId="12526" hidden="1"/>
    <cellStyle name="Hyperlink 3" xfId="12764" hidden="1"/>
    <cellStyle name="Hyperlink 3" xfId="12994" hidden="1"/>
    <cellStyle name="Hyperlink 3" xfId="13234" hidden="1"/>
    <cellStyle name="Hyperlink 3" xfId="13461" hidden="1"/>
    <cellStyle name="Hyperlink 3" xfId="13827" hidden="1"/>
    <cellStyle name="Hyperlink 3" xfId="14048" hidden="1"/>
    <cellStyle name="Hyperlink 3" xfId="14063" hidden="1"/>
    <cellStyle name="Hyperlink 3" xfId="10774" hidden="1"/>
    <cellStyle name="Hyperlink 3" xfId="14726" hidden="1"/>
    <cellStyle name="Hyperlink 3" xfId="14479" hidden="1"/>
    <cellStyle name="Hyperlink 3" xfId="15165" hidden="1"/>
    <cellStyle name="Hyperlink 3" xfId="15409" hidden="1"/>
    <cellStyle name="Hyperlink 3" xfId="15654" hidden="1"/>
    <cellStyle name="Hyperlink 3" xfId="15892" hidden="1"/>
    <cellStyle name="Hyperlink 3" xfId="16137" hidden="1"/>
    <cellStyle name="Hyperlink 3" xfId="16370" hidden="1"/>
    <cellStyle name="Hyperlink 3" xfId="16742" hidden="1"/>
    <cellStyle name="Hyperlink 3" xfId="16967" hidden="1"/>
    <cellStyle name="Hyperlink 3" xfId="11574" hidden="1"/>
    <cellStyle name="Hyperlink 3" xfId="17685" hidden="1"/>
    <cellStyle name="Hyperlink 3" xfId="17460" hidden="1"/>
    <cellStyle name="Hyperlink 3" xfId="18098" hidden="1"/>
    <cellStyle name="Hyperlink 3" xfId="18318" hidden="1"/>
    <cellStyle name="Hyperlink 3" xfId="18538" hidden="1"/>
    <cellStyle name="Hyperlink 3" xfId="18754" hidden="1"/>
    <cellStyle name="Hyperlink 3" xfId="18972" hidden="1"/>
    <cellStyle name="Hyperlink 3" xfId="19185" hidden="1"/>
    <cellStyle name="Hyperlink 3" xfId="19536" hidden="1"/>
    <cellStyle name="Hyperlink 3" xfId="19750" hidden="1"/>
    <cellStyle name="Hyperlink 3" xfId="19678" hidden="1"/>
    <cellStyle name="Hyperlink 3" xfId="20168" hidden="1"/>
    <cellStyle name="Hyperlink 3" xfId="14470" hidden="1"/>
    <cellStyle name="Hyperlink 3" xfId="20571" hidden="1"/>
    <cellStyle name="Hyperlink 3" xfId="20781" hidden="1"/>
    <cellStyle name="Hyperlink 3" xfId="20993" hidden="1"/>
    <cellStyle name="Hyperlink 3" xfId="21203" hidden="1"/>
    <cellStyle name="Hyperlink 3" xfId="21413" hidden="1"/>
    <cellStyle name="Hyperlink 3" xfId="21622" hidden="1"/>
    <cellStyle name="Hyperlink 3" xfId="21969" hidden="1"/>
    <cellStyle name="Hyperlink 3" xfId="22178" hidden="1"/>
    <cellStyle name="Hyperlink 3" xfId="3756" hidden="1"/>
    <cellStyle name="Hyperlink 3" xfId="22795" hidden="1"/>
    <cellStyle name="Hyperlink 3" xfId="22585" hidden="1"/>
    <cellStyle name="Hyperlink 3" xfId="23195" hidden="1"/>
    <cellStyle name="Hyperlink 3" xfId="23401" hidden="1"/>
    <cellStyle name="Hyperlink 3" xfId="23608" hidden="1"/>
    <cellStyle name="Hyperlink 3" xfId="23814" hidden="1"/>
    <cellStyle name="Hyperlink 3" xfId="24021" hidden="1"/>
    <cellStyle name="Hyperlink 3" xfId="24227" hidden="1"/>
    <cellStyle name="Hyperlink 3" xfId="24572" hidden="1"/>
    <cellStyle name="Hyperlink 3" xfId="24779" hidden="1"/>
    <cellStyle name="Hyperlink 3" xfId="25435" hidden="1"/>
    <cellStyle name="Hyperlink 3" xfId="26035" hidden="1"/>
    <cellStyle name="Hyperlink 3" xfId="25774" hidden="1"/>
    <cellStyle name="Hyperlink 3" xfId="26473" hidden="1"/>
    <cellStyle name="Hyperlink 3" xfId="26714" hidden="1"/>
    <cellStyle name="Hyperlink 3" xfId="26955" hidden="1"/>
    <cellStyle name="Hyperlink 3" xfId="27190" hidden="1"/>
    <cellStyle name="Hyperlink 3" xfId="27432" hidden="1"/>
    <cellStyle name="Hyperlink 3" xfId="27666" hidden="1"/>
    <cellStyle name="Hyperlink 3" xfId="28037" hidden="1"/>
    <cellStyle name="Hyperlink 3" xfId="28259" hidden="1"/>
    <cellStyle name="Hyperlink 3" xfId="25194" hidden="1"/>
    <cellStyle name="Hyperlink 3" xfId="28491" hidden="1"/>
    <cellStyle name="Hyperlink 3" xfId="28813" hidden="1"/>
    <cellStyle name="Hyperlink 3" xfId="29039" hidden="1"/>
    <cellStyle name="Hyperlink 3" xfId="25789" hidden="1"/>
    <cellStyle name="Hyperlink 3" xfId="29480" hidden="1"/>
    <cellStyle name="Hyperlink 3" xfId="30006" hidden="1"/>
    <cellStyle name="Hyperlink 3" xfId="29790" hidden="1"/>
    <cellStyle name="Hyperlink 3" xfId="30437" hidden="1"/>
    <cellStyle name="Hyperlink 3" xfId="30674" hidden="1"/>
    <cellStyle name="Hyperlink 3" xfId="30909" hidden="1"/>
    <cellStyle name="Hyperlink 3" xfId="31136" hidden="1"/>
    <cellStyle name="Hyperlink 3" xfId="31374" hidden="1"/>
    <cellStyle name="Hyperlink 3" xfId="31598" hidden="1"/>
    <cellStyle name="Hyperlink 3" xfId="31961" hidden="1"/>
    <cellStyle name="Hyperlink 3" xfId="32179" hidden="1"/>
    <cellStyle name="Hyperlink 3" xfId="32194" hidden="1"/>
    <cellStyle name="Hyperlink 3" xfId="28961" hidden="1"/>
    <cellStyle name="Hyperlink 3" xfId="32806" hidden="1"/>
    <cellStyle name="Hyperlink 3" xfId="32592" hidden="1"/>
    <cellStyle name="Hyperlink 3" xfId="33209" hidden="1"/>
    <cellStyle name="Hyperlink 3" xfId="33417" hidden="1"/>
    <cellStyle name="Hyperlink 3" xfId="33626" hidden="1"/>
    <cellStyle name="Hyperlink 3" xfId="33832" hidden="1"/>
    <cellStyle name="Hyperlink 3" xfId="34041" hidden="1"/>
    <cellStyle name="Hyperlink 3" xfId="34247" hidden="1"/>
    <cellStyle name="Hyperlink 3" xfId="34592" hidden="1"/>
    <cellStyle name="Hyperlink 3" xfId="34799" hidden="1"/>
    <cellStyle name="Hyperlink 3" xfId="29760" hidden="1"/>
    <cellStyle name="Hyperlink 3" xfId="35488" hidden="1"/>
    <cellStyle name="Hyperlink 3" xfId="35265" hidden="1"/>
    <cellStyle name="Hyperlink 3" xfId="35900" hidden="1"/>
    <cellStyle name="Hyperlink 3" xfId="36119" hidden="1"/>
    <cellStyle name="Hyperlink 3" xfId="36337" hidden="1"/>
    <cellStyle name="Hyperlink 3" xfId="36551" hidden="1"/>
    <cellStyle name="Hyperlink 3" xfId="36766" hidden="1"/>
    <cellStyle name="Hyperlink 3" xfId="36978" hidden="1"/>
    <cellStyle name="Hyperlink 3" xfId="37328" hidden="1"/>
    <cellStyle name="Hyperlink 3" xfId="37541" hidden="1"/>
    <cellStyle name="Hyperlink 3" xfId="37469" hidden="1"/>
    <cellStyle name="Hyperlink 3" xfId="37958" hidden="1"/>
    <cellStyle name="Hyperlink 3" xfId="32590" hidden="1"/>
    <cellStyle name="Hyperlink 3" xfId="38361" hidden="1"/>
    <cellStyle name="Hyperlink 3" xfId="38571" hidden="1"/>
    <cellStyle name="Hyperlink 3" xfId="38782" hidden="1"/>
    <cellStyle name="Hyperlink 3" xfId="38991" hidden="1"/>
    <cellStyle name="Hyperlink 3" xfId="39200" hidden="1"/>
    <cellStyle name="Hyperlink 3" xfId="39408" hidden="1"/>
    <cellStyle name="Hyperlink 3" xfId="39755" hidden="1"/>
    <cellStyle name="Hyperlink 3" xfId="39964" hidden="1"/>
    <cellStyle name="Hyperlink 30" xfId="938" hidden="1"/>
    <cellStyle name="Hyperlink 30" xfId="1173" hidden="1"/>
    <cellStyle name="Hyperlink 30" xfId="1377" hidden="1"/>
    <cellStyle name="Hyperlink 30" xfId="1623" hidden="1"/>
    <cellStyle name="Hyperlink 30" xfId="1871" hidden="1"/>
    <cellStyle name="Hyperlink 30" xfId="2118" hidden="1"/>
    <cellStyle name="Hyperlink 30" xfId="2356" hidden="1"/>
    <cellStyle name="Hyperlink 30" xfId="2603" hidden="1"/>
    <cellStyle name="Hyperlink 30" xfId="2830" hidden="1"/>
    <cellStyle name="Hyperlink 30" xfId="3211" hidden="1"/>
    <cellStyle name="Hyperlink 30" xfId="3436" hidden="1"/>
    <cellStyle name="Hyperlink 30" xfId="4261" hidden="1"/>
    <cellStyle name="Hyperlink 30" xfId="4470" hidden="1"/>
    <cellStyle name="Hyperlink 30" xfId="4664" hidden="1"/>
    <cellStyle name="Hyperlink 30" xfId="4892" hidden="1"/>
    <cellStyle name="Hyperlink 30" xfId="5131" hidden="1"/>
    <cellStyle name="Hyperlink 30" xfId="5377" hidden="1"/>
    <cellStyle name="Hyperlink 30" xfId="5615" hidden="1"/>
    <cellStyle name="Hyperlink 30" xfId="5852" hidden="1"/>
    <cellStyle name="Hyperlink 30" xfId="6076" hidden="1"/>
    <cellStyle name="Hyperlink 30" xfId="6421" hidden="1"/>
    <cellStyle name="Hyperlink 30" xfId="6628" hidden="1"/>
    <cellStyle name="Hyperlink 30" xfId="7654" hidden="1"/>
    <cellStyle name="Hyperlink 30" xfId="7887" hidden="1"/>
    <cellStyle name="Hyperlink 30" xfId="8091" hidden="1"/>
    <cellStyle name="Hyperlink 30" xfId="8334" hidden="1"/>
    <cellStyle name="Hyperlink 30" xfId="8579" hidden="1"/>
    <cellStyle name="Hyperlink 30" xfId="8822" hidden="1"/>
    <cellStyle name="Hyperlink 30" xfId="9058" hidden="1"/>
    <cellStyle name="Hyperlink 30" xfId="9303" hidden="1"/>
    <cellStyle name="Hyperlink 30" xfId="9529" hidden="1"/>
    <cellStyle name="Hyperlink 30" xfId="9908" hidden="1"/>
    <cellStyle name="Hyperlink 30" xfId="10131" hidden="1"/>
    <cellStyle name="Hyperlink 30" xfId="6935" hidden="1"/>
    <cellStyle name="Hyperlink 30" xfId="10360" hidden="1"/>
    <cellStyle name="Hyperlink 30" xfId="10689" hidden="1"/>
    <cellStyle name="Hyperlink 30" xfId="10915" hidden="1"/>
    <cellStyle name="Hyperlink 30" xfId="7248" hidden="1"/>
    <cellStyle name="Hyperlink 30" xfId="11676" hidden="1"/>
    <cellStyle name="Hyperlink 30" xfId="11907" hidden="1"/>
    <cellStyle name="Hyperlink 30" xfId="12110" hidden="1"/>
    <cellStyle name="Hyperlink 30" xfId="12348" hidden="1"/>
    <cellStyle name="Hyperlink 30" xfId="12587" hidden="1"/>
    <cellStyle name="Hyperlink 30" xfId="12826" hidden="1"/>
    <cellStyle name="Hyperlink 30" xfId="13056" hidden="1"/>
    <cellStyle name="Hyperlink 30" xfId="13295" hidden="1"/>
    <cellStyle name="Hyperlink 30" xfId="13515" hidden="1"/>
    <cellStyle name="Hyperlink 30" xfId="13889" hidden="1"/>
    <cellStyle name="Hyperlink 30" xfId="14110" hidden="1"/>
    <cellStyle name="Hyperlink 30" xfId="9864" hidden="1"/>
    <cellStyle name="Hyperlink 30" xfId="14549" hidden="1"/>
    <cellStyle name="Hyperlink 30" xfId="14780" hidden="1"/>
    <cellStyle name="Hyperlink 30" xfId="14983" hidden="1"/>
    <cellStyle name="Hyperlink 30" xfId="15228" hidden="1"/>
    <cellStyle name="Hyperlink 30" xfId="15472" hidden="1"/>
    <cellStyle name="Hyperlink 30" xfId="15717" hidden="1"/>
    <cellStyle name="Hyperlink 30" xfId="15955" hidden="1"/>
    <cellStyle name="Hyperlink 30" xfId="16200" hidden="1"/>
    <cellStyle name="Hyperlink 30" xfId="16424" hidden="1"/>
    <cellStyle name="Hyperlink 30" xfId="16805" hidden="1"/>
    <cellStyle name="Hyperlink 30" xfId="17030" hidden="1"/>
    <cellStyle name="Hyperlink 30" xfId="17524" hidden="1"/>
    <cellStyle name="Hyperlink 30" xfId="17739" hidden="1"/>
    <cellStyle name="Hyperlink 30" xfId="17936" hidden="1"/>
    <cellStyle name="Hyperlink 30" xfId="18154" hidden="1"/>
    <cellStyle name="Hyperlink 30" xfId="18375" hidden="1"/>
    <cellStyle name="Hyperlink 30" xfId="18594" hidden="1"/>
    <cellStyle name="Hyperlink 30" xfId="18810" hidden="1"/>
    <cellStyle name="Hyperlink 30" xfId="19029" hidden="1"/>
    <cellStyle name="Hyperlink 30" xfId="19239" hidden="1"/>
    <cellStyle name="Hyperlink 30" xfId="19593" hidden="1"/>
    <cellStyle name="Hyperlink 30" xfId="19806" hidden="1"/>
    <cellStyle name="Hyperlink 30" xfId="20012" hidden="1"/>
    <cellStyle name="Hyperlink 30" xfId="20222" hidden="1"/>
    <cellStyle name="Hyperlink 30" xfId="20416" hidden="1"/>
    <cellStyle name="Hyperlink 30" xfId="20625" hidden="1"/>
    <cellStyle name="Hyperlink 30" xfId="20835" hidden="1"/>
    <cellStyle name="Hyperlink 30" xfId="21047" hidden="1"/>
    <cellStyle name="Hyperlink 30" xfId="21257" hidden="1"/>
    <cellStyle name="Hyperlink 30" xfId="21467" hidden="1"/>
    <cellStyle name="Hyperlink 30" xfId="21676" hidden="1"/>
    <cellStyle name="Hyperlink 30" xfId="22024" hidden="1"/>
    <cellStyle name="Hyperlink 30" xfId="22232" hidden="1"/>
    <cellStyle name="Hyperlink 30" xfId="22642" hidden="1"/>
    <cellStyle name="Hyperlink 30" xfId="22849" hidden="1"/>
    <cellStyle name="Hyperlink 30" xfId="23043" hidden="1"/>
    <cellStyle name="Hyperlink 30" xfId="23249" hidden="1"/>
    <cellStyle name="Hyperlink 30" xfId="23455" hidden="1"/>
    <cellStyle name="Hyperlink 30" xfId="23662" hidden="1"/>
    <cellStyle name="Hyperlink 30" xfId="23868" hidden="1"/>
    <cellStyle name="Hyperlink 30" xfId="24075" hidden="1"/>
    <cellStyle name="Hyperlink 30" xfId="24281" hidden="1"/>
    <cellStyle name="Hyperlink 30" xfId="24626" hidden="1"/>
    <cellStyle name="Hyperlink 30" xfId="24833" hidden="1"/>
    <cellStyle name="Hyperlink 30" xfId="25858" hidden="1"/>
    <cellStyle name="Hyperlink 30" xfId="26090" hidden="1"/>
    <cellStyle name="Hyperlink 30" xfId="26294" hidden="1"/>
    <cellStyle name="Hyperlink 30" xfId="26535" hidden="1"/>
    <cellStyle name="Hyperlink 30" xfId="26776" hidden="1"/>
    <cellStyle name="Hyperlink 30" xfId="27018" hidden="1"/>
    <cellStyle name="Hyperlink 30" xfId="27252" hidden="1"/>
    <cellStyle name="Hyperlink 30" xfId="27495" hidden="1"/>
    <cellStyle name="Hyperlink 30" xfId="27720" hidden="1"/>
    <cellStyle name="Hyperlink 30" xfId="28099" hidden="1"/>
    <cellStyle name="Hyperlink 30" xfId="28321" hidden="1"/>
    <cellStyle name="Hyperlink 30" xfId="25140" hidden="1"/>
    <cellStyle name="Hyperlink 30" xfId="28549" hidden="1"/>
    <cellStyle name="Hyperlink 30" xfId="28876" hidden="1"/>
    <cellStyle name="Hyperlink 30" xfId="29102" hidden="1"/>
    <cellStyle name="Hyperlink 30" xfId="25452" hidden="1"/>
    <cellStyle name="Hyperlink 30" xfId="29850" hidden="1"/>
    <cellStyle name="Hyperlink 30" xfId="30061" hidden="1"/>
    <cellStyle name="Hyperlink 30" xfId="30264" hidden="1"/>
    <cellStyle name="Hyperlink 30" xfId="30498" hidden="1"/>
    <cellStyle name="Hyperlink 30" xfId="30734" hidden="1"/>
    <cellStyle name="Hyperlink 30" xfId="30970" hidden="1"/>
    <cellStyle name="Hyperlink 30" xfId="31197" hidden="1"/>
    <cellStyle name="Hyperlink 30" xfId="31433" hidden="1"/>
    <cellStyle name="Hyperlink 30" xfId="31652" hidden="1"/>
    <cellStyle name="Hyperlink 30" xfId="32021" hidden="1"/>
    <cellStyle name="Hyperlink 30" xfId="32240" hidden="1"/>
    <cellStyle name="Hyperlink 30" xfId="28055" hidden="1"/>
    <cellStyle name="Hyperlink 30" xfId="32652" hidden="1"/>
    <cellStyle name="Hyperlink 30" xfId="32860" hidden="1"/>
    <cellStyle name="Hyperlink 30" xfId="33054" hidden="1"/>
    <cellStyle name="Hyperlink 30" xfId="33263" hidden="1"/>
    <cellStyle name="Hyperlink 30" xfId="33471" hidden="1"/>
    <cellStyle name="Hyperlink 30" xfId="33680" hidden="1"/>
    <cellStyle name="Hyperlink 30" xfId="33886" hidden="1"/>
    <cellStyle name="Hyperlink 30" xfId="34095" hidden="1"/>
    <cellStyle name="Hyperlink 30" xfId="34301" hidden="1"/>
    <cellStyle name="Hyperlink 30" xfId="34646" hidden="1"/>
    <cellStyle name="Hyperlink 30" xfId="34853" hidden="1"/>
    <cellStyle name="Hyperlink 30" xfId="35329" hidden="1"/>
    <cellStyle name="Hyperlink 30" xfId="35542" hidden="1"/>
    <cellStyle name="Hyperlink 30" xfId="35739" hidden="1"/>
    <cellStyle name="Hyperlink 30" xfId="35956" hidden="1"/>
    <cellStyle name="Hyperlink 30" xfId="36175" hidden="1"/>
    <cellStyle name="Hyperlink 30" xfId="36392" hidden="1"/>
    <cellStyle name="Hyperlink 30" xfId="36606" hidden="1"/>
    <cellStyle name="Hyperlink 30" xfId="36822" hidden="1"/>
    <cellStyle name="Hyperlink 30" xfId="37032" hidden="1"/>
    <cellStyle name="Hyperlink 30" xfId="37384" hidden="1"/>
    <cellStyle name="Hyperlink 30" xfId="37597" hidden="1"/>
    <cellStyle name="Hyperlink 30" xfId="37802" hidden="1"/>
    <cellStyle name="Hyperlink 30" xfId="38012" hidden="1"/>
    <cellStyle name="Hyperlink 30" xfId="38206" hidden="1"/>
    <cellStyle name="Hyperlink 30" xfId="38415" hidden="1"/>
    <cellStyle name="Hyperlink 30" xfId="38625" hidden="1"/>
    <cellStyle name="Hyperlink 30" xfId="38836" hidden="1"/>
    <cellStyle name="Hyperlink 30" xfId="39045" hidden="1"/>
    <cellStyle name="Hyperlink 30" xfId="39254" hidden="1"/>
    <cellStyle name="Hyperlink 30" xfId="39462" hidden="1"/>
    <cellStyle name="Hyperlink 30" xfId="39810" hidden="1"/>
    <cellStyle name="Hyperlink 30" xfId="40018" hidden="1"/>
    <cellStyle name="Hyperlink 31" xfId="940" hidden="1"/>
    <cellStyle name="Hyperlink 31" xfId="1175" hidden="1"/>
    <cellStyle name="Hyperlink 31" xfId="1379" hidden="1"/>
    <cellStyle name="Hyperlink 31" xfId="1625" hidden="1"/>
    <cellStyle name="Hyperlink 31" xfId="1873" hidden="1"/>
    <cellStyle name="Hyperlink 31" xfId="2120" hidden="1"/>
    <cellStyle name="Hyperlink 31" xfId="2358" hidden="1"/>
    <cellStyle name="Hyperlink 31" xfId="2605" hidden="1"/>
    <cellStyle name="Hyperlink 31" xfId="2832" hidden="1"/>
    <cellStyle name="Hyperlink 31" xfId="3213" hidden="1"/>
    <cellStyle name="Hyperlink 31" xfId="3438" hidden="1"/>
    <cellStyle name="Hyperlink 31" xfId="4263" hidden="1"/>
    <cellStyle name="Hyperlink 31" xfId="4472" hidden="1"/>
    <cellStyle name="Hyperlink 31" xfId="4666" hidden="1"/>
    <cellStyle name="Hyperlink 31" xfId="4894" hidden="1"/>
    <cellStyle name="Hyperlink 31" xfId="5133" hidden="1"/>
    <cellStyle name="Hyperlink 31" xfId="5379" hidden="1"/>
    <cellStyle name="Hyperlink 31" xfId="5617" hidden="1"/>
    <cellStyle name="Hyperlink 31" xfId="5854" hidden="1"/>
    <cellStyle name="Hyperlink 31" xfId="6078" hidden="1"/>
    <cellStyle name="Hyperlink 31" xfId="6423" hidden="1"/>
    <cellStyle name="Hyperlink 31" xfId="6630" hidden="1"/>
    <cellStyle name="Hyperlink 31" xfId="7656" hidden="1"/>
    <cellStyle name="Hyperlink 31" xfId="7889" hidden="1"/>
    <cellStyle name="Hyperlink 31" xfId="8093" hidden="1"/>
    <cellStyle name="Hyperlink 31" xfId="8336" hidden="1"/>
    <cellStyle name="Hyperlink 31" xfId="8581" hidden="1"/>
    <cellStyle name="Hyperlink 31" xfId="8824" hidden="1"/>
    <cellStyle name="Hyperlink 31" xfId="9060" hidden="1"/>
    <cellStyle name="Hyperlink 31" xfId="9305" hidden="1"/>
    <cellStyle name="Hyperlink 31" xfId="9531" hidden="1"/>
    <cellStyle name="Hyperlink 31" xfId="9910" hidden="1"/>
    <cellStyle name="Hyperlink 31" xfId="10133" hidden="1"/>
    <cellStyle name="Hyperlink 31" xfId="6933" hidden="1"/>
    <cellStyle name="Hyperlink 31" xfId="10362" hidden="1"/>
    <cellStyle name="Hyperlink 31" xfId="10691" hidden="1"/>
    <cellStyle name="Hyperlink 31" xfId="10917" hidden="1"/>
    <cellStyle name="Hyperlink 31" xfId="7167" hidden="1"/>
    <cellStyle name="Hyperlink 31" xfId="11678" hidden="1"/>
    <cellStyle name="Hyperlink 31" xfId="11909" hidden="1"/>
    <cellStyle name="Hyperlink 31" xfId="12112" hidden="1"/>
    <cellStyle name="Hyperlink 31" xfId="12350" hidden="1"/>
    <cellStyle name="Hyperlink 31" xfId="12589" hidden="1"/>
    <cellStyle name="Hyperlink 31" xfId="12828" hidden="1"/>
    <cellStyle name="Hyperlink 31" xfId="13058" hidden="1"/>
    <cellStyle name="Hyperlink 31" xfId="13297" hidden="1"/>
    <cellStyle name="Hyperlink 31" xfId="13517" hidden="1"/>
    <cellStyle name="Hyperlink 31" xfId="13891" hidden="1"/>
    <cellStyle name="Hyperlink 31" xfId="14112" hidden="1"/>
    <cellStyle name="Hyperlink 31" xfId="7553" hidden="1"/>
    <cellStyle name="Hyperlink 31" xfId="14551" hidden="1"/>
    <cellStyle name="Hyperlink 31" xfId="14782" hidden="1"/>
    <cellStyle name="Hyperlink 31" xfId="14985" hidden="1"/>
    <cellStyle name="Hyperlink 31" xfId="15230" hidden="1"/>
    <cellStyle name="Hyperlink 31" xfId="15474" hidden="1"/>
    <cellStyle name="Hyperlink 31" xfId="15719" hidden="1"/>
    <cellStyle name="Hyperlink 31" xfId="15957" hidden="1"/>
    <cellStyle name="Hyperlink 31" xfId="16202" hidden="1"/>
    <cellStyle name="Hyperlink 31" xfId="16426" hidden="1"/>
    <cellStyle name="Hyperlink 31" xfId="16807" hidden="1"/>
    <cellStyle name="Hyperlink 31" xfId="17032" hidden="1"/>
    <cellStyle name="Hyperlink 31" xfId="17526" hidden="1"/>
    <cellStyle name="Hyperlink 31" xfId="17741" hidden="1"/>
    <cellStyle name="Hyperlink 31" xfId="17938" hidden="1"/>
    <cellStyle name="Hyperlink 31" xfId="18156" hidden="1"/>
    <cellStyle name="Hyperlink 31" xfId="18377" hidden="1"/>
    <cellStyle name="Hyperlink 31" xfId="18596" hidden="1"/>
    <cellStyle name="Hyperlink 31" xfId="18812" hidden="1"/>
    <cellStyle name="Hyperlink 31" xfId="19031" hidden="1"/>
    <cellStyle name="Hyperlink 31" xfId="19241" hidden="1"/>
    <cellStyle name="Hyperlink 31" xfId="19595" hidden="1"/>
    <cellStyle name="Hyperlink 31" xfId="19808" hidden="1"/>
    <cellStyle name="Hyperlink 31" xfId="20014" hidden="1"/>
    <cellStyle name="Hyperlink 31" xfId="20224" hidden="1"/>
    <cellStyle name="Hyperlink 31" xfId="20418" hidden="1"/>
    <cellStyle name="Hyperlink 31" xfId="20627" hidden="1"/>
    <cellStyle name="Hyperlink 31" xfId="20837" hidden="1"/>
    <cellStyle name="Hyperlink 31" xfId="21049" hidden="1"/>
    <cellStyle name="Hyperlink 31" xfId="21259" hidden="1"/>
    <cellStyle name="Hyperlink 31" xfId="21469" hidden="1"/>
    <cellStyle name="Hyperlink 31" xfId="21678" hidden="1"/>
    <cellStyle name="Hyperlink 31" xfId="22026" hidden="1"/>
    <cellStyle name="Hyperlink 31" xfId="22234" hidden="1"/>
    <cellStyle name="Hyperlink 31" xfId="22644" hidden="1"/>
    <cellStyle name="Hyperlink 31" xfId="22851" hidden="1"/>
    <cellStyle name="Hyperlink 31" xfId="23045" hidden="1"/>
    <cellStyle name="Hyperlink 31" xfId="23251" hidden="1"/>
    <cellStyle name="Hyperlink 31" xfId="23457" hidden="1"/>
    <cellStyle name="Hyperlink 31" xfId="23664" hidden="1"/>
    <cellStyle name="Hyperlink 31" xfId="23870" hidden="1"/>
    <cellStyle name="Hyperlink 31" xfId="24077" hidden="1"/>
    <cellStyle name="Hyperlink 31" xfId="24283" hidden="1"/>
    <cellStyle name="Hyperlink 31" xfId="24628" hidden="1"/>
    <cellStyle name="Hyperlink 31" xfId="24835" hidden="1"/>
    <cellStyle name="Hyperlink 31" xfId="25860" hidden="1"/>
    <cellStyle name="Hyperlink 31" xfId="26092" hidden="1"/>
    <cellStyle name="Hyperlink 31" xfId="26296" hidden="1"/>
    <cellStyle name="Hyperlink 31" xfId="26537" hidden="1"/>
    <cellStyle name="Hyperlink 31" xfId="26778" hidden="1"/>
    <cellStyle name="Hyperlink 31" xfId="27020" hidden="1"/>
    <cellStyle name="Hyperlink 31" xfId="27254" hidden="1"/>
    <cellStyle name="Hyperlink 31" xfId="27497" hidden="1"/>
    <cellStyle name="Hyperlink 31" xfId="27722" hidden="1"/>
    <cellStyle name="Hyperlink 31" xfId="28101" hidden="1"/>
    <cellStyle name="Hyperlink 31" xfId="28323" hidden="1"/>
    <cellStyle name="Hyperlink 31" xfId="25138" hidden="1"/>
    <cellStyle name="Hyperlink 31" xfId="28551" hidden="1"/>
    <cellStyle name="Hyperlink 31" xfId="28878" hidden="1"/>
    <cellStyle name="Hyperlink 31" xfId="29104" hidden="1"/>
    <cellStyle name="Hyperlink 31" xfId="25371" hidden="1"/>
    <cellStyle name="Hyperlink 31" xfId="29852" hidden="1"/>
    <cellStyle name="Hyperlink 31" xfId="30063" hidden="1"/>
    <cellStyle name="Hyperlink 31" xfId="30266" hidden="1"/>
    <cellStyle name="Hyperlink 31" xfId="30500" hidden="1"/>
    <cellStyle name="Hyperlink 31" xfId="30736" hidden="1"/>
    <cellStyle name="Hyperlink 31" xfId="30972" hidden="1"/>
    <cellStyle name="Hyperlink 31" xfId="31199" hidden="1"/>
    <cellStyle name="Hyperlink 31" xfId="31435" hidden="1"/>
    <cellStyle name="Hyperlink 31" xfId="31654" hidden="1"/>
    <cellStyle name="Hyperlink 31" xfId="32023" hidden="1"/>
    <cellStyle name="Hyperlink 31" xfId="32242" hidden="1"/>
    <cellStyle name="Hyperlink 31" xfId="25757" hidden="1"/>
    <cellStyle name="Hyperlink 31" xfId="32654" hidden="1"/>
    <cellStyle name="Hyperlink 31" xfId="32862" hidden="1"/>
    <cellStyle name="Hyperlink 31" xfId="33056" hidden="1"/>
    <cellStyle name="Hyperlink 31" xfId="33265" hidden="1"/>
    <cellStyle name="Hyperlink 31" xfId="33473" hidden="1"/>
    <cellStyle name="Hyperlink 31" xfId="33682" hidden="1"/>
    <cellStyle name="Hyperlink 31" xfId="33888" hidden="1"/>
    <cellStyle name="Hyperlink 31" xfId="34097" hidden="1"/>
    <cellStyle name="Hyperlink 31" xfId="34303" hidden="1"/>
    <cellStyle name="Hyperlink 31" xfId="34648" hidden="1"/>
    <cellStyle name="Hyperlink 31" xfId="34855" hidden="1"/>
    <cellStyle name="Hyperlink 31" xfId="35331" hidden="1"/>
    <cellStyle name="Hyperlink 31" xfId="35544" hidden="1"/>
    <cellStyle name="Hyperlink 31" xfId="35741" hidden="1"/>
    <cellStyle name="Hyperlink 31" xfId="35958" hidden="1"/>
    <cellStyle name="Hyperlink 31" xfId="36177" hidden="1"/>
    <cellStyle name="Hyperlink 31" xfId="36394" hidden="1"/>
    <cellStyle name="Hyperlink 31" xfId="36608" hidden="1"/>
    <cellStyle name="Hyperlink 31" xfId="36824" hidden="1"/>
    <cellStyle name="Hyperlink 31" xfId="37034" hidden="1"/>
    <cellStyle name="Hyperlink 31" xfId="37386" hidden="1"/>
    <cellStyle name="Hyperlink 31" xfId="37599" hidden="1"/>
    <cellStyle name="Hyperlink 31" xfId="37804" hidden="1"/>
    <cellStyle name="Hyperlink 31" xfId="38014" hidden="1"/>
    <cellStyle name="Hyperlink 31" xfId="38208" hidden="1"/>
    <cellStyle name="Hyperlink 31" xfId="38417" hidden="1"/>
    <cellStyle name="Hyperlink 31" xfId="38627" hidden="1"/>
    <cellStyle name="Hyperlink 31" xfId="38838" hidden="1"/>
    <cellStyle name="Hyperlink 31" xfId="39047" hidden="1"/>
    <cellStyle name="Hyperlink 31" xfId="39256" hidden="1"/>
    <cellStyle name="Hyperlink 31" xfId="39464" hidden="1"/>
    <cellStyle name="Hyperlink 31" xfId="39812" hidden="1"/>
    <cellStyle name="Hyperlink 31" xfId="40020" hidden="1"/>
    <cellStyle name="Hyperlink 32" xfId="942" hidden="1"/>
    <cellStyle name="Hyperlink 32" xfId="1177" hidden="1"/>
    <cellStyle name="Hyperlink 32" xfId="1381" hidden="1"/>
    <cellStyle name="Hyperlink 32" xfId="1627" hidden="1"/>
    <cellStyle name="Hyperlink 32" xfId="1875" hidden="1"/>
    <cellStyle name="Hyperlink 32" xfId="2122" hidden="1"/>
    <cellStyle name="Hyperlink 32" xfId="2360" hidden="1"/>
    <cellStyle name="Hyperlink 32" xfId="2607" hidden="1"/>
    <cellStyle name="Hyperlink 32" xfId="2834" hidden="1"/>
    <cellStyle name="Hyperlink 32" xfId="3215" hidden="1"/>
    <cellStyle name="Hyperlink 32" xfId="3440" hidden="1"/>
    <cellStyle name="Hyperlink 32" xfId="4265" hidden="1"/>
    <cellStyle name="Hyperlink 32" xfId="4474" hidden="1"/>
    <cellStyle name="Hyperlink 32" xfId="4668" hidden="1"/>
    <cellStyle name="Hyperlink 32" xfId="4896" hidden="1"/>
    <cellStyle name="Hyperlink 32" xfId="5135" hidden="1"/>
    <cellStyle name="Hyperlink 32" xfId="5381" hidden="1"/>
    <cellStyle name="Hyperlink 32" xfId="5619" hidden="1"/>
    <cellStyle name="Hyperlink 32" xfId="5856" hidden="1"/>
    <cellStyle name="Hyperlink 32" xfId="6080" hidden="1"/>
    <cellStyle name="Hyperlink 32" xfId="6425" hidden="1"/>
    <cellStyle name="Hyperlink 32" xfId="6632" hidden="1"/>
    <cellStyle name="Hyperlink 32" xfId="7658" hidden="1"/>
    <cellStyle name="Hyperlink 32" xfId="7891" hidden="1"/>
    <cellStyle name="Hyperlink 32" xfId="8095" hidden="1"/>
    <cellStyle name="Hyperlink 32" xfId="8338" hidden="1"/>
    <cellStyle name="Hyperlink 32" xfId="8583" hidden="1"/>
    <cellStyle name="Hyperlink 32" xfId="8826" hidden="1"/>
    <cellStyle name="Hyperlink 32" xfId="9062" hidden="1"/>
    <cellStyle name="Hyperlink 32" xfId="9307" hidden="1"/>
    <cellStyle name="Hyperlink 32" xfId="9533" hidden="1"/>
    <cellStyle name="Hyperlink 32" xfId="9912" hidden="1"/>
    <cellStyle name="Hyperlink 32" xfId="10135" hidden="1"/>
    <cellStyle name="Hyperlink 32" xfId="6931" hidden="1"/>
    <cellStyle name="Hyperlink 32" xfId="10364" hidden="1"/>
    <cellStyle name="Hyperlink 32" xfId="10693" hidden="1"/>
    <cellStyle name="Hyperlink 32" xfId="10919" hidden="1"/>
    <cellStyle name="Hyperlink 32" xfId="7526" hidden="1"/>
    <cellStyle name="Hyperlink 32" xfId="11680" hidden="1"/>
    <cellStyle name="Hyperlink 32" xfId="11911" hidden="1"/>
    <cellStyle name="Hyperlink 32" xfId="12114" hidden="1"/>
    <cellStyle name="Hyperlink 32" xfId="12352" hidden="1"/>
    <cellStyle name="Hyperlink 32" xfId="12591" hidden="1"/>
    <cellStyle name="Hyperlink 32" xfId="12830" hidden="1"/>
    <cellStyle name="Hyperlink 32" xfId="13060" hidden="1"/>
    <cellStyle name="Hyperlink 32" xfId="13299" hidden="1"/>
    <cellStyle name="Hyperlink 32" xfId="13519" hidden="1"/>
    <cellStyle name="Hyperlink 32" xfId="13893" hidden="1"/>
    <cellStyle name="Hyperlink 32" xfId="14114" hidden="1"/>
    <cellStyle name="Hyperlink 32" xfId="9839" hidden="1"/>
    <cellStyle name="Hyperlink 32" xfId="14553" hidden="1"/>
    <cellStyle name="Hyperlink 32" xfId="14784" hidden="1"/>
    <cellStyle name="Hyperlink 32" xfId="14987" hidden="1"/>
    <cellStyle name="Hyperlink 32" xfId="15232" hidden="1"/>
    <cellStyle name="Hyperlink 32" xfId="15476" hidden="1"/>
    <cellStyle name="Hyperlink 32" xfId="15721" hidden="1"/>
    <cellStyle name="Hyperlink 32" xfId="15959" hidden="1"/>
    <cellStyle name="Hyperlink 32" xfId="16204" hidden="1"/>
    <cellStyle name="Hyperlink 32" xfId="16428" hidden="1"/>
    <cellStyle name="Hyperlink 32" xfId="16809" hidden="1"/>
    <cellStyle name="Hyperlink 32" xfId="17034" hidden="1"/>
    <cellStyle name="Hyperlink 32" xfId="17528" hidden="1"/>
    <cellStyle name="Hyperlink 32" xfId="17743" hidden="1"/>
    <cellStyle name="Hyperlink 32" xfId="17940" hidden="1"/>
    <cellStyle name="Hyperlink 32" xfId="18158" hidden="1"/>
    <cellStyle name="Hyperlink 32" xfId="18379" hidden="1"/>
    <cellStyle name="Hyperlink 32" xfId="18598" hidden="1"/>
    <cellStyle name="Hyperlink 32" xfId="18814" hidden="1"/>
    <cellStyle name="Hyperlink 32" xfId="19033" hidden="1"/>
    <cellStyle name="Hyperlink 32" xfId="19243" hidden="1"/>
    <cellStyle name="Hyperlink 32" xfId="19597" hidden="1"/>
    <cellStyle name="Hyperlink 32" xfId="19810" hidden="1"/>
    <cellStyle name="Hyperlink 32" xfId="20016" hidden="1"/>
    <cellStyle name="Hyperlink 32" xfId="20226" hidden="1"/>
    <cellStyle name="Hyperlink 32" xfId="20420" hidden="1"/>
    <cellStyle name="Hyperlink 32" xfId="20629" hidden="1"/>
    <cellStyle name="Hyperlink 32" xfId="20839" hidden="1"/>
    <cellStyle name="Hyperlink 32" xfId="21051" hidden="1"/>
    <cellStyle name="Hyperlink 32" xfId="21261" hidden="1"/>
    <cellStyle name="Hyperlink 32" xfId="21471" hidden="1"/>
    <cellStyle name="Hyperlink 32" xfId="21680" hidden="1"/>
    <cellStyle name="Hyperlink 32" xfId="22028" hidden="1"/>
    <cellStyle name="Hyperlink 32" xfId="22236" hidden="1"/>
    <cellStyle name="Hyperlink 32" xfId="22646" hidden="1"/>
    <cellStyle name="Hyperlink 32" xfId="22853" hidden="1"/>
    <cellStyle name="Hyperlink 32" xfId="23047" hidden="1"/>
    <cellStyle name="Hyperlink 32" xfId="23253" hidden="1"/>
    <cellStyle name="Hyperlink 32" xfId="23459" hidden="1"/>
    <cellStyle name="Hyperlink 32" xfId="23666" hidden="1"/>
    <cellStyle name="Hyperlink 32" xfId="23872" hidden="1"/>
    <cellStyle name="Hyperlink 32" xfId="24079" hidden="1"/>
    <cellStyle name="Hyperlink 32" xfId="24285" hidden="1"/>
    <cellStyle name="Hyperlink 32" xfId="24630" hidden="1"/>
    <cellStyle name="Hyperlink 32" xfId="24837" hidden="1"/>
    <cellStyle name="Hyperlink 32" xfId="25862" hidden="1"/>
    <cellStyle name="Hyperlink 32" xfId="26094" hidden="1"/>
    <cellStyle name="Hyperlink 32" xfId="26298" hidden="1"/>
    <cellStyle name="Hyperlink 32" xfId="26539" hidden="1"/>
    <cellStyle name="Hyperlink 32" xfId="26780" hidden="1"/>
    <cellStyle name="Hyperlink 32" xfId="27022" hidden="1"/>
    <cellStyle name="Hyperlink 32" xfId="27256" hidden="1"/>
    <cellStyle name="Hyperlink 32" xfId="27499" hidden="1"/>
    <cellStyle name="Hyperlink 32" xfId="27724" hidden="1"/>
    <cellStyle name="Hyperlink 32" xfId="28103" hidden="1"/>
    <cellStyle name="Hyperlink 32" xfId="28325" hidden="1"/>
    <cellStyle name="Hyperlink 32" xfId="25136" hidden="1"/>
    <cellStyle name="Hyperlink 32" xfId="28553" hidden="1"/>
    <cellStyle name="Hyperlink 32" xfId="28880" hidden="1"/>
    <cellStyle name="Hyperlink 32" xfId="29106" hidden="1"/>
    <cellStyle name="Hyperlink 32" xfId="25730" hidden="1"/>
    <cellStyle name="Hyperlink 32" xfId="29854" hidden="1"/>
    <cellStyle name="Hyperlink 32" xfId="30065" hidden="1"/>
    <cellStyle name="Hyperlink 32" xfId="30268" hidden="1"/>
    <cellStyle name="Hyperlink 32" xfId="30502" hidden="1"/>
    <cellStyle name="Hyperlink 32" xfId="30738" hidden="1"/>
    <cellStyle name="Hyperlink 32" xfId="30974" hidden="1"/>
    <cellStyle name="Hyperlink 32" xfId="31201" hidden="1"/>
    <cellStyle name="Hyperlink 32" xfId="31437" hidden="1"/>
    <cellStyle name="Hyperlink 32" xfId="31656" hidden="1"/>
    <cellStyle name="Hyperlink 32" xfId="32025" hidden="1"/>
    <cellStyle name="Hyperlink 32" xfId="32244" hidden="1"/>
    <cellStyle name="Hyperlink 32" xfId="28030" hidden="1"/>
    <cellStyle name="Hyperlink 32" xfId="32656" hidden="1"/>
    <cellStyle name="Hyperlink 32" xfId="32864" hidden="1"/>
    <cellStyle name="Hyperlink 32" xfId="33058" hidden="1"/>
    <cellStyle name="Hyperlink 32" xfId="33267" hidden="1"/>
    <cellStyle name="Hyperlink 32" xfId="33475" hidden="1"/>
    <cellStyle name="Hyperlink 32" xfId="33684" hidden="1"/>
    <cellStyle name="Hyperlink 32" xfId="33890" hidden="1"/>
    <cellStyle name="Hyperlink 32" xfId="34099" hidden="1"/>
    <cellStyle name="Hyperlink 32" xfId="34305" hidden="1"/>
    <cellStyle name="Hyperlink 32" xfId="34650" hidden="1"/>
    <cellStyle name="Hyperlink 32" xfId="34857" hidden="1"/>
    <cellStyle name="Hyperlink 32" xfId="35333" hidden="1"/>
    <cellStyle name="Hyperlink 32" xfId="35546" hidden="1"/>
    <cellStyle name="Hyperlink 32" xfId="35743" hidden="1"/>
    <cellStyle name="Hyperlink 32" xfId="35960" hidden="1"/>
    <cellStyle name="Hyperlink 32" xfId="36179" hidden="1"/>
    <cellStyle name="Hyperlink 32" xfId="36396" hidden="1"/>
    <cellStyle name="Hyperlink 32" xfId="36610" hidden="1"/>
    <cellStyle name="Hyperlink 32" xfId="36826" hidden="1"/>
    <cellStyle name="Hyperlink 32" xfId="37036" hidden="1"/>
    <cellStyle name="Hyperlink 32" xfId="37388" hidden="1"/>
    <cellStyle name="Hyperlink 32" xfId="37601" hidden="1"/>
    <cellStyle name="Hyperlink 32" xfId="37806" hidden="1"/>
    <cellStyle name="Hyperlink 32" xfId="38016" hidden="1"/>
    <cellStyle name="Hyperlink 32" xfId="38210" hidden="1"/>
    <cellStyle name="Hyperlink 32" xfId="38419" hidden="1"/>
    <cellStyle name="Hyperlink 32" xfId="38629" hidden="1"/>
    <cellStyle name="Hyperlink 32" xfId="38840" hidden="1"/>
    <cellStyle name="Hyperlink 32" xfId="39049" hidden="1"/>
    <cellStyle name="Hyperlink 32" xfId="39258" hidden="1"/>
    <cellStyle name="Hyperlink 32" xfId="39466" hidden="1"/>
    <cellStyle name="Hyperlink 32" xfId="39814" hidden="1"/>
    <cellStyle name="Hyperlink 32" xfId="40022" hidden="1"/>
    <cellStyle name="Hyperlink 33" xfId="944" hidden="1"/>
    <cellStyle name="Hyperlink 33" xfId="1179" hidden="1"/>
    <cellStyle name="Hyperlink 33" xfId="1383" hidden="1"/>
    <cellStyle name="Hyperlink 33" xfId="1629" hidden="1"/>
    <cellStyle name="Hyperlink 33" xfId="1877" hidden="1"/>
    <cellStyle name="Hyperlink 33" xfId="2124" hidden="1"/>
    <cellStyle name="Hyperlink 33" xfId="2362" hidden="1"/>
    <cellStyle name="Hyperlink 33" xfId="2609" hidden="1"/>
    <cellStyle name="Hyperlink 33" xfId="2836" hidden="1"/>
    <cellStyle name="Hyperlink 33" xfId="3217" hidden="1"/>
    <cellStyle name="Hyperlink 33" xfId="3442" hidden="1"/>
    <cellStyle name="Hyperlink 33" xfId="4267" hidden="1"/>
    <cellStyle name="Hyperlink 33" xfId="4476" hidden="1"/>
    <cellStyle name="Hyperlink 33" xfId="4670" hidden="1"/>
    <cellStyle name="Hyperlink 33" xfId="4898" hidden="1"/>
    <cellStyle name="Hyperlink 33" xfId="5137" hidden="1"/>
    <cellStyle name="Hyperlink 33" xfId="5383" hidden="1"/>
    <cellStyle name="Hyperlink 33" xfId="5621" hidden="1"/>
    <cellStyle name="Hyperlink 33" xfId="5858" hidden="1"/>
    <cellStyle name="Hyperlink 33" xfId="6082" hidden="1"/>
    <cellStyle name="Hyperlink 33" xfId="6427" hidden="1"/>
    <cellStyle name="Hyperlink 33" xfId="6634" hidden="1"/>
    <cellStyle name="Hyperlink 33" xfId="7660" hidden="1"/>
    <cellStyle name="Hyperlink 33" xfId="7893" hidden="1"/>
    <cellStyle name="Hyperlink 33" xfId="8097" hidden="1"/>
    <cellStyle name="Hyperlink 33" xfId="8340" hidden="1"/>
    <cellStyle name="Hyperlink 33" xfId="8585" hidden="1"/>
    <cellStyle name="Hyperlink 33" xfId="8828" hidden="1"/>
    <cellStyle name="Hyperlink 33" xfId="9064" hidden="1"/>
    <cellStyle name="Hyperlink 33" xfId="9309" hidden="1"/>
    <cellStyle name="Hyperlink 33" xfId="9535" hidden="1"/>
    <cellStyle name="Hyperlink 33" xfId="9914" hidden="1"/>
    <cellStyle name="Hyperlink 33" xfId="10137" hidden="1"/>
    <cellStyle name="Hyperlink 33" xfId="6929" hidden="1"/>
    <cellStyle name="Hyperlink 33" xfId="10366" hidden="1"/>
    <cellStyle name="Hyperlink 33" xfId="10695" hidden="1"/>
    <cellStyle name="Hyperlink 33" xfId="10921" hidden="1"/>
    <cellStyle name="Hyperlink 33" xfId="7589" hidden="1"/>
    <cellStyle name="Hyperlink 33" xfId="11682" hidden="1"/>
    <cellStyle name="Hyperlink 33" xfId="11913" hidden="1"/>
    <cellStyle name="Hyperlink 33" xfId="12116" hidden="1"/>
    <cellStyle name="Hyperlink 33" xfId="12354" hidden="1"/>
    <cellStyle name="Hyperlink 33" xfId="12593" hidden="1"/>
    <cellStyle name="Hyperlink 33" xfId="12832" hidden="1"/>
    <cellStyle name="Hyperlink 33" xfId="13062" hidden="1"/>
    <cellStyle name="Hyperlink 33" xfId="13301" hidden="1"/>
    <cellStyle name="Hyperlink 33" xfId="13521" hidden="1"/>
    <cellStyle name="Hyperlink 33" xfId="13895" hidden="1"/>
    <cellStyle name="Hyperlink 33" xfId="14116" hidden="1"/>
    <cellStyle name="Hyperlink 33" xfId="8265" hidden="1"/>
    <cellStyle name="Hyperlink 33" xfId="14555" hidden="1"/>
    <cellStyle name="Hyperlink 33" xfId="14786" hidden="1"/>
    <cellStyle name="Hyperlink 33" xfId="14989" hidden="1"/>
    <cellStyle name="Hyperlink 33" xfId="15234" hidden="1"/>
    <cellStyle name="Hyperlink 33" xfId="15478" hidden="1"/>
    <cellStyle name="Hyperlink 33" xfId="15723" hidden="1"/>
    <cellStyle name="Hyperlink 33" xfId="15961" hidden="1"/>
    <cellStyle name="Hyperlink 33" xfId="16206" hidden="1"/>
    <cellStyle name="Hyperlink 33" xfId="16430" hidden="1"/>
    <cellStyle name="Hyperlink 33" xfId="16811" hidden="1"/>
    <cellStyle name="Hyperlink 33" xfId="17036" hidden="1"/>
    <cellStyle name="Hyperlink 33" xfId="17530" hidden="1"/>
    <cellStyle name="Hyperlink 33" xfId="17745" hidden="1"/>
    <cellStyle name="Hyperlink 33" xfId="17942" hidden="1"/>
    <cellStyle name="Hyperlink 33" xfId="18160" hidden="1"/>
    <cellStyle name="Hyperlink 33" xfId="18381" hidden="1"/>
    <cellStyle name="Hyperlink 33" xfId="18600" hidden="1"/>
    <cellStyle name="Hyperlink 33" xfId="18816" hidden="1"/>
    <cellStyle name="Hyperlink 33" xfId="19035" hidden="1"/>
    <cellStyle name="Hyperlink 33" xfId="19245" hidden="1"/>
    <cellStyle name="Hyperlink 33" xfId="19599" hidden="1"/>
    <cellStyle name="Hyperlink 33" xfId="19812" hidden="1"/>
    <cellStyle name="Hyperlink 33" xfId="20018" hidden="1"/>
    <cellStyle name="Hyperlink 33" xfId="20228" hidden="1"/>
    <cellStyle name="Hyperlink 33" xfId="20422" hidden="1"/>
    <cellStyle name="Hyperlink 33" xfId="20631" hidden="1"/>
    <cellStyle name="Hyperlink 33" xfId="20841" hidden="1"/>
    <cellStyle name="Hyperlink 33" xfId="21053" hidden="1"/>
    <cellStyle name="Hyperlink 33" xfId="21263" hidden="1"/>
    <cellStyle name="Hyperlink 33" xfId="21473" hidden="1"/>
    <cellStyle name="Hyperlink 33" xfId="21682" hidden="1"/>
    <cellStyle name="Hyperlink 33" xfId="22030" hidden="1"/>
    <cellStyle name="Hyperlink 33" xfId="22238" hidden="1"/>
    <cellStyle name="Hyperlink 33" xfId="22648" hidden="1"/>
    <cellStyle name="Hyperlink 33" xfId="22855" hidden="1"/>
    <cellStyle name="Hyperlink 33" xfId="23049" hidden="1"/>
    <cellStyle name="Hyperlink 33" xfId="23255" hidden="1"/>
    <cellStyle name="Hyperlink 33" xfId="23461" hidden="1"/>
    <cellStyle name="Hyperlink 33" xfId="23668" hidden="1"/>
    <cellStyle name="Hyperlink 33" xfId="23874" hidden="1"/>
    <cellStyle name="Hyperlink 33" xfId="24081" hidden="1"/>
    <cellStyle name="Hyperlink 33" xfId="24287" hidden="1"/>
    <cellStyle name="Hyperlink 33" xfId="24632" hidden="1"/>
    <cellStyle name="Hyperlink 33" xfId="24839" hidden="1"/>
    <cellStyle name="Hyperlink 33" xfId="25864" hidden="1"/>
    <cellStyle name="Hyperlink 33" xfId="26096" hidden="1"/>
    <cellStyle name="Hyperlink 33" xfId="26300" hidden="1"/>
    <cellStyle name="Hyperlink 33" xfId="26541" hidden="1"/>
    <cellStyle name="Hyperlink 33" xfId="26782" hidden="1"/>
    <cellStyle name="Hyperlink 33" xfId="27024" hidden="1"/>
    <cellStyle name="Hyperlink 33" xfId="27258" hidden="1"/>
    <cellStyle name="Hyperlink 33" xfId="27501" hidden="1"/>
    <cellStyle name="Hyperlink 33" xfId="27726" hidden="1"/>
    <cellStyle name="Hyperlink 33" xfId="28105" hidden="1"/>
    <cellStyle name="Hyperlink 33" xfId="28327" hidden="1"/>
    <cellStyle name="Hyperlink 33" xfId="25134" hidden="1"/>
    <cellStyle name="Hyperlink 33" xfId="28555" hidden="1"/>
    <cellStyle name="Hyperlink 33" xfId="28882" hidden="1"/>
    <cellStyle name="Hyperlink 33" xfId="29108" hidden="1"/>
    <cellStyle name="Hyperlink 33" xfId="25793" hidden="1"/>
    <cellStyle name="Hyperlink 33" xfId="29856" hidden="1"/>
    <cellStyle name="Hyperlink 33" xfId="30067" hidden="1"/>
    <cellStyle name="Hyperlink 33" xfId="30270" hidden="1"/>
    <cellStyle name="Hyperlink 33" xfId="30504" hidden="1"/>
    <cellStyle name="Hyperlink 33" xfId="30740" hidden="1"/>
    <cellStyle name="Hyperlink 33" xfId="30976" hidden="1"/>
    <cellStyle name="Hyperlink 33" xfId="31203" hidden="1"/>
    <cellStyle name="Hyperlink 33" xfId="31439" hidden="1"/>
    <cellStyle name="Hyperlink 33" xfId="31658" hidden="1"/>
    <cellStyle name="Hyperlink 33" xfId="32027" hidden="1"/>
    <cellStyle name="Hyperlink 33" xfId="32246" hidden="1"/>
    <cellStyle name="Hyperlink 33" xfId="26466" hidden="1"/>
    <cellStyle name="Hyperlink 33" xfId="32658" hidden="1"/>
    <cellStyle name="Hyperlink 33" xfId="32866" hidden="1"/>
    <cellStyle name="Hyperlink 33" xfId="33060" hidden="1"/>
    <cellStyle name="Hyperlink 33" xfId="33269" hidden="1"/>
    <cellStyle name="Hyperlink 33" xfId="33477" hidden="1"/>
    <cellStyle name="Hyperlink 33" xfId="33686" hidden="1"/>
    <cellStyle name="Hyperlink 33" xfId="33892" hidden="1"/>
    <cellStyle name="Hyperlink 33" xfId="34101" hidden="1"/>
    <cellStyle name="Hyperlink 33" xfId="34307" hidden="1"/>
    <cellStyle name="Hyperlink 33" xfId="34652" hidden="1"/>
    <cellStyle name="Hyperlink 33" xfId="34859" hidden="1"/>
    <cellStyle name="Hyperlink 33" xfId="35335" hidden="1"/>
    <cellStyle name="Hyperlink 33" xfId="35548" hidden="1"/>
    <cellStyle name="Hyperlink 33" xfId="35745" hidden="1"/>
    <cellStyle name="Hyperlink 33" xfId="35962" hidden="1"/>
    <cellStyle name="Hyperlink 33" xfId="36181" hidden="1"/>
    <cellStyle name="Hyperlink 33" xfId="36398" hidden="1"/>
    <cellStyle name="Hyperlink 33" xfId="36612" hidden="1"/>
    <cellStyle name="Hyperlink 33" xfId="36828" hidden="1"/>
    <cellStyle name="Hyperlink 33" xfId="37038" hidden="1"/>
    <cellStyle name="Hyperlink 33" xfId="37390" hidden="1"/>
    <cellStyle name="Hyperlink 33" xfId="37603" hidden="1"/>
    <cellStyle name="Hyperlink 33" xfId="37808" hidden="1"/>
    <cellStyle name="Hyperlink 33" xfId="38018" hidden="1"/>
    <cellStyle name="Hyperlink 33" xfId="38212" hidden="1"/>
    <cellStyle name="Hyperlink 33" xfId="38421" hidden="1"/>
    <cellStyle name="Hyperlink 33" xfId="38631" hidden="1"/>
    <cellStyle name="Hyperlink 33" xfId="38842" hidden="1"/>
    <cellStyle name="Hyperlink 33" xfId="39051" hidden="1"/>
    <cellStyle name="Hyperlink 33" xfId="39260" hidden="1"/>
    <cellStyle name="Hyperlink 33" xfId="39468" hidden="1"/>
    <cellStyle name="Hyperlink 33" xfId="39816" hidden="1"/>
    <cellStyle name="Hyperlink 33" xfId="40024" hidden="1"/>
    <cellStyle name="Hyperlink 34" xfId="946" hidden="1"/>
    <cellStyle name="Hyperlink 34" xfId="1181" hidden="1"/>
    <cellStyle name="Hyperlink 34" xfId="1385" hidden="1"/>
    <cellStyle name="Hyperlink 34" xfId="1631" hidden="1"/>
    <cellStyle name="Hyperlink 34" xfId="1879" hidden="1"/>
    <cellStyle name="Hyperlink 34" xfId="2126" hidden="1"/>
    <cellStyle name="Hyperlink 34" xfId="2364" hidden="1"/>
    <cellStyle name="Hyperlink 34" xfId="2611" hidden="1"/>
    <cellStyle name="Hyperlink 34" xfId="2838" hidden="1"/>
    <cellStyle name="Hyperlink 34" xfId="3219" hidden="1"/>
    <cellStyle name="Hyperlink 34" xfId="3444" hidden="1"/>
    <cellStyle name="Hyperlink 34" xfId="4269" hidden="1"/>
    <cellStyle name="Hyperlink 34" xfId="4478" hidden="1"/>
    <cellStyle name="Hyperlink 34" xfId="4672" hidden="1"/>
    <cellStyle name="Hyperlink 34" xfId="4900" hidden="1"/>
    <cellStyle name="Hyperlink 34" xfId="5139" hidden="1"/>
    <cellStyle name="Hyperlink 34" xfId="5385" hidden="1"/>
    <cellStyle name="Hyperlink 34" xfId="5623" hidden="1"/>
    <cellStyle name="Hyperlink 34" xfId="5860" hidden="1"/>
    <cellStyle name="Hyperlink 34" xfId="6084" hidden="1"/>
    <cellStyle name="Hyperlink 34" xfId="6429" hidden="1"/>
    <cellStyle name="Hyperlink 34" xfId="6636" hidden="1"/>
    <cellStyle name="Hyperlink 34" xfId="7662" hidden="1"/>
    <cellStyle name="Hyperlink 34" xfId="7895" hidden="1"/>
    <cellStyle name="Hyperlink 34" xfId="8099" hidden="1"/>
    <cellStyle name="Hyperlink 34" xfId="8342" hidden="1"/>
    <cellStyle name="Hyperlink 34" xfId="8587" hidden="1"/>
    <cellStyle name="Hyperlink 34" xfId="8830" hidden="1"/>
    <cellStyle name="Hyperlink 34" xfId="9066" hidden="1"/>
    <cellStyle name="Hyperlink 34" xfId="9311" hidden="1"/>
    <cellStyle name="Hyperlink 34" xfId="9537" hidden="1"/>
    <cellStyle name="Hyperlink 34" xfId="9916" hidden="1"/>
    <cellStyle name="Hyperlink 34" xfId="10139" hidden="1"/>
    <cellStyle name="Hyperlink 34" xfId="3651" hidden="1"/>
    <cellStyle name="Hyperlink 34" xfId="10368" hidden="1"/>
    <cellStyle name="Hyperlink 34" xfId="10697" hidden="1"/>
    <cellStyle name="Hyperlink 34" xfId="10923" hidden="1"/>
    <cellStyle name="Hyperlink 34" xfId="9400" hidden="1"/>
    <cellStyle name="Hyperlink 34" xfId="11684" hidden="1"/>
    <cellStyle name="Hyperlink 34" xfId="11915" hidden="1"/>
    <cellStyle name="Hyperlink 34" xfId="12118" hidden="1"/>
    <cellStyle name="Hyperlink 34" xfId="12356" hidden="1"/>
    <cellStyle name="Hyperlink 34" xfId="12595" hidden="1"/>
    <cellStyle name="Hyperlink 34" xfId="12834" hidden="1"/>
    <cellStyle name="Hyperlink 34" xfId="13064" hidden="1"/>
    <cellStyle name="Hyperlink 34" xfId="13303" hidden="1"/>
    <cellStyle name="Hyperlink 34" xfId="13523" hidden="1"/>
    <cellStyle name="Hyperlink 34" xfId="13897" hidden="1"/>
    <cellStyle name="Hyperlink 34" xfId="14118" hidden="1"/>
    <cellStyle name="Hyperlink 34" xfId="8752" hidden="1"/>
    <cellStyle name="Hyperlink 34" xfId="14557" hidden="1"/>
    <cellStyle name="Hyperlink 34" xfId="14788" hidden="1"/>
    <cellStyle name="Hyperlink 34" xfId="14991" hidden="1"/>
    <cellStyle name="Hyperlink 34" xfId="15236" hidden="1"/>
    <cellStyle name="Hyperlink 34" xfId="15480" hidden="1"/>
    <cellStyle name="Hyperlink 34" xfId="15725" hidden="1"/>
    <cellStyle name="Hyperlink 34" xfId="15963" hidden="1"/>
    <cellStyle name="Hyperlink 34" xfId="16208" hidden="1"/>
    <cellStyle name="Hyperlink 34" xfId="16432" hidden="1"/>
    <cellStyle name="Hyperlink 34" xfId="16813" hidden="1"/>
    <cellStyle name="Hyperlink 34" xfId="17038" hidden="1"/>
    <cellStyle name="Hyperlink 34" xfId="17532" hidden="1"/>
    <cellStyle name="Hyperlink 34" xfId="17747" hidden="1"/>
    <cellStyle name="Hyperlink 34" xfId="17944" hidden="1"/>
    <cellStyle name="Hyperlink 34" xfId="18162" hidden="1"/>
    <cellStyle name="Hyperlink 34" xfId="18383" hidden="1"/>
    <cellStyle name="Hyperlink 34" xfId="18602" hidden="1"/>
    <cellStyle name="Hyperlink 34" xfId="18818" hidden="1"/>
    <cellStyle name="Hyperlink 34" xfId="19037" hidden="1"/>
    <cellStyle name="Hyperlink 34" xfId="19247" hidden="1"/>
    <cellStyle name="Hyperlink 34" xfId="19601" hidden="1"/>
    <cellStyle name="Hyperlink 34" xfId="19814" hidden="1"/>
    <cellStyle name="Hyperlink 34" xfId="20020" hidden="1"/>
    <cellStyle name="Hyperlink 34" xfId="20230" hidden="1"/>
    <cellStyle name="Hyperlink 34" xfId="20424" hidden="1"/>
    <cellStyle name="Hyperlink 34" xfId="20633" hidden="1"/>
    <cellStyle name="Hyperlink 34" xfId="20843" hidden="1"/>
    <cellStyle name="Hyperlink 34" xfId="21055" hidden="1"/>
    <cellStyle name="Hyperlink 34" xfId="21265" hidden="1"/>
    <cellStyle name="Hyperlink 34" xfId="21475" hidden="1"/>
    <cellStyle name="Hyperlink 34" xfId="21684" hidden="1"/>
    <cellStyle name="Hyperlink 34" xfId="22032" hidden="1"/>
    <cellStyle name="Hyperlink 34" xfId="22240" hidden="1"/>
    <cellStyle name="Hyperlink 34" xfId="22650" hidden="1"/>
    <cellStyle name="Hyperlink 34" xfId="22857" hidden="1"/>
    <cellStyle name="Hyperlink 34" xfId="23051" hidden="1"/>
    <cellStyle name="Hyperlink 34" xfId="23257" hidden="1"/>
    <cellStyle name="Hyperlink 34" xfId="23463" hidden="1"/>
    <cellStyle name="Hyperlink 34" xfId="23670" hidden="1"/>
    <cellStyle name="Hyperlink 34" xfId="23876" hidden="1"/>
    <cellStyle name="Hyperlink 34" xfId="24083" hidden="1"/>
    <cellStyle name="Hyperlink 34" xfId="24289" hidden="1"/>
    <cellStyle name="Hyperlink 34" xfId="24634" hidden="1"/>
    <cellStyle name="Hyperlink 34" xfId="24841" hidden="1"/>
    <cellStyle name="Hyperlink 34" xfId="25866" hidden="1"/>
    <cellStyle name="Hyperlink 34" xfId="26098" hidden="1"/>
    <cellStyle name="Hyperlink 34" xfId="26302" hidden="1"/>
    <cellStyle name="Hyperlink 34" xfId="26543" hidden="1"/>
    <cellStyle name="Hyperlink 34" xfId="26784" hidden="1"/>
    <cellStyle name="Hyperlink 34" xfId="27026" hidden="1"/>
    <cellStyle name="Hyperlink 34" xfId="27260" hidden="1"/>
    <cellStyle name="Hyperlink 34" xfId="27503" hidden="1"/>
    <cellStyle name="Hyperlink 34" xfId="27728" hidden="1"/>
    <cellStyle name="Hyperlink 34" xfId="28107" hidden="1"/>
    <cellStyle name="Hyperlink 34" xfId="28329" hidden="1"/>
    <cellStyle name="Hyperlink 34" xfId="3667" hidden="1"/>
    <cellStyle name="Hyperlink 34" xfId="28557" hidden="1"/>
    <cellStyle name="Hyperlink 34" xfId="28884" hidden="1"/>
    <cellStyle name="Hyperlink 34" xfId="29110" hidden="1"/>
    <cellStyle name="Hyperlink 34" xfId="27591" hidden="1"/>
    <cellStyle name="Hyperlink 34" xfId="29858" hidden="1"/>
    <cellStyle name="Hyperlink 34" xfId="30069" hidden="1"/>
    <cellStyle name="Hyperlink 34" xfId="30272" hidden="1"/>
    <cellStyle name="Hyperlink 34" xfId="30506" hidden="1"/>
    <cellStyle name="Hyperlink 34" xfId="30742" hidden="1"/>
    <cellStyle name="Hyperlink 34" xfId="30978" hidden="1"/>
    <cellStyle name="Hyperlink 34" xfId="31205" hidden="1"/>
    <cellStyle name="Hyperlink 34" xfId="31441" hidden="1"/>
    <cellStyle name="Hyperlink 34" xfId="31660" hidden="1"/>
    <cellStyle name="Hyperlink 34" xfId="32029" hidden="1"/>
    <cellStyle name="Hyperlink 34" xfId="32248" hidden="1"/>
    <cellStyle name="Hyperlink 34" xfId="26948" hidden="1"/>
    <cellStyle name="Hyperlink 34" xfId="32660" hidden="1"/>
    <cellStyle name="Hyperlink 34" xfId="32868" hidden="1"/>
    <cellStyle name="Hyperlink 34" xfId="33062" hidden="1"/>
    <cellStyle name="Hyperlink 34" xfId="33271" hidden="1"/>
    <cellStyle name="Hyperlink 34" xfId="33479" hidden="1"/>
    <cellStyle name="Hyperlink 34" xfId="33688" hidden="1"/>
    <cellStyle name="Hyperlink 34" xfId="33894" hidden="1"/>
    <cellStyle name="Hyperlink 34" xfId="34103" hidden="1"/>
    <cellStyle name="Hyperlink 34" xfId="34309" hidden="1"/>
    <cellStyle name="Hyperlink 34" xfId="34654" hidden="1"/>
    <cellStyle name="Hyperlink 34" xfId="34861" hidden="1"/>
    <cellStyle name="Hyperlink 34" xfId="35337" hidden="1"/>
    <cellStyle name="Hyperlink 34" xfId="35550" hidden="1"/>
    <cellStyle name="Hyperlink 34" xfId="35747" hidden="1"/>
    <cellStyle name="Hyperlink 34" xfId="35964" hidden="1"/>
    <cellStyle name="Hyperlink 34" xfId="36183" hidden="1"/>
    <cellStyle name="Hyperlink 34" xfId="36400" hidden="1"/>
    <cellStyle name="Hyperlink 34" xfId="36614" hidden="1"/>
    <cellStyle name="Hyperlink 34" xfId="36830" hidden="1"/>
    <cellStyle name="Hyperlink 34" xfId="37040" hidden="1"/>
    <cellStyle name="Hyperlink 34" xfId="37392" hidden="1"/>
    <cellStyle name="Hyperlink 34" xfId="37605" hidden="1"/>
    <cellStyle name="Hyperlink 34" xfId="37810" hidden="1"/>
    <cellStyle name="Hyperlink 34" xfId="38020" hidden="1"/>
    <cellStyle name="Hyperlink 34" xfId="38214" hidden="1"/>
    <cellStyle name="Hyperlink 34" xfId="38423" hidden="1"/>
    <cellStyle name="Hyperlink 34" xfId="38633" hidden="1"/>
    <cellStyle name="Hyperlink 34" xfId="38844" hidden="1"/>
    <cellStyle name="Hyperlink 34" xfId="39053" hidden="1"/>
    <cellStyle name="Hyperlink 34" xfId="39262" hidden="1"/>
    <cellStyle name="Hyperlink 34" xfId="39470" hidden="1"/>
    <cellStyle name="Hyperlink 34" xfId="39818" hidden="1"/>
    <cellStyle name="Hyperlink 34" xfId="40026" hidden="1"/>
    <cellStyle name="Hyperlink 35" xfId="948" hidden="1"/>
    <cellStyle name="Hyperlink 35" xfId="1183" hidden="1"/>
    <cellStyle name="Hyperlink 35" xfId="1387" hidden="1"/>
    <cellStyle name="Hyperlink 35" xfId="1633" hidden="1"/>
    <cellStyle name="Hyperlink 35" xfId="1881" hidden="1"/>
    <cellStyle name="Hyperlink 35" xfId="2128" hidden="1"/>
    <cellStyle name="Hyperlink 35" xfId="2366" hidden="1"/>
    <cellStyle name="Hyperlink 35" xfId="2613" hidden="1"/>
    <cellStyle name="Hyperlink 35" xfId="2840" hidden="1"/>
    <cellStyle name="Hyperlink 35" xfId="3221" hidden="1"/>
    <cellStyle name="Hyperlink 35" xfId="3446" hidden="1"/>
    <cellStyle name="Hyperlink 35" xfId="4271" hidden="1"/>
    <cellStyle name="Hyperlink 35" xfId="4480" hidden="1"/>
    <cellStyle name="Hyperlink 35" xfId="4674" hidden="1"/>
    <cellStyle name="Hyperlink 35" xfId="4902" hidden="1"/>
    <cellStyle name="Hyperlink 35" xfId="5141" hidden="1"/>
    <cellStyle name="Hyperlink 35" xfId="5387" hidden="1"/>
    <cellStyle name="Hyperlink 35" xfId="5625" hidden="1"/>
    <cellStyle name="Hyperlink 35" xfId="5862" hidden="1"/>
    <cellStyle name="Hyperlink 35" xfId="6086" hidden="1"/>
    <cellStyle name="Hyperlink 35" xfId="6431" hidden="1"/>
    <cellStyle name="Hyperlink 35" xfId="6638" hidden="1"/>
    <cellStyle name="Hyperlink 35" xfId="7664" hidden="1"/>
    <cellStyle name="Hyperlink 35" xfId="7897" hidden="1"/>
    <cellStyle name="Hyperlink 35" xfId="8101" hidden="1"/>
    <cellStyle name="Hyperlink 35" xfId="8344" hidden="1"/>
    <cellStyle name="Hyperlink 35" xfId="8589" hidden="1"/>
    <cellStyle name="Hyperlink 35" xfId="8832" hidden="1"/>
    <cellStyle name="Hyperlink 35" xfId="9068" hidden="1"/>
    <cellStyle name="Hyperlink 35" xfId="9313" hidden="1"/>
    <cellStyle name="Hyperlink 35" xfId="9539" hidden="1"/>
    <cellStyle name="Hyperlink 35" xfId="9918" hidden="1"/>
    <cellStyle name="Hyperlink 35" xfId="10141" hidden="1"/>
    <cellStyle name="Hyperlink 35" xfId="6926" hidden="1"/>
    <cellStyle name="Hyperlink 35" xfId="10370" hidden="1"/>
    <cellStyle name="Hyperlink 35" xfId="10699" hidden="1"/>
    <cellStyle name="Hyperlink 35" xfId="10925" hidden="1"/>
    <cellStyle name="Hyperlink 35" xfId="9388" hidden="1"/>
    <cellStyle name="Hyperlink 35" xfId="11686" hidden="1"/>
    <cellStyle name="Hyperlink 35" xfId="11917" hidden="1"/>
    <cellStyle name="Hyperlink 35" xfId="12120" hidden="1"/>
    <cellStyle name="Hyperlink 35" xfId="12358" hidden="1"/>
    <cellStyle name="Hyperlink 35" xfId="12597" hidden="1"/>
    <cellStyle name="Hyperlink 35" xfId="12836" hidden="1"/>
    <cellStyle name="Hyperlink 35" xfId="13066" hidden="1"/>
    <cellStyle name="Hyperlink 35" xfId="13305" hidden="1"/>
    <cellStyle name="Hyperlink 35" xfId="13525" hidden="1"/>
    <cellStyle name="Hyperlink 35" xfId="13899" hidden="1"/>
    <cellStyle name="Hyperlink 35" xfId="14120" hidden="1"/>
    <cellStyle name="Hyperlink 35" xfId="7164" hidden="1"/>
    <cellStyle name="Hyperlink 35" xfId="14559" hidden="1"/>
    <cellStyle name="Hyperlink 35" xfId="14790" hidden="1"/>
    <cellStyle name="Hyperlink 35" xfId="14993" hidden="1"/>
    <cellStyle name="Hyperlink 35" xfId="15238" hidden="1"/>
    <cellStyle name="Hyperlink 35" xfId="15482" hidden="1"/>
    <cellStyle name="Hyperlink 35" xfId="15727" hidden="1"/>
    <cellStyle name="Hyperlink 35" xfId="15965" hidden="1"/>
    <cellStyle name="Hyperlink 35" xfId="16210" hidden="1"/>
    <cellStyle name="Hyperlink 35" xfId="16434" hidden="1"/>
    <cellStyle name="Hyperlink 35" xfId="16815" hidden="1"/>
    <cellStyle name="Hyperlink 35" xfId="17040" hidden="1"/>
    <cellStyle name="Hyperlink 35" xfId="17534" hidden="1"/>
    <cellStyle name="Hyperlink 35" xfId="17749" hidden="1"/>
    <cellStyle name="Hyperlink 35" xfId="17946" hidden="1"/>
    <cellStyle name="Hyperlink 35" xfId="18164" hidden="1"/>
    <cellStyle name="Hyperlink 35" xfId="18385" hidden="1"/>
    <cellStyle name="Hyperlink 35" xfId="18604" hidden="1"/>
    <cellStyle name="Hyperlink 35" xfId="18820" hidden="1"/>
    <cellStyle name="Hyperlink 35" xfId="19039" hidden="1"/>
    <cellStyle name="Hyperlink 35" xfId="19249" hidden="1"/>
    <cellStyle name="Hyperlink 35" xfId="19603" hidden="1"/>
    <cellStyle name="Hyperlink 35" xfId="19816" hidden="1"/>
    <cellStyle name="Hyperlink 35" xfId="20022" hidden="1"/>
    <cellStyle name="Hyperlink 35" xfId="20232" hidden="1"/>
    <cellStyle name="Hyperlink 35" xfId="20426" hidden="1"/>
    <cellStyle name="Hyperlink 35" xfId="20635" hidden="1"/>
    <cellStyle name="Hyperlink 35" xfId="20845" hidden="1"/>
    <cellStyle name="Hyperlink 35" xfId="21057" hidden="1"/>
    <cellStyle name="Hyperlink 35" xfId="21267" hidden="1"/>
    <cellStyle name="Hyperlink 35" xfId="21477" hidden="1"/>
    <cellStyle name="Hyperlink 35" xfId="21686" hidden="1"/>
    <cellStyle name="Hyperlink 35" xfId="22034" hidden="1"/>
    <cellStyle name="Hyperlink 35" xfId="22242" hidden="1"/>
    <cellStyle name="Hyperlink 35" xfId="22652" hidden="1"/>
    <cellStyle name="Hyperlink 35" xfId="22859" hidden="1"/>
    <cellStyle name="Hyperlink 35" xfId="23053" hidden="1"/>
    <cellStyle name="Hyperlink 35" xfId="23259" hidden="1"/>
    <cellStyle name="Hyperlink 35" xfId="23465" hidden="1"/>
    <cellStyle name="Hyperlink 35" xfId="23672" hidden="1"/>
    <cellStyle name="Hyperlink 35" xfId="23878" hidden="1"/>
    <cellStyle name="Hyperlink 35" xfId="24085" hidden="1"/>
    <cellStyle name="Hyperlink 35" xfId="24291" hidden="1"/>
    <cellStyle name="Hyperlink 35" xfId="24636" hidden="1"/>
    <cellStyle name="Hyperlink 35" xfId="24843" hidden="1"/>
    <cellStyle name="Hyperlink 35" xfId="25868" hidden="1"/>
    <cellStyle name="Hyperlink 35" xfId="26100" hidden="1"/>
    <cellStyle name="Hyperlink 35" xfId="26304" hidden="1"/>
    <cellStyle name="Hyperlink 35" xfId="26545" hidden="1"/>
    <cellStyle name="Hyperlink 35" xfId="26786" hidden="1"/>
    <cellStyle name="Hyperlink 35" xfId="27028" hidden="1"/>
    <cellStyle name="Hyperlink 35" xfId="27262" hidden="1"/>
    <cellStyle name="Hyperlink 35" xfId="27505" hidden="1"/>
    <cellStyle name="Hyperlink 35" xfId="27730" hidden="1"/>
    <cellStyle name="Hyperlink 35" xfId="28109" hidden="1"/>
    <cellStyle name="Hyperlink 35" xfId="28331" hidden="1"/>
    <cellStyle name="Hyperlink 35" xfId="25131" hidden="1"/>
    <cellStyle name="Hyperlink 35" xfId="28559" hidden="1"/>
    <cellStyle name="Hyperlink 35" xfId="28886" hidden="1"/>
    <cellStyle name="Hyperlink 35" xfId="29112" hidden="1"/>
    <cellStyle name="Hyperlink 35" xfId="27580" hidden="1"/>
    <cellStyle name="Hyperlink 35" xfId="29860" hidden="1"/>
    <cellStyle name="Hyperlink 35" xfId="30071" hidden="1"/>
    <cellStyle name="Hyperlink 35" xfId="30274" hidden="1"/>
    <cellStyle name="Hyperlink 35" xfId="30508" hidden="1"/>
    <cellStyle name="Hyperlink 35" xfId="30744" hidden="1"/>
    <cellStyle name="Hyperlink 35" xfId="30980" hidden="1"/>
    <cellStyle name="Hyperlink 35" xfId="31207" hidden="1"/>
    <cellStyle name="Hyperlink 35" xfId="31443" hidden="1"/>
    <cellStyle name="Hyperlink 35" xfId="31662" hidden="1"/>
    <cellStyle name="Hyperlink 35" xfId="32031" hidden="1"/>
    <cellStyle name="Hyperlink 35" xfId="32250" hidden="1"/>
    <cellStyle name="Hyperlink 35" xfId="25368" hidden="1"/>
    <cellStyle name="Hyperlink 35" xfId="32662" hidden="1"/>
    <cellStyle name="Hyperlink 35" xfId="32870" hidden="1"/>
    <cellStyle name="Hyperlink 35" xfId="33064" hidden="1"/>
    <cellStyle name="Hyperlink 35" xfId="33273" hidden="1"/>
    <cellStyle name="Hyperlink 35" xfId="33481" hidden="1"/>
    <cellStyle name="Hyperlink 35" xfId="33690" hidden="1"/>
    <cellStyle name="Hyperlink 35" xfId="33896" hidden="1"/>
    <cellStyle name="Hyperlink 35" xfId="34105" hidden="1"/>
    <cellStyle name="Hyperlink 35" xfId="34311" hidden="1"/>
    <cellStyle name="Hyperlink 35" xfId="34656" hidden="1"/>
    <cellStyle name="Hyperlink 35" xfId="34863" hidden="1"/>
    <cellStyle name="Hyperlink 35" xfId="35339" hidden="1"/>
    <cellStyle name="Hyperlink 35" xfId="35552" hidden="1"/>
    <cellStyle name="Hyperlink 35" xfId="35749" hidden="1"/>
    <cellStyle name="Hyperlink 35" xfId="35966" hidden="1"/>
    <cellStyle name="Hyperlink 35" xfId="36185" hidden="1"/>
    <cellStyle name="Hyperlink 35" xfId="36402" hidden="1"/>
    <cellStyle name="Hyperlink 35" xfId="36616" hidden="1"/>
    <cellStyle name="Hyperlink 35" xfId="36832" hidden="1"/>
    <cellStyle name="Hyperlink 35" xfId="37042" hidden="1"/>
    <cellStyle name="Hyperlink 35" xfId="37394" hidden="1"/>
    <cellStyle name="Hyperlink 35" xfId="37607" hidden="1"/>
    <cellStyle name="Hyperlink 35" xfId="37812" hidden="1"/>
    <cellStyle name="Hyperlink 35" xfId="38022" hidden="1"/>
    <cellStyle name="Hyperlink 35" xfId="38216" hidden="1"/>
    <cellStyle name="Hyperlink 35" xfId="38425" hidden="1"/>
    <cellStyle name="Hyperlink 35" xfId="38635" hidden="1"/>
    <cellStyle name="Hyperlink 35" xfId="38846" hidden="1"/>
    <cellStyle name="Hyperlink 35" xfId="39055" hidden="1"/>
    <cellStyle name="Hyperlink 35" xfId="39264" hidden="1"/>
    <cellStyle name="Hyperlink 35" xfId="39472" hidden="1"/>
    <cellStyle name="Hyperlink 35" xfId="39820" hidden="1"/>
    <cellStyle name="Hyperlink 35" xfId="40028" hidden="1"/>
    <cellStyle name="Hyperlink 36" xfId="950" hidden="1"/>
    <cellStyle name="Hyperlink 36" xfId="1185" hidden="1"/>
    <cellStyle name="Hyperlink 36" xfId="1389" hidden="1"/>
    <cellStyle name="Hyperlink 36" xfId="1635" hidden="1"/>
    <cellStyle name="Hyperlink 36" xfId="1883" hidden="1"/>
    <cellStyle name="Hyperlink 36" xfId="2130" hidden="1"/>
    <cellStyle name="Hyperlink 36" xfId="2368" hidden="1"/>
    <cellStyle name="Hyperlink 36" xfId="2615" hidden="1"/>
    <cellStyle name="Hyperlink 36" xfId="2842" hidden="1"/>
    <cellStyle name="Hyperlink 36" xfId="3223" hidden="1"/>
    <cellStyle name="Hyperlink 36" xfId="3448" hidden="1"/>
    <cellStyle name="Hyperlink 36" xfId="4273" hidden="1"/>
    <cellStyle name="Hyperlink 36" xfId="4482" hidden="1"/>
    <cellStyle name="Hyperlink 36" xfId="4676" hidden="1"/>
    <cellStyle name="Hyperlink 36" xfId="4904" hidden="1"/>
    <cellStyle name="Hyperlink 36" xfId="5143" hidden="1"/>
    <cellStyle name="Hyperlink 36" xfId="5389" hidden="1"/>
    <cellStyle name="Hyperlink 36" xfId="5627" hidden="1"/>
    <cellStyle name="Hyperlink 36" xfId="5864" hidden="1"/>
    <cellStyle name="Hyperlink 36" xfId="6088" hidden="1"/>
    <cellStyle name="Hyperlink 36" xfId="6433" hidden="1"/>
    <cellStyle name="Hyperlink 36" xfId="6640" hidden="1"/>
    <cellStyle name="Hyperlink 36" xfId="7666" hidden="1"/>
    <cellStyle name="Hyperlink 36" xfId="7899" hidden="1"/>
    <cellStyle name="Hyperlink 36" xfId="8103" hidden="1"/>
    <cellStyle name="Hyperlink 36" xfId="8346" hidden="1"/>
    <cellStyle name="Hyperlink 36" xfId="8591" hidden="1"/>
    <cellStyle name="Hyperlink 36" xfId="8834" hidden="1"/>
    <cellStyle name="Hyperlink 36" xfId="9070" hidden="1"/>
    <cellStyle name="Hyperlink 36" xfId="9315" hidden="1"/>
    <cellStyle name="Hyperlink 36" xfId="9541" hidden="1"/>
    <cellStyle name="Hyperlink 36" xfId="9920" hidden="1"/>
    <cellStyle name="Hyperlink 36" xfId="10143" hidden="1"/>
    <cellStyle name="Hyperlink 36" xfId="6924" hidden="1"/>
    <cellStyle name="Hyperlink 36" xfId="10372" hidden="1"/>
    <cellStyle name="Hyperlink 36" xfId="10701" hidden="1"/>
    <cellStyle name="Hyperlink 36" xfId="10927" hidden="1"/>
    <cellStyle name="Hyperlink 36" xfId="9235" hidden="1"/>
    <cellStyle name="Hyperlink 36" xfId="11688" hidden="1"/>
    <cellStyle name="Hyperlink 36" xfId="11919" hidden="1"/>
    <cellStyle name="Hyperlink 36" xfId="12122" hidden="1"/>
    <cellStyle name="Hyperlink 36" xfId="12360" hidden="1"/>
    <cellStyle name="Hyperlink 36" xfId="12599" hidden="1"/>
    <cellStyle name="Hyperlink 36" xfId="12838" hidden="1"/>
    <cellStyle name="Hyperlink 36" xfId="13068" hidden="1"/>
    <cellStyle name="Hyperlink 36" xfId="13307" hidden="1"/>
    <cellStyle name="Hyperlink 36" xfId="13527" hidden="1"/>
    <cellStyle name="Hyperlink 36" xfId="13901" hidden="1"/>
    <cellStyle name="Hyperlink 36" xfId="14122" hidden="1"/>
    <cellStyle name="Hyperlink 36" xfId="9233" hidden="1"/>
    <cellStyle name="Hyperlink 36" xfId="14561" hidden="1"/>
    <cellStyle name="Hyperlink 36" xfId="14792" hidden="1"/>
    <cellStyle name="Hyperlink 36" xfId="14995" hidden="1"/>
    <cellStyle name="Hyperlink 36" xfId="15240" hidden="1"/>
    <cellStyle name="Hyperlink 36" xfId="15484" hidden="1"/>
    <cellStyle name="Hyperlink 36" xfId="15729" hidden="1"/>
    <cellStyle name="Hyperlink 36" xfId="15967" hidden="1"/>
    <cellStyle name="Hyperlink 36" xfId="16212" hidden="1"/>
    <cellStyle name="Hyperlink 36" xfId="16436" hidden="1"/>
    <cellStyle name="Hyperlink 36" xfId="16817" hidden="1"/>
    <cellStyle name="Hyperlink 36" xfId="17042" hidden="1"/>
    <cellStyle name="Hyperlink 36" xfId="17536" hidden="1"/>
    <cellStyle name="Hyperlink 36" xfId="17751" hidden="1"/>
    <cellStyle name="Hyperlink 36" xfId="17948" hidden="1"/>
    <cellStyle name="Hyperlink 36" xfId="18166" hidden="1"/>
    <cellStyle name="Hyperlink 36" xfId="18387" hidden="1"/>
    <cellStyle name="Hyperlink 36" xfId="18606" hidden="1"/>
    <cellStyle name="Hyperlink 36" xfId="18822" hidden="1"/>
    <cellStyle name="Hyperlink 36" xfId="19041" hidden="1"/>
    <cellStyle name="Hyperlink 36" xfId="19251" hidden="1"/>
    <cellStyle name="Hyperlink 36" xfId="19605" hidden="1"/>
    <cellStyle name="Hyperlink 36" xfId="19818" hidden="1"/>
    <cellStyle name="Hyperlink 36" xfId="20024" hidden="1"/>
    <cellStyle name="Hyperlink 36" xfId="20234" hidden="1"/>
    <cellStyle name="Hyperlink 36" xfId="20428" hidden="1"/>
    <cellStyle name="Hyperlink 36" xfId="20637" hidden="1"/>
    <cellStyle name="Hyperlink 36" xfId="20847" hidden="1"/>
    <cellStyle name="Hyperlink 36" xfId="21059" hidden="1"/>
    <cellStyle name="Hyperlink 36" xfId="21269" hidden="1"/>
    <cellStyle name="Hyperlink 36" xfId="21479" hidden="1"/>
    <cellStyle name="Hyperlink 36" xfId="21688" hidden="1"/>
    <cellStyle name="Hyperlink 36" xfId="22036" hidden="1"/>
    <cellStyle name="Hyperlink 36" xfId="22244" hidden="1"/>
    <cellStyle name="Hyperlink 36" xfId="22654" hidden="1"/>
    <cellStyle name="Hyperlink 36" xfId="22861" hidden="1"/>
    <cellStyle name="Hyperlink 36" xfId="23055" hidden="1"/>
    <cellStyle name="Hyperlink 36" xfId="23261" hidden="1"/>
    <cellStyle name="Hyperlink 36" xfId="23467" hidden="1"/>
    <cellStyle name="Hyperlink 36" xfId="23674" hidden="1"/>
    <cellStyle name="Hyperlink 36" xfId="23880" hidden="1"/>
    <cellStyle name="Hyperlink 36" xfId="24087" hidden="1"/>
    <cellStyle name="Hyperlink 36" xfId="24293" hidden="1"/>
    <cellStyle name="Hyperlink 36" xfId="24638" hidden="1"/>
    <cellStyle name="Hyperlink 36" xfId="24845" hidden="1"/>
    <cellStyle name="Hyperlink 36" xfId="25870" hidden="1"/>
    <cellStyle name="Hyperlink 36" xfId="26102" hidden="1"/>
    <cellStyle name="Hyperlink 36" xfId="26306" hidden="1"/>
    <cellStyle name="Hyperlink 36" xfId="26547" hidden="1"/>
    <cellStyle name="Hyperlink 36" xfId="26788" hidden="1"/>
    <cellStyle name="Hyperlink 36" xfId="27030" hidden="1"/>
    <cellStyle name="Hyperlink 36" xfId="27264" hidden="1"/>
    <cellStyle name="Hyperlink 36" xfId="27507" hidden="1"/>
    <cellStyle name="Hyperlink 36" xfId="27732" hidden="1"/>
    <cellStyle name="Hyperlink 36" xfId="28111" hidden="1"/>
    <cellStyle name="Hyperlink 36" xfId="28333" hidden="1"/>
    <cellStyle name="Hyperlink 36" xfId="25129" hidden="1"/>
    <cellStyle name="Hyperlink 36" xfId="28561" hidden="1"/>
    <cellStyle name="Hyperlink 36" xfId="28888" hidden="1"/>
    <cellStyle name="Hyperlink 36" xfId="29114" hidden="1"/>
    <cellStyle name="Hyperlink 36" xfId="27427" hidden="1"/>
    <cellStyle name="Hyperlink 36" xfId="29862" hidden="1"/>
    <cellStyle name="Hyperlink 36" xfId="30073" hidden="1"/>
    <cellStyle name="Hyperlink 36" xfId="30276" hidden="1"/>
    <cellStyle name="Hyperlink 36" xfId="30510" hidden="1"/>
    <cellStyle name="Hyperlink 36" xfId="30746" hidden="1"/>
    <cellStyle name="Hyperlink 36" xfId="30982" hidden="1"/>
    <cellStyle name="Hyperlink 36" xfId="31209" hidden="1"/>
    <cellStyle name="Hyperlink 36" xfId="31445" hidden="1"/>
    <cellStyle name="Hyperlink 36" xfId="31664" hidden="1"/>
    <cellStyle name="Hyperlink 36" xfId="32033" hidden="1"/>
    <cellStyle name="Hyperlink 36" xfId="32252" hidden="1"/>
    <cellStyle name="Hyperlink 36" xfId="27425" hidden="1"/>
    <cellStyle name="Hyperlink 36" xfId="32664" hidden="1"/>
    <cellStyle name="Hyperlink 36" xfId="32872" hidden="1"/>
    <cellStyle name="Hyperlink 36" xfId="33066" hidden="1"/>
    <cellStyle name="Hyperlink 36" xfId="33275" hidden="1"/>
    <cellStyle name="Hyperlink 36" xfId="33483" hidden="1"/>
    <cellStyle name="Hyperlink 36" xfId="33692" hidden="1"/>
    <cellStyle name="Hyperlink 36" xfId="33898" hidden="1"/>
    <cellStyle name="Hyperlink 36" xfId="34107" hidden="1"/>
    <cellStyle name="Hyperlink 36" xfId="34313" hidden="1"/>
    <cellStyle name="Hyperlink 36" xfId="34658" hidden="1"/>
    <cellStyle name="Hyperlink 36" xfId="34865" hidden="1"/>
    <cellStyle name="Hyperlink 36" xfId="35341" hidden="1"/>
    <cellStyle name="Hyperlink 36" xfId="35554" hidden="1"/>
    <cellStyle name="Hyperlink 36" xfId="35751" hidden="1"/>
    <cellStyle name="Hyperlink 36" xfId="35968" hidden="1"/>
    <cellStyle name="Hyperlink 36" xfId="36187" hidden="1"/>
    <cellStyle name="Hyperlink 36" xfId="36404" hidden="1"/>
    <cellStyle name="Hyperlink 36" xfId="36618" hidden="1"/>
    <cellStyle name="Hyperlink 36" xfId="36834" hidden="1"/>
    <cellStyle name="Hyperlink 36" xfId="37044" hidden="1"/>
    <cellStyle name="Hyperlink 36" xfId="37396" hidden="1"/>
    <cellStyle name="Hyperlink 36" xfId="37609" hidden="1"/>
    <cellStyle name="Hyperlink 36" xfId="37814" hidden="1"/>
    <cellStyle name="Hyperlink 36" xfId="38024" hidden="1"/>
    <cellStyle name="Hyperlink 36" xfId="38218" hidden="1"/>
    <cellStyle name="Hyperlink 36" xfId="38427" hidden="1"/>
    <cellStyle name="Hyperlink 36" xfId="38637" hidden="1"/>
    <cellStyle name="Hyperlink 36" xfId="38848" hidden="1"/>
    <cellStyle name="Hyperlink 36" xfId="39057" hidden="1"/>
    <cellStyle name="Hyperlink 36" xfId="39266" hidden="1"/>
    <cellStyle name="Hyperlink 36" xfId="39474" hidden="1"/>
    <cellStyle name="Hyperlink 36" xfId="39822" hidden="1"/>
    <cellStyle name="Hyperlink 36" xfId="40030" hidden="1"/>
    <cellStyle name="Hyperlink 37" xfId="952" hidden="1"/>
    <cellStyle name="Hyperlink 37" xfId="1187" hidden="1"/>
    <cellStyle name="Hyperlink 37" xfId="1391" hidden="1"/>
    <cellStyle name="Hyperlink 37" xfId="1637" hidden="1"/>
    <cellStyle name="Hyperlink 37" xfId="1885" hidden="1"/>
    <cellStyle name="Hyperlink 37" xfId="2132" hidden="1"/>
    <cellStyle name="Hyperlink 37" xfId="2370" hidden="1"/>
    <cellStyle name="Hyperlink 37" xfId="2617" hidden="1"/>
    <cellStyle name="Hyperlink 37" xfId="2844" hidden="1"/>
    <cellStyle name="Hyperlink 37" xfId="3225" hidden="1"/>
    <cellStyle name="Hyperlink 37" xfId="3450" hidden="1"/>
    <cellStyle name="Hyperlink 37" xfId="4275" hidden="1"/>
    <cellStyle name="Hyperlink 37" xfId="4484" hidden="1"/>
    <cellStyle name="Hyperlink 37" xfId="4678" hidden="1"/>
    <cellStyle name="Hyperlink 37" xfId="4906" hidden="1"/>
    <cellStyle name="Hyperlink 37" xfId="5145" hidden="1"/>
    <cellStyle name="Hyperlink 37" xfId="5391" hidden="1"/>
    <cellStyle name="Hyperlink 37" xfId="5629" hidden="1"/>
    <cellStyle name="Hyperlink 37" xfId="5866" hidden="1"/>
    <cellStyle name="Hyperlink 37" xfId="6090" hidden="1"/>
    <cellStyle name="Hyperlink 37" xfId="6435" hidden="1"/>
    <cellStyle name="Hyperlink 37" xfId="6642" hidden="1"/>
    <cellStyle name="Hyperlink 37" xfId="7668" hidden="1"/>
    <cellStyle name="Hyperlink 37" xfId="7901" hidden="1"/>
    <cellStyle name="Hyperlink 37" xfId="8105" hidden="1"/>
    <cellStyle name="Hyperlink 37" xfId="8348" hidden="1"/>
    <cellStyle name="Hyperlink 37" xfId="8593" hidden="1"/>
    <cellStyle name="Hyperlink 37" xfId="8836" hidden="1"/>
    <cellStyle name="Hyperlink 37" xfId="9072" hidden="1"/>
    <cellStyle name="Hyperlink 37" xfId="9317" hidden="1"/>
    <cellStyle name="Hyperlink 37" xfId="9543" hidden="1"/>
    <cellStyle name="Hyperlink 37" xfId="9922" hidden="1"/>
    <cellStyle name="Hyperlink 37" xfId="10145" hidden="1"/>
    <cellStyle name="Hyperlink 37" xfId="6922" hidden="1"/>
    <cellStyle name="Hyperlink 37" xfId="10374" hidden="1"/>
    <cellStyle name="Hyperlink 37" xfId="10703" hidden="1"/>
    <cellStyle name="Hyperlink 37" xfId="10929" hidden="1"/>
    <cellStyle name="Hyperlink 37" xfId="11093" hidden="1"/>
    <cellStyle name="Hyperlink 37" xfId="11690" hidden="1"/>
    <cellStyle name="Hyperlink 37" xfId="11921" hidden="1"/>
    <cellStyle name="Hyperlink 37" xfId="12124" hidden="1"/>
    <cellStyle name="Hyperlink 37" xfId="12362" hidden="1"/>
    <cellStyle name="Hyperlink 37" xfId="12601" hidden="1"/>
    <cellStyle name="Hyperlink 37" xfId="12840" hidden="1"/>
    <cellStyle name="Hyperlink 37" xfId="13070" hidden="1"/>
    <cellStyle name="Hyperlink 37" xfId="13309" hidden="1"/>
    <cellStyle name="Hyperlink 37" xfId="13529" hidden="1"/>
    <cellStyle name="Hyperlink 37" xfId="13903" hidden="1"/>
    <cellStyle name="Hyperlink 37" xfId="14124" hidden="1"/>
    <cellStyle name="Hyperlink 37" xfId="7116" hidden="1"/>
    <cellStyle name="Hyperlink 37" xfId="14563" hidden="1"/>
    <cellStyle name="Hyperlink 37" xfId="14794" hidden="1"/>
    <cellStyle name="Hyperlink 37" xfId="14997" hidden="1"/>
    <cellStyle name="Hyperlink 37" xfId="15242" hidden="1"/>
    <cellStyle name="Hyperlink 37" xfId="15486" hidden="1"/>
    <cellStyle name="Hyperlink 37" xfId="15731" hidden="1"/>
    <cellStyle name="Hyperlink 37" xfId="15969" hidden="1"/>
    <cellStyle name="Hyperlink 37" xfId="16214" hidden="1"/>
    <cellStyle name="Hyperlink 37" xfId="16438" hidden="1"/>
    <cellStyle name="Hyperlink 37" xfId="16819" hidden="1"/>
    <cellStyle name="Hyperlink 37" xfId="17044" hidden="1"/>
    <cellStyle name="Hyperlink 37" xfId="17538" hidden="1"/>
    <cellStyle name="Hyperlink 37" xfId="17753" hidden="1"/>
    <cellStyle name="Hyperlink 37" xfId="17950" hidden="1"/>
    <cellStyle name="Hyperlink 37" xfId="18168" hidden="1"/>
    <cellStyle name="Hyperlink 37" xfId="18389" hidden="1"/>
    <cellStyle name="Hyperlink 37" xfId="18608" hidden="1"/>
    <cellStyle name="Hyperlink 37" xfId="18824" hidden="1"/>
    <cellStyle name="Hyperlink 37" xfId="19043" hidden="1"/>
    <cellStyle name="Hyperlink 37" xfId="19253" hidden="1"/>
    <cellStyle name="Hyperlink 37" xfId="19607" hidden="1"/>
    <cellStyle name="Hyperlink 37" xfId="19820" hidden="1"/>
    <cellStyle name="Hyperlink 37" xfId="20026" hidden="1"/>
    <cellStyle name="Hyperlink 37" xfId="20236" hidden="1"/>
    <cellStyle name="Hyperlink 37" xfId="20430" hidden="1"/>
    <cellStyle name="Hyperlink 37" xfId="20639" hidden="1"/>
    <cellStyle name="Hyperlink 37" xfId="20849" hidden="1"/>
    <cellStyle name="Hyperlink 37" xfId="21061" hidden="1"/>
    <cellStyle name="Hyperlink 37" xfId="21271" hidden="1"/>
    <cellStyle name="Hyperlink 37" xfId="21481" hidden="1"/>
    <cellStyle name="Hyperlink 37" xfId="21690" hidden="1"/>
    <cellStyle name="Hyperlink 37" xfId="22038" hidden="1"/>
    <cellStyle name="Hyperlink 37" xfId="22246" hidden="1"/>
    <cellStyle name="Hyperlink 37" xfId="22656" hidden="1"/>
    <cellStyle name="Hyperlink 37" xfId="22863" hidden="1"/>
    <cellStyle name="Hyperlink 37" xfId="23057" hidden="1"/>
    <cellStyle name="Hyperlink 37" xfId="23263" hidden="1"/>
    <cellStyle name="Hyperlink 37" xfId="23469" hidden="1"/>
    <cellStyle name="Hyperlink 37" xfId="23676" hidden="1"/>
    <cellStyle name="Hyperlink 37" xfId="23882" hidden="1"/>
    <cellStyle name="Hyperlink 37" xfId="24089" hidden="1"/>
    <cellStyle name="Hyperlink 37" xfId="24295" hidden="1"/>
    <cellStyle name="Hyperlink 37" xfId="24640" hidden="1"/>
    <cellStyle name="Hyperlink 37" xfId="24847" hidden="1"/>
    <cellStyle name="Hyperlink 37" xfId="25872" hidden="1"/>
    <cellStyle name="Hyperlink 37" xfId="26104" hidden="1"/>
    <cellStyle name="Hyperlink 37" xfId="26308" hidden="1"/>
    <cellStyle name="Hyperlink 37" xfId="26549" hidden="1"/>
    <cellStyle name="Hyperlink 37" xfId="26790" hidden="1"/>
    <cellStyle name="Hyperlink 37" xfId="27032" hidden="1"/>
    <cellStyle name="Hyperlink 37" xfId="27266" hidden="1"/>
    <cellStyle name="Hyperlink 37" xfId="27509" hidden="1"/>
    <cellStyle name="Hyperlink 37" xfId="27734" hidden="1"/>
    <cellStyle name="Hyperlink 37" xfId="28113" hidden="1"/>
    <cellStyle name="Hyperlink 37" xfId="28335" hidden="1"/>
    <cellStyle name="Hyperlink 37" xfId="25127" hidden="1"/>
    <cellStyle name="Hyperlink 37" xfId="28563" hidden="1"/>
    <cellStyle name="Hyperlink 37" xfId="28890" hidden="1"/>
    <cellStyle name="Hyperlink 37" xfId="29116" hidden="1"/>
    <cellStyle name="Hyperlink 37" xfId="29280" hidden="1"/>
    <cellStyle name="Hyperlink 37" xfId="29864" hidden="1"/>
    <cellStyle name="Hyperlink 37" xfId="30075" hidden="1"/>
    <cellStyle name="Hyperlink 37" xfId="30278" hidden="1"/>
    <cellStyle name="Hyperlink 37" xfId="30512" hidden="1"/>
    <cellStyle name="Hyperlink 37" xfId="30748" hidden="1"/>
    <cellStyle name="Hyperlink 37" xfId="30984" hidden="1"/>
    <cellStyle name="Hyperlink 37" xfId="31211" hidden="1"/>
    <cellStyle name="Hyperlink 37" xfId="31447" hidden="1"/>
    <cellStyle name="Hyperlink 37" xfId="31666" hidden="1"/>
    <cellStyle name="Hyperlink 37" xfId="32035" hidden="1"/>
    <cellStyle name="Hyperlink 37" xfId="32254" hidden="1"/>
    <cellStyle name="Hyperlink 37" xfId="25320" hidden="1"/>
    <cellStyle name="Hyperlink 37" xfId="32666" hidden="1"/>
    <cellStyle name="Hyperlink 37" xfId="32874" hidden="1"/>
    <cellStyle name="Hyperlink 37" xfId="33068" hidden="1"/>
    <cellStyle name="Hyperlink 37" xfId="33277" hidden="1"/>
    <cellStyle name="Hyperlink 37" xfId="33485" hidden="1"/>
    <cellStyle name="Hyperlink 37" xfId="33694" hidden="1"/>
    <cellStyle name="Hyperlink 37" xfId="33900" hidden="1"/>
    <cellStyle name="Hyperlink 37" xfId="34109" hidden="1"/>
    <cellStyle name="Hyperlink 37" xfId="34315" hidden="1"/>
    <cellStyle name="Hyperlink 37" xfId="34660" hidden="1"/>
    <cellStyle name="Hyperlink 37" xfId="34867" hidden="1"/>
    <cellStyle name="Hyperlink 37" xfId="35343" hidden="1"/>
    <cellStyle name="Hyperlink 37" xfId="35556" hidden="1"/>
    <cellStyle name="Hyperlink 37" xfId="35753" hidden="1"/>
    <cellStyle name="Hyperlink 37" xfId="35970" hidden="1"/>
    <cellStyle name="Hyperlink 37" xfId="36189" hidden="1"/>
    <cellStyle name="Hyperlink 37" xfId="36406" hidden="1"/>
    <cellStyle name="Hyperlink 37" xfId="36620" hidden="1"/>
    <cellStyle name="Hyperlink 37" xfId="36836" hidden="1"/>
    <cellStyle name="Hyperlink 37" xfId="37046" hidden="1"/>
    <cellStyle name="Hyperlink 37" xfId="37398" hidden="1"/>
    <cellStyle name="Hyperlink 37" xfId="37611" hidden="1"/>
    <cellStyle name="Hyperlink 37" xfId="37816" hidden="1"/>
    <cellStyle name="Hyperlink 37" xfId="38026" hidden="1"/>
    <cellStyle name="Hyperlink 37" xfId="38220" hidden="1"/>
    <cellStyle name="Hyperlink 37" xfId="38429" hidden="1"/>
    <cellStyle name="Hyperlink 37" xfId="38639" hidden="1"/>
    <cellStyle name="Hyperlink 37" xfId="38850" hidden="1"/>
    <cellStyle name="Hyperlink 37" xfId="39059" hidden="1"/>
    <cellStyle name="Hyperlink 37" xfId="39268" hidden="1"/>
    <cellStyle name="Hyperlink 37" xfId="39476" hidden="1"/>
    <cellStyle name="Hyperlink 37" xfId="39824" hidden="1"/>
    <cellStyle name="Hyperlink 37" xfId="40032" hidden="1"/>
    <cellStyle name="Hyperlink 38" xfId="954" hidden="1"/>
    <cellStyle name="Hyperlink 38" xfId="1189" hidden="1"/>
    <cellStyle name="Hyperlink 38" xfId="1393" hidden="1"/>
    <cellStyle name="Hyperlink 38" xfId="1639" hidden="1"/>
    <cellStyle name="Hyperlink 38" xfId="1887" hidden="1"/>
    <cellStyle name="Hyperlink 38" xfId="2134" hidden="1"/>
    <cellStyle name="Hyperlink 38" xfId="2372" hidden="1"/>
    <cellStyle name="Hyperlink 38" xfId="2619" hidden="1"/>
    <cellStyle name="Hyperlink 38" xfId="2846" hidden="1"/>
    <cellStyle name="Hyperlink 38" xfId="3227" hidden="1"/>
    <cellStyle name="Hyperlink 38" xfId="3452" hidden="1"/>
    <cellStyle name="Hyperlink 38" xfId="4277" hidden="1"/>
    <cellStyle name="Hyperlink 38" xfId="4486" hidden="1"/>
    <cellStyle name="Hyperlink 38" xfId="4680" hidden="1"/>
    <cellStyle name="Hyperlink 38" xfId="4908" hidden="1"/>
    <cellStyle name="Hyperlink 38" xfId="5147" hidden="1"/>
    <cellStyle name="Hyperlink 38" xfId="5393" hidden="1"/>
    <cellStyle name="Hyperlink 38" xfId="5631" hidden="1"/>
    <cellStyle name="Hyperlink 38" xfId="5868" hidden="1"/>
    <cellStyle name="Hyperlink 38" xfId="6092" hidden="1"/>
    <cellStyle name="Hyperlink 38" xfId="6437" hidden="1"/>
    <cellStyle name="Hyperlink 38" xfId="6644" hidden="1"/>
    <cellStyle name="Hyperlink 38" xfId="7670" hidden="1"/>
    <cellStyle name="Hyperlink 38" xfId="7903" hidden="1"/>
    <cellStyle name="Hyperlink 38" xfId="8107" hidden="1"/>
    <cellStyle name="Hyperlink 38" xfId="8350" hidden="1"/>
    <cellStyle name="Hyperlink 38" xfId="8595" hidden="1"/>
    <cellStyle name="Hyperlink 38" xfId="8838" hidden="1"/>
    <cellStyle name="Hyperlink 38" xfId="9074" hidden="1"/>
    <cellStyle name="Hyperlink 38" xfId="9319" hidden="1"/>
    <cellStyle name="Hyperlink 38" xfId="9545" hidden="1"/>
    <cellStyle name="Hyperlink 38" xfId="9924" hidden="1"/>
    <cellStyle name="Hyperlink 38" xfId="10147" hidden="1"/>
    <cellStyle name="Hyperlink 38" xfId="6920" hidden="1"/>
    <cellStyle name="Hyperlink 38" xfId="10376" hidden="1"/>
    <cellStyle name="Hyperlink 38" xfId="10705" hidden="1"/>
    <cellStyle name="Hyperlink 38" xfId="10931" hidden="1"/>
    <cellStyle name="Hyperlink 38" xfId="11095" hidden="1"/>
    <cellStyle name="Hyperlink 38" xfId="11692" hidden="1"/>
    <cellStyle name="Hyperlink 38" xfId="11923" hidden="1"/>
    <cellStyle name="Hyperlink 38" xfId="12126" hidden="1"/>
    <cellStyle name="Hyperlink 38" xfId="12364" hidden="1"/>
    <cellStyle name="Hyperlink 38" xfId="12603" hidden="1"/>
    <cellStyle name="Hyperlink 38" xfId="12842" hidden="1"/>
    <cellStyle name="Hyperlink 38" xfId="13072" hidden="1"/>
    <cellStyle name="Hyperlink 38" xfId="13311" hidden="1"/>
    <cellStyle name="Hyperlink 38" xfId="13531" hidden="1"/>
    <cellStyle name="Hyperlink 38" xfId="13905" hidden="1"/>
    <cellStyle name="Hyperlink 38" xfId="14126" hidden="1"/>
    <cellStyle name="Hyperlink 38" xfId="8669" hidden="1"/>
    <cellStyle name="Hyperlink 38" xfId="14565" hidden="1"/>
    <cellStyle name="Hyperlink 38" xfId="14796" hidden="1"/>
    <cellStyle name="Hyperlink 38" xfId="14999" hidden="1"/>
    <cellStyle name="Hyperlink 38" xfId="15244" hidden="1"/>
    <cellStyle name="Hyperlink 38" xfId="15488" hidden="1"/>
    <cellStyle name="Hyperlink 38" xfId="15733" hidden="1"/>
    <cellStyle name="Hyperlink 38" xfId="15971" hidden="1"/>
    <cellStyle name="Hyperlink 38" xfId="16216" hidden="1"/>
    <cellStyle name="Hyperlink 38" xfId="16440" hidden="1"/>
    <cellStyle name="Hyperlink 38" xfId="16821" hidden="1"/>
    <cellStyle name="Hyperlink 38" xfId="17046" hidden="1"/>
    <cellStyle name="Hyperlink 38" xfId="17540" hidden="1"/>
    <cellStyle name="Hyperlink 38" xfId="17755" hidden="1"/>
    <cellStyle name="Hyperlink 38" xfId="17952" hidden="1"/>
    <cellStyle name="Hyperlink 38" xfId="18170" hidden="1"/>
    <cellStyle name="Hyperlink 38" xfId="18391" hidden="1"/>
    <cellStyle name="Hyperlink 38" xfId="18610" hidden="1"/>
    <cellStyle name="Hyperlink 38" xfId="18826" hidden="1"/>
    <cellStyle name="Hyperlink 38" xfId="19045" hidden="1"/>
    <cellStyle name="Hyperlink 38" xfId="19255" hidden="1"/>
    <cellStyle name="Hyperlink 38" xfId="19609" hidden="1"/>
    <cellStyle name="Hyperlink 38" xfId="19822" hidden="1"/>
    <cellStyle name="Hyperlink 38" xfId="20028" hidden="1"/>
    <cellStyle name="Hyperlink 38" xfId="20238" hidden="1"/>
    <cellStyle name="Hyperlink 38" xfId="20432" hidden="1"/>
    <cellStyle name="Hyperlink 38" xfId="20641" hidden="1"/>
    <cellStyle name="Hyperlink 38" xfId="20851" hidden="1"/>
    <cellStyle name="Hyperlink 38" xfId="21063" hidden="1"/>
    <cellStyle name="Hyperlink 38" xfId="21273" hidden="1"/>
    <cellStyle name="Hyperlink 38" xfId="21483" hidden="1"/>
    <cellStyle name="Hyperlink 38" xfId="21692" hidden="1"/>
    <cellStyle name="Hyperlink 38" xfId="22040" hidden="1"/>
    <cellStyle name="Hyperlink 38" xfId="22248" hidden="1"/>
    <cellStyle name="Hyperlink 38" xfId="22658" hidden="1"/>
    <cellStyle name="Hyperlink 38" xfId="22865" hidden="1"/>
    <cellStyle name="Hyperlink 38" xfId="23059" hidden="1"/>
    <cellStyle name="Hyperlink 38" xfId="23265" hidden="1"/>
    <cellStyle name="Hyperlink 38" xfId="23471" hidden="1"/>
    <cellStyle name="Hyperlink 38" xfId="23678" hidden="1"/>
    <cellStyle name="Hyperlink 38" xfId="23884" hidden="1"/>
    <cellStyle name="Hyperlink 38" xfId="24091" hidden="1"/>
    <cellStyle name="Hyperlink 38" xfId="24297" hidden="1"/>
    <cellStyle name="Hyperlink 38" xfId="24642" hidden="1"/>
    <cellStyle name="Hyperlink 38" xfId="24849" hidden="1"/>
    <cellStyle name="Hyperlink 38" xfId="25874" hidden="1"/>
    <cellStyle name="Hyperlink 38" xfId="26106" hidden="1"/>
    <cellStyle name="Hyperlink 38" xfId="26310" hidden="1"/>
    <cellStyle name="Hyperlink 38" xfId="26551" hidden="1"/>
    <cellStyle name="Hyperlink 38" xfId="26792" hidden="1"/>
    <cellStyle name="Hyperlink 38" xfId="27034" hidden="1"/>
    <cellStyle name="Hyperlink 38" xfId="27268" hidden="1"/>
    <cellStyle name="Hyperlink 38" xfId="27511" hidden="1"/>
    <cellStyle name="Hyperlink 38" xfId="27736" hidden="1"/>
    <cellStyle name="Hyperlink 38" xfId="28115" hidden="1"/>
    <cellStyle name="Hyperlink 38" xfId="28337" hidden="1"/>
    <cellStyle name="Hyperlink 38" xfId="25125" hidden="1"/>
    <cellStyle name="Hyperlink 38" xfId="28565" hidden="1"/>
    <cellStyle name="Hyperlink 38" xfId="28892" hidden="1"/>
    <cellStyle name="Hyperlink 38" xfId="29118" hidden="1"/>
    <cellStyle name="Hyperlink 38" xfId="29282" hidden="1"/>
    <cellStyle name="Hyperlink 38" xfId="29866" hidden="1"/>
    <cellStyle name="Hyperlink 38" xfId="30077" hidden="1"/>
    <cellStyle name="Hyperlink 38" xfId="30280" hidden="1"/>
    <cellStyle name="Hyperlink 38" xfId="30514" hidden="1"/>
    <cellStyle name="Hyperlink 38" xfId="30750" hidden="1"/>
    <cellStyle name="Hyperlink 38" xfId="30986" hidden="1"/>
    <cellStyle name="Hyperlink 38" xfId="31213" hidden="1"/>
    <cellStyle name="Hyperlink 38" xfId="31449" hidden="1"/>
    <cellStyle name="Hyperlink 38" xfId="31668" hidden="1"/>
    <cellStyle name="Hyperlink 38" xfId="32037" hidden="1"/>
    <cellStyle name="Hyperlink 38" xfId="32256" hidden="1"/>
    <cellStyle name="Hyperlink 38" xfId="26865" hidden="1"/>
    <cellStyle name="Hyperlink 38" xfId="32668" hidden="1"/>
    <cellStyle name="Hyperlink 38" xfId="32876" hidden="1"/>
    <cellStyle name="Hyperlink 38" xfId="33070" hidden="1"/>
    <cellStyle name="Hyperlink 38" xfId="33279" hidden="1"/>
    <cellStyle name="Hyperlink 38" xfId="33487" hidden="1"/>
    <cellStyle name="Hyperlink 38" xfId="33696" hidden="1"/>
    <cellStyle name="Hyperlink 38" xfId="33902" hidden="1"/>
    <cellStyle name="Hyperlink 38" xfId="34111" hidden="1"/>
    <cellStyle name="Hyperlink 38" xfId="34317" hidden="1"/>
    <cellStyle name="Hyperlink 38" xfId="34662" hidden="1"/>
    <cellStyle name="Hyperlink 38" xfId="34869" hidden="1"/>
    <cellStyle name="Hyperlink 38" xfId="35345" hidden="1"/>
    <cellStyle name="Hyperlink 38" xfId="35558" hidden="1"/>
    <cellStyle name="Hyperlink 38" xfId="35755" hidden="1"/>
    <cellStyle name="Hyperlink 38" xfId="35972" hidden="1"/>
    <cellStyle name="Hyperlink 38" xfId="36191" hidden="1"/>
    <cellStyle name="Hyperlink 38" xfId="36408" hidden="1"/>
    <cellStyle name="Hyperlink 38" xfId="36622" hidden="1"/>
    <cellStyle name="Hyperlink 38" xfId="36838" hidden="1"/>
    <cellStyle name="Hyperlink 38" xfId="37048" hidden="1"/>
    <cellStyle name="Hyperlink 38" xfId="37400" hidden="1"/>
    <cellStyle name="Hyperlink 38" xfId="37613" hidden="1"/>
    <cellStyle name="Hyperlink 38" xfId="37818" hidden="1"/>
    <cellStyle name="Hyperlink 38" xfId="38028" hidden="1"/>
    <cellStyle name="Hyperlink 38" xfId="38222" hidden="1"/>
    <cellStyle name="Hyperlink 38" xfId="38431" hidden="1"/>
    <cellStyle name="Hyperlink 38" xfId="38641" hidden="1"/>
    <cellStyle name="Hyperlink 38" xfId="38852" hidden="1"/>
    <cellStyle name="Hyperlink 38" xfId="39061" hidden="1"/>
    <cellStyle name="Hyperlink 38" xfId="39270" hidden="1"/>
    <cellStyle name="Hyperlink 38" xfId="39478" hidden="1"/>
    <cellStyle name="Hyperlink 38" xfId="39826" hidden="1"/>
    <cellStyle name="Hyperlink 38" xfId="40034" hidden="1"/>
    <cellStyle name="Hyperlink 39" xfId="956" hidden="1"/>
    <cellStyle name="Hyperlink 39" xfId="1191" hidden="1"/>
    <cellStyle name="Hyperlink 39" xfId="1395" hidden="1"/>
    <cellStyle name="Hyperlink 39" xfId="1641" hidden="1"/>
    <cellStyle name="Hyperlink 39" xfId="1889" hidden="1"/>
    <cellStyle name="Hyperlink 39" xfId="2136" hidden="1"/>
    <cellStyle name="Hyperlink 39" xfId="2374" hidden="1"/>
    <cellStyle name="Hyperlink 39" xfId="2621" hidden="1"/>
    <cellStyle name="Hyperlink 39" xfId="2848" hidden="1"/>
    <cellStyle name="Hyperlink 39" xfId="3229" hidden="1"/>
    <cellStyle name="Hyperlink 39" xfId="3454" hidden="1"/>
    <cellStyle name="Hyperlink 39" xfId="4279" hidden="1"/>
    <cellStyle name="Hyperlink 39" xfId="4488" hidden="1"/>
    <cellStyle name="Hyperlink 39" xfId="4682" hidden="1"/>
    <cellStyle name="Hyperlink 39" xfId="4910" hidden="1"/>
    <cellStyle name="Hyperlink 39" xfId="5149" hidden="1"/>
    <cellStyle name="Hyperlink 39" xfId="5395" hidden="1"/>
    <cellStyle name="Hyperlink 39" xfId="5633" hidden="1"/>
    <cellStyle name="Hyperlink 39" xfId="5870" hidden="1"/>
    <cellStyle name="Hyperlink 39" xfId="6094" hidden="1"/>
    <cellStyle name="Hyperlink 39" xfId="6439" hidden="1"/>
    <cellStyle name="Hyperlink 39" xfId="6646" hidden="1"/>
    <cellStyle name="Hyperlink 39" xfId="7672" hidden="1"/>
    <cellStyle name="Hyperlink 39" xfId="7905" hidden="1"/>
    <cellStyle name="Hyperlink 39" xfId="8109" hidden="1"/>
    <cellStyle name="Hyperlink 39" xfId="8352" hidden="1"/>
    <cellStyle name="Hyperlink 39" xfId="8597" hidden="1"/>
    <cellStyle name="Hyperlink 39" xfId="8840" hidden="1"/>
    <cellStyle name="Hyperlink 39" xfId="9076" hidden="1"/>
    <cellStyle name="Hyperlink 39" xfId="9321" hidden="1"/>
    <cellStyle name="Hyperlink 39" xfId="9547" hidden="1"/>
    <cellStyle name="Hyperlink 39" xfId="9926" hidden="1"/>
    <cellStyle name="Hyperlink 39" xfId="10149" hidden="1"/>
    <cellStyle name="Hyperlink 39" xfId="6918" hidden="1"/>
    <cellStyle name="Hyperlink 39" xfId="10378" hidden="1"/>
    <cellStyle name="Hyperlink 39" xfId="10707" hidden="1"/>
    <cellStyle name="Hyperlink 39" xfId="10933" hidden="1"/>
    <cellStyle name="Hyperlink 39" xfId="11097" hidden="1"/>
    <cellStyle name="Hyperlink 39" xfId="11694" hidden="1"/>
    <cellStyle name="Hyperlink 39" xfId="11925" hidden="1"/>
    <cellStyle name="Hyperlink 39" xfId="12128" hidden="1"/>
    <cellStyle name="Hyperlink 39" xfId="12366" hidden="1"/>
    <cellStyle name="Hyperlink 39" xfId="12605" hidden="1"/>
    <cellStyle name="Hyperlink 39" xfId="12844" hidden="1"/>
    <cellStyle name="Hyperlink 39" xfId="13074" hidden="1"/>
    <cellStyle name="Hyperlink 39" xfId="13313" hidden="1"/>
    <cellStyle name="Hyperlink 39" xfId="13533" hidden="1"/>
    <cellStyle name="Hyperlink 39" xfId="13907" hidden="1"/>
    <cellStyle name="Hyperlink 39" xfId="14128" hidden="1"/>
    <cellStyle name="Hyperlink 39" xfId="8188" hidden="1"/>
    <cellStyle name="Hyperlink 39" xfId="14567" hidden="1"/>
    <cellStyle name="Hyperlink 39" xfId="14798" hidden="1"/>
    <cellStyle name="Hyperlink 39" xfId="15001" hidden="1"/>
    <cellStyle name="Hyperlink 39" xfId="15246" hidden="1"/>
    <cellStyle name="Hyperlink 39" xfId="15490" hidden="1"/>
    <cellStyle name="Hyperlink 39" xfId="15735" hidden="1"/>
    <cellStyle name="Hyperlink 39" xfId="15973" hidden="1"/>
    <cellStyle name="Hyperlink 39" xfId="16218" hidden="1"/>
    <cellStyle name="Hyperlink 39" xfId="16442" hidden="1"/>
    <cellStyle name="Hyperlink 39" xfId="16823" hidden="1"/>
    <cellStyle name="Hyperlink 39" xfId="17048" hidden="1"/>
    <cellStyle name="Hyperlink 39" xfId="17542" hidden="1"/>
    <cellStyle name="Hyperlink 39" xfId="17757" hidden="1"/>
    <cellStyle name="Hyperlink 39" xfId="17954" hidden="1"/>
    <cellStyle name="Hyperlink 39" xfId="18172" hidden="1"/>
    <cellStyle name="Hyperlink 39" xfId="18393" hidden="1"/>
    <cellStyle name="Hyperlink 39" xfId="18612" hidden="1"/>
    <cellStyle name="Hyperlink 39" xfId="18828" hidden="1"/>
    <cellStyle name="Hyperlink 39" xfId="19047" hidden="1"/>
    <cellStyle name="Hyperlink 39" xfId="19257" hidden="1"/>
    <cellStyle name="Hyperlink 39" xfId="19611" hidden="1"/>
    <cellStyle name="Hyperlink 39" xfId="19824" hidden="1"/>
    <cellStyle name="Hyperlink 39" xfId="20030" hidden="1"/>
    <cellStyle name="Hyperlink 39" xfId="20240" hidden="1"/>
    <cellStyle name="Hyperlink 39" xfId="20434" hidden="1"/>
    <cellStyle name="Hyperlink 39" xfId="20643" hidden="1"/>
    <cellStyle name="Hyperlink 39" xfId="20853" hidden="1"/>
    <cellStyle name="Hyperlink 39" xfId="21065" hidden="1"/>
    <cellStyle name="Hyperlink 39" xfId="21275" hidden="1"/>
    <cellStyle name="Hyperlink 39" xfId="21485" hidden="1"/>
    <cellStyle name="Hyperlink 39" xfId="21694" hidden="1"/>
    <cellStyle name="Hyperlink 39" xfId="22042" hidden="1"/>
    <cellStyle name="Hyperlink 39" xfId="22250" hidden="1"/>
    <cellStyle name="Hyperlink 39" xfId="22660" hidden="1"/>
    <cellStyle name="Hyperlink 39" xfId="22867" hidden="1"/>
    <cellStyle name="Hyperlink 39" xfId="23061" hidden="1"/>
    <cellStyle name="Hyperlink 39" xfId="23267" hidden="1"/>
    <cellStyle name="Hyperlink 39" xfId="23473" hidden="1"/>
    <cellStyle name="Hyperlink 39" xfId="23680" hidden="1"/>
    <cellStyle name="Hyperlink 39" xfId="23886" hidden="1"/>
    <cellStyle name="Hyperlink 39" xfId="24093" hidden="1"/>
    <cellStyle name="Hyperlink 39" xfId="24299" hidden="1"/>
    <cellStyle name="Hyperlink 39" xfId="24644" hidden="1"/>
    <cellStyle name="Hyperlink 39" xfId="24851" hidden="1"/>
    <cellStyle name="Hyperlink 39" xfId="25876" hidden="1"/>
    <cellStyle name="Hyperlink 39" xfId="26108" hidden="1"/>
    <cellStyle name="Hyperlink 39" xfId="26312" hidden="1"/>
    <cellStyle name="Hyperlink 39" xfId="26553" hidden="1"/>
    <cellStyle name="Hyperlink 39" xfId="26794" hidden="1"/>
    <cellStyle name="Hyperlink 39" xfId="27036" hidden="1"/>
    <cellStyle name="Hyperlink 39" xfId="27270" hidden="1"/>
    <cellStyle name="Hyperlink 39" xfId="27513" hidden="1"/>
    <cellStyle name="Hyperlink 39" xfId="27738" hidden="1"/>
    <cellStyle name="Hyperlink 39" xfId="28117" hidden="1"/>
    <cellStyle name="Hyperlink 39" xfId="28339" hidden="1"/>
    <cellStyle name="Hyperlink 39" xfId="25123" hidden="1"/>
    <cellStyle name="Hyperlink 39" xfId="28567" hidden="1"/>
    <cellStyle name="Hyperlink 39" xfId="28894" hidden="1"/>
    <cellStyle name="Hyperlink 39" xfId="29120" hidden="1"/>
    <cellStyle name="Hyperlink 39" xfId="29284" hidden="1"/>
    <cellStyle name="Hyperlink 39" xfId="29868" hidden="1"/>
    <cellStyle name="Hyperlink 39" xfId="30079" hidden="1"/>
    <cellStyle name="Hyperlink 39" xfId="30282" hidden="1"/>
    <cellStyle name="Hyperlink 39" xfId="30516" hidden="1"/>
    <cellStyle name="Hyperlink 39" xfId="30752" hidden="1"/>
    <cellStyle name="Hyperlink 39" xfId="30988" hidden="1"/>
    <cellStyle name="Hyperlink 39" xfId="31215" hidden="1"/>
    <cellStyle name="Hyperlink 39" xfId="31451" hidden="1"/>
    <cellStyle name="Hyperlink 39" xfId="31670" hidden="1"/>
    <cellStyle name="Hyperlink 39" xfId="32039" hidden="1"/>
    <cellStyle name="Hyperlink 39" xfId="32258" hidden="1"/>
    <cellStyle name="Hyperlink 39" xfId="26390" hidden="1"/>
    <cellStyle name="Hyperlink 39" xfId="32670" hidden="1"/>
    <cellStyle name="Hyperlink 39" xfId="32878" hidden="1"/>
    <cellStyle name="Hyperlink 39" xfId="33072" hidden="1"/>
    <cellStyle name="Hyperlink 39" xfId="33281" hidden="1"/>
    <cellStyle name="Hyperlink 39" xfId="33489" hidden="1"/>
    <cellStyle name="Hyperlink 39" xfId="33698" hidden="1"/>
    <cellStyle name="Hyperlink 39" xfId="33904" hidden="1"/>
    <cellStyle name="Hyperlink 39" xfId="34113" hidden="1"/>
    <cellStyle name="Hyperlink 39" xfId="34319" hidden="1"/>
    <cellStyle name="Hyperlink 39" xfId="34664" hidden="1"/>
    <cellStyle name="Hyperlink 39" xfId="34871" hidden="1"/>
    <cellStyle name="Hyperlink 39" xfId="35347" hidden="1"/>
    <cellStyle name="Hyperlink 39" xfId="35560" hidden="1"/>
    <cellStyle name="Hyperlink 39" xfId="35757" hidden="1"/>
    <cellStyle name="Hyperlink 39" xfId="35974" hidden="1"/>
    <cellStyle name="Hyperlink 39" xfId="36193" hidden="1"/>
    <cellStyle name="Hyperlink 39" xfId="36410" hidden="1"/>
    <cellStyle name="Hyperlink 39" xfId="36624" hidden="1"/>
    <cellStyle name="Hyperlink 39" xfId="36840" hidden="1"/>
    <cellStyle name="Hyperlink 39" xfId="37050" hidden="1"/>
    <cellStyle name="Hyperlink 39" xfId="37402" hidden="1"/>
    <cellStyle name="Hyperlink 39" xfId="37615" hidden="1"/>
    <cellStyle name="Hyperlink 39" xfId="37820" hidden="1"/>
    <cellStyle name="Hyperlink 39" xfId="38030" hidden="1"/>
    <cellStyle name="Hyperlink 39" xfId="38224" hidden="1"/>
    <cellStyle name="Hyperlink 39" xfId="38433" hidden="1"/>
    <cellStyle name="Hyperlink 39" xfId="38643" hidden="1"/>
    <cellStyle name="Hyperlink 39" xfId="38854" hidden="1"/>
    <cellStyle name="Hyperlink 39" xfId="39063" hidden="1"/>
    <cellStyle name="Hyperlink 39" xfId="39272" hidden="1"/>
    <cellStyle name="Hyperlink 39" xfId="39480" hidden="1"/>
    <cellStyle name="Hyperlink 39" xfId="39828" hidden="1"/>
    <cellStyle name="Hyperlink 39" xfId="40036" hidden="1"/>
    <cellStyle name="Hyperlink 4" xfId="513" hidden="1"/>
    <cellStyle name="Hyperlink 4" xfId="1120" hidden="1"/>
    <cellStyle name="Hyperlink 4" xfId="856" hidden="1"/>
    <cellStyle name="Hyperlink 4" xfId="1562" hidden="1"/>
    <cellStyle name="Hyperlink 4" xfId="1810" hidden="1"/>
    <cellStyle name="Hyperlink 4" xfId="2057" hidden="1"/>
    <cellStyle name="Hyperlink 4" xfId="2295" hidden="1"/>
    <cellStyle name="Hyperlink 4" xfId="2542" hidden="1"/>
    <cellStyle name="Hyperlink 4" xfId="2778" hidden="1"/>
    <cellStyle name="Hyperlink 4" xfId="3150" hidden="1"/>
    <cellStyle name="Hyperlink 4" xfId="3375" hidden="1"/>
    <cellStyle name="Hyperlink 4" xfId="3877" hidden="1"/>
    <cellStyle name="Hyperlink 4" xfId="4417" hidden="1"/>
    <cellStyle name="Hyperlink 4" xfId="4200" hidden="1"/>
    <cellStyle name="Hyperlink 4" xfId="4831" hidden="1"/>
    <cellStyle name="Hyperlink 4" xfId="5070" hidden="1"/>
    <cellStyle name="Hyperlink 4" xfId="5316" hidden="1"/>
    <cellStyle name="Hyperlink 4" xfId="5554" hidden="1"/>
    <cellStyle name="Hyperlink 4" xfId="5791" hidden="1"/>
    <cellStyle name="Hyperlink 4" xfId="6024" hidden="1"/>
    <cellStyle name="Hyperlink 4" xfId="6369" hidden="1"/>
    <cellStyle name="Hyperlink 4" xfId="6576" hidden="1"/>
    <cellStyle name="Hyperlink 4" xfId="7233" hidden="1"/>
    <cellStyle name="Hyperlink 4" xfId="7834" hidden="1"/>
    <cellStyle name="Hyperlink 4" xfId="7572" hidden="1"/>
    <cellStyle name="Hyperlink 4" xfId="8274" hidden="1"/>
    <cellStyle name="Hyperlink 4" xfId="8518" hidden="1"/>
    <cellStyle name="Hyperlink 4" xfId="8761" hidden="1"/>
    <cellStyle name="Hyperlink 4" xfId="8997" hidden="1"/>
    <cellStyle name="Hyperlink 4" xfId="9242" hidden="1"/>
    <cellStyle name="Hyperlink 4" xfId="9477" hidden="1"/>
    <cellStyle name="Hyperlink 4" xfId="9848" hidden="1"/>
    <cellStyle name="Hyperlink 4" xfId="10071" hidden="1"/>
    <cellStyle name="Hyperlink 4" xfId="6987" hidden="1"/>
    <cellStyle name="Hyperlink 4" xfId="10304" hidden="1"/>
    <cellStyle name="Hyperlink 4" xfId="10628" hidden="1"/>
    <cellStyle name="Hyperlink 4" xfId="10854" hidden="1"/>
    <cellStyle name="Hyperlink 4" xfId="8289" hidden="1"/>
    <cellStyle name="Hyperlink 4" xfId="11296" hidden="1"/>
    <cellStyle name="Hyperlink 4" xfId="11854" hidden="1"/>
    <cellStyle name="Hyperlink 4" xfId="11608" hidden="1"/>
    <cellStyle name="Hyperlink 4" xfId="12288" hidden="1"/>
    <cellStyle name="Hyperlink 4" xfId="12528" hidden="1"/>
    <cellStyle name="Hyperlink 4" xfId="12766" hidden="1"/>
    <cellStyle name="Hyperlink 4" xfId="12996" hidden="1"/>
    <cellStyle name="Hyperlink 4" xfId="13236" hidden="1"/>
    <cellStyle name="Hyperlink 4" xfId="13463" hidden="1"/>
    <cellStyle name="Hyperlink 4" xfId="13829" hidden="1"/>
    <cellStyle name="Hyperlink 4" xfId="14050" hidden="1"/>
    <cellStyle name="Hyperlink 4" xfId="8906" hidden="1"/>
    <cellStyle name="Hyperlink 4" xfId="11003" hidden="1"/>
    <cellStyle name="Hyperlink 4" xfId="14728" hidden="1"/>
    <cellStyle name="Hyperlink 4" xfId="14481" hidden="1"/>
    <cellStyle name="Hyperlink 4" xfId="15167" hidden="1"/>
    <cellStyle name="Hyperlink 4" xfId="15411" hidden="1"/>
    <cellStyle name="Hyperlink 4" xfId="15656" hidden="1"/>
    <cellStyle name="Hyperlink 4" xfId="15894" hidden="1"/>
    <cellStyle name="Hyperlink 4" xfId="16139" hidden="1"/>
    <cellStyle name="Hyperlink 4" xfId="16372" hidden="1"/>
    <cellStyle name="Hyperlink 4" xfId="16744" hidden="1"/>
    <cellStyle name="Hyperlink 4" xfId="16969" hidden="1"/>
    <cellStyle name="Hyperlink 4" xfId="13459" hidden="1"/>
    <cellStyle name="Hyperlink 4" xfId="17687" hidden="1"/>
    <cellStyle name="Hyperlink 4" xfId="17462" hidden="1"/>
    <cellStyle name="Hyperlink 4" xfId="18100" hidden="1"/>
    <cellStyle name="Hyperlink 4" xfId="18320" hidden="1"/>
    <cellStyle name="Hyperlink 4" xfId="18540" hidden="1"/>
    <cellStyle name="Hyperlink 4" xfId="18756" hidden="1"/>
    <cellStyle name="Hyperlink 4" xfId="18974" hidden="1"/>
    <cellStyle name="Hyperlink 4" xfId="19187" hidden="1"/>
    <cellStyle name="Hyperlink 4" xfId="19538" hidden="1"/>
    <cellStyle name="Hyperlink 4" xfId="19752" hidden="1"/>
    <cellStyle name="Hyperlink 4" xfId="17610" hidden="1"/>
    <cellStyle name="Hyperlink 4" xfId="20170" hidden="1"/>
    <cellStyle name="Hyperlink 4" xfId="15397" hidden="1"/>
    <cellStyle name="Hyperlink 4" xfId="20573" hidden="1"/>
    <cellStyle name="Hyperlink 4" xfId="20783" hidden="1"/>
    <cellStyle name="Hyperlink 4" xfId="20995" hidden="1"/>
    <cellStyle name="Hyperlink 4" xfId="21205" hidden="1"/>
    <cellStyle name="Hyperlink 4" xfId="21415" hidden="1"/>
    <cellStyle name="Hyperlink 4" xfId="21624" hidden="1"/>
    <cellStyle name="Hyperlink 4" xfId="21971" hidden="1"/>
    <cellStyle name="Hyperlink 4" xfId="22180" hidden="1"/>
    <cellStyle name="Hyperlink 4" xfId="3754" hidden="1"/>
    <cellStyle name="Hyperlink 4" xfId="22797" hidden="1"/>
    <cellStyle name="Hyperlink 4" xfId="22587" hidden="1"/>
    <cellStyle name="Hyperlink 4" xfId="23197" hidden="1"/>
    <cellStyle name="Hyperlink 4" xfId="23403" hidden="1"/>
    <cellStyle name="Hyperlink 4" xfId="23610" hidden="1"/>
    <cellStyle name="Hyperlink 4" xfId="23816" hidden="1"/>
    <cellStyle name="Hyperlink 4" xfId="24023" hidden="1"/>
    <cellStyle name="Hyperlink 4" xfId="24229" hidden="1"/>
    <cellStyle name="Hyperlink 4" xfId="24574" hidden="1"/>
    <cellStyle name="Hyperlink 4" xfId="24781" hidden="1"/>
    <cellStyle name="Hyperlink 4" xfId="25437" hidden="1"/>
    <cellStyle name="Hyperlink 4" xfId="26037" hidden="1"/>
    <cellStyle name="Hyperlink 4" xfId="25776" hidden="1"/>
    <cellStyle name="Hyperlink 4" xfId="26475" hidden="1"/>
    <cellStyle name="Hyperlink 4" xfId="26716" hidden="1"/>
    <cellStyle name="Hyperlink 4" xfId="26957" hidden="1"/>
    <cellStyle name="Hyperlink 4" xfId="27192" hidden="1"/>
    <cellStyle name="Hyperlink 4" xfId="27434" hidden="1"/>
    <cellStyle name="Hyperlink 4" xfId="27668" hidden="1"/>
    <cellStyle name="Hyperlink 4" xfId="28039" hidden="1"/>
    <cellStyle name="Hyperlink 4" xfId="28261" hidden="1"/>
    <cellStyle name="Hyperlink 4" xfId="25192" hidden="1"/>
    <cellStyle name="Hyperlink 4" xfId="28493" hidden="1"/>
    <cellStyle name="Hyperlink 4" xfId="28815" hidden="1"/>
    <cellStyle name="Hyperlink 4" xfId="29041" hidden="1"/>
    <cellStyle name="Hyperlink 4" xfId="26490" hidden="1"/>
    <cellStyle name="Hyperlink 4" xfId="29482" hidden="1"/>
    <cellStyle name="Hyperlink 4" xfId="30008" hidden="1"/>
    <cellStyle name="Hyperlink 4" xfId="29792" hidden="1"/>
    <cellStyle name="Hyperlink 4" xfId="30439" hidden="1"/>
    <cellStyle name="Hyperlink 4" xfId="30676" hidden="1"/>
    <cellStyle name="Hyperlink 4" xfId="30911" hidden="1"/>
    <cellStyle name="Hyperlink 4" xfId="31138" hidden="1"/>
    <cellStyle name="Hyperlink 4" xfId="31376" hidden="1"/>
    <cellStyle name="Hyperlink 4" xfId="31600" hidden="1"/>
    <cellStyle name="Hyperlink 4" xfId="31963" hidden="1"/>
    <cellStyle name="Hyperlink 4" xfId="32181" hidden="1"/>
    <cellStyle name="Hyperlink 4" xfId="27102" hidden="1"/>
    <cellStyle name="Hyperlink 4" xfId="29190" hidden="1"/>
    <cellStyle name="Hyperlink 4" xfId="32808" hidden="1"/>
    <cellStyle name="Hyperlink 4" xfId="32594" hidden="1"/>
    <cellStyle name="Hyperlink 4" xfId="33211" hidden="1"/>
    <cellStyle name="Hyperlink 4" xfId="33419" hidden="1"/>
    <cellStyle name="Hyperlink 4" xfId="33628" hidden="1"/>
    <cellStyle name="Hyperlink 4" xfId="33834" hidden="1"/>
    <cellStyle name="Hyperlink 4" xfId="34043" hidden="1"/>
    <cellStyle name="Hyperlink 4" xfId="34249" hidden="1"/>
    <cellStyle name="Hyperlink 4" xfId="34594" hidden="1"/>
    <cellStyle name="Hyperlink 4" xfId="34801" hidden="1"/>
    <cellStyle name="Hyperlink 4" xfId="31596" hidden="1"/>
    <cellStyle name="Hyperlink 4" xfId="35490" hidden="1"/>
    <cellStyle name="Hyperlink 4" xfId="35267" hidden="1"/>
    <cellStyle name="Hyperlink 4" xfId="35902" hidden="1"/>
    <cellStyle name="Hyperlink 4" xfId="36121" hidden="1"/>
    <cellStyle name="Hyperlink 4" xfId="36339" hidden="1"/>
    <cellStyle name="Hyperlink 4" xfId="36553" hidden="1"/>
    <cellStyle name="Hyperlink 4" xfId="36768" hidden="1"/>
    <cellStyle name="Hyperlink 4" xfId="36980" hidden="1"/>
    <cellStyle name="Hyperlink 4" xfId="37330" hidden="1"/>
    <cellStyle name="Hyperlink 4" xfId="37543" hidden="1"/>
    <cellStyle name="Hyperlink 4" xfId="35414" hidden="1"/>
    <cellStyle name="Hyperlink 4" xfId="37960" hidden="1"/>
    <cellStyle name="Hyperlink 4" xfId="33414" hidden="1"/>
    <cellStyle name="Hyperlink 4" xfId="38363" hidden="1"/>
    <cellStyle name="Hyperlink 4" xfId="38573" hidden="1"/>
    <cellStyle name="Hyperlink 4" xfId="38784" hidden="1"/>
    <cellStyle name="Hyperlink 4" xfId="38993" hidden="1"/>
    <cellStyle name="Hyperlink 4" xfId="39202" hidden="1"/>
    <cellStyle name="Hyperlink 4" xfId="39410" hidden="1"/>
    <cellStyle name="Hyperlink 4" xfId="39757" hidden="1"/>
    <cellStyle name="Hyperlink 4" xfId="39966" hidden="1"/>
    <cellStyle name="Hyperlink 40" xfId="958" hidden="1"/>
    <cellStyle name="Hyperlink 40" xfId="1193" hidden="1"/>
    <cellStyle name="Hyperlink 40" xfId="1397" hidden="1"/>
    <cellStyle name="Hyperlink 40" xfId="1643" hidden="1"/>
    <cellStyle name="Hyperlink 40" xfId="1891" hidden="1"/>
    <cellStyle name="Hyperlink 40" xfId="2138" hidden="1"/>
    <cellStyle name="Hyperlink 40" xfId="2376" hidden="1"/>
    <cellStyle name="Hyperlink 40" xfId="2623" hidden="1"/>
    <cellStyle name="Hyperlink 40" xfId="2850" hidden="1"/>
    <cellStyle name="Hyperlink 40" xfId="3231" hidden="1"/>
    <cellStyle name="Hyperlink 40" xfId="3456" hidden="1"/>
    <cellStyle name="Hyperlink 40" xfId="4281" hidden="1"/>
    <cellStyle name="Hyperlink 40" xfId="4490" hidden="1"/>
    <cellStyle name="Hyperlink 40" xfId="4684" hidden="1"/>
    <cellStyle name="Hyperlink 40" xfId="4912" hidden="1"/>
    <cellStyle name="Hyperlink 40" xfId="5151" hidden="1"/>
    <cellStyle name="Hyperlink 40" xfId="5397" hidden="1"/>
    <cellStyle name="Hyperlink 40" xfId="5635" hidden="1"/>
    <cellStyle name="Hyperlink 40" xfId="5872" hidden="1"/>
    <cellStyle name="Hyperlink 40" xfId="6096" hidden="1"/>
    <cellStyle name="Hyperlink 40" xfId="6441" hidden="1"/>
    <cellStyle name="Hyperlink 40" xfId="6648" hidden="1"/>
    <cellStyle name="Hyperlink 40" xfId="7674" hidden="1"/>
    <cellStyle name="Hyperlink 40" xfId="7907" hidden="1"/>
    <cellStyle name="Hyperlink 40" xfId="8111" hidden="1"/>
    <cellStyle name="Hyperlink 40" xfId="8354" hidden="1"/>
    <cellStyle name="Hyperlink 40" xfId="8599" hidden="1"/>
    <cellStyle name="Hyperlink 40" xfId="8842" hidden="1"/>
    <cellStyle name="Hyperlink 40" xfId="9078" hidden="1"/>
    <cellStyle name="Hyperlink 40" xfId="9323" hidden="1"/>
    <cellStyle name="Hyperlink 40" xfId="9549" hidden="1"/>
    <cellStyle name="Hyperlink 40" xfId="9928" hidden="1"/>
    <cellStyle name="Hyperlink 40" xfId="10151" hidden="1"/>
    <cellStyle name="Hyperlink 40" xfId="6917" hidden="1"/>
    <cellStyle name="Hyperlink 40" xfId="10380" hidden="1"/>
    <cellStyle name="Hyperlink 40" xfId="10709" hidden="1"/>
    <cellStyle name="Hyperlink 40" xfId="10935" hidden="1"/>
    <cellStyle name="Hyperlink 40" xfId="11099" hidden="1"/>
    <cellStyle name="Hyperlink 40" xfId="11696" hidden="1"/>
    <cellStyle name="Hyperlink 40" xfId="11927" hidden="1"/>
    <cellStyle name="Hyperlink 40" xfId="12130" hidden="1"/>
    <cellStyle name="Hyperlink 40" xfId="12368" hidden="1"/>
    <cellStyle name="Hyperlink 40" xfId="12607" hidden="1"/>
    <cellStyle name="Hyperlink 40" xfId="12846" hidden="1"/>
    <cellStyle name="Hyperlink 40" xfId="13076" hidden="1"/>
    <cellStyle name="Hyperlink 40" xfId="13315" hidden="1"/>
    <cellStyle name="Hyperlink 40" xfId="13535" hidden="1"/>
    <cellStyle name="Hyperlink 40" xfId="13909" hidden="1"/>
    <cellStyle name="Hyperlink 40" xfId="14130" hidden="1"/>
    <cellStyle name="Hyperlink 40" xfId="7166" hidden="1"/>
    <cellStyle name="Hyperlink 40" xfId="14569" hidden="1"/>
    <cellStyle name="Hyperlink 40" xfId="14800" hidden="1"/>
    <cellStyle name="Hyperlink 40" xfId="15003" hidden="1"/>
    <cellStyle name="Hyperlink 40" xfId="15248" hidden="1"/>
    <cellStyle name="Hyperlink 40" xfId="15492" hidden="1"/>
    <cellStyle name="Hyperlink 40" xfId="15737" hidden="1"/>
    <cellStyle name="Hyperlink 40" xfId="15975" hidden="1"/>
    <cellStyle name="Hyperlink 40" xfId="16220" hidden="1"/>
    <cellStyle name="Hyperlink 40" xfId="16444" hidden="1"/>
    <cellStyle name="Hyperlink 40" xfId="16825" hidden="1"/>
    <cellStyle name="Hyperlink 40" xfId="17050" hidden="1"/>
    <cellStyle name="Hyperlink 40" xfId="17544" hidden="1"/>
    <cellStyle name="Hyperlink 40" xfId="17759" hidden="1"/>
    <cellStyle name="Hyperlink 40" xfId="17956" hidden="1"/>
    <cellStyle name="Hyperlink 40" xfId="18174" hidden="1"/>
    <cellStyle name="Hyperlink 40" xfId="18395" hidden="1"/>
    <cellStyle name="Hyperlink 40" xfId="18614" hidden="1"/>
    <cellStyle name="Hyperlink 40" xfId="18830" hidden="1"/>
    <cellStyle name="Hyperlink 40" xfId="19049" hidden="1"/>
    <cellStyle name="Hyperlink 40" xfId="19259" hidden="1"/>
    <cellStyle name="Hyperlink 40" xfId="19613" hidden="1"/>
    <cellStyle name="Hyperlink 40" xfId="19826" hidden="1"/>
    <cellStyle name="Hyperlink 40" xfId="20032" hidden="1"/>
    <cellStyle name="Hyperlink 40" xfId="20242" hidden="1"/>
    <cellStyle name="Hyperlink 40" xfId="20436" hidden="1"/>
    <cellStyle name="Hyperlink 40" xfId="20645" hidden="1"/>
    <cellStyle name="Hyperlink 40" xfId="20855" hidden="1"/>
    <cellStyle name="Hyperlink 40" xfId="21067" hidden="1"/>
    <cellStyle name="Hyperlink 40" xfId="21277" hidden="1"/>
    <cellStyle name="Hyperlink 40" xfId="21487" hidden="1"/>
    <cellStyle name="Hyperlink 40" xfId="21696" hidden="1"/>
    <cellStyle name="Hyperlink 40" xfId="22044" hidden="1"/>
    <cellStyle name="Hyperlink 40" xfId="22252" hidden="1"/>
    <cellStyle name="Hyperlink 40" xfId="22662" hidden="1"/>
    <cellStyle name="Hyperlink 40" xfId="22869" hidden="1"/>
    <cellStyle name="Hyperlink 40" xfId="23063" hidden="1"/>
    <cellStyle name="Hyperlink 40" xfId="23269" hidden="1"/>
    <cellStyle name="Hyperlink 40" xfId="23475" hidden="1"/>
    <cellStyle name="Hyperlink 40" xfId="23682" hidden="1"/>
    <cellStyle name="Hyperlink 40" xfId="23888" hidden="1"/>
    <cellStyle name="Hyperlink 40" xfId="24095" hidden="1"/>
    <cellStyle name="Hyperlink 40" xfId="24301" hidden="1"/>
    <cellStyle name="Hyperlink 40" xfId="24646" hidden="1"/>
    <cellStyle name="Hyperlink 40" xfId="24853" hidden="1"/>
    <cellStyle name="Hyperlink 40" xfId="25878" hidden="1"/>
    <cellStyle name="Hyperlink 40" xfId="26110" hidden="1"/>
    <cellStyle name="Hyperlink 40" xfId="26314" hidden="1"/>
    <cellStyle name="Hyperlink 40" xfId="26555" hidden="1"/>
    <cellStyle name="Hyperlink 40" xfId="26796" hidden="1"/>
    <cellStyle name="Hyperlink 40" xfId="27038" hidden="1"/>
    <cellStyle name="Hyperlink 40" xfId="27272" hidden="1"/>
    <cellStyle name="Hyperlink 40" xfId="27515" hidden="1"/>
    <cellStyle name="Hyperlink 40" xfId="27740" hidden="1"/>
    <cellStyle name="Hyperlink 40" xfId="28119" hidden="1"/>
    <cellStyle name="Hyperlink 40" xfId="28341" hidden="1"/>
    <cellStyle name="Hyperlink 40" xfId="25122" hidden="1"/>
    <cellStyle name="Hyperlink 40" xfId="28569" hidden="1"/>
    <cellStyle name="Hyperlink 40" xfId="28896" hidden="1"/>
    <cellStyle name="Hyperlink 40" xfId="29122" hidden="1"/>
    <cellStyle name="Hyperlink 40" xfId="29286" hidden="1"/>
    <cellStyle name="Hyperlink 40" xfId="29870" hidden="1"/>
    <cellStyle name="Hyperlink 40" xfId="30081" hidden="1"/>
    <cellStyle name="Hyperlink 40" xfId="30284" hidden="1"/>
    <cellStyle name="Hyperlink 40" xfId="30518" hidden="1"/>
    <cellStyle name="Hyperlink 40" xfId="30754" hidden="1"/>
    <cellStyle name="Hyperlink 40" xfId="30990" hidden="1"/>
    <cellStyle name="Hyperlink 40" xfId="31217" hidden="1"/>
    <cellStyle name="Hyperlink 40" xfId="31453" hidden="1"/>
    <cellStyle name="Hyperlink 40" xfId="31672" hidden="1"/>
    <cellStyle name="Hyperlink 40" xfId="32041" hidden="1"/>
    <cellStyle name="Hyperlink 40" xfId="32260" hidden="1"/>
    <cellStyle name="Hyperlink 40" xfId="25370" hidden="1"/>
    <cellStyle name="Hyperlink 40" xfId="32672" hidden="1"/>
    <cellStyle name="Hyperlink 40" xfId="32880" hidden="1"/>
    <cellStyle name="Hyperlink 40" xfId="33074" hidden="1"/>
    <cellStyle name="Hyperlink 40" xfId="33283" hidden="1"/>
    <cellStyle name="Hyperlink 40" xfId="33491" hidden="1"/>
    <cellStyle name="Hyperlink 40" xfId="33700" hidden="1"/>
    <cellStyle name="Hyperlink 40" xfId="33906" hidden="1"/>
    <cellStyle name="Hyperlink 40" xfId="34115" hidden="1"/>
    <cellStyle name="Hyperlink 40" xfId="34321" hidden="1"/>
    <cellStyle name="Hyperlink 40" xfId="34666" hidden="1"/>
    <cellStyle name="Hyperlink 40" xfId="34873" hidden="1"/>
    <cellStyle name="Hyperlink 40" xfId="35349" hidden="1"/>
    <cellStyle name="Hyperlink 40" xfId="35562" hidden="1"/>
    <cellStyle name="Hyperlink 40" xfId="35759" hidden="1"/>
    <cellStyle name="Hyperlink 40" xfId="35976" hidden="1"/>
    <cellStyle name="Hyperlink 40" xfId="36195" hidden="1"/>
    <cellStyle name="Hyperlink 40" xfId="36412" hidden="1"/>
    <cellStyle name="Hyperlink 40" xfId="36626" hidden="1"/>
    <cellStyle name="Hyperlink 40" xfId="36842" hidden="1"/>
    <cellStyle name="Hyperlink 40" xfId="37052" hidden="1"/>
    <cellStyle name="Hyperlink 40" xfId="37404" hidden="1"/>
    <cellStyle name="Hyperlink 40" xfId="37617" hidden="1"/>
    <cellStyle name="Hyperlink 40" xfId="37822" hidden="1"/>
    <cellStyle name="Hyperlink 40" xfId="38032" hidden="1"/>
    <cellStyle name="Hyperlink 40" xfId="38226" hidden="1"/>
    <cellStyle name="Hyperlink 40" xfId="38435" hidden="1"/>
    <cellStyle name="Hyperlink 40" xfId="38645" hidden="1"/>
    <cellStyle name="Hyperlink 40" xfId="38856" hidden="1"/>
    <cellStyle name="Hyperlink 40" xfId="39065" hidden="1"/>
    <cellStyle name="Hyperlink 40" xfId="39274" hidden="1"/>
    <cellStyle name="Hyperlink 40" xfId="39482" hidden="1"/>
    <cellStyle name="Hyperlink 40" xfId="39830" hidden="1"/>
    <cellStyle name="Hyperlink 40" xfId="40038" hidden="1"/>
    <cellStyle name="Hyperlink 41" xfId="960" hidden="1"/>
    <cellStyle name="Hyperlink 41" xfId="1195" hidden="1"/>
    <cellStyle name="Hyperlink 41" xfId="1399" hidden="1"/>
    <cellStyle name="Hyperlink 41" xfId="1645" hidden="1"/>
    <cellStyle name="Hyperlink 41" xfId="1893" hidden="1"/>
    <cellStyle name="Hyperlink 41" xfId="2140" hidden="1"/>
    <cellStyle name="Hyperlink 41" xfId="2378" hidden="1"/>
    <cellStyle name="Hyperlink 41" xfId="2625" hidden="1"/>
    <cellStyle name="Hyperlink 41" xfId="2852" hidden="1"/>
    <cellStyle name="Hyperlink 41" xfId="3233" hidden="1"/>
    <cellStyle name="Hyperlink 41" xfId="3458" hidden="1"/>
    <cellStyle name="Hyperlink 41" xfId="4283" hidden="1"/>
    <cellStyle name="Hyperlink 41" xfId="4492" hidden="1"/>
    <cellStyle name="Hyperlink 41" xfId="4686" hidden="1"/>
    <cellStyle name="Hyperlink 41" xfId="4914" hidden="1"/>
    <cellStyle name="Hyperlink 41" xfId="5153" hidden="1"/>
    <cellStyle name="Hyperlink 41" xfId="5399" hidden="1"/>
    <cellStyle name="Hyperlink 41" xfId="5637" hidden="1"/>
    <cellStyle name="Hyperlink 41" xfId="5874" hidden="1"/>
    <cellStyle name="Hyperlink 41" xfId="6098" hidden="1"/>
    <cellStyle name="Hyperlink 41" xfId="6443" hidden="1"/>
    <cellStyle name="Hyperlink 41" xfId="6650" hidden="1"/>
    <cellStyle name="Hyperlink 41" xfId="7676" hidden="1"/>
    <cellStyle name="Hyperlink 41" xfId="7909" hidden="1"/>
    <cellStyle name="Hyperlink 41" xfId="8113" hidden="1"/>
    <cellStyle name="Hyperlink 41" xfId="8356" hidden="1"/>
    <cellStyle name="Hyperlink 41" xfId="8601" hidden="1"/>
    <cellStyle name="Hyperlink 41" xfId="8844" hidden="1"/>
    <cellStyle name="Hyperlink 41" xfId="9080" hidden="1"/>
    <cellStyle name="Hyperlink 41" xfId="9325" hidden="1"/>
    <cellStyle name="Hyperlink 41" xfId="9551" hidden="1"/>
    <cellStyle name="Hyperlink 41" xfId="9930" hidden="1"/>
    <cellStyle name="Hyperlink 41" xfId="10153" hidden="1"/>
    <cellStyle name="Hyperlink 41" xfId="6915" hidden="1"/>
    <cellStyle name="Hyperlink 41" xfId="10382" hidden="1"/>
    <cellStyle name="Hyperlink 41" xfId="10711" hidden="1"/>
    <cellStyle name="Hyperlink 41" xfId="10937" hidden="1"/>
    <cellStyle name="Hyperlink 41" xfId="11101" hidden="1"/>
    <cellStyle name="Hyperlink 41" xfId="11698" hidden="1"/>
    <cellStyle name="Hyperlink 41" xfId="11929" hidden="1"/>
    <cellStyle name="Hyperlink 41" xfId="12132" hidden="1"/>
    <cellStyle name="Hyperlink 41" xfId="12370" hidden="1"/>
    <cellStyle name="Hyperlink 41" xfId="12609" hidden="1"/>
    <cellStyle name="Hyperlink 41" xfId="12848" hidden="1"/>
    <cellStyle name="Hyperlink 41" xfId="13078" hidden="1"/>
    <cellStyle name="Hyperlink 41" xfId="13317" hidden="1"/>
    <cellStyle name="Hyperlink 41" xfId="13537" hidden="1"/>
    <cellStyle name="Hyperlink 41" xfId="13911" hidden="1"/>
    <cellStyle name="Hyperlink 41" xfId="14132" hidden="1"/>
    <cellStyle name="Hyperlink 41" xfId="7747" hidden="1"/>
    <cellStyle name="Hyperlink 41" xfId="14571" hidden="1"/>
    <cellStyle name="Hyperlink 41" xfId="14802" hidden="1"/>
    <cellStyle name="Hyperlink 41" xfId="15005" hidden="1"/>
    <cellStyle name="Hyperlink 41" xfId="15250" hidden="1"/>
    <cellStyle name="Hyperlink 41" xfId="15494" hidden="1"/>
    <cellStyle name="Hyperlink 41" xfId="15739" hidden="1"/>
    <cellStyle name="Hyperlink 41" xfId="15977" hidden="1"/>
    <cellStyle name="Hyperlink 41" xfId="16222" hidden="1"/>
    <cellStyle name="Hyperlink 41" xfId="16446" hidden="1"/>
    <cellStyle name="Hyperlink 41" xfId="16827" hidden="1"/>
    <cellStyle name="Hyperlink 41" xfId="17052" hidden="1"/>
    <cellStyle name="Hyperlink 41" xfId="17546" hidden="1"/>
    <cellStyle name="Hyperlink 41" xfId="17761" hidden="1"/>
    <cellStyle name="Hyperlink 41" xfId="17958" hidden="1"/>
    <cellStyle name="Hyperlink 41" xfId="18176" hidden="1"/>
    <cellStyle name="Hyperlink 41" xfId="18397" hidden="1"/>
    <cellStyle name="Hyperlink 41" xfId="18616" hidden="1"/>
    <cellStyle name="Hyperlink 41" xfId="18832" hidden="1"/>
    <cellStyle name="Hyperlink 41" xfId="19051" hidden="1"/>
    <cellStyle name="Hyperlink 41" xfId="19261" hidden="1"/>
    <cellStyle name="Hyperlink 41" xfId="19615" hidden="1"/>
    <cellStyle name="Hyperlink 41" xfId="19828" hidden="1"/>
    <cellStyle name="Hyperlink 41" xfId="20034" hidden="1"/>
    <cellStyle name="Hyperlink 41" xfId="20244" hidden="1"/>
    <cellStyle name="Hyperlink 41" xfId="20438" hidden="1"/>
    <cellStyle name="Hyperlink 41" xfId="20647" hidden="1"/>
    <cellStyle name="Hyperlink 41" xfId="20857" hidden="1"/>
    <cellStyle name="Hyperlink 41" xfId="21069" hidden="1"/>
    <cellStyle name="Hyperlink 41" xfId="21279" hidden="1"/>
    <cellStyle name="Hyperlink 41" xfId="21489" hidden="1"/>
    <cellStyle name="Hyperlink 41" xfId="21698" hidden="1"/>
    <cellStyle name="Hyperlink 41" xfId="22046" hidden="1"/>
    <cellStyle name="Hyperlink 41" xfId="22254" hidden="1"/>
    <cellStyle name="Hyperlink 41" xfId="22664" hidden="1"/>
    <cellStyle name="Hyperlink 41" xfId="22871" hidden="1"/>
    <cellStyle name="Hyperlink 41" xfId="23065" hidden="1"/>
    <cellStyle name="Hyperlink 41" xfId="23271" hidden="1"/>
    <cellStyle name="Hyperlink 41" xfId="23477" hidden="1"/>
    <cellStyle name="Hyperlink 41" xfId="23684" hidden="1"/>
    <cellStyle name="Hyperlink 41" xfId="23890" hidden="1"/>
    <cellStyle name="Hyperlink 41" xfId="24097" hidden="1"/>
    <cellStyle name="Hyperlink 41" xfId="24303" hidden="1"/>
    <cellStyle name="Hyperlink 41" xfId="24648" hidden="1"/>
    <cellStyle name="Hyperlink 41" xfId="24855" hidden="1"/>
    <cellStyle name="Hyperlink 41" xfId="25880" hidden="1"/>
    <cellStyle name="Hyperlink 41" xfId="26112" hidden="1"/>
    <cellStyle name="Hyperlink 41" xfId="26316" hidden="1"/>
    <cellStyle name="Hyperlink 41" xfId="26557" hidden="1"/>
    <cellStyle name="Hyperlink 41" xfId="26798" hidden="1"/>
    <cellStyle name="Hyperlink 41" xfId="27040" hidden="1"/>
    <cellStyle name="Hyperlink 41" xfId="27274" hidden="1"/>
    <cellStyle name="Hyperlink 41" xfId="27517" hidden="1"/>
    <cellStyle name="Hyperlink 41" xfId="27742" hidden="1"/>
    <cellStyle name="Hyperlink 41" xfId="28121" hidden="1"/>
    <cellStyle name="Hyperlink 41" xfId="28343" hidden="1"/>
    <cellStyle name="Hyperlink 41" xfId="25120" hidden="1"/>
    <cellStyle name="Hyperlink 41" xfId="28571" hidden="1"/>
    <cellStyle name="Hyperlink 41" xfId="28898" hidden="1"/>
    <cellStyle name="Hyperlink 41" xfId="29124" hidden="1"/>
    <cellStyle name="Hyperlink 41" xfId="29288" hidden="1"/>
    <cellStyle name="Hyperlink 41" xfId="29872" hidden="1"/>
    <cellStyle name="Hyperlink 41" xfId="30083" hidden="1"/>
    <cellStyle name="Hyperlink 41" xfId="30286" hidden="1"/>
    <cellStyle name="Hyperlink 41" xfId="30520" hidden="1"/>
    <cellStyle name="Hyperlink 41" xfId="30756" hidden="1"/>
    <cellStyle name="Hyperlink 41" xfId="30992" hidden="1"/>
    <cellStyle name="Hyperlink 41" xfId="31219" hidden="1"/>
    <cellStyle name="Hyperlink 41" xfId="31455" hidden="1"/>
    <cellStyle name="Hyperlink 41" xfId="31674" hidden="1"/>
    <cellStyle name="Hyperlink 41" xfId="32043" hidden="1"/>
    <cellStyle name="Hyperlink 41" xfId="32262" hidden="1"/>
    <cellStyle name="Hyperlink 41" xfId="25950" hidden="1"/>
    <cellStyle name="Hyperlink 41" xfId="32674" hidden="1"/>
    <cellStyle name="Hyperlink 41" xfId="32882" hidden="1"/>
    <cellStyle name="Hyperlink 41" xfId="33076" hidden="1"/>
    <cellStyle name="Hyperlink 41" xfId="33285" hidden="1"/>
    <cellStyle name="Hyperlink 41" xfId="33493" hidden="1"/>
    <cellStyle name="Hyperlink 41" xfId="33702" hidden="1"/>
    <cellStyle name="Hyperlink 41" xfId="33908" hidden="1"/>
    <cellStyle name="Hyperlink 41" xfId="34117" hidden="1"/>
    <cellStyle name="Hyperlink 41" xfId="34323" hidden="1"/>
    <cellStyle name="Hyperlink 41" xfId="34668" hidden="1"/>
    <cellStyle name="Hyperlink 41" xfId="34875" hidden="1"/>
    <cellStyle name="Hyperlink 41" xfId="35351" hidden="1"/>
    <cellStyle name="Hyperlink 41" xfId="35564" hidden="1"/>
    <cellStyle name="Hyperlink 41" xfId="35761" hidden="1"/>
    <cellStyle name="Hyperlink 41" xfId="35978" hidden="1"/>
    <cellStyle name="Hyperlink 41" xfId="36197" hidden="1"/>
    <cellStyle name="Hyperlink 41" xfId="36414" hidden="1"/>
    <cellStyle name="Hyperlink 41" xfId="36628" hidden="1"/>
    <cellStyle name="Hyperlink 41" xfId="36844" hidden="1"/>
    <cellStyle name="Hyperlink 41" xfId="37054" hidden="1"/>
    <cellStyle name="Hyperlink 41" xfId="37406" hidden="1"/>
    <cellStyle name="Hyperlink 41" xfId="37619" hidden="1"/>
    <cellStyle name="Hyperlink 41" xfId="37824" hidden="1"/>
    <cellStyle name="Hyperlink 41" xfId="38034" hidden="1"/>
    <cellStyle name="Hyperlink 41" xfId="38228" hidden="1"/>
    <cellStyle name="Hyperlink 41" xfId="38437" hidden="1"/>
    <cellStyle name="Hyperlink 41" xfId="38647" hidden="1"/>
    <cellStyle name="Hyperlink 41" xfId="38858" hidden="1"/>
    <cellStyle name="Hyperlink 41" xfId="39067" hidden="1"/>
    <cellStyle name="Hyperlink 41" xfId="39276" hidden="1"/>
    <cellStyle name="Hyperlink 41" xfId="39484" hidden="1"/>
    <cellStyle name="Hyperlink 41" xfId="39832" hidden="1"/>
    <cellStyle name="Hyperlink 41" xfId="40040" hidden="1"/>
    <cellStyle name="Hyperlink 42" xfId="962" hidden="1"/>
    <cellStyle name="Hyperlink 42" xfId="1197" hidden="1"/>
    <cellStyle name="Hyperlink 42" xfId="1401" hidden="1"/>
    <cellStyle name="Hyperlink 42" xfId="1647" hidden="1"/>
    <cellStyle name="Hyperlink 42" xfId="1895" hidden="1"/>
    <cellStyle name="Hyperlink 42" xfId="2142" hidden="1"/>
    <cellStyle name="Hyperlink 42" xfId="2380" hidden="1"/>
    <cellStyle name="Hyperlink 42" xfId="2627" hidden="1"/>
    <cellStyle name="Hyperlink 42" xfId="2854" hidden="1"/>
    <cellStyle name="Hyperlink 42" xfId="3235" hidden="1"/>
    <cellStyle name="Hyperlink 42" xfId="3460" hidden="1"/>
    <cellStyle name="Hyperlink 42" xfId="4285" hidden="1"/>
    <cellStyle name="Hyperlink 42" xfId="4494" hidden="1"/>
    <cellStyle name="Hyperlink 42" xfId="4688" hidden="1"/>
    <cellStyle name="Hyperlink 42" xfId="4916" hidden="1"/>
    <cellStyle name="Hyperlink 42" xfId="5155" hidden="1"/>
    <cellStyle name="Hyperlink 42" xfId="5401" hidden="1"/>
    <cellStyle name="Hyperlink 42" xfId="5639" hidden="1"/>
    <cellStyle name="Hyperlink 42" xfId="5876" hidden="1"/>
    <cellStyle name="Hyperlink 42" xfId="6100" hidden="1"/>
    <cellStyle name="Hyperlink 42" xfId="6445" hidden="1"/>
    <cellStyle name="Hyperlink 42" xfId="6652" hidden="1"/>
    <cellStyle name="Hyperlink 42" xfId="7678" hidden="1"/>
    <cellStyle name="Hyperlink 42" xfId="7911" hidden="1"/>
    <cellStyle name="Hyperlink 42" xfId="8115" hidden="1"/>
    <cellStyle name="Hyperlink 42" xfId="8358" hidden="1"/>
    <cellStyle name="Hyperlink 42" xfId="8603" hidden="1"/>
    <cellStyle name="Hyperlink 42" xfId="8846" hidden="1"/>
    <cellStyle name="Hyperlink 42" xfId="9082" hidden="1"/>
    <cellStyle name="Hyperlink 42" xfId="9327" hidden="1"/>
    <cellStyle name="Hyperlink 42" xfId="9553" hidden="1"/>
    <cellStyle name="Hyperlink 42" xfId="9932" hidden="1"/>
    <cellStyle name="Hyperlink 42" xfId="10155" hidden="1"/>
    <cellStyle name="Hyperlink 42" xfId="6913" hidden="1"/>
    <cellStyle name="Hyperlink 42" xfId="10384" hidden="1"/>
    <cellStyle name="Hyperlink 42" xfId="10713" hidden="1"/>
    <cellStyle name="Hyperlink 42" xfId="10939" hidden="1"/>
    <cellStyle name="Hyperlink 42" xfId="11103" hidden="1"/>
    <cellStyle name="Hyperlink 42" xfId="11700" hidden="1"/>
    <cellStyle name="Hyperlink 42" xfId="11931" hidden="1"/>
    <cellStyle name="Hyperlink 42" xfId="12134" hidden="1"/>
    <cellStyle name="Hyperlink 42" xfId="12372" hidden="1"/>
    <cellStyle name="Hyperlink 42" xfId="12611" hidden="1"/>
    <cellStyle name="Hyperlink 42" xfId="12850" hidden="1"/>
    <cellStyle name="Hyperlink 42" xfId="13080" hidden="1"/>
    <cellStyle name="Hyperlink 42" xfId="13319" hidden="1"/>
    <cellStyle name="Hyperlink 42" xfId="13539" hidden="1"/>
    <cellStyle name="Hyperlink 42" xfId="13913" hidden="1"/>
    <cellStyle name="Hyperlink 42" xfId="14134" hidden="1"/>
    <cellStyle name="Hyperlink 42" xfId="9992" hidden="1"/>
    <cellStyle name="Hyperlink 42" xfId="14573" hidden="1"/>
    <cellStyle name="Hyperlink 42" xfId="14804" hidden="1"/>
    <cellStyle name="Hyperlink 42" xfId="15007" hidden="1"/>
    <cellStyle name="Hyperlink 42" xfId="15252" hidden="1"/>
    <cellStyle name="Hyperlink 42" xfId="15496" hidden="1"/>
    <cellStyle name="Hyperlink 42" xfId="15741" hidden="1"/>
    <cellStyle name="Hyperlink 42" xfId="15979" hidden="1"/>
    <cellStyle name="Hyperlink 42" xfId="16224" hidden="1"/>
    <cellStyle name="Hyperlink 42" xfId="16448" hidden="1"/>
    <cellStyle name="Hyperlink 42" xfId="16829" hidden="1"/>
    <cellStyle name="Hyperlink 42" xfId="17054" hidden="1"/>
    <cellStyle name="Hyperlink 42" xfId="17548" hidden="1"/>
    <cellStyle name="Hyperlink 42" xfId="17763" hidden="1"/>
    <cellStyle name="Hyperlink 42" xfId="17960" hidden="1"/>
    <cellStyle name="Hyperlink 42" xfId="18178" hidden="1"/>
    <cellStyle name="Hyperlink 42" xfId="18399" hidden="1"/>
    <cellStyle name="Hyperlink 42" xfId="18618" hidden="1"/>
    <cellStyle name="Hyperlink 42" xfId="18834" hidden="1"/>
    <cellStyle name="Hyperlink 42" xfId="19053" hidden="1"/>
    <cellStyle name="Hyperlink 42" xfId="19263" hidden="1"/>
    <cellStyle name="Hyperlink 42" xfId="19617" hidden="1"/>
    <cellStyle name="Hyperlink 42" xfId="19830" hidden="1"/>
    <cellStyle name="Hyperlink 42" xfId="20036" hidden="1"/>
    <cellStyle name="Hyperlink 42" xfId="20246" hidden="1"/>
    <cellStyle name="Hyperlink 42" xfId="20440" hidden="1"/>
    <cellStyle name="Hyperlink 42" xfId="20649" hidden="1"/>
    <cellStyle name="Hyperlink 42" xfId="20859" hidden="1"/>
    <cellStyle name="Hyperlink 42" xfId="21071" hidden="1"/>
    <cellStyle name="Hyperlink 42" xfId="21281" hidden="1"/>
    <cellStyle name="Hyperlink 42" xfId="21491" hidden="1"/>
    <cellStyle name="Hyperlink 42" xfId="21700" hidden="1"/>
    <cellStyle name="Hyperlink 42" xfId="22048" hidden="1"/>
    <cellStyle name="Hyperlink 42" xfId="22256" hidden="1"/>
    <cellStyle name="Hyperlink 42" xfId="22666" hidden="1"/>
    <cellStyle name="Hyperlink 42" xfId="22873" hidden="1"/>
    <cellStyle name="Hyperlink 42" xfId="23067" hidden="1"/>
    <cellStyle name="Hyperlink 42" xfId="23273" hidden="1"/>
    <cellStyle name="Hyperlink 42" xfId="23479" hidden="1"/>
    <cellStyle name="Hyperlink 42" xfId="23686" hidden="1"/>
    <cellStyle name="Hyperlink 42" xfId="23892" hidden="1"/>
    <cellStyle name="Hyperlink 42" xfId="24099" hidden="1"/>
    <cellStyle name="Hyperlink 42" xfId="24305" hidden="1"/>
    <cellStyle name="Hyperlink 42" xfId="24650" hidden="1"/>
    <cellStyle name="Hyperlink 42" xfId="24857" hidden="1"/>
    <cellStyle name="Hyperlink 42" xfId="25882" hidden="1"/>
    <cellStyle name="Hyperlink 42" xfId="26114" hidden="1"/>
    <cellStyle name="Hyperlink 42" xfId="26318" hidden="1"/>
    <cellStyle name="Hyperlink 42" xfId="26559" hidden="1"/>
    <cellStyle name="Hyperlink 42" xfId="26800" hidden="1"/>
    <cellStyle name="Hyperlink 42" xfId="27042" hidden="1"/>
    <cellStyle name="Hyperlink 42" xfId="27276" hidden="1"/>
    <cellStyle name="Hyperlink 42" xfId="27519" hidden="1"/>
    <cellStyle name="Hyperlink 42" xfId="27744" hidden="1"/>
    <cellStyle name="Hyperlink 42" xfId="28123" hidden="1"/>
    <cellStyle name="Hyperlink 42" xfId="28345" hidden="1"/>
    <cellStyle name="Hyperlink 42" xfId="25118" hidden="1"/>
    <cellStyle name="Hyperlink 42" xfId="28573" hidden="1"/>
    <cellStyle name="Hyperlink 42" xfId="28900" hidden="1"/>
    <cellStyle name="Hyperlink 42" xfId="29126" hidden="1"/>
    <cellStyle name="Hyperlink 42" xfId="29290" hidden="1"/>
    <cellStyle name="Hyperlink 42" xfId="29874" hidden="1"/>
    <cellStyle name="Hyperlink 42" xfId="30085" hidden="1"/>
    <cellStyle name="Hyperlink 42" xfId="30288" hidden="1"/>
    <cellStyle name="Hyperlink 42" xfId="30522" hidden="1"/>
    <cellStyle name="Hyperlink 42" xfId="30758" hidden="1"/>
    <cellStyle name="Hyperlink 42" xfId="30994" hidden="1"/>
    <cellStyle name="Hyperlink 42" xfId="31221" hidden="1"/>
    <cellStyle name="Hyperlink 42" xfId="31457" hidden="1"/>
    <cellStyle name="Hyperlink 42" xfId="31676" hidden="1"/>
    <cellStyle name="Hyperlink 42" xfId="32045" hidden="1"/>
    <cellStyle name="Hyperlink 42" xfId="32264" hidden="1"/>
    <cellStyle name="Hyperlink 42" xfId="28182" hidden="1"/>
    <cellStyle name="Hyperlink 42" xfId="32676" hidden="1"/>
    <cellStyle name="Hyperlink 42" xfId="32884" hidden="1"/>
    <cellStyle name="Hyperlink 42" xfId="33078" hidden="1"/>
    <cellStyle name="Hyperlink 42" xfId="33287" hidden="1"/>
    <cellStyle name="Hyperlink 42" xfId="33495" hidden="1"/>
    <cellStyle name="Hyperlink 42" xfId="33704" hidden="1"/>
    <cellStyle name="Hyperlink 42" xfId="33910" hidden="1"/>
    <cellStyle name="Hyperlink 42" xfId="34119" hidden="1"/>
    <cellStyle name="Hyperlink 42" xfId="34325" hidden="1"/>
    <cellStyle name="Hyperlink 42" xfId="34670" hidden="1"/>
    <cellStyle name="Hyperlink 42" xfId="34877" hidden="1"/>
    <cellStyle name="Hyperlink 42" xfId="35353" hidden="1"/>
    <cellStyle name="Hyperlink 42" xfId="35566" hidden="1"/>
    <cellStyle name="Hyperlink 42" xfId="35763" hidden="1"/>
    <cellStyle name="Hyperlink 42" xfId="35980" hidden="1"/>
    <cellStyle name="Hyperlink 42" xfId="36199" hidden="1"/>
    <cellStyle name="Hyperlink 42" xfId="36416" hidden="1"/>
    <cellStyle name="Hyperlink 42" xfId="36630" hidden="1"/>
    <cellStyle name="Hyperlink 42" xfId="36846" hidden="1"/>
    <cellStyle name="Hyperlink 42" xfId="37056" hidden="1"/>
    <cellStyle name="Hyperlink 42" xfId="37408" hidden="1"/>
    <cellStyle name="Hyperlink 42" xfId="37621" hidden="1"/>
    <cellStyle name="Hyperlink 42" xfId="37826" hidden="1"/>
    <cellStyle name="Hyperlink 42" xfId="38036" hidden="1"/>
    <cellStyle name="Hyperlink 42" xfId="38230" hidden="1"/>
    <cellStyle name="Hyperlink 42" xfId="38439" hidden="1"/>
    <cellStyle name="Hyperlink 42" xfId="38649" hidden="1"/>
    <cellStyle name="Hyperlink 42" xfId="38860" hidden="1"/>
    <cellStyle name="Hyperlink 42" xfId="39069" hidden="1"/>
    <cellStyle name="Hyperlink 42" xfId="39278" hidden="1"/>
    <cellStyle name="Hyperlink 42" xfId="39486" hidden="1"/>
    <cellStyle name="Hyperlink 42" xfId="39834" hidden="1"/>
    <cellStyle name="Hyperlink 42" xfId="40042" hidden="1"/>
    <cellStyle name="Hyperlink 43" xfId="964" hidden="1"/>
    <cellStyle name="Hyperlink 43" xfId="1199" hidden="1"/>
    <cellStyle name="Hyperlink 43" xfId="1403" hidden="1"/>
    <cellStyle name="Hyperlink 43" xfId="1649" hidden="1"/>
    <cellStyle name="Hyperlink 43" xfId="1897" hidden="1"/>
    <cellStyle name="Hyperlink 43" xfId="2144" hidden="1"/>
    <cellStyle name="Hyperlink 43" xfId="2382" hidden="1"/>
    <cellStyle name="Hyperlink 43" xfId="2629" hidden="1"/>
    <cellStyle name="Hyperlink 43" xfId="2856" hidden="1"/>
    <cellStyle name="Hyperlink 43" xfId="3237" hidden="1"/>
    <cellStyle name="Hyperlink 43" xfId="3462" hidden="1"/>
    <cellStyle name="Hyperlink 43" xfId="4287" hidden="1"/>
    <cellStyle name="Hyperlink 43" xfId="4496" hidden="1"/>
    <cellStyle name="Hyperlink 43" xfId="4690" hidden="1"/>
    <cellStyle name="Hyperlink 43" xfId="4918" hidden="1"/>
    <cellStyle name="Hyperlink 43" xfId="5157" hidden="1"/>
    <cellStyle name="Hyperlink 43" xfId="5403" hidden="1"/>
    <cellStyle name="Hyperlink 43" xfId="5641" hidden="1"/>
    <cellStyle name="Hyperlink 43" xfId="5878" hidden="1"/>
    <cellStyle name="Hyperlink 43" xfId="6102" hidden="1"/>
    <cellStyle name="Hyperlink 43" xfId="6447" hidden="1"/>
    <cellStyle name="Hyperlink 43" xfId="6654" hidden="1"/>
    <cellStyle name="Hyperlink 43" xfId="7680" hidden="1"/>
    <cellStyle name="Hyperlink 43" xfId="7913" hidden="1"/>
    <cellStyle name="Hyperlink 43" xfId="8117" hidden="1"/>
    <cellStyle name="Hyperlink 43" xfId="8360" hidden="1"/>
    <cellStyle name="Hyperlink 43" xfId="8605" hidden="1"/>
    <cellStyle name="Hyperlink 43" xfId="8848" hidden="1"/>
    <cellStyle name="Hyperlink 43" xfId="9084" hidden="1"/>
    <cellStyle name="Hyperlink 43" xfId="9329" hidden="1"/>
    <cellStyle name="Hyperlink 43" xfId="9555" hidden="1"/>
    <cellStyle name="Hyperlink 43" xfId="9934" hidden="1"/>
    <cellStyle name="Hyperlink 43" xfId="10157" hidden="1"/>
    <cellStyle name="Hyperlink 43" xfId="6911" hidden="1"/>
    <cellStyle name="Hyperlink 43" xfId="10386" hidden="1"/>
    <cellStyle name="Hyperlink 43" xfId="10715" hidden="1"/>
    <cellStyle name="Hyperlink 43" xfId="10941" hidden="1"/>
    <cellStyle name="Hyperlink 43" xfId="11105" hidden="1"/>
    <cellStyle name="Hyperlink 43" xfId="11702" hidden="1"/>
    <cellStyle name="Hyperlink 43" xfId="11933" hidden="1"/>
    <cellStyle name="Hyperlink 43" xfId="12136" hidden="1"/>
    <cellStyle name="Hyperlink 43" xfId="12374" hidden="1"/>
    <cellStyle name="Hyperlink 43" xfId="12613" hidden="1"/>
    <cellStyle name="Hyperlink 43" xfId="12852" hidden="1"/>
    <cellStyle name="Hyperlink 43" xfId="13082" hidden="1"/>
    <cellStyle name="Hyperlink 43" xfId="13321" hidden="1"/>
    <cellStyle name="Hyperlink 43" xfId="13541" hidden="1"/>
    <cellStyle name="Hyperlink 43" xfId="13915" hidden="1"/>
    <cellStyle name="Hyperlink 43" xfId="14136" hidden="1"/>
    <cellStyle name="Hyperlink 43" xfId="8422" hidden="1"/>
    <cellStyle name="Hyperlink 43" xfId="14575" hidden="1"/>
    <cellStyle name="Hyperlink 43" xfId="14806" hidden="1"/>
    <cellStyle name="Hyperlink 43" xfId="15009" hidden="1"/>
    <cellStyle name="Hyperlink 43" xfId="15254" hidden="1"/>
    <cellStyle name="Hyperlink 43" xfId="15498" hidden="1"/>
    <cellStyle name="Hyperlink 43" xfId="15743" hidden="1"/>
    <cellStyle name="Hyperlink 43" xfId="15981" hidden="1"/>
    <cellStyle name="Hyperlink 43" xfId="16226" hidden="1"/>
    <cellStyle name="Hyperlink 43" xfId="16450" hidden="1"/>
    <cellStyle name="Hyperlink 43" xfId="16831" hidden="1"/>
    <cellStyle name="Hyperlink 43" xfId="17056" hidden="1"/>
    <cellStyle name="Hyperlink 43" xfId="17550" hidden="1"/>
    <cellStyle name="Hyperlink 43" xfId="17765" hidden="1"/>
    <cellStyle name="Hyperlink 43" xfId="17962" hidden="1"/>
    <cellStyle name="Hyperlink 43" xfId="18180" hidden="1"/>
    <cellStyle name="Hyperlink 43" xfId="18401" hidden="1"/>
    <cellStyle name="Hyperlink 43" xfId="18620" hidden="1"/>
    <cellStyle name="Hyperlink 43" xfId="18836" hidden="1"/>
    <cellStyle name="Hyperlink 43" xfId="19055" hidden="1"/>
    <cellStyle name="Hyperlink 43" xfId="19265" hidden="1"/>
    <cellStyle name="Hyperlink 43" xfId="19619" hidden="1"/>
    <cellStyle name="Hyperlink 43" xfId="19832" hidden="1"/>
    <cellStyle name="Hyperlink 43" xfId="20038" hidden="1"/>
    <cellStyle name="Hyperlink 43" xfId="20248" hidden="1"/>
    <cellStyle name="Hyperlink 43" xfId="20442" hidden="1"/>
    <cellStyle name="Hyperlink 43" xfId="20651" hidden="1"/>
    <cellStyle name="Hyperlink 43" xfId="20861" hidden="1"/>
    <cellStyle name="Hyperlink 43" xfId="21073" hidden="1"/>
    <cellStyle name="Hyperlink 43" xfId="21283" hidden="1"/>
    <cellStyle name="Hyperlink 43" xfId="21493" hidden="1"/>
    <cellStyle name="Hyperlink 43" xfId="21702" hidden="1"/>
    <cellStyle name="Hyperlink 43" xfId="22050" hidden="1"/>
    <cellStyle name="Hyperlink 43" xfId="22258" hidden="1"/>
    <cellStyle name="Hyperlink 43" xfId="22668" hidden="1"/>
    <cellStyle name="Hyperlink 43" xfId="22875" hidden="1"/>
    <cellStyle name="Hyperlink 43" xfId="23069" hidden="1"/>
    <cellStyle name="Hyperlink 43" xfId="23275" hidden="1"/>
    <cellStyle name="Hyperlink 43" xfId="23481" hidden="1"/>
    <cellStyle name="Hyperlink 43" xfId="23688" hidden="1"/>
    <cellStyle name="Hyperlink 43" xfId="23894" hidden="1"/>
    <cellStyle name="Hyperlink 43" xfId="24101" hidden="1"/>
    <cellStyle name="Hyperlink 43" xfId="24307" hidden="1"/>
    <cellStyle name="Hyperlink 43" xfId="24652" hidden="1"/>
    <cellStyle name="Hyperlink 43" xfId="24859" hidden="1"/>
    <cellStyle name="Hyperlink 43" xfId="25884" hidden="1"/>
    <cellStyle name="Hyperlink 43" xfId="26116" hidden="1"/>
    <cellStyle name="Hyperlink 43" xfId="26320" hidden="1"/>
    <cellStyle name="Hyperlink 43" xfId="26561" hidden="1"/>
    <cellStyle name="Hyperlink 43" xfId="26802" hidden="1"/>
    <cellStyle name="Hyperlink 43" xfId="27044" hidden="1"/>
    <cellStyle name="Hyperlink 43" xfId="27278" hidden="1"/>
    <cellStyle name="Hyperlink 43" xfId="27521" hidden="1"/>
    <cellStyle name="Hyperlink 43" xfId="27746" hidden="1"/>
    <cellStyle name="Hyperlink 43" xfId="28125" hidden="1"/>
    <cellStyle name="Hyperlink 43" xfId="28347" hidden="1"/>
    <cellStyle name="Hyperlink 43" xfId="25116" hidden="1"/>
    <cellStyle name="Hyperlink 43" xfId="28575" hidden="1"/>
    <cellStyle name="Hyperlink 43" xfId="28902" hidden="1"/>
    <cellStyle name="Hyperlink 43" xfId="29128" hidden="1"/>
    <cellStyle name="Hyperlink 43" xfId="29292" hidden="1"/>
    <cellStyle name="Hyperlink 43" xfId="29876" hidden="1"/>
    <cellStyle name="Hyperlink 43" xfId="30087" hidden="1"/>
    <cellStyle name="Hyperlink 43" xfId="30290" hidden="1"/>
    <cellStyle name="Hyperlink 43" xfId="30524" hidden="1"/>
    <cellStyle name="Hyperlink 43" xfId="30760" hidden="1"/>
    <cellStyle name="Hyperlink 43" xfId="30996" hidden="1"/>
    <cellStyle name="Hyperlink 43" xfId="31223" hidden="1"/>
    <cellStyle name="Hyperlink 43" xfId="31459" hidden="1"/>
    <cellStyle name="Hyperlink 43" xfId="31678" hidden="1"/>
    <cellStyle name="Hyperlink 43" xfId="32047" hidden="1"/>
    <cellStyle name="Hyperlink 43" xfId="32266" hidden="1"/>
    <cellStyle name="Hyperlink 43" xfId="26622" hidden="1"/>
    <cellStyle name="Hyperlink 43" xfId="32678" hidden="1"/>
    <cellStyle name="Hyperlink 43" xfId="32886" hidden="1"/>
    <cellStyle name="Hyperlink 43" xfId="33080" hidden="1"/>
    <cellStyle name="Hyperlink 43" xfId="33289" hidden="1"/>
    <cellStyle name="Hyperlink 43" xfId="33497" hidden="1"/>
    <cellStyle name="Hyperlink 43" xfId="33706" hidden="1"/>
    <cellStyle name="Hyperlink 43" xfId="33912" hidden="1"/>
    <cellStyle name="Hyperlink 43" xfId="34121" hidden="1"/>
    <cellStyle name="Hyperlink 43" xfId="34327" hidden="1"/>
    <cellStyle name="Hyperlink 43" xfId="34672" hidden="1"/>
    <cellStyle name="Hyperlink 43" xfId="34879" hidden="1"/>
    <cellStyle name="Hyperlink 43" xfId="35355" hidden="1"/>
    <cellStyle name="Hyperlink 43" xfId="35568" hidden="1"/>
    <cellStyle name="Hyperlink 43" xfId="35765" hidden="1"/>
    <cellStyle name="Hyperlink 43" xfId="35982" hidden="1"/>
    <cellStyle name="Hyperlink 43" xfId="36201" hidden="1"/>
    <cellStyle name="Hyperlink 43" xfId="36418" hidden="1"/>
    <cellStyle name="Hyperlink 43" xfId="36632" hidden="1"/>
    <cellStyle name="Hyperlink 43" xfId="36848" hidden="1"/>
    <cellStyle name="Hyperlink 43" xfId="37058" hidden="1"/>
    <cellStyle name="Hyperlink 43" xfId="37410" hidden="1"/>
    <cellStyle name="Hyperlink 43" xfId="37623" hidden="1"/>
    <cellStyle name="Hyperlink 43" xfId="37828" hidden="1"/>
    <cellStyle name="Hyperlink 43" xfId="38038" hidden="1"/>
    <cellStyle name="Hyperlink 43" xfId="38232" hidden="1"/>
    <cellStyle name="Hyperlink 43" xfId="38441" hidden="1"/>
    <cellStyle name="Hyperlink 43" xfId="38651" hidden="1"/>
    <cellStyle name="Hyperlink 43" xfId="38862" hidden="1"/>
    <cellStyle name="Hyperlink 43" xfId="39071" hidden="1"/>
    <cellStyle name="Hyperlink 43" xfId="39280" hidden="1"/>
    <cellStyle name="Hyperlink 43" xfId="39488" hidden="1"/>
    <cellStyle name="Hyperlink 43" xfId="39836" hidden="1"/>
    <cellStyle name="Hyperlink 43" xfId="40044" hidden="1"/>
    <cellStyle name="Hyperlink 44" xfId="966" hidden="1"/>
    <cellStyle name="Hyperlink 44" xfId="1201" hidden="1"/>
    <cellStyle name="Hyperlink 44" xfId="1405" hidden="1"/>
    <cellStyle name="Hyperlink 44" xfId="1651" hidden="1"/>
    <cellStyle name="Hyperlink 44" xfId="1899" hidden="1"/>
    <cellStyle name="Hyperlink 44" xfId="2146" hidden="1"/>
    <cellStyle name="Hyperlink 44" xfId="2384" hidden="1"/>
    <cellStyle name="Hyperlink 44" xfId="2631" hidden="1"/>
    <cellStyle name="Hyperlink 44" xfId="2858" hidden="1"/>
    <cellStyle name="Hyperlink 44" xfId="3239" hidden="1"/>
    <cellStyle name="Hyperlink 44" xfId="3464" hidden="1"/>
    <cellStyle name="Hyperlink 44" xfId="4289" hidden="1"/>
    <cellStyle name="Hyperlink 44" xfId="4498" hidden="1"/>
    <cellStyle name="Hyperlink 44" xfId="4692" hidden="1"/>
    <cellStyle name="Hyperlink 44" xfId="4920" hidden="1"/>
    <cellStyle name="Hyperlink 44" xfId="5159" hidden="1"/>
    <cellStyle name="Hyperlink 44" xfId="5405" hidden="1"/>
    <cellStyle name="Hyperlink 44" xfId="5643" hidden="1"/>
    <cellStyle name="Hyperlink 44" xfId="5880" hidden="1"/>
    <cellStyle name="Hyperlink 44" xfId="6104" hidden="1"/>
    <cellStyle name="Hyperlink 44" xfId="6449" hidden="1"/>
    <cellStyle name="Hyperlink 44" xfId="6656" hidden="1"/>
    <cellStyle name="Hyperlink 44" xfId="7682" hidden="1"/>
    <cellStyle name="Hyperlink 44" xfId="7915" hidden="1"/>
    <cellStyle name="Hyperlink 44" xfId="8119" hidden="1"/>
    <cellStyle name="Hyperlink 44" xfId="8362" hidden="1"/>
    <cellStyle name="Hyperlink 44" xfId="8607" hidden="1"/>
    <cellStyle name="Hyperlink 44" xfId="8850" hidden="1"/>
    <cellStyle name="Hyperlink 44" xfId="9086" hidden="1"/>
    <cellStyle name="Hyperlink 44" xfId="9331" hidden="1"/>
    <cellStyle name="Hyperlink 44" xfId="9557" hidden="1"/>
    <cellStyle name="Hyperlink 44" xfId="9936" hidden="1"/>
    <cellStyle name="Hyperlink 44" xfId="10159" hidden="1"/>
    <cellStyle name="Hyperlink 44" xfId="6909" hidden="1"/>
    <cellStyle name="Hyperlink 44" xfId="10388" hidden="1"/>
    <cellStyle name="Hyperlink 44" xfId="10717" hidden="1"/>
    <cellStyle name="Hyperlink 44" xfId="10943" hidden="1"/>
    <cellStyle name="Hyperlink 44" xfId="11107" hidden="1"/>
    <cellStyle name="Hyperlink 44" xfId="11704" hidden="1"/>
    <cellStyle name="Hyperlink 44" xfId="11935" hidden="1"/>
    <cellStyle name="Hyperlink 44" xfId="12138" hidden="1"/>
    <cellStyle name="Hyperlink 44" xfId="12376" hidden="1"/>
    <cellStyle name="Hyperlink 44" xfId="12615" hidden="1"/>
    <cellStyle name="Hyperlink 44" xfId="12854" hidden="1"/>
    <cellStyle name="Hyperlink 44" xfId="13084" hidden="1"/>
    <cellStyle name="Hyperlink 44" xfId="13323" hidden="1"/>
    <cellStyle name="Hyperlink 44" xfId="13543" hidden="1"/>
    <cellStyle name="Hyperlink 44" xfId="13917" hidden="1"/>
    <cellStyle name="Hyperlink 44" xfId="14138" hidden="1"/>
    <cellStyle name="Hyperlink 44" xfId="7010" hidden="1"/>
    <cellStyle name="Hyperlink 44" xfId="14577" hidden="1"/>
    <cellStyle name="Hyperlink 44" xfId="14808" hidden="1"/>
    <cellStyle name="Hyperlink 44" xfId="15011" hidden="1"/>
    <cellStyle name="Hyperlink 44" xfId="15256" hidden="1"/>
    <cellStyle name="Hyperlink 44" xfId="15500" hidden="1"/>
    <cellStyle name="Hyperlink 44" xfId="15745" hidden="1"/>
    <cellStyle name="Hyperlink 44" xfId="15983" hidden="1"/>
    <cellStyle name="Hyperlink 44" xfId="16228" hidden="1"/>
    <cellStyle name="Hyperlink 44" xfId="16452" hidden="1"/>
    <cellStyle name="Hyperlink 44" xfId="16833" hidden="1"/>
    <cellStyle name="Hyperlink 44" xfId="17058" hidden="1"/>
    <cellStyle name="Hyperlink 44" xfId="17552" hidden="1"/>
    <cellStyle name="Hyperlink 44" xfId="17767" hidden="1"/>
    <cellStyle name="Hyperlink 44" xfId="17964" hidden="1"/>
    <cellStyle name="Hyperlink 44" xfId="18182" hidden="1"/>
    <cellStyle name="Hyperlink 44" xfId="18403" hidden="1"/>
    <cellStyle name="Hyperlink 44" xfId="18622" hidden="1"/>
    <cellStyle name="Hyperlink 44" xfId="18838" hidden="1"/>
    <cellStyle name="Hyperlink 44" xfId="19057" hidden="1"/>
    <cellStyle name="Hyperlink 44" xfId="19267" hidden="1"/>
    <cellStyle name="Hyperlink 44" xfId="19621" hidden="1"/>
    <cellStyle name="Hyperlink 44" xfId="19834" hidden="1"/>
    <cellStyle name="Hyperlink 44" xfId="20040" hidden="1"/>
    <cellStyle name="Hyperlink 44" xfId="20250" hidden="1"/>
    <cellStyle name="Hyperlink 44" xfId="20444" hidden="1"/>
    <cellStyle name="Hyperlink 44" xfId="20653" hidden="1"/>
    <cellStyle name="Hyperlink 44" xfId="20863" hidden="1"/>
    <cellStyle name="Hyperlink 44" xfId="21075" hidden="1"/>
    <cellStyle name="Hyperlink 44" xfId="21285" hidden="1"/>
    <cellStyle name="Hyperlink 44" xfId="21495" hidden="1"/>
    <cellStyle name="Hyperlink 44" xfId="21704" hidden="1"/>
    <cellStyle name="Hyperlink 44" xfId="22052" hidden="1"/>
    <cellStyle name="Hyperlink 44" xfId="22260" hidden="1"/>
    <cellStyle name="Hyperlink 44" xfId="22670" hidden="1"/>
    <cellStyle name="Hyperlink 44" xfId="22877" hidden="1"/>
    <cellStyle name="Hyperlink 44" xfId="23071" hidden="1"/>
    <cellStyle name="Hyperlink 44" xfId="23277" hidden="1"/>
    <cellStyle name="Hyperlink 44" xfId="23483" hidden="1"/>
    <cellStyle name="Hyperlink 44" xfId="23690" hidden="1"/>
    <cellStyle name="Hyperlink 44" xfId="23896" hidden="1"/>
    <cellStyle name="Hyperlink 44" xfId="24103" hidden="1"/>
    <cellStyle name="Hyperlink 44" xfId="24309" hidden="1"/>
    <cellStyle name="Hyperlink 44" xfId="24654" hidden="1"/>
    <cellStyle name="Hyperlink 44" xfId="24861" hidden="1"/>
    <cellStyle name="Hyperlink 44" xfId="25886" hidden="1"/>
    <cellStyle name="Hyperlink 44" xfId="26118" hidden="1"/>
    <cellStyle name="Hyperlink 44" xfId="26322" hidden="1"/>
    <cellStyle name="Hyperlink 44" xfId="26563" hidden="1"/>
    <cellStyle name="Hyperlink 44" xfId="26804" hidden="1"/>
    <cellStyle name="Hyperlink 44" xfId="27046" hidden="1"/>
    <cellStyle name="Hyperlink 44" xfId="27280" hidden="1"/>
    <cellStyle name="Hyperlink 44" xfId="27523" hidden="1"/>
    <cellStyle name="Hyperlink 44" xfId="27748" hidden="1"/>
    <cellStyle name="Hyperlink 44" xfId="28127" hidden="1"/>
    <cellStyle name="Hyperlink 44" xfId="28349" hidden="1"/>
    <cellStyle name="Hyperlink 44" xfId="25114" hidden="1"/>
    <cellStyle name="Hyperlink 44" xfId="28577" hidden="1"/>
    <cellStyle name="Hyperlink 44" xfId="28904" hidden="1"/>
    <cellStyle name="Hyperlink 44" xfId="29130" hidden="1"/>
    <cellStyle name="Hyperlink 44" xfId="29294" hidden="1"/>
    <cellStyle name="Hyperlink 44" xfId="29878" hidden="1"/>
    <cellStyle name="Hyperlink 44" xfId="30089" hidden="1"/>
    <cellStyle name="Hyperlink 44" xfId="30292" hidden="1"/>
    <cellStyle name="Hyperlink 44" xfId="30526" hidden="1"/>
    <cellStyle name="Hyperlink 44" xfId="30762" hidden="1"/>
    <cellStyle name="Hyperlink 44" xfId="30998" hidden="1"/>
    <cellStyle name="Hyperlink 44" xfId="31225" hidden="1"/>
    <cellStyle name="Hyperlink 44" xfId="31461" hidden="1"/>
    <cellStyle name="Hyperlink 44" xfId="31680" hidden="1"/>
    <cellStyle name="Hyperlink 44" xfId="32049" hidden="1"/>
    <cellStyle name="Hyperlink 44" xfId="32268" hidden="1"/>
    <cellStyle name="Hyperlink 44" xfId="25215" hidden="1"/>
    <cellStyle name="Hyperlink 44" xfId="32680" hidden="1"/>
    <cellStyle name="Hyperlink 44" xfId="32888" hidden="1"/>
    <cellStyle name="Hyperlink 44" xfId="33082" hidden="1"/>
    <cellStyle name="Hyperlink 44" xfId="33291" hidden="1"/>
    <cellStyle name="Hyperlink 44" xfId="33499" hidden="1"/>
    <cellStyle name="Hyperlink 44" xfId="33708" hidden="1"/>
    <cellStyle name="Hyperlink 44" xfId="33914" hidden="1"/>
    <cellStyle name="Hyperlink 44" xfId="34123" hidden="1"/>
    <cellStyle name="Hyperlink 44" xfId="34329" hidden="1"/>
    <cellStyle name="Hyperlink 44" xfId="34674" hidden="1"/>
    <cellStyle name="Hyperlink 44" xfId="34881" hidden="1"/>
    <cellStyle name="Hyperlink 44" xfId="35357" hidden="1"/>
    <cellStyle name="Hyperlink 44" xfId="35570" hidden="1"/>
    <cellStyle name="Hyperlink 44" xfId="35767" hidden="1"/>
    <cellStyle name="Hyperlink 44" xfId="35984" hidden="1"/>
    <cellStyle name="Hyperlink 44" xfId="36203" hidden="1"/>
    <cellStyle name="Hyperlink 44" xfId="36420" hidden="1"/>
    <cellStyle name="Hyperlink 44" xfId="36634" hidden="1"/>
    <cellStyle name="Hyperlink 44" xfId="36850" hidden="1"/>
    <cellStyle name="Hyperlink 44" xfId="37060" hidden="1"/>
    <cellStyle name="Hyperlink 44" xfId="37412" hidden="1"/>
    <cellStyle name="Hyperlink 44" xfId="37625" hidden="1"/>
    <cellStyle name="Hyperlink 44" xfId="37830" hidden="1"/>
    <cellStyle name="Hyperlink 44" xfId="38040" hidden="1"/>
    <cellStyle name="Hyperlink 44" xfId="38234" hidden="1"/>
    <cellStyle name="Hyperlink 44" xfId="38443" hidden="1"/>
    <cellStyle name="Hyperlink 44" xfId="38653" hidden="1"/>
    <cellStyle name="Hyperlink 44" xfId="38864" hidden="1"/>
    <cellStyle name="Hyperlink 44" xfId="39073" hidden="1"/>
    <cellStyle name="Hyperlink 44" xfId="39282" hidden="1"/>
    <cellStyle name="Hyperlink 44" xfId="39490" hidden="1"/>
    <cellStyle name="Hyperlink 44" xfId="39838" hidden="1"/>
    <cellStyle name="Hyperlink 44" xfId="40046" hidden="1"/>
    <cellStyle name="Hyperlink 45" xfId="968" hidden="1"/>
    <cellStyle name="Hyperlink 45" xfId="1203" hidden="1"/>
    <cellStyle name="Hyperlink 45" xfId="1407" hidden="1"/>
    <cellStyle name="Hyperlink 45" xfId="1653" hidden="1"/>
    <cellStyle name="Hyperlink 45" xfId="1901" hidden="1"/>
    <cellStyle name="Hyperlink 45" xfId="2148" hidden="1"/>
    <cellStyle name="Hyperlink 45" xfId="2386" hidden="1"/>
    <cellStyle name="Hyperlink 45" xfId="2633" hidden="1"/>
    <cellStyle name="Hyperlink 45" xfId="2860" hidden="1"/>
    <cellStyle name="Hyperlink 45" xfId="3241" hidden="1"/>
    <cellStyle name="Hyperlink 45" xfId="3466" hidden="1"/>
    <cellStyle name="Hyperlink 45" xfId="4291" hidden="1"/>
    <cellStyle name="Hyperlink 45" xfId="4500" hidden="1"/>
    <cellStyle name="Hyperlink 45" xfId="4694" hidden="1"/>
    <cellStyle name="Hyperlink 45" xfId="4922" hidden="1"/>
    <cellStyle name="Hyperlink 45" xfId="5161" hidden="1"/>
    <cellStyle name="Hyperlink 45" xfId="5407" hidden="1"/>
    <cellStyle name="Hyperlink 45" xfId="5645" hidden="1"/>
    <cellStyle name="Hyperlink 45" xfId="5882" hidden="1"/>
    <cellStyle name="Hyperlink 45" xfId="6106" hidden="1"/>
    <cellStyle name="Hyperlink 45" xfId="6451" hidden="1"/>
    <cellStyle name="Hyperlink 45" xfId="6658" hidden="1"/>
    <cellStyle name="Hyperlink 45" xfId="7684" hidden="1"/>
    <cellStyle name="Hyperlink 45" xfId="7917" hidden="1"/>
    <cellStyle name="Hyperlink 45" xfId="8121" hidden="1"/>
    <cellStyle name="Hyperlink 45" xfId="8364" hidden="1"/>
    <cellStyle name="Hyperlink 45" xfId="8609" hidden="1"/>
    <cellStyle name="Hyperlink 45" xfId="8852" hidden="1"/>
    <cellStyle name="Hyperlink 45" xfId="9088" hidden="1"/>
    <cellStyle name="Hyperlink 45" xfId="9333" hidden="1"/>
    <cellStyle name="Hyperlink 45" xfId="9559" hidden="1"/>
    <cellStyle name="Hyperlink 45" xfId="9938" hidden="1"/>
    <cellStyle name="Hyperlink 45" xfId="10161" hidden="1"/>
    <cellStyle name="Hyperlink 45" xfId="3655" hidden="1"/>
    <cellStyle name="Hyperlink 45" xfId="10390" hidden="1"/>
    <cellStyle name="Hyperlink 45" xfId="10719" hidden="1"/>
    <cellStyle name="Hyperlink 45" xfId="10945" hidden="1"/>
    <cellStyle name="Hyperlink 45" xfId="11109" hidden="1"/>
    <cellStyle name="Hyperlink 45" xfId="11706" hidden="1"/>
    <cellStyle name="Hyperlink 45" xfId="11937" hidden="1"/>
    <cellStyle name="Hyperlink 45" xfId="12140" hidden="1"/>
    <cellStyle name="Hyperlink 45" xfId="12378" hidden="1"/>
    <cellStyle name="Hyperlink 45" xfId="12617" hidden="1"/>
    <cellStyle name="Hyperlink 45" xfId="12856" hidden="1"/>
    <cellStyle name="Hyperlink 45" xfId="13086" hidden="1"/>
    <cellStyle name="Hyperlink 45" xfId="13325" hidden="1"/>
    <cellStyle name="Hyperlink 45" xfId="13545" hidden="1"/>
    <cellStyle name="Hyperlink 45" xfId="13919" hidden="1"/>
    <cellStyle name="Hyperlink 45" xfId="14140" hidden="1"/>
    <cellStyle name="Hyperlink 45" xfId="7229" hidden="1"/>
    <cellStyle name="Hyperlink 45" xfId="14579" hidden="1"/>
    <cellStyle name="Hyperlink 45" xfId="14810" hidden="1"/>
    <cellStyle name="Hyperlink 45" xfId="15013" hidden="1"/>
    <cellStyle name="Hyperlink 45" xfId="15258" hidden="1"/>
    <cellStyle name="Hyperlink 45" xfId="15502" hidden="1"/>
    <cellStyle name="Hyperlink 45" xfId="15747" hidden="1"/>
    <cellStyle name="Hyperlink 45" xfId="15985" hidden="1"/>
    <cellStyle name="Hyperlink 45" xfId="16230" hidden="1"/>
    <cellStyle name="Hyperlink 45" xfId="16454" hidden="1"/>
    <cellStyle name="Hyperlink 45" xfId="16835" hidden="1"/>
    <cellStyle name="Hyperlink 45" xfId="17060" hidden="1"/>
    <cellStyle name="Hyperlink 45" xfId="17554" hidden="1"/>
    <cellStyle name="Hyperlink 45" xfId="17769" hidden="1"/>
    <cellStyle name="Hyperlink 45" xfId="17966" hidden="1"/>
    <cellStyle name="Hyperlink 45" xfId="18184" hidden="1"/>
    <cellStyle name="Hyperlink 45" xfId="18405" hidden="1"/>
    <cellStyle name="Hyperlink 45" xfId="18624" hidden="1"/>
    <cellStyle name="Hyperlink 45" xfId="18840" hidden="1"/>
    <cellStyle name="Hyperlink 45" xfId="19059" hidden="1"/>
    <cellStyle name="Hyperlink 45" xfId="19269" hidden="1"/>
    <cellStyle name="Hyperlink 45" xfId="19623" hidden="1"/>
    <cellStyle name="Hyperlink 45" xfId="19836" hidden="1"/>
    <cellStyle name="Hyperlink 45" xfId="20042" hidden="1"/>
    <cellStyle name="Hyperlink 45" xfId="20252" hidden="1"/>
    <cellStyle name="Hyperlink 45" xfId="20446" hidden="1"/>
    <cellStyle name="Hyperlink 45" xfId="20655" hidden="1"/>
    <cellStyle name="Hyperlink 45" xfId="20865" hidden="1"/>
    <cellStyle name="Hyperlink 45" xfId="21077" hidden="1"/>
    <cellStyle name="Hyperlink 45" xfId="21287" hidden="1"/>
    <cellStyle name="Hyperlink 45" xfId="21497" hidden="1"/>
    <cellStyle name="Hyperlink 45" xfId="21706" hidden="1"/>
    <cellStyle name="Hyperlink 45" xfId="22054" hidden="1"/>
    <cellStyle name="Hyperlink 45" xfId="22262" hidden="1"/>
    <cellStyle name="Hyperlink 45" xfId="22672" hidden="1"/>
    <cellStyle name="Hyperlink 45" xfId="22879" hidden="1"/>
    <cellStyle name="Hyperlink 45" xfId="23073" hidden="1"/>
    <cellStyle name="Hyperlink 45" xfId="23279" hidden="1"/>
    <cellStyle name="Hyperlink 45" xfId="23485" hidden="1"/>
    <cellStyle name="Hyperlink 45" xfId="23692" hidden="1"/>
    <cellStyle name="Hyperlink 45" xfId="23898" hidden="1"/>
    <cellStyle name="Hyperlink 45" xfId="24105" hidden="1"/>
    <cellStyle name="Hyperlink 45" xfId="24311" hidden="1"/>
    <cellStyle name="Hyperlink 45" xfId="24656" hidden="1"/>
    <cellStyle name="Hyperlink 45" xfId="24863" hidden="1"/>
    <cellStyle name="Hyperlink 45" xfId="25888" hidden="1"/>
    <cellStyle name="Hyperlink 45" xfId="26120" hidden="1"/>
    <cellStyle name="Hyperlink 45" xfId="26324" hidden="1"/>
    <cellStyle name="Hyperlink 45" xfId="26565" hidden="1"/>
    <cellStyle name="Hyperlink 45" xfId="26806" hidden="1"/>
    <cellStyle name="Hyperlink 45" xfId="27048" hidden="1"/>
    <cellStyle name="Hyperlink 45" xfId="27282" hidden="1"/>
    <cellStyle name="Hyperlink 45" xfId="27525" hidden="1"/>
    <cellStyle name="Hyperlink 45" xfId="27750" hidden="1"/>
    <cellStyle name="Hyperlink 45" xfId="28129" hidden="1"/>
    <cellStyle name="Hyperlink 45" xfId="28351" hidden="1"/>
    <cellStyle name="Hyperlink 45" xfId="3804" hidden="1"/>
    <cellStyle name="Hyperlink 45" xfId="28579" hidden="1"/>
    <cellStyle name="Hyperlink 45" xfId="28906" hidden="1"/>
    <cellStyle name="Hyperlink 45" xfId="29132" hidden="1"/>
    <cellStyle name="Hyperlink 45" xfId="29296" hidden="1"/>
    <cellStyle name="Hyperlink 45" xfId="29880" hidden="1"/>
    <cellStyle name="Hyperlink 45" xfId="30091" hidden="1"/>
    <cellStyle name="Hyperlink 45" xfId="30294" hidden="1"/>
    <cellStyle name="Hyperlink 45" xfId="30528" hidden="1"/>
    <cellStyle name="Hyperlink 45" xfId="30764" hidden="1"/>
    <cellStyle name="Hyperlink 45" xfId="31000" hidden="1"/>
    <cellStyle name="Hyperlink 45" xfId="31227" hidden="1"/>
    <cellStyle name="Hyperlink 45" xfId="31463" hidden="1"/>
    <cellStyle name="Hyperlink 45" xfId="31682" hidden="1"/>
    <cellStyle name="Hyperlink 45" xfId="32051" hidden="1"/>
    <cellStyle name="Hyperlink 45" xfId="32270" hidden="1"/>
    <cellStyle name="Hyperlink 45" xfId="25433" hidden="1"/>
    <cellStyle name="Hyperlink 45" xfId="32682" hidden="1"/>
    <cellStyle name="Hyperlink 45" xfId="32890" hidden="1"/>
    <cellStyle name="Hyperlink 45" xfId="33084" hidden="1"/>
    <cellStyle name="Hyperlink 45" xfId="33293" hidden="1"/>
    <cellStyle name="Hyperlink 45" xfId="33501" hidden="1"/>
    <cellStyle name="Hyperlink 45" xfId="33710" hidden="1"/>
    <cellStyle name="Hyperlink 45" xfId="33916" hidden="1"/>
    <cellStyle name="Hyperlink 45" xfId="34125" hidden="1"/>
    <cellStyle name="Hyperlink 45" xfId="34331" hidden="1"/>
    <cellStyle name="Hyperlink 45" xfId="34676" hidden="1"/>
    <cellStyle name="Hyperlink 45" xfId="34883" hidden="1"/>
    <cellStyle name="Hyperlink 45" xfId="35359" hidden="1"/>
    <cellStyle name="Hyperlink 45" xfId="35572" hidden="1"/>
    <cellStyle name="Hyperlink 45" xfId="35769" hidden="1"/>
    <cellStyle name="Hyperlink 45" xfId="35986" hidden="1"/>
    <cellStyle name="Hyperlink 45" xfId="36205" hidden="1"/>
    <cellStyle name="Hyperlink 45" xfId="36422" hidden="1"/>
    <cellStyle name="Hyperlink 45" xfId="36636" hidden="1"/>
    <cellStyle name="Hyperlink 45" xfId="36852" hidden="1"/>
    <cellStyle name="Hyperlink 45" xfId="37062" hidden="1"/>
    <cellStyle name="Hyperlink 45" xfId="37414" hidden="1"/>
    <cellStyle name="Hyperlink 45" xfId="37627" hidden="1"/>
    <cellStyle name="Hyperlink 45" xfId="37832" hidden="1"/>
    <cellStyle name="Hyperlink 45" xfId="38042" hidden="1"/>
    <cellStyle name="Hyperlink 45" xfId="38236" hidden="1"/>
    <cellStyle name="Hyperlink 45" xfId="38445" hidden="1"/>
    <cellStyle name="Hyperlink 45" xfId="38655" hidden="1"/>
    <cellStyle name="Hyperlink 45" xfId="38866" hidden="1"/>
    <cellStyle name="Hyperlink 45" xfId="39075" hidden="1"/>
    <cellStyle name="Hyperlink 45" xfId="39284" hidden="1"/>
    <cellStyle name="Hyperlink 45" xfId="39492" hidden="1"/>
    <cellStyle name="Hyperlink 45" xfId="39840" hidden="1"/>
    <cellStyle name="Hyperlink 45" xfId="40048" hidden="1"/>
    <cellStyle name="Hyperlink 46" xfId="970" hidden="1"/>
    <cellStyle name="Hyperlink 46" xfId="1205" hidden="1"/>
    <cellStyle name="Hyperlink 46" xfId="1409" hidden="1"/>
    <cellStyle name="Hyperlink 46" xfId="1655" hidden="1"/>
    <cellStyle name="Hyperlink 46" xfId="1903" hidden="1"/>
    <cellStyle name="Hyperlink 46" xfId="2150" hidden="1"/>
    <cellStyle name="Hyperlink 46" xfId="2388" hidden="1"/>
    <cellStyle name="Hyperlink 46" xfId="2635" hidden="1"/>
    <cellStyle name="Hyperlink 46" xfId="2862" hidden="1"/>
    <cellStyle name="Hyperlink 46" xfId="3243" hidden="1"/>
    <cellStyle name="Hyperlink 46" xfId="3468" hidden="1"/>
    <cellStyle name="Hyperlink 46" xfId="4293" hidden="1"/>
    <cellStyle name="Hyperlink 46" xfId="4502" hidden="1"/>
    <cellStyle name="Hyperlink 46" xfId="4696" hidden="1"/>
    <cellStyle name="Hyperlink 46" xfId="4924" hidden="1"/>
    <cellStyle name="Hyperlink 46" xfId="5163" hidden="1"/>
    <cellStyle name="Hyperlink 46" xfId="5409" hidden="1"/>
    <cellStyle name="Hyperlink 46" xfId="5647" hidden="1"/>
    <cellStyle name="Hyperlink 46" xfId="5884" hidden="1"/>
    <cellStyle name="Hyperlink 46" xfId="6108" hidden="1"/>
    <cellStyle name="Hyperlink 46" xfId="6453" hidden="1"/>
    <cellStyle name="Hyperlink 46" xfId="6660" hidden="1"/>
    <cellStyle name="Hyperlink 46" xfId="7686" hidden="1"/>
    <cellStyle name="Hyperlink 46" xfId="7919" hidden="1"/>
    <cellStyle name="Hyperlink 46" xfId="8123" hidden="1"/>
    <cellStyle name="Hyperlink 46" xfId="8366" hidden="1"/>
    <cellStyle name="Hyperlink 46" xfId="8611" hidden="1"/>
    <cellStyle name="Hyperlink 46" xfId="8854" hidden="1"/>
    <cellStyle name="Hyperlink 46" xfId="9090" hidden="1"/>
    <cellStyle name="Hyperlink 46" xfId="9335" hidden="1"/>
    <cellStyle name="Hyperlink 46" xfId="9561" hidden="1"/>
    <cellStyle name="Hyperlink 46" xfId="9940" hidden="1"/>
    <cellStyle name="Hyperlink 46" xfId="10163" hidden="1"/>
    <cellStyle name="Hyperlink 46" xfId="6906" hidden="1"/>
    <cellStyle name="Hyperlink 46" xfId="10392" hidden="1"/>
    <cellStyle name="Hyperlink 46" xfId="10721" hidden="1"/>
    <cellStyle name="Hyperlink 46" xfId="10947" hidden="1"/>
    <cellStyle name="Hyperlink 46" xfId="11111" hidden="1"/>
    <cellStyle name="Hyperlink 46" xfId="11708" hidden="1"/>
    <cellStyle name="Hyperlink 46" xfId="11939" hidden="1"/>
    <cellStyle name="Hyperlink 46" xfId="12142" hidden="1"/>
    <cellStyle name="Hyperlink 46" xfId="12380" hidden="1"/>
    <cellStyle name="Hyperlink 46" xfId="12619" hidden="1"/>
    <cellStyle name="Hyperlink 46" xfId="12858" hidden="1"/>
    <cellStyle name="Hyperlink 46" xfId="13088" hidden="1"/>
    <cellStyle name="Hyperlink 46" xfId="13327" hidden="1"/>
    <cellStyle name="Hyperlink 46" xfId="13547" hidden="1"/>
    <cellStyle name="Hyperlink 46" xfId="13921" hidden="1"/>
    <cellStyle name="Hyperlink 46" xfId="14142" hidden="1"/>
    <cellStyle name="Hyperlink 46" xfId="7100" hidden="1"/>
    <cellStyle name="Hyperlink 46" xfId="14581" hidden="1"/>
    <cellStyle name="Hyperlink 46" xfId="14812" hidden="1"/>
    <cellStyle name="Hyperlink 46" xfId="15015" hidden="1"/>
    <cellStyle name="Hyperlink 46" xfId="15260" hidden="1"/>
    <cellStyle name="Hyperlink 46" xfId="15504" hidden="1"/>
    <cellStyle name="Hyperlink 46" xfId="15749" hidden="1"/>
    <cellStyle name="Hyperlink 46" xfId="15987" hidden="1"/>
    <cellStyle name="Hyperlink 46" xfId="16232" hidden="1"/>
    <cellStyle name="Hyperlink 46" xfId="16456" hidden="1"/>
    <cellStyle name="Hyperlink 46" xfId="16837" hidden="1"/>
    <cellStyle name="Hyperlink 46" xfId="17062" hidden="1"/>
    <cellStyle name="Hyperlink 46" xfId="17556" hidden="1"/>
    <cellStyle name="Hyperlink 46" xfId="17771" hidden="1"/>
    <cellStyle name="Hyperlink 46" xfId="17968" hidden="1"/>
    <cellStyle name="Hyperlink 46" xfId="18186" hidden="1"/>
    <cellStyle name="Hyperlink 46" xfId="18407" hidden="1"/>
    <cellStyle name="Hyperlink 46" xfId="18626" hidden="1"/>
    <cellStyle name="Hyperlink 46" xfId="18842" hidden="1"/>
    <cellStyle name="Hyperlink 46" xfId="19061" hidden="1"/>
    <cellStyle name="Hyperlink 46" xfId="19271" hidden="1"/>
    <cellStyle name="Hyperlink 46" xfId="19625" hidden="1"/>
    <cellStyle name="Hyperlink 46" xfId="19838" hidden="1"/>
    <cellStyle name="Hyperlink 46" xfId="20044" hidden="1"/>
    <cellStyle name="Hyperlink 46" xfId="20254" hidden="1"/>
    <cellStyle name="Hyperlink 46" xfId="20448" hidden="1"/>
    <cellStyle name="Hyperlink 46" xfId="20657" hidden="1"/>
    <cellStyle name="Hyperlink 46" xfId="20867" hidden="1"/>
    <cellStyle name="Hyperlink 46" xfId="21079" hidden="1"/>
    <cellStyle name="Hyperlink 46" xfId="21289" hidden="1"/>
    <cellStyle name="Hyperlink 46" xfId="21499" hidden="1"/>
    <cellStyle name="Hyperlink 46" xfId="21708" hidden="1"/>
    <cellStyle name="Hyperlink 46" xfId="22056" hidden="1"/>
    <cellStyle name="Hyperlink 46" xfId="22264" hidden="1"/>
    <cellStyle name="Hyperlink 46" xfId="22674" hidden="1"/>
    <cellStyle name="Hyperlink 46" xfId="22881" hidden="1"/>
    <cellStyle name="Hyperlink 46" xfId="23075" hidden="1"/>
    <cellStyle name="Hyperlink 46" xfId="23281" hidden="1"/>
    <cellStyle name="Hyperlink 46" xfId="23487" hidden="1"/>
    <cellStyle name="Hyperlink 46" xfId="23694" hidden="1"/>
    <cellStyle name="Hyperlink 46" xfId="23900" hidden="1"/>
    <cellStyle name="Hyperlink 46" xfId="24107" hidden="1"/>
    <cellStyle name="Hyperlink 46" xfId="24313" hidden="1"/>
    <cellStyle name="Hyperlink 46" xfId="24658" hidden="1"/>
    <cellStyle name="Hyperlink 46" xfId="24865" hidden="1"/>
    <cellStyle name="Hyperlink 46" xfId="25890" hidden="1"/>
    <cellStyle name="Hyperlink 46" xfId="26122" hidden="1"/>
    <cellStyle name="Hyperlink 46" xfId="26326" hidden="1"/>
    <cellStyle name="Hyperlink 46" xfId="26567" hidden="1"/>
    <cellStyle name="Hyperlink 46" xfId="26808" hidden="1"/>
    <cellStyle name="Hyperlink 46" xfId="27050" hidden="1"/>
    <cellStyle name="Hyperlink 46" xfId="27284" hidden="1"/>
    <cellStyle name="Hyperlink 46" xfId="27527" hidden="1"/>
    <cellStyle name="Hyperlink 46" xfId="27752" hidden="1"/>
    <cellStyle name="Hyperlink 46" xfId="28131" hidden="1"/>
    <cellStyle name="Hyperlink 46" xfId="28353" hidden="1"/>
    <cellStyle name="Hyperlink 46" xfId="25111" hidden="1"/>
    <cellStyle name="Hyperlink 46" xfId="28581" hidden="1"/>
    <cellStyle name="Hyperlink 46" xfId="28908" hidden="1"/>
    <cellStyle name="Hyperlink 46" xfId="29134" hidden="1"/>
    <cellStyle name="Hyperlink 46" xfId="29298" hidden="1"/>
    <cellStyle name="Hyperlink 46" xfId="29882" hidden="1"/>
    <cellStyle name="Hyperlink 46" xfId="30093" hidden="1"/>
    <cellStyle name="Hyperlink 46" xfId="30296" hidden="1"/>
    <cellStyle name="Hyperlink 46" xfId="30530" hidden="1"/>
    <cellStyle name="Hyperlink 46" xfId="30766" hidden="1"/>
    <cellStyle name="Hyperlink 46" xfId="31002" hidden="1"/>
    <cellStyle name="Hyperlink 46" xfId="31229" hidden="1"/>
    <cellStyle name="Hyperlink 46" xfId="31465" hidden="1"/>
    <cellStyle name="Hyperlink 46" xfId="31684" hidden="1"/>
    <cellStyle name="Hyperlink 46" xfId="32053" hidden="1"/>
    <cellStyle name="Hyperlink 46" xfId="32272" hidden="1"/>
    <cellStyle name="Hyperlink 46" xfId="25305" hidden="1"/>
    <cellStyle name="Hyperlink 46" xfId="32684" hidden="1"/>
    <cellStyle name="Hyperlink 46" xfId="32892" hidden="1"/>
    <cellStyle name="Hyperlink 46" xfId="33086" hidden="1"/>
    <cellStyle name="Hyperlink 46" xfId="33295" hidden="1"/>
    <cellStyle name="Hyperlink 46" xfId="33503" hidden="1"/>
    <cellStyle name="Hyperlink 46" xfId="33712" hidden="1"/>
    <cellStyle name="Hyperlink 46" xfId="33918" hidden="1"/>
    <cellStyle name="Hyperlink 46" xfId="34127" hidden="1"/>
    <cellStyle name="Hyperlink 46" xfId="34333" hidden="1"/>
    <cellStyle name="Hyperlink 46" xfId="34678" hidden="1"/>
    <cellStyle name="Hyperlink 46" xfId="34885" hidden="1"/>
    <cellStyle name="Hyperlink 46" xfId="35361" hidden="1"/>
    <cellStyle name="Hyperlink 46" xfId="35574" hidden="1"/>
    <cellStyle name="Hyperlink 46" xfId="35771" hidden="1"/>
    <cellStyle name="Hyperlink 46" xfId="35988" hidden="1"/>
    <cellStyle name="Hyperlink 46" xfId="36207" hidden="1"/>
    <cellStyle name="Hyperlink 46" xfId="36424" hidden="1"/>
    <cellStyle name="Hyperlink 46" xfId="36638" hidden="1"/>
    <cellStyle name="Hyperlink 46" xfId="36854" hidden="1"/>
    <cellStyle name="Hyperlink 46" xfId="37064" hidden="1"/>
    <cellStyle name="Hyperlink 46" xfId="37416" hidden="1"/>
    <cellStyle name="Hyperlink 46" xfId="37629" hidden="1"/>
    <cellStyle name="Hyperlink 46" xfId="37834" hidden="1"/>
    <cellStyle name="Hyperlink 46" xfId="38044" hidden="1"/>
    <cellStyle name="Hyperlink 46" xfId="38238" hidden="1"/>
    <cellStyle name="Hyperlink 46" xfId="38447" hidden="1"/>
    <cellStyle name="Hyperlink 46" xfId="38657" hidden="1"/>
    <cellStyle name="Hyperlink 46" xfId="38868" hidden="1"/>
    <cellStyle name="Hyperlink 46" xfId="39077" hidden="1"/>
    <cellStyle name="Hyperlink 46" xfId="39286" hidden="1"/>
    <cellStyle name="Hyperlink 46" xfId="39494" hidden="1"/>
    <cellStyle name="Hyperlink 46" xfId="39842" hidden="1"/>
    <cellStyle name="Hyperlink 46" xfId="40050" hidden="1"/>
    <cellStyle name="Hyperlink 47" xfId="972" hidden="1"/>
    <cellStyle name="Hyperlink 47" xfId="1207" hidden="1"/>
    <cellStyle name="Hyperlink 47" xfId="1411" hidden="1"/>
    <cellStyle name="Hyperlink 47" xfId="1657" hidden="1"/>
    <cellStyle name="Hyperlink 47" xfId="1905" hidden="1"/>
    <cellStyle name="Hyperlink 47" xfId="2152" hidden="1"/>
    <cellStyle name="Hyperlink 47" xfId="2390" hidden="1"/>
    <cellStyle name="Hyperlink 47" xfId="2637" hidden="1"/>
    <cellStyle name="Hyperlink 47" xfId="2864" hidden="1"/>
    <cellStyle name="Hyperlink 47" xfId="3245" hidden="1"/>
    <cellStyle name="Hyperlink 47" xfId="3470" hidden="1"/>
    <cellStyle name="Hyperlink 47" xfId="4295" hidden="1"/>
    <cellStyle name="Hyperlink 47" xfId="4504" hidden="1"/>
    <cellStyle name="Hyperlink 47" xfId="4698" hidden="1"/>
    <cellStyle name="Hyperlink 47" xfId="4926" hidden="1"/>
    <cellStyle name="Hyperlink 47" xfId="5165" hidden="1"/>
    <cellStyle name="Hyperlink 47" xfId="5411" hidden="1"/>
    <cellStyle name="Hyperlink 47" xfId="5649" hidden="1"/>
    <cellStyle name="Hyperlink 47" xfId="5886" hidden="1"/>
    <cellStyle name="Hyperlink 47" xfId="6110" hidden="1"/>
    <cellStyle name="Hyperlink 47" xfId="6455" hidden="1"/>
    <cellStyle name="Hyperlink 47" xfId="6662" hidden="1"/>
    <cellStyle name="Hyperlink 47" xfId="7688" hidden="1"/>
    <cellStyle name="Hyperlink 47" xfId="7921" hidden="1"/>
    <cellStyle name="Hyperlink 47" xfId="8125" hidden="1"/>
    <cellStyle name="Hyperlink 47" xfId="8368" hidden="1"/>
    <cellStyle name="Hyperlink 47" xfId="8613" hidden="1"/>
    <cellStyle name="Hyperlink 47" xfId="8856" hidden="1"/>
    <cellStyle name="Hyperlink 47" xfId="9092" hidden="1"/>
    <cellStyle name="Hyperlink 47" xfId="9337" hidden="1"/>
    <cellStyle name="Hyperlink 47" xfId="9563" hidden="1"/>
    <cellStyle name="Hyperlink 47" xfId="9942" hidden="1"/>
    <cellStyle name="Hyperlink 47" xfId="10165" hidden="1"/>
    <cellStyle name="Hyperlink 47" xfId="6904" hidden="1"/>
    <cellStyle name="Hyperlink 47" xfId="10394" hidden="1"/>
    <cellStyle name="Hyperlink 47" xfId="10723" hidden="1"/>
    <cellStyle name="Hyperlink 47" xfId="10949" hidden="1"/>
    <cellStyle name="Hyperlink 47" xfId="11113" hidden="1"/>
    <cellStyle name="Hyperlink 47" xfId="11710" hidden="1"/>
    <cellStyle name="Hyperlink 47" xfId="11941" hidden="1"/>
    <cellStyle name="Hyperlink 47" xfId="12144" hidden="1"/>
    <cellStyle name="Hyperlink 47" xfId="12382" hidden="1"/>
    <cellStyle name="Hyperlink 47" xfId="12621" hidden="1"/>
    <cellStyle name="Hyperlink 47" xfId="12860" hidden="1"/>
    <cellStyle name="Hyperlink 47" xfId="13090" hidden="1"/>
    <cellStyle name="Hyperlink 47" xfId="13329" hidden="1"/>
    <cellStyle name="Hyperlink 47" xfId="13549" hidden="1"/>
    <cellStyle name="Hyperlink 47" xfId="13923" hidden="1"/>
    <cellStyle name="Hyperlink 47" xfId="14144" hidden="1"/>
    <cellStyle name="Hyperlink 47" xfId="10219" hidden="1"/>
    <cellStyle name="Hyperlink 47" xfId="14583" hidden="1"/>
    <cellStyle name="Hyperlink 47" xfId="14814" hidden="1"/>
    <cellStyle name="Hyperlink 47" xfId="15017" hidden="1"/>
    <cellStyle name="Hyperlink 47" xfId="15262" hidden="1"/>
    <cellStyle name="Hyperlink 47" xfId="15506" hidden="1"/>
    <cellStyle name="Hyperlink 47" xfId="15751" hidden="1"/>
    <cellStyle name="Hyperlink 47" xfId="15989" hidden="1"/>
    <cellStyle name="Hyperlink 47" xfId="16234" hidden="1"/>
    <cellStyle name="Hyperlink 47" xfId="16458" hidden="1"/>
    <cellStyle name="Hyperlink 47" xfId="16839" hidden="1"/>
    <cellStyle name="Hyperlink 47" xfId="17064" hidden="1"/>
    <cellStyle name="Hyperlink 47" xfId="17558" hidden="1"/>
    <cellStyle name="Hyperlink 47" xfId="17773" hidden="1"/>
    <cellStyle name="Hyperlink 47" xfId="17970" hidden="1"/>
    <cellStyle name="Hyperlink 47" xfId="18188" hidden="1"/>
    <cellStyle name="Hyperlink 47" xfId="18409" hidden="1"/>
    <cellStyle name="Hyperlink 47" xfId="18628" hidden="1"/>
    <cellStyle name="Hyperlink 47" xfId="18844" hidden="1"/>
    <cellStyle name="Hyperlink 47" xfId="19063" hidden="1"/>
    <cellStyle name="Hyperlink 47" xfId="19273" hidden="1"/>
    <cellStyle name="Hyperlink 47" xfId="19627" hidden="1"/>
    <cellStyle name="Hyperlink 47" xfId="19840" hidden="1"/>
    <cellStyle name="Hyperlink 47" xfId="20046" hidden="1"/>
    <cellStyle name="Hyperlink 47" xfId="20256" hidden="1"/>
    <cellStyle name="Hyperlink 47" xfId="20450" hidden="1"/>
    <cellStyle name="Hyperlink 47" xfId="20659" hidden="1"/>
    <cellStyle name="Hyperlink 47" xfId="20869" hidden="1"/>
    <cellStyle name="Hyperlink 47" xfId="21081" hidden="1"/>
    <cellStyle name="Hyperlink 47" xfId="21291" hidden="1"/>
    <cellStyle name="Hyperlink 47" xfId="21501" hidden="1"/>
    <cellStyle name="Hyperlink 47" xfId="21710" hidden="1"/>
    <cellStyle name="Hyperlink 47" xfId="22058" hidden="1"/>
    <cellStyle name="Hyperlink 47" xfId="22266" hidden="1"/>
    <cellStyle name="Hyperlink 47" xfId="22676" hidden="1"/>
    <cellStyle name="Hyperlink 47" xfId="22883" hidden="1"/>
    <cellStyle name="Hyperlink 47" xfId="23077" hidden="1"/>
    <cellStyle name="Hyperlink 47" xfId="23283" hidden="1"/>
    <cellStyle name="Hyperlink 47" xfId="23489" hidden="1"/>
    <cellStyle name="Hyperlink 47" xfId="23696" hidden="1"/>
    <cellStyle name="Hyperlink 47" xfId="23902" hidden="1"/>
    <cellStyle name="Hyperlink 47" xfId="24109" hidden="1"/>
    <cellStyle name="Hyperlink 47" xfId="24315" hidden="1"/>
    <cellStyle name="Hyperlink 47" xfId="24660" hidden="1"/>
    <cellStyle name="Hyperlink 47" xfId="24867" hidden="1"/>
    <cellStyle name="Hyperlink 47" xfId="25892" hidden="1"/>
    <cellStyle name="Hyperlink 47" xfId="26124" hidden="1"/>
    <cellStyle name="Hyperlink 47" xfId="26328" hidden="1"/>
    <cellStyle name="Hyperlink 47" xfId="26569" hidden="1"/>
    <cellStyle name="Hyperlink 47" xfId="26810" hidden="1"/>
    <cellStyle name="Hyperlink 47" xfId="27052" hidden="1"/>
    <cellStyle name="Hyperlink 47" xfId="27286" hidden="1"/>
    <cellStyle name="Hyperlink 47" xfId="27529" hidden="1"/>
    <cellStyle name="Hyperlink 47" xfId="27754" hidden="1"/>
    <cellStyle name="Hyperlink 47" xfId="28133" hidden="1"/>
    <cellStyle name="Hyperlink 47" xfId="28355" hidden="1"/>
    <cellStyle name="Hyperlink 47" xfId="25109" hidden="1"/>
    <cellStyle name="Hyperlink 47" xfId="28583" hidden="1"/>
    <cellStyle name="Hyperlink 47" xfId="28910" hidden="1"/>
    <cellStyle name="Hyperlink 47" xfId="29136" hidden="1"/>
    <cellStyle name="Hyperlink 47" xfId="29300" hidden="1"/>
    <cellStyle name="Hyperlink 47" xfId="29884" hidden="1"/>
    <cellStyle name="Hyperlink 47" xfId="30095" hidden="1"/>
    <cellStyle name="Hyperlink 47" xfId="30298" hidden="1"/>
    <cellStyle name="Hyperlink 47" xfId="30532" hidden="1"/>
    <cellStyle name="Hyperlink 47" xfId="30768" hidden="1"/>
    <cellStyle name="Hyperlink 47" xfId="31004" hidden="1"/>
    <cellStyle name="Hyperlink 47" xfId="31231" hidden="1"/>
    <cellStyle name="Hyperlink 47" xfId="31467" hidden="1"/>
    <cellStyle name="Hyperlink 47" xfId="31686" hidden="1"/>
    <cellStyle name="Hyperlink 47" xfId="32055" hidden="1"/>
    <cellStyle name="Hyperlink 47" xfId="32274" hidden="1"/>
    <cellStyle name="Hyperlink 47" xfId="28408" hidden="1"/>
    <cellStyle name="Hyperlink 47" xfId="32686" hidden="1"/>
    <cellStyle name="Hyperlink 47" xfId="32894" hidden="1"/>
    <cellStyle name="Hyperlink 47" xfId="33088" hidden="1"/>
    <cellStyle name="Hyperlink 47" xfId="33297" hidden="1"/>
    <cellStyle name="Hyperlink 47" xfId="33505" hidden="1"/>
    <cellStyle name="Hyperlink 47" xfId="33714" hidden="1"/>
    <cellStyle name="Hyperlink 47" xfId="33920" hidden="1"/>
    <cellStyle name="Hyperlink 47" xfId="34129" hidden="1"/>
    <cellStyle name="Hyperlink 47" xfId="34335" hidden="1"/>
    <cellStyle name="Hyperlink 47" xfId="34680" hidden="1"/>
    <cellStyle name="Hyperlink 47" xfId="34887" hidden="1"/>
    <cellStyle name="Hyperlink 47" xfId="35363" hidden="1"/>
    <cellStyle name="Hyperlink 47" xfId="35576" hidden="1"/>
    <cellStyle name="Hyperlink 47" xfId="35773" hidden="1"/>
    <cellStyle name="Hyperlink 47" xfId="35990" hidden="1"/>
    <cellStyle name="Hyperlink 47" xfId="36209" hidden="1"/>
    <cellStyle name="Hyperlink 47" xfId="36426" hidden="1"/>
    <cellStyle name="Hyperlink 47" xfId="36640" hidden="1"/>
    <cellStyle name="Hyperlink 47" xfId="36856" hidden="1"/>
    <cellStyle name="Hyperlink 47" xfId="37066" hidden="1"/>
    <cellStyle name="Hyperlink 47" xfId="37418" hidden="1"/>
    <cellStyle name="Hyperlink 47" xfId="37631" hidden="1"/>
    <cellStyle name="Hyperlink 47" xfId="37836" hidden="1"/>
    <cellStyle name="Hyperlink 47" xfId="38046" hidden="1"/>
    <cellStyle name="Hyperlink 47" xfId="38240" hidden="1"/>
    <cellStyle name="Hyperlink 47" xfId="38449" hidden="1"/>
    <cellStyle name="Hyperlink 47" xfId="38659" hidden="1"/>
    <cellStyle name="Hyperlink 47" xfId="38870" hidden="1"/>
    <cellStyle name="Hyperlink 47" xfId="39079" hidden="1"/>
    <cellStyle name="Hyperlink 47" xfId="39288" hidden="1"/>
    <cellStyle name="Hyperlink 47" xfId="39496" hidden="1"/>
    <cellStyle name="Hyperlink 47" xfId="39844" hidden="1"/>
    <cellStyle name="Hyperlink 47" xfId="40052" hidden="1"/>
    <cellStyle name="Hyperlink 48" xfId="974" hidden="1"/>
    <cellStyle name="Hyperlink 48" xfId="1209" hidden="1"/>
    <cellStyle name="Hyperlink 48" xfId="1413" hidden="1"/>
    <cellStyle name="Hyperlink 48" xfId="1659" hidden="1"/>
    <cellStyle name="Hyperlink 48" xfId="1907" hidden="1"/>
    <cellStyle name="Hyperlink 48" xfId="2154" hidden="1"/>
    <cellStyle name="Hyperlink 48" xfId="2392" hidden="1"/>
    <cellStyle name="Hyperlink 48" xfId="2639" hidden="1"/>
    <cellStyle name="Hyperlink 48" xfId="2866" hidden="1"/>
    <cellStyle name="Hyperlink 48" xfId="3247" hidden="1"/>
    <cellStyle name="Hyperlink 48" xfId="3472" hidden="1"/>
    <cellStyle name="Hyperlink 48" xfId="4297" hidden="1"/>
    <cellStyle name="Hyperlink 48" xfId="4506" hidden="1"/>
    <cellStyle name="Hyperlink 48" xfId="4700" hidden="1"/>
    <cellStyle name="Hyperlink 48" xfId="4928" hidden="1"/>
    <cellStyle name="Hyperlink 48" xfId="5167" hidden="1"/>
    <cellStyle name="Hyperlink 48" xfId="5413" hidden="1"/>
    <cellStyle name="Hyperlink 48" xfId="5651" hidden="1"/>
    <cellStyle name="Hyperlink 48" xfId="5888" hidden="1"/>
    <cellStyle name="Hyperlink 48" xfId="6112" hidden="1"/>
    <cellStyle name="Hyperlink 48" xfId="6457" hidden="1"/>
    <cellStyle name="Hyperlink 48" xfId="6664" hidden="1"/>
    <cellStyle name="Hyperlink 48" xfId="7690" hidden="1"/>
    <cellStyle name="Hyperlink 48" xfId="7923" hidden="1"/>
    <cellStyle name="Hyperlink 48" xfId="8127" hidden="1"/>
    <cellStyle name="Hyperlink 48" xfId="8370" hidden="1"/>
    <cellStyle name="Hyperlink 48" xfId="8615" hidden="1"/>
    <cellStyle name="Hyperlink 48" xfId="8858" hidden="1"/>
    <cellStyle name="Hyperlink 48" xfId="9094" hidden="1"/>
    <cellStyle name="Hyperlink 48" xfId="9339" hidden="1"/>
    <cellStyle name="Hyperlink 48" xfId="9565" hidden="1"/>
    <cellStyle name="Hyperlink 48" xfId="9944" hidden="1"/>
    <cellStyle name="Hyperlink 48" xfId="10167" hidden="1"/>
    <cellStyle name="Hyperlink 48" xfId="6902" hidden="1"/>
    <cellStyle name="Hyperlink 48" xfId="10396" hidden="1"/>
    <cellStyle name="Hyperlink 48" xfId="10725" hidden="1"/>
    <cellStyle name="Hyperlink 48" xfId="10951" hidden="1"/>
    <cellStyle name="Hyperlink 48" xfId="11115" hidden="1"/>
    <cellStyle name="Hyperlink 48" xfId="11712" hidden="1"/>
    <cellStyle name="Hyperlink 48" xfId="11943" hidden="1"/>
    <cellStyle name="Hyperlink 48" xfId="12146" hidden="1"/>
    <cellStyle name="Hyperlink 48" xfId="12384" hidden="1"/>
    <cellStyle name="Hyperlink 48" xfId="12623" hidden="1"/>
    <cellStyle name="Hyperlink 48" xfId="12862" hidden="1"/>
    <cellStyle name="Hyperlink 48" xfId="13092" hidden="1"/>
    <cellStyle name="Hyperlink 48" xfId="13331" hidden="1"/>
    <cellStyle name="Hyperlink 48" xfId="13551" hidden="1"/>
    <cellStyle name="Hyperlink 48" xfId="13925" hidden="1"/>
    <cellStyle name="Hyperlink 48" xfId="14146" hidden="1"/>
    <cellStyle name="Hyperlink 48" xfId="8667" hidden="1"/>
    <cellStyle name="Hyperlink 48" xfId="14585" hidden="1"/>
    <cellStyle name="Hyperlink 48" xfId="14816" hidden="1"/>
    <cellStyle name="Hyperlink 48" xfId="15019" hidden="1"/>
    <cellStyle name="Hyperlink 48" xfId="15264" hidden="1"/>
    <cellStyle name="Hyperlink 48" xfId="15508" hidden="1"/>
    <cellStyle name="Hyperlink 48" xfId="15753" hidden="1"/>
    <cellStyle name="Hyperlink 48" xfId="15991" hidden="1"/>
    <cellStyle name="Hyperlink 48" xfId="16236" hidden="1"/>
    <cellStyle name="Hyperlink 48" xfId="16460" hidden="1"/>
    <cellStyle name="Hyperlink 48" xfId="16841" hidden="1"/>
    <cellStyle name="Hyperlink 48" xfId="17066" hidden="1"/>
    <cellStyle name="Hyperlink 48" xfId="17560" hidden="1"/>
    <cellStyle name="Hyperlink 48" xfId="17775" hidden="1"/>
    <cellStyle name="Hyperlink 48" xfId="17972" hidden="1"/>
    <cellStyle name="Hyperlink 48" xfId="18190" hidden="1"/>
    <cellStyle name="Hyperlink 48" xfId="18411" hidden="1"/>
    <cellStyle name="Hyperlink 48" xfId="18630" hidden="1"/>
    <cellStyle name="Hyperlink 48" xfId="18846" hidden="1"/>
    <cellStyle name="Hyperlink 48" xfId="19065" hidden="1"/>
    <cellStyle name="Hyperlink 48" xfId="19275" hidden="1"/>
    <cellStyle name="Hyperlink 48" xfId="19629" hidden="1"/>
    <cellStyle name="Hyperlink 48" xfId="19842" hidden="1"/>
    <cellStyle name="Hyperlink 48" xfId="20048" hidden="1"/>
    <cellStyle name="Hyperlink 48" xfId="20258" hidden="1"/>
    <cellStyle name="Hyperlink 48" xfId="20452" hidden="1"/>
    <cellStyle name="Hyperlink 48" xfId="20661" hidden="1"/>
    <cellStyle name="Hyperlink 48" xfId="20871" hidden="1"/>
    <cellStyle name="Hyperlink 48" xfId="21083" hidden="1"/>
    <cellStyle name="Hyperlink 48" xfId="21293" hidden="1"/>
    <cellStyle name="Hyperlink 48" xfId="21503" hidden="1"/>
    <cellStyle name="Hyperlink 48" xfId="21712" hidden="1"/>
    <cellStyle name="Hyperlink 48" xfId="22060" hidden="1"/>
    <cellStyle name="Hyperlink 48" xfId="22268" hidden="1"/>
    <cellStyle name="Hyperlink 48" xfId="22678" hidden="1"/>
    <cellStyle name="Hyperlink 48" xfId="22885" hidden="1"/>
    <cellStyle name="Hyperlink 48" xfId="23079" hidden="1"/>
    <cellStyle name="Hyperlink 48" xfId="23285" hidden="1"/>
    <cellStyle name="Hyperlink 48" xfId="23491" hidden="1"/>
    <cellStyle name="Hyperlink 48" xfId="23698" hidden="1"/>
    <cellStyle name="Hyperlink 48" xfId="23904" hidden="1"/>
    <cellStyle name="Hyperlink 48" xfId="24111" hidden="1"/>
    <cellStyle name="Hyperlink 48" xfId="24317" hidden="1"/>
    <cellStyle name="Hyperlink 48" xfId="24662" hidden="1"/>
    <cellStyle name="Hyperlink 48" xfId="24869" hidden="1"/>
    <cellStyle name="Hyperlink 48" xfId="25894" hidden="1"/>
    <cellStyle name="Hyperlink 48" xfId="26126" hidden="1"/>
    <cellStyle name="Hyperlink 48" xfId="26330" hidden="1"/>
    <cellStyle name="Hyperlink 48" xfId="26571" hidden="1"/>
    <cellStyle name="Hyperlink 48" xfId="26812" hidden="1"/>
    <cellStyle name="Hyperlink 48" xfId="27054" hidden="1"/>
    <cellStyle name="Hyperlink 48" xfId="27288" hidden="1"/>
    <cellStyle name="Hyperlink 48" xfId="27531" hidden="1"/>
    <cellStyle name="Hyperlink 48" xfId="27756" hidden="1"/>
    <cellStyle name="Hyperlink 48" xfId="28135" hidden="1"/>
    <cellStyle name="Hyperlink 48" xfId="28357" hidden="1"/>
    <cellStyle name="Hyperlink 48" xfId="25107" hidden="1"/>
    <cellStyle name="Hyperlink 48" xfId="28585" hidden="1"/>
    <cellStyle name="Hyperlink 48" xfId="28912" hidden="1"/>
    <cellStyle name="Hyperlink 48" xfId="29138" hidden="1"/>
    <cellStyle name="Hyperlink 48" xfId="29302" hidden="1"/>
    <cellStyle name="Hyperlink 48" xfId="29886" hidden="1"/>
    <cellStyle name="Hyperlink 48" xfId="30097" hidden="1"/>
    <cellStyle name="Hyperlink 48" xfId="30300" hidden="1"/>
    <cellStyle name="Hyperlink 48" xfId="30534" hidden="1"/>
    <cellStyle name="Hyperlink 48" xfId="30770" hidden="1"/>
    <cellStyle name="Hyperlink 48" xfId="31006" hidden="1"/>
    <cellStyle name="Hyperlink 48" xfId="31233" hidden="1"/>
    <cellStyle name="Hyperlink 48" xfId="31469" hidden="1"/>
    <cellStyle name="Hyperlink 48" xfId="31688" hidden="1"/>
    <cellStyle name="Hyperlink 48" xfId="32057" hidden="1"/>
    <cellStyle name="Hyperlink 48" xfId="32276" hidden="1"/>
    <cellStyle name="Hyperlink 48" xfId="26863" hidden="1"/>
    <cellStyle name="Hyperlink 48" xfId="32688" hidden="1"/>
    <cellStyle name="Hyperlink 48" xfId="32896" hidden="1"/>
    <cellStyle name="Hyperlink 48" xfId="33090" hidden="1"/>
    <cellStyle name="Hyperlink 48" xfId="33299" hidden="1"/>
    <cellStyle name="Hyperlink 48" xfId="33507" hidden="1"/>
    <cellStyle name="Hyperlink 48" xfId="33716" hidden="1"/>
    <cellStyle name="Hyperlink 48" xfId="33922" hidden="1"/>
    <cellStyle name="Hyperlink 48" xfId="34131" hidden="1"/>
    <cellStyle name="Hyperlink 48" xfId="34337" hidden="1"/>
    <cellStyle name="Hyperlink 48" xfId="34682" hidden="1"/>
    <cellStyle name="Hyperlink 48" xfId="34889" hidden="1"/>
    <cellStyle name="Hyperlink 48" xfId="35365" hidden="1"/>
    <cellStyle name="Hyperlink 48" xfId="35578" hidden="1"/>
    <cellStyle name="Hyperlink 48" xfId="35775" hidden="1"/>
    <cellStyle name="Hyperlink 48" xfId="35992" hidden="1"/>
    <cellStyle name="Hyperlink 48" xfId="36211" hidden="1"/>
    <cellStyle name="Hyperlink 48" xfId="36428" hidden="1"/>
    <cellStyle name="Hyperlink 48" xfId="36642" hidden="1"/>
    <cellStyle name="Hyperlink 48" xfId="36858" hidden="1"/>
    <cellStyle name="Hyperlink 48" xfId="37068" hidden="1"/>
    <cellStyle name="Hyperlink 48" xfId="37420" hidden="1"/>
    <cellStyle name="Hyperlink 48" xfId="37633" hidden="1"/>
    <cellStyle name="Hyperlink 48" xfId="37838" hidden="1"/>
    <cellStyle name="Hyperlink 48" xfId="38048" hidden="1"/>
    <cellStyle name="Hyperlink 48" xfId="38242" hidden="1"/>
    <cellStyle name="Hyperlink 48" xfId="38451" hidden="1"/>
    <cellStyle name="Hyperlink 48" xfId="38661" hidden="1"/>
    <cellStyle name="Hyperlink 48" xfId="38872" hidden="1"/>
    <cellStyle name="Hyperlink 48" xfId="39081" hidden="1"/>
    <cellStyle name="Hyperlink 48" xfId="39290" hidden="1"/>
    <cellStyle name="Hyperlink 48" xfId="39498" hidden="1"/>
    <cellStyle name="Hyperlink 48" xfId="39846" hidden="1"/>
    <cellStyle name="Hyperlink 48" xfId="40054" hidden="1"/>
    <cellStyle name="Hyperlink 49" xfId="976" hidden="1"/>
    <cellStyle name="Hyperlink 49" xfId="1211" hidden="1"/>
    <cellStyle name="Hyperlink 49" xfId="1415" hidden="1"/>
    <cellStyle name="Hyperlink 49" xfId="1661" hidden="1"/>
    <cellStyle name="Hyperlink 49" xfId="1909" hidden="1"/>
    <cellStyle name="Hyperlink 49" xfId="2156" hidden="1"/>
    <cellStyle name="Hyperlink 49" xfId="2394" hidden="1"/>
    <cellStyle name="Hyperlink 49" xfId="2641" hidden="1"/>
    <cellStyle name="Hyperlink 49" xfId="2868" hidden="1"/>
    <cellStyle name="Hyperlink 49" xfId="3249" hidden="1"/>
    <cellStyle name="Hyperlink 49" xfId="3474" hidden="1"/>
    <cellStyle name="Hyperlink 49" xfId="4299" hidden="1"/>
    <cellStyle name="Hyperlink 49" xfId="4508" hidden="1"/>
    <cellStyle name="Hyperlink 49" xfId="4702" hidden="1"/>
    <cellStyle name="Hyperlink 49" xfId="4930" hidden="1"/>
    <cellStyle name="Hyperlink 49" xfId="5169" hidden="1"/>
    <cellStyle name="Hyperlink 49" xfId="5415" hidden="1"/>
    <cellStyle name="Hyperlink 49" xfId="5653" hidden="1"/>
    <cellStyle name="Hyperlink 49" xfId="5890" hidden="1"/>
    <cellStyle name="Hyperlink 49" xfId="6114" hidden="1"/>
    <cellStyle name="Hyperlink 49" xfId="6459" hidden="1"/>
    <cellStyle name="Hyperlink 49" xfId="6666" hidden="1"/>
    <cellStyle name="Hyperlink 49" xfId="7692" hidden="1"/>
    <cellStyle name="Hyperlink 49" xfId="7925" hidden="1"/>
    <cellStyle name="Hyperlink 49" xfId="8129" hidden="1"/>
    <cellStyle name="Hyperlink 49" xfId="8372" hidden="1"/>
    <cellStyle name="Hyperlink 49" xfId="8617" hidden="1"/>
    <cellStyle name="Hyperlink 49" xfId="8860" hidden="1"/>
    <cellStyle name="Hyperlink 49" xfId="9096" hidden="1"/>
    <cellStyle name="Hyperlink 49" xfId="9341" hidden="1"/>
    <cellStyle name="Hyperlink 49" xfId="9567" hidden="1"/>
    <cellStyle name="Hyperlink 49" xfId="9946" hidden="1"/>
    <cellStyle name="Hyperlink 49" xfId="10169" hidden="1"/>
    <cellStyle name="Hyperlink 49" xfId="6900" hidden="1"/>
    <cellStyle name="Hyperlink 49" xfId="10398" hidden="1"/>
    <cellStyle name="Hyperlink 49" xfId="10727" hidden="1"/>
    <cellStyle name="Hyperlink 49" xfId="10953" hidden="1"/>
    <cellStyle name="Hyperlink 49" xfId="11117" hidden="1"/>
    <cellStyle name="Hyperlink 49" xfId="11714" hidden="1"/>
    <cellStyle name="Hyperlink 49" xfId="11945" hidden="1"/>
    <cellStyle name="Hyperlink 49" xfId="12148" hidden="1"/>
    <cellStyle name="Hyperlink 49" xfId="12386" hidden="1"/>
    <cellStyle name="Hyperlink 49" xfId="12625" hidden="1"/>
    <cellStyle name="Hyperlink 49" xfId="12864" hidden="1"/>
    <cellStyle name="Hyperlink 49" xfId="13094" hidden="1"/>
    <cellStyle name="Hyperlink 49" xfId="13333" hidden="1"/>
    <cellStyle name="Hyperlink 49" xfId="13553" hidden="1"/>
    <cellStyle name="Hyperlink 49" xfId="13927" hidden="1"/>
    <cellStyle name="Hyperlink 49" xfId="14148" hidden="1"/>
    <cellStyle name="Hyperlink 49" xfId="9148" hidden="1"/>
    <cellStyle name="Hyperlink 49" xfId="14587" hidden="1"/>
    <cellStyle name="Hyperlink 49" xfId="14818" hidden="1"/>
    <cellStyle name="Hyperlink 49" xfId="15021" hidden="1"/>
    <cellStyle name="Hyperlink 49" xfId="15266" hidden="1"/>
    <cellStyle name="Hyperlink 49" xfId="15510" hidden="1"/>
    <cellStyle name="Hyperlink 49" xfId="15755" hidden="1"/>
    <cellStyle name="Hyperlink 49" xfId="15993" hidden="1"/>
    <cellStyle name="Hyperlink 49" xfId="16238" hidden="1"/>
    <cellStyle name="Hyperlink 49" xfId="16462" hidden="1"/>
    <cellStyle name="Hyperlink 49" xfId="16843" hidden="1"/>
    <cellStyle name="Hyperlink 49" xfId="17068" hidden="1"/>
    <cellStyle name="Hyperlink 49" xfId="17562" hidden="1"/>
    <cellStyle name="Hyperlink 49" xfId="17777" hidden="1"/>
    <cellStyle name="Hyperlink 49" xfId="17974" hidden="1"/>
    <cellStyle name="Hyperlink 49" xfId="18192" hidden="1"/>
    <cellStyle name="Hyperlink 49" xfId="18413" hidden="1"/>
    <cellStyle name="Hyperlink 49" xfId="18632" hidden="1"/>
    <cellStyle name="Hyperlink 49" xfId="18848" hidden="1"/>
    <cellStyle name="Hyperlink 49" xfId="19067" hidden="1"/>
    <cellStyle name="Hyperlink 49" xfId="19277" hidden="1"/>
    <cellStyle name="Hyperlink 49" xfId="19631" hidden="1"/>
    <cellStyle name="Hyperlink 49" xfId="19844" hidden="1"/>
    <cellStyle name="Hyperlink 49" xfId="20050" hidden="1"/>
    <cellStyle name="Hyperlink 49" xfId="20260" hidden="1"/>
    <cellStyle name="Hyperlink 49" xfId="20454" hidden="1"/>
    <cellStyle name="Hyperlink 49" xfId="20663" hidden="1"/>
    <cellStyle name="Hyperlink 49" xfId="20873" hidden="1"/>
    <cellStyle name="Hyperlink 49" xfId="21085" hidden="1"/>
    <cellStyle name="Hyperlink 49" xfId="21295" hidden="1"/>
    <cellStyle name="Hyperlink 49" xfId="21505" hidden="1"/>
    <cellStyle name="Hyperlink 49" xfId="21714" hidden="1"/>
    <cellStyle name="Hyperlink 49" xfId="22062" hidden="1"/>
    <cellStyle name="Hyperlink 49" xfId="22270" hidden="1"/>
    <cellStyle name="Hyperlink 49" xfId="22680" hidden="1"/>
    <cellStyle name="Hyperlink 49" xfId="22887" hidden="1"/>
    <cellStyle name="Hyperlink 49" xfId="23081" hidden="1"/>
    <cellStyle name="Hyperlink 49" xfId="23287" hidden="1"/>
    <cellStyle name="Hyperlink 49" xfId="23493" hidden="1"/>
    <cellStyle name="Hyperlink 49" xfId="23700" hidden="1"/>
    <cellStyle name="Hyperlink 49" xfId="23906" hidden="1"/>
    <cellStyle name="Hyperlink 49" xfId="24113" hidden="1"/>
    <cellStyle name="Hyperlink 49" xfId="24319" hidden="1"/>
    <cellStyle name="Hyperlink 49" xfId="24664" hidden="1"/>
    <cellStyle name="Hyperlink 49" xfId="24871" hidden="1"/>
    <cellStyle name="Hyperlink 49" xfId="25896" hidden="1"/>
    <cellStyle name="Hyperlink 49" xfId="26128" hidden="1"/>
    <cellStyle name="Hyperlink 49" xfId="26332" hidden="1"/>
    <cellStyle name="Hyperlink 49" xfId="26573" hidden="1"/>
    <cellStyle name="Hyperlink 49" xfId="26814" hidden="1"/>
    <cellStyle name="Hyperlink 49" xfId="27056" hidden="1"/>
    <cellStyle name="Hyperlink 49" xfId="27290" hidden="1"/>
    <cellStyle name="Hyperlink 49" xfId="27533" hidden="1"/>
    <cellStyle name="Hyperlink 49" xfId="27758" hidden="1"/>
    <cellStyle name="Hyperlink 49" xfId="28137" hidden="1"/>
    <cellStyle name="Hyperlink 49" xfId="28359" hidden="1"/>
    <cellStyle name="Hyperlink 49" xfId="25105" hidden="1"/>
    <cellStyle name="Hyperlink 49" xfId="28587" hidden="1"/>
    <cellStyle name="Hyperlink 49" xfId="28914" hidden="1"/>
    <cellStyle name="Hyperlink 49" xfId="29140" hidden="1"/>
    <cellStyle name="Hyperlink 49" xfId="29304" hidden="1"/>
    <cellStyle name="Hyperlink 49" xfId="29888" hidden="1"/>
    <cellStyle name="Hyperlink 49" xfId="30099" hidden="1"/>
    <cellStyle name="Hyperlink 49" xfId="30302" hidden="1"/>
    <cellStyle name="Hyperlink 49" xfId="30536" hidden="1"/>
    <cellStyle name="Hyperlink 49" xfId="30772" hidden="1"/>
    <cellStyle name="Hyperlink 49" xfId="31008" hidden="1"/>
    <cellStyle name="Hyperlink 49" xfId="31235" hidden="1"/>
    <cellStyle name="Hyperlink 49" xfId="31471" hidden="1"/>
    <cellStyle name="Hyperlink 49" xfId="31690" hidden="1"/>
    <cellStyle name="Hyperlink 49" xfId="32059" hidden="1"/>
    <cellStyle name="Hyperlink 49" xfId="32278" hidden="1"/>
    <cellStyle name="Hyperlink 49" xfId="27341" hidden="1"/>
    <cellStyle name="Hyperlink 49" xfId="32690" hidden="1"/>
    <cellStyle name="Hyperlink 49" xfId="32898" hidden="1"/>
    <cellStyle name="Hyperlink 49" xfId="33092" hidden="1"/>
    <cellStyle name="Hyperlink 49" xfId="33301" hidden="1"/>
    <cellStyle name="Hyperlink 49" xfId="33509" hidden="1"/>
    <cellStyle name="Hyperlink 49" xfId="33718" hidden="1"/>
    <cellStyle name="Hyperlink 49" xfId="33924" hidden="1"/>
    <cellStyle name="Hyperlink 49" xfId="34133" hidden="1"/>
    <cellStyle name="Hyperlink 49" xfId="34339" hidden="1"/>
    <cellStyle name="Hyperlink 49" xfId="34684" hidden="1"/>
    <cellStyle name="Hyperlink 49" xfId="34891" hidden="1"/>
    <cellStyle name="Hyperlink 49" xfId="35367" hidden="1"/>
    <cellStyle name="Hyperlink 49" xfId="35580" hidden="1"/>
    <cellStyle name="Hyperlink 49" xfId="35777" hidden="1"/>
    <cellStyle name="Hyperlink 49" xfId="35994" hidden="1"/>
    <cellStyle name="Hyperlink 49" xfId="36213" hidden="1"/>
    <cellStyle name="Hyperlink 49" xfId="36430" hidden="1"/>
    <cellStyle name="Hyperlink 49" xfId="36644" hidden="1"/>
    <cellStyle name="Hyperlink 49" xfId="36860" hidden="1"/>
    <cellStyle name="Hyperlink 49" xfId="37070" hidden="1"/>
    <cellStyle name="Hyperlink 49" xfId="37422" hidden="1"/>
    <cellStyle name="Hyperlink 49" xfId="37635" hidden="1"/>
    <cellStyle name="Hyperlink 49" xfId="37840" hidden="1"/>
    <cellStyle name="Hyperlink 49" xfId="38050" hidden="1"/>
    <cellStyle name="Hyperlink 49" xfId="38244" hidden="1"/>
    <cellStyle name="Hyperlink 49" xfId="38453" hidden="1"/>
    <cellStyle name="Hyperlink 49" xfId="38663" hidden="1"/>
    <cellStyle name="Hyperlink 49" xfId="38874" hidden="1"/>
    <cellStyle name="Hyperlink 49" xfId="39083" hidden="1"/>
    <cellStyle name="Hyperlink 49" xfId="39292" hidden="1"/>
    <cellStyle name="Hyperlink 49" xfId="39500" hidden="1"/>
    <cellStyle name="Hyperlink 49" xfId="39848" hidden="1"/>
    <cellStyle name="Hyperlink 49" xfId="40056" hidden="1"/>
    <cellStyle name="Hyperlink 5" xfId="515" hidden="1"/>
    <cellStyle name="Hyperlink 5" xfId="1122" hidden="1"/>
    <cellStyle name="Hyperlink 5" xfId="858" hidden="1"/>
    <cellStyle name="Hyperlink 5" xfId="1564" hidden="1"/>
    <cellStyle name="Hyperlink 5" xfId="1812" hidden="1"/>
    <cellStyle name="Hyperlink 5" xfId="2059" hidden="1"/>
    <cellStyle name="Hyperlink 5" xfId="2297" hidden="1"/>
    <cellStyle name="Hyperlink 5" xfId="2544" hidden="1"/>
    <cellStyle name="Hyperlink 5" xfId="2780" hidden="1"/>
    <cellStyle name="Hyperlink 5" xfId="3152" hidden="1"/>
    <cellStyle name="Hyperlink 5" xfId="3377" hidden="1"/>
    <cellStyle name="Hyperlink 5" xfId="3879" hidden="1"/>
    <cellStyle name="Hyperlink 5" xfId="4419" hidden="1"/>
    <cellStyle name="Hyperlink 5" xfId="4202" hidden="1"/>
    <cellStyle name="Hyperlink 5" xfId="4833" hidden="1"/>
    <cellStyle name="Hyperlink 5" xfId="5072" hidden="1"/>
    <cellStyle name="Hyperlink 5" xfId="5318" hidden="1"/>
    <cellStyle name="Hyperlink 5" xfId="5556" hidden="1"/>
    <cellStyle name="Hyperlink 5" xfId="5793" hidden="1"/>
    <cellStyle name="Hyperlink 5" xfId="6026" hidden="1"/>
    <cellStyle name="Hyperlink 5" xfId="6371" hidden="1"/>
    <cellStyle name="Hyperlink 5" xfId="6578" hidden="1"/>
    <cellStyle name="Hyperlink 5" xfId="7235" hidden="1"/>
    <cellStyle name="Hyperlink 5" xfId="7836" hidden="1"/>
    <cellStyle name="Hyperlink 5" xfId="7574" hidden="1"/>
    <cellStyle name="Hyperlink 5" xfId="8276" hidden="1"/>
    <cellStyle name="Hyperlink 5" xfId="8520" hidden="1"/>
    <cellStyle name="Hyperlink 5" xfId="8763" hidden="1"/>
    <cellStyle name="Hyperlink 5" xfId="8999" hidden="1"/>
    <cellStyle name="Hyperlink 5" xfId="9244" hidden="1"/>
    <cellStyle name="Hyperlink 5" xfId="9479" hidden="1"/>
    <cellStyle name="Hyperlink 5" xfId="9850" hidden="1"/>
    <cellStyle name="Hyperlink 5" xfId="10073" hidden="1"/>
    <cellStyle name="Hyperlink 5" xfId="6985" hidden="1"/>
    <cellStyle name="Hyperlink 5" xfId="10306" hidden="1"/>
    <cellStyle name="Hyperlink 5" xfId="10630" hidden="1"/>
    <cellStyle name="Hyperlink 5" xfId="10856" hidden="1"/>
    <cellStyle name="Hyperlink 5" xfId="8046" hidden="1"/>
    <cellStyle name="Hyperlink 5" xfId="11298" hidden="1"/>
    <cellStyle name="Hyperlink 5" xfId="11856" hidden="1"/>
    <cellStyle name="Hyperlink 5" xfId="11610" hidden="1"/>
    <cellStyle name="Hyperlink 5" xfId="12290" hidden="1"/>
    <cellStyle name="Hyperlink 5" xfId="12530" hidden="1"/>
    <cellStyle name="Hyperlink 5" xfId="12768" hidden="1"/>
    <cellStyle name="Hyperlink 5" xfId="12998" hidden="1"/>
    <cellStyle name="Hyperlink 5" xfId="13238" hidden="1"/>
    <cellStyle name="Hyperlink 5" xfId="13465" hidden="1"/>
    <cellStyle name="Hyperlink 5" xfId="13831" hidden="1"/>
    <cellStyle name="Hyperlink 5" xfId="14052" hidden="1"/>
    <cellStyle name="Hyperlink 5" xfId="7000" hidden="1"/>
    <cellStyle name="Hyperlink 5" xfId="10998" hidden="1"/>
    <cellStyle name="Hyperlink 5" xfId="14730" hidden="1"/>
    <cellStyle name="Hyperlink 5" xfId="14483" hidden="1"/>
    <cellStyle name="Hyperlink 5" xfId="15169" hidden="1"/>
    <cellStyle name="Hyperlink 5" xfId="15413" hidden="1"/>
    <cellStyle name="Hyperlink 5" xfId="15658" hidden="1"/>
    <cellStyle name="Hyperlink 5" xfId="15896" hidden="1"/>
    <cellStyle name="Hyperlink 5" xfId="16141" hidden="1"/>
    <cellStyle name="Hyperlink 5" xfId="16374" hidden="1"/>
    <cellStyle name="Hyperlink 5" xfId="16746" hidden="1"/>
    <cellStyle name="Hyperlink 5" xfId="16971" hidden="1"/>
    <cellStyle name="Hyperlink 5" xfId="7020" hidden="1"/>
    <cellStyle name="Hyperlink 5" xfId="17689" hidden="1"/>
    <cellStyle name="Hyperlink 5" xfId="17464" hidden="1"/>
    <cellStyle name="Hyperlink 5" xfId="18102" hidden="1"/>
    <cellStyle name="Hyperlink 5" xfId="18322" hidden="1"/>
    <cellStyle name="Hyperlink 5" xfId="18542" hidden="1"/>
    <cellStyle name="Hyperlink 5" xfId="18758" hidden="1"/>
    <cellStyle name="Hyperlink 5" xfId="18976" hidden="1"/>
    <cellStyle name="Hyperlink 5" xfId="19189" hidden="1"/>
    <cellStyle name="Hyperlink 5" xfId="19540" hidden="1"/>
    <cellStyle name="Hyperlink 5" xfId="19754" hidden="1"/>
    <cellStyle name="Hyperlink 5" xfId="18752" hidden="1"/>
    <cellStyle name="Hyperlink 5" xfId="20172" hidden="1"/>
    <cellStyle name="Hyperlink 5" xfId="16125" hidden="1"/>
    <cellStyle name="Hyperlink 5" xfId="20575" hidden="1"/>
    <cellStyle name="Hyperlink 5" xfId="20785" hidden="1"/>
    <cellStyle name="Hyperlink 5" xfId="20997" hidden="1"/>
    <cellStyle name="Hyperlink 5" xfId="21207" hidden="1"/>
    <cellStyle name="Hyperlink 5" xfId="21417" hidden="1"/>
    <cellStyle name="Hyperlink 5" xfId="21626" hidden="1"/>
    <cellStyle name="Hyperlink 5" xfId="21973" hidden="1"/>
    <cellStyle name="Hyperlink 5" xfId="22182" hidden="1"/>
    <cellStyle name="Hyperlink 5" xfId="3752" hidden="1"/>
    <cellStyle name="Hyperlink 5" xfId="22799" hidden="1"/>
    <cellStyle name="Hyperlink 5" xfId="22589" hidden="1"/>
    <cellStyle name="Hyperlink 5" xfId="23199" hidden="1"/>
    <cellStyle name="Hyperlink 5" xfId="23405" hidden="1"/>
    <cellStyle name="Hyperlink 5" xfId="23612" hidden="1"/>
    <cellStyle name="Hyperlink 5" xfId="23818" hidden="1"/>
    <cellStyle name="Hyperlink 5" xfId="24025" hidden="1"/>
    <cellStyle name="Hyperlink 5" xfId="24231" hidden="1"/>
    <cellStyle name="Hyperlink 5" xfId="24576" hidden="1"/>
    <cellStyle name="Hyperlink 5" xfId="24783" hidden="1"/>
    <cellStyle name="Hyperlink 5" xfId="25439" hidden="1"/>
    <cellStyle name="Hyperlink 5" xfId="26039" hidden="1"/>
    <cellStyle name="Hyperlink 5" xfId="25778" hidden="1"/>
    <cellStyle name="Hyperlink 5" xfId="26477" hidden="1"/>
    <cellStyle name="Hyperlink 5" xfId="26718" hidden="1"/>
    <cellStyle name="Hyperlink 5" xfId="26959" hidden="1"/>
    <cellStyle name="Hyperlink 5" xfId="27194" hidden="1"/>
    <cellStyle name="Hyperlink 5" xfId="27436" hidden="1"/>
    <cellStyle name="Hyperlink 5" xfId="27670" hidden="1"/>
    <cellStyle name="Hyperlink 5" xfId="28041" hidden="1"/>
    <cellStyle name="Hyperlink 5" xfId="28263" hidden="1"/>
    <cellStyle name="Hyperlink 5" xfId="25190" hidden="1"/>
    <cellStyle name="Hyperlink 5" xfId="28495" hidden="1"/>
    <cellStyle name="Hyperlink 5" xfId="28817" hidden="1"/>
    <cellStyle name="Hyperlink 5" xfId="29043" hidden="1"/>
    <cellStyle name="Hyperlink 5" xfId="26249" hidden="1"/>
    <cellStyle name="Hyperlink 5" xfId="29484" hidden="1"/>
    <cellStyle name="Hyperlink 5" xfId="30010" hidden="1"/>
    <cellStyle name="Hyperlink 5" xfId="29794" hidden="1"/>
    <cellStyle name="Hyperlink 5" xfId="30441" hidden="1"/>
    <cellStyle name="Hyperlink 5" xfId="30678" hidden="1"/>
    <cellStyle name="Hyperlink 5" xfId="30913" hidden="1"/>
    <cellStyle name="Hyperlink 5" xfId="31140" hidden="1"/>
    <cellStyle name="Hyperlink 5" xfId="31378" hidden="1"/>
    <cellStyle name="Hyperlink 5" xfId="31602" hidden="1"/>
    <cellStyle name="Hyperlink 5" xfId="31965" hidden="1"/>
    <cellStyle name="Hyperlink 5" xfId="32183" hidden="1"/>
    <cellStyle name="Hyperlink 5" xfId="25205" hidden="1"/>
    <cellStyle name="Hyperlink 5" xfId="29185" hidden="1"/>
    <cellStyle name="Hyperlink 5" xfId="32810" hidden="1"/>
    <cellStyle name="Hyperlink 5" xfId="32596" hidden="1"/>
    <cellStyle name="Hyperlink 5" xfId="33213" hidden="1"/>
    <cellStyle name="Hyperlink 5" xfId="33421" hidden="1"/>
    <cellStyle name="Hyperlink 5" xfId="33630" hidden="1"/>
    <cellStyle name="Hyperlink 5" xfId="33836" hidden="1"/>
    <cellStyle name="Hyperlink 5" xfId="34045" hidden="1"/>
    <cellStyle name="Hyperlink 5" xfId="34251" hidden="1"/>
    <cellStyle name="Hyperlink 5" xfId="34596" hidden="1"/>
    <cellStyle name="Hyperlink 5" xfId="34803" hidden="1"/>
    <cellStyle name="Hyperlink 5" xfId="25225" hidden="1"/>
    <cellStyle name="Hyperlink 5" xfId="35492" hidden="1"/>
    <cellStyle name="Hyperlink 5" xfId="35269" hidden="1"/>
    <cellStyle name="Hyperlink 5" xfId="35904" hidden="1"/>
    <cellStyle name="Hyperlink 5" xfId="36123" hidden="1"/>
    <cellStyle name="Hyperlink 5" xfId="36341" hidden="1"/>
    <cellStyle name="Hyperlink 5" xfId="36555" hidden="1"/>
    <cellStyle name="Hyperlink 5" xfId="36770" hidden="1"/>
    <cellStyle name="Hyperlink 5" xfId="36982" hidden="1"/>
    <cellStyle name="Hyperlink 5" xfId="37332" hidden="1"/>
    <cellStyle name="Hyperlink 5" xfId="37545" hidden="1"/>
    <cellStyle name="Hyperlink 5" xfId="36549" hidden="1"/>
    <cellStyle name="Hyperlink 5" xfId="37962" hidden="1"/>
    <cellStyle name="Hyperlink 5" xfId="34038" hidden="1"/>
    <cellStyle name="Hyperlink 5" xfId="38365" hidden="1"/>
    <cellStyle name="Hyperlink 5" xfId="38575" hidden="1"/>
    <cellStyle name="Hyperlink 5" xfId="38786" hidden="1"/>
    <cellStyle name="Hyperlink 5" xfId="38995" hidden="1"/>
    <cellStyle name="Hyperlink 5" xfId="39204" hidden="1"/>
    <cellStyle name="Hyperlink 5" xfId="39412" hidden="1"/>
    <cellStyle name="Hyperlink 5" xfId="39759" hidden="1"/>
    <cellStyle name="Hyperlink 5" xfId="39968" hidden="1"/>
    <cellStyle name="Hyperlink 50" xfId="978" hidden="1"/>
    <cellStyle name="Hyperlink 50" xfId="1213" hidden="1"/>
    <cellStyle name="Hyperlink 50" xfId="1417" hidden="1"/>
    <cellStyle name="Hyperlink 50" xfId="1663" hidden="1"/>
    <cellStyle name="Hyperlink 50" xfId="1911" hidden="1"/>
    <cellStyle name="Hyperlink 50" xfId="2158" hidden="1"/>
    <cellStyle name="Hyperlink 50" xfId="2396" hidden="1"/>
    <cellStyle name="Hyperlink 50" xfId="2643" hidden="1"/>
    <cellStyle name="Hyperlink 50" xfId="2870" hidden="1"/>
    <cellStyle name="Hyperlink 50" xfId="3251" hidden="1"/>
    <cellStyle name="Hyperlink 50" xfId="3476" hidden="1"/>
    <cellStyle name="Hyperlink 50" xfId="4301" hidden="1"/>
    <cellStyle name="Hyperlink 50" xfId="4510" hidden="1"/>
    <cellStyle name="Hyperlink 50" xfId="4704" hidden="1"/>
    <cellStyle name="Hyperlink 50" xfId="4932" hidden="1"/>
    <cellStyle name="Hyperlink 50" xfId="5171" hidden="1"/>
    <cellStyle name="Hyperlink 50" xfId="5417" hidden="1"/>
    <cellStyle name="Hyperlink 50" xfId="5655" hidden="1"/>
    <cellStyle name="Hyperlink 50" xfId="5892" hidden="1"/>
    <cellStyle name="Hyperlink 50" xfId="6116" hidden="1"/>
    <cellStyle name="Hyperlink 50" xfId="6461" hidden="1"/>
    <cellStyle name="Hyperlink 50" xfId="6668" hidden="1"/>
    <cellStyle name="Hyperlink 50" xfId="7694" hidden="1"/>
    <cellStyle name="Hyperlink 50" xfId="7927" hidden="1"/>
    <cellStyle name="Hyperlink 50" xfId="8131" hidden="1"/>
    <cellStyle name="Hyperlink 50" xfId="8374" hidden="1"/>
    <cellStyle name="Hyperlink 50" xfId="8619" hidden="1"/>
    <cellStyle name="Hyperlink 50" xfId="8862" hidden="1"/>
    <cellStyle name="Hyperlink 50" xfId="9098" hidden="1"/>
    <cellStyle name="Hyperlink 50" xfId="9343" hidden="1"/>
    <cellStyle name="Hyperlink 50" xfId="9569" hidden="1"/>
    <cellStyle name="Hyperlink 50" xfId="9948" hidden="1"/>
    <cellStyle name="Hyperlink 50" xfId="10171" hidden="1"/>
    <cellStyle name="Hyperlink 50" xfId="6898" hidden="1"/>
    <cellStyle name="Hyperlink 50" xfId="10400" hidden="1"/>
    <cellStyle name="Hyperlink 50" xfId="10729" hidden="1"/>
    <cellStyle name="Hyperlink 50" xfId="10955" hidden="1"/>
    <cellStyle name="Hyperlink 50" xfId="11119" hidden="1"/>
    <cellStyle name="Hyperlink 50" xfId="11716" hidden="1"/>
    <cellStyle name="Hyperlink 50" xfId="11947" hidden="1"/>
    <cellStyle name="Hyperlink 50" xfId="12150" hidden="1"/>
    <cellStyle name="Hyperlink 50" xfId="12388" hidden="1"/>
    <cellStyle name="Hyperlink 50" xfId="12627" hidden="1"/>
    <cellStyle name="Hyperlink 50" xfId="12866" hidden="1"/>
    <cellStyle name="Hyperlink 50" xfId="13096" hidden="1"/>
    <cellStyle name="Hyperlink 50" xfId="13335" hidden="1"/>
    <cellStyle name="Hyperlink 50" xfId="13555" hidden="1"/>
    <cellStyle name="Hyperlink 50" xfId="13929" hidden="1"/>
    <cellStyle name="Hyperlink 50" xfId="14150" hidden="1"/>
    <cellStyle name="Hyperlink 50" xfId="7536" hidden="1"/>
    <cellStyle name="Hyperlink 50" xfId="14589" hidden="1"/>
    <cellStyle name="Hyperlink 50" xfId="14820" hidden="1"/>
    <cellStyle name="Hyperlink 50" xfId="15023" hidden="1"/>
    <cellStyle name="Hyperlink 50" xfId="15268" hidden="1"/>
    <cellStyle name="Hyperlink 50" xfId="15512" hidden="1"/>
    <cellStyle name="Hyperlink 50" xfId="15757" hidden="1"/>
    <cellStyle name="Hyperlink 50" xfId="15995" hidden="1"/>
    <cellStyle name="Hyperlink 50" xfId="16240" hidden="1"/>
    <cellStyle name="Hyperlink 50" xfId="16464" hidden="1"/>
    <cellStyle name="Hyperlink 50" xfId="16845" hidden="1"/>
    <cellStyle name="Hyperlink 50" xfId="17070" hidden="1"/>
    <cellStyle name="Hyperlink 50" xfId="17564" hidden="1"/>
    <cellStyle name="Hyperlink 50" xfId="17779" hidden="1"/>
    <cellStyle name="Hyperlink 50" xfId="17976" hidden="1"/>
    <cellStyle name="Hyperlink 50" xfId="18194" hidden="1"/>
    <cellStyle name="Hyperlink 50" xfId="18415" hidden="1"/>
    <cellStyle name="Hyperlink 50" xfId="18634" hidden="1"/>
    <cellStyle name="Hyperlink 50" xfId="18850" hidden="1"/>
    <cellStyle name="Hyperlink 50" xfId="19069" hidden="1"/>
    <cellStyle name="Hyperlink 50" xfId="19279" hidden="1"/>
    <cellStyle name="Hyperlink 50" xfId="19633" hidden="1"/>
    <cellStyle name="Hyperlink 50" xfId="19846" hidden="1"/>
    <cellStyle name="Hyperlink 50" xfId="20052" hidden="1"/>
    <cellStyle name="Hyperlink 50" xfId="20262" hidden="1"/>
    <cellStyle name="Hyperlink 50" xfId="20456" hidden="1"/>
    <cellStyle name="Hyperlink 50" xfId="20665" hidden="1"/>
    <cellStyle name="Hyperlink 50" xfId="20875" hidden="1"/>
    <cellStyle name="Hyperlink 50" xfId="21087" hidden="1"/>
    <cellStyle name="Hyperlink 50" xfId="21297" hidden="1"/>
    <cellStyle name="Hyperlink 50" xfId="21507" hidden="1"/>
    <cellStyle name="Hyperlink 50" xfId="21716" hidden="1"/>
    <cellStyle name="Hyperlink 50" xfId="22064" hidden="1"/>
    <cellStyle name="Hyperlink 50" xfId="22272" hidden="1"/>
    <cellStyle name="Hyperlink 50" xfId="22682" hidden="1"/>
    <cellStyle name="Hyperlink 50" xfId="22889" hidden="1"/>
    <cellStyle name="Hyperlink 50" xfId="23083" hidden="1"/>
    <cellStyle name="Hyperlink 50" xfId="23289" hidden="1"/>
    <cellStyle name="Hyperlink 50" xfId="23495" hidden="1"/>
    <cellStyle name="Hyperlink 50" xfId="23702" hidden="1"/>
    <cellStyle name="Hyperlink 50" xfId="23908" hidden="1"/>
    <cellStyle name="Hyperlink 50" xfId="24115" hidden="1"/>
    <cellStyle name="Hyperlink 50" xfId="24321" hidden="1"/>
    <cellStyle name="Hyperlink 50" xfId="24666" hidden="1"/>
    <cellStyle name="Hyperlink 50" xfId="24873" hidden="1"/>
    <cellStyle name="Hyperlink 50" xfId="25898" hidden="1"/>
    <cellStyle name="Hyperlink 50" xfId="26130" hidden="1"/>
    <cellStyle name="Hyperlink 50" xfId="26334" hidden="1"/>
    <cellStyle name="Hyperlink 50" xfId="26575" hidden="1"/>
    <cellStyle name="Hyperlink 50" xfId="26816" hidden="1"/>
    <cellStyle name="Hyperlink 50" xfId="27058" hidden="1"/>
    <cellStyle name="Hyperlink 50" xfId="27292" hidden="1"/>
    <cellStyle name="Hyperlink 50" xfId="27535" hidden="1"/>
    <cellStyle name="Hyperlink 50" xfId="27760" hidden="1"/>
    <cellStyle name="Hyperlink 50" xfId="28139" hidden="1"/>
    <cellStyle name="Hyperlink 50" xfId="28361" hidden="1"/>
    <cellStyle name="Hyperlink 50" xfId="25103" hidden="1"/>
    <cellStyle name="Hyperlink 50" xfId="28589" hidden="1"/>
    <cellStyle name="Hyperlink 50" xfId="28916" hidden="1"/>
    <cellStyle name="Hyperlink 50" xfId="29142" hidden="1"/>
    <cellStyle name="Hyperlink 50" xfId="29306" hidden="1"/>
    <cellStyle name="Hyperlink 50" xfId="29890" hidden="1"/>
    <cellStyle name="Hyperlink 50" xfId="30101" hidden="1"/>
    <cellStyle name="Hyperlink 50" xfId="30304" hidden="1"/>
    <cellStyle name="Hyperlink 50" xfId="30538" hidden="1"/>
    <cellStyle name="Hyperlink 50" xfId="30774" hidden="1"/>
    <cellStyle name="Hyperlink 50" xfId="31010" hidden="1"/>
    <cellStyle name="Hyperlink 50" xfId="31237" hidden="1"/>
    <cellStyle name="Hyperlink 50" xfId="31473" hidden="1"/>
    <cellStyle name="Hyperlink 50" xfId="31692" hidden="1"/>
    <cellStyle name="Hyperlink 50" xfId="32061" hidden="1"/>
    <cellStyle name="Hyperlink 50" xfId="32280" hidden="1"/>
    <cellStyle name="Hyperlink 50" xfId="25740" hidden="1"/>
    <cellStyle name="Hyperlink 50" xfId="32692" hidden="1"/>
    <cellStyle name="Hyperlink 50" xfId="32900" hidden="1"/>
    <cellStyle name="Hyperlink 50" xfId="33094" hidden="1"/>
    <cellStyle name="Hyperlink 50" xfId="33303" hidden="1"/>
    <cellStyle name="Hyperlink 50" xfId="33511" hidden="1"/>
    <cellStyle name="Hyperlink 50" xfId="33720" hidden="1"/>
    <cellStyle name="Hyperlink 50" xfId="33926" hidden="1"/>
    <cellStyle name="Hyperlink 50" xfId="34135" hidden="1"/>
    <cellStyle name="Hyperlink 50" xfId="34341" hidden="1"/>
    <cellStyle name="Hyperlink 50" xfId="34686" hidden="1"/>
    <cellStyle name="Hyperlink 50" xfId="34893" hidden="1"/>
    <cellStyle name="Hyperlink 50" xfId="35369" hidden="1"/>
    <cellStyle name="Hyperlink 50" xfId="35582" hidden="1"/>
    <cellStyle name="Hyperlink 50" xfId="35779" hidden="1"/>
    <cellStyle name="Hyperlink 50" xfId="35996" hidden="1"/>
    <cellStyle name="Hyperlink 50" xfId="36215" hidden="1"/>
    <cellStyle name="Hyperlink 50" xfId="36432" hidden="1"/>
    <cellStyle name="Hyperlink 50" xfId="36646" hidden="1"/>
    <cellStyle name="Hyperlink 50" xfId="36862" hidden="1"/>
    <cellStyle name="Hyperlink 50" xfId="37072" hidden="1"/>
    <cellStyle name="Hyperlink 50" xfId="37424" hidden="1"/>
    <cellStyle name="Hyperlink 50" xfId="37637" hidden="1"/>
    <cellStyle name="Hyperlink 50" xfId="37842" hidden="1"/>
    <cellStyle name="Hyperlink 50" xfId="38052" hidden="1"/>
    <cellStyle name="Hyperlink 50" xfId="38246" hidden="1"/>
    <cellStyle name="Hyperlink 50" xfId="38455" hidden="1"/>
    <cellStyle name="Hyperlink 50" xfId="38665" hidden="1"/>
    <cellStyle name="Hyperlink 50" xfId="38876" hidden="1"/>
    <cellStyle name="Hyperlink 50" xfId="39085" hidden="1"/>
    <cellStyle name="Hyperlink 50" xfId="39294" hidden="1"/>
    <cellStyle name="Hyperlink 50" xfId="39502" hidden="1"/>
    <cellStyle name="Hyperlink 50" xfId="39850" hidden="1"/>
    <cellStyle name="Hyperlink 50" xfId="40058" hidden="1"/>
    <cellStyle name="Hyperlink 51" xfId="980" hidden="1"/>
    <cellStyle name="Hyperlink 51" xfId="1215" hidden="1"/>
    <cellStyle name="Hyperlink 51" xfId="1419" hidden="1"/>
    <cellStyle name="Hyperlink 51" xfId="1665" hidden="1"/>
    <cellStyle name="Hyperlink 51" xfId="1913" hidden="1"/>
    <cellStyle name="Hyperlink 51" xfId="2160" hidden="1"/>
    <cellStyle name="Hyperlink 51" xfId="2398" hidden="1"/>
    <cellStyle name="Hyperlink 51" xfId="2645" hidden="1"/>
    <cellStyle name="Hyperlink 51" xfId="2872" hidden="1"/>
    <cellStyle name="Hyperlink 51" xfId="3253" hidden="1"/>
    <cellStyle name="Hyperlink 51" xfId="3478" hidden="1"/>
    <cellStyle name="Hyperlink 51" xfId="4303" hidden="1"/>
    <cellStyle name="Hyperlink 51" xfId="4512" hidden="1"/>
    <cellStyle name="Hyperlink 51" xfId="4706" hidden="1"/>
    <cellStyle name="Hyperlink 51" xfId="4934" hidden="1"/>
    <cellStyle name="Hyperlink 51" xfId="5173" hidden="1"/>
    <cellStyle name="Hyperlink 51" xfId="5419" hidden="1"/>
    <cellStyle name="Hyperlink 51" xfId="5657" hidden="1"/>
    <cellStyle name="Hyperlink 51" xfId="5894" hidden="1"/>
    <cellStyle name="Hyperlink 51" xfId="6118" hidden="1"/>
    <cellStyle name="Hyperlink 51" xfId="6463" hidden="1"/>
    <cellStyle name="Hyperlink 51" xfId="6670" hidden="1"/>
    <cellStyle name="Hyperlink 51" xfId="7696" hidden="1"/>
    <cellStyle name="Hyperlink 51" xfId="7929" hidden="1"/>
    <cellStyle name="Hyperlink 51" xfId="8133" hidden="1"/>
    <cellStyle name="Hyperlink 51" xfId="8376" hidden="1"/>
    <cellStyle name="Hyperlink 51" xfId="8621" hidden="1"/>
    <cellStyle name="Hyperlink 51" xfId="8864" hidden="1"/>
    <cellStyle name="Hyperlink 51" xfId="9100" hidden="1"/>
    <cellStyle name="Hyperlink 51" xfId="9345" hidden="1"/>
    <cellStyle name="Hyperlink 51" xfId="9571" hidden="1"/>
    <cellStyle name="Hyperlink 51" xfId="9950" hidden="1"/>
    <cellStyle name="Hyperlink 51" xfId="10173" hidden="1"/>
    <cellStyle name="Hyperlink 51" xfId="6897" hidden="1"/>
    <cellStyle name="Hyperlink 51" xfId="10402" hidden="1"/>
    <cellStyle name="Hyperlink 51" xfId="10731" hidden="1"/>
    <cellStyle name="Hyperlink 51" xfId="10957" hidden="1"/>
    <cellStyle name="Hyperlink 51" xfId="11121" hidden="1"/>
    <cellStyle name="Hyperlink 51" xfId="11718" hidden="1"/>
    <cellStyle name="Hyperlink 51" xfId="11949" hidden="1"/>
    <cellStyle name="Hyperlink 51" xfId="12152" hidden="1"/>
    <cellStyle name="Hyperlink 51" xfId="12390" hidden="1"/>
    <cellStyle name="Hyperlink 51" xfId="12629" hidden="1"/>
    <cellStyle name="Hyperlink 51" xfId="12868" hidden="1"/>
    <cellStyle name="Hyperlink 51" xfId="13098" hidden="1"/>
    <cellStyle name="Hyperlink 51" xfId="13337" hidden="1"/>
    <cellStyle name="Hyperlink 51" xfId="13557" hidden="1"/>
    <cellStyle name="Hyperlink 51" xfId="13931" hidden="1"/>
    <cellStyle name="Hyperlink 51" xfId="14152" hidden="1"/>
    <cellStyle name="Hyperlink 51" xfId="7741" hidden="1"/>
    <cellStyle name="Hyperlink 51" xfId="14591" hidden="1"/>
    <cellStyle name="Hyperlink 51" xfId="14822" hidden="1"/>
    <cellStyle name="Hyperlink 51" xfId="15025" hidden="1"/>
    <cellStyle name="Hyperlink 51" xfId="15270" hidden="1"/>
    <cellStyle name="Hyperlink 51" xfId="15514" hidden="1"/>
    <cellStyle name="Hyperlink 51" xfId="15759" hidden="1"/>
    <cellStyle name="Hyperlink 51" xfId="15997" hidden="1"/>
    <cellStyle name="Hyperlink 51" xfId="16242" hidden="1"/>
    <cellStyle name="Hyperlink 51" xfId="16466" hidden="1"/>
    <cellStyle name="Hyperlink 51" xfId="16847" hidden="1"/>
    <cellStyle name="Hyperlink 51" xfId="17072" hidden="1"/>
    <cellStyle name="Hyperlink 51" xfId="17566" hidden="1"/>
    <cellStyle name="Hyperlink 51" xfId="17781" hidden="1"/>
    <cellStyle name="Hyperlink 51" xfId="17978" hidden="1"/>
    <cellStyle name="Hyperlink 51" xfId="18196" hidden="1"/>
    <cellStyle name="Hyperlink 51" xfId="18417" hidden="1"/>
    <cellStyle name="Hyperlink 51" xfId="18636" hidden="1"/>
    <cellStyle name="Hyperlink 51" xfId="18852" hidden="1"/>
    <cellStyle name="Hyperlink 51" xfId="19071" hidden="1"/>
    <cellStyle name="Hyperlink 51" xfId="19281" hidden="1"/>
    <cellStyle name="Hyperlink 51" xfId="19635" hidden="1"/>
    <cellStyle name="Hyperlink 51" xfId="19848" hidden="1"/>
    <cellStyle name="Hyperlink 51" xfId="20054" hidden="1"/>
    <cellStyle name="Hyperlink 51" xfId="20264" hidden="1"/>
    <cellStyle name="Hyperlink 51" xfId="20458" hidden="1"/>
    <cellStyle name="Hyperlink 51" xfId="20667" hidden="1"/>
    <cellStyle name="Hyperlink 51" xfId="20877" hidden="1"/>
    <cellStyle name="Hyperlink 51" xfId="21089" hidden="1"/>
    <cellStyle name="Hyperlink 51" xfId="21299" hidden="1"/>
    <cellStyle name="Hyperlink 51" xfId="21509" hidden="1"/>
    <cellStyle name="Hyperlink 51" xfId="21718" hidden="1"/>
    <cellStyle name="Hyperlink 51" xfId="22066" hidden="1"/>
    <cellStyle name="Hyperlink 51" xfId="22274" hidden="1"/>
    <cellStyle name="Hyperlink 51" xfId="22684" hidden="1"/>
    <cellStyle name="Hyperlink 51" xfId="22891" hidden="1"/>
    <cellStyle name="Hyperlink 51" xfId="23085" hidden="1"/>
    <cellStyle name="Hyperlink 51" xfId="23291" hidden="1"/>
    <cellStyle name="Hyperlink 51" xfId="23497" hidden="1"/>
    <cellStyle name="Hyperlink 51" xfId="23704" hidden="1"/>
    <cellStyle name="Hyperlink 51" xfId="23910" hidden="1"/>
    <cellStyle name="Hyperlink 51" xfId="24117" hidden="1"/>
    <cellStyle name="Hyperlink 51" xfId="24323" hidden="1"/>
    <cellStyle name="Hyperlink 51" xfId="24668" hidden="1"/>
    <cellStyle name="Hyperlink 51" xfId="24875" hidden="1"/>
    <cellStyle name="Hyperlink 51" xfId="25900" hidden="1"/>
    <cellStyle name="Hyperlink 51" xfId="26132" hidden="1"/>
    <cellStyle name="Hyperlink 51" xfId="26336" hidden="1"/>
    <cellStyle name="Hyperlink 51" xfId="26577" hidden="1"/>
    <cellStyle name="Hyperlink 51" xfId="26818" hidden="1"/>
    <cellStyle name="Hyperlink 51" xfId="27060" hidden="1"/>
    <cellStyle name="Hyperlink 51" xfId="27294" hidden="1"/>
    <cellStyle name="Hyperlink 51" xfId="27537" hidden="1"/>
    <cellStyle name="Hyperlink 51" xfId="27762" hidden="1"/>
    <cellStyle name="Hyperlink 51" xfId="28141" hidden="1"/>
    <cellStyle name="Hyperlink 51" xfId="28363" hidden="1"/>
    <cellStyle name="Hyperlink 51" xfId="25102" hidden="1"/>
    <cellStyle name="Hyperlink 51" xfId="28591" hidden="1"/>
    <cellStyle name="Hyperlink 51" xfId="28918" hidden="1"/>
    <cellStyle name="Hyperlink 51" xfId="29144" hidden="1"/>
    <cellStyle name="Hyperlink 51" xfId="29308" hidden="1"/>
    <cellStyle name="Hyperlink 51" xfId="29892" hidden="1"/>
    <cellStyle name="Hyperlink 51" xfId="30103" hidden="1"/>
    <cellStyle name="Hyperlink 51" xfId="30306" hidden="1"/>
    <cellStyle name="Hyperlink 51" xfId="30540" hidden="1"/>
    <cellStyle name="Hyperlink 51" xfId="30776" hidden="1"/>
    <cellStyle name="Hyperlink 51" xfId="31012" hidden="1"/>
    <cellStyle name="Hyperlink 51" xfId="31239" hidden="1"/>
    <cellStyle name="Hyperlink 51" xfId="31475" hidden="1"/>
    <cellStyle name="Hyperlink 51" xfId="31694" hidden="1"/>
    <cellStyle name="Hyperlink 51" xfId="32063" hidden="1"/>
    <cellStyle name="Hyperlink 51" xfId="32282" hidden="1"/>
    <cellStyle name="Hyperlink 51" xfId="25945" hidden="1"/>
    <cellStyle name="Hyperlink 51" xfId="32694" hidden="1"/>
    <cellStyle name="Hyperlink 51" xfId="32902" hidden="1"/>
    <cellStyle name="Hyperlink 51" xfId="33096" hidden="1"/>
    <cellStyle name="Hyperlink 51" xfId="33305" hidden="1"/>
    <cellStyle name="Hyperlink 51" xfId="33513" hidden="1"/>
    <cellStyle name="Hyperlink 51" xfId="33722" hidden="1"/>
    <cellStyle name="Hyperlink 51" xfId="33928" hidden="1"/>
    <cellStyle name="Hyperlink 51" xfId="34137" hidden="1"/>
    <cellStyle name="Hyperlink 51" xfId="34343" hidden="1"/>
    <cellStyle name="Hyperlink 51" xfId="34688" hidden="1"/>
    <cellStyle name="Hyperlink 51" xfId="34895" hidden="1"/>
    <cellStyle name="Hyperlink 51" xfId="35371" hidden="1"/>
    <cellStyle name="Hyperlink 51" xfId="35584" hidden="1"/>
    <cellStyle name="Hyperlink 51" xfId="35781" hidden="1"/>
    <cellStyle name="Hyperlink 51" xfId="35998" hidden="1"/>
    <cellStyle name="Hyperlink 51" xfId="36217" hidden="1"/>
    <cellStyle name="Hyperlink 51" xfId="36434" hidden="1"/>
    <cellStyle name="Hyperlink 51" xfId="36648" hidden="1"/>
    <cellStyle name="Hyperlink 51" xfId="36864" hidden="1"/>
    <cellStyle name="Hyperlink 51" xfId="37074" hidden="1"/>
    <cellStyle name="Hyperlink 51" xfId="37426" hidden="1"/>
    <cellStyle name="Hyperlink 51" xfId="37639" hidden="1"/>
    <cellStyle name="Hyperlink 51" xfId="37844" hidden="1"/>
    <cellStyle name="Hyperlink 51" xfId="38054" hidden="1"/>
    <cellStyle name="Hyperlink 51" xfId="38248" hidden="1"/>
    <cellStyle name="Hyperlink 51" xfId="38457" hidden="1"/>
    <cellStyle name="Hyperlink 51" xfId="38667" hidden="1"/>
    <cellStyle name="Hyperlink 51" xfId="38878" hidden="1"/>
    <cellStyle name="Hyperlink 51" xfId="39087" hidden="1"/>
    <cellStyle name="Hyperlink 51" xfId="39296" hidden="1"/>
    <cellStyle name="Hyperlink 51" xfId="39504" hidden="1"/>
    <cellStyle name="Hyperlink 51" xfId="39852" hidden="1"/>
    <cellStyle name="Hyperlink 51" xfId="40060" hidden="1"/>
    <cellStyle name="Hyperlink 52" xfId="982" hidden="1"/>
    <cellStyle name="Hyperlink 52" xfId="1217" hidden="1"/>
    <cellStyle name="Hyperlink 52" xfId="1421" hidden="1"/>
    <cellStyle name="Hyperlink 52" xfId="1667" hidden="1"/>
    <cellStyle name="Hyperlink 52" xfId="1915" hidden="1"/>
    <cellStyle name="Hyperlink 52" xfId="2162" hidden="1"/>
    <cellStyle name="Hyperlink 52" xfId="2400" hidden="1"/>
    <cellStyle name="Hyperlink 52" xfId="2647" hidden="1"/>
    <cellStyle name="Hyperlink 52" xfId="2874" hidden="1"/>
    <cellStyle name="Hyperlink 52" xfId="3255" hidden="1"/>
    <cellStyle name="Hyperlink 52" xfId="3480" hidden="1"/>
    <cellStyle name="Hyperlink 52" xfId="4305" hidden="1"/>
    <cellStyle name="Hyperlink 52" xfId="4514" hidden="1"/>
    <cellStyle name="Hyperlink 52" xfId="4708" hidden="1"/>
    <cellStyle name="Hyperlink 52" xfId="4936" hidden="1"/>
    <cellStyle name="Hyperlink 52" xfId="5175" hidden="1"/>
    <cellStyle name="Hyperlink 52" xfId="5421" hidden="1"/>
    <cellStyle name="Hyperlink 52" xfId="5659" hidden="1"/>
    <cellStyle name="Hyperlink 52" xfId="5896" hidden="1"/>
    <cellStyle name="Hyperlink 52" xfId="6120" hidden="1"/>
    <cellStyle name="Hyperlink 52" xfId="6465" hidden="1"/>
    <cellStyle name="Hyperlink 52" xfId="6672" hidden="1"/>
    <cellStyle name="Hyperlink 52" xfId="7698" hidden="1"/>
    <cellStyle name="Hyperlink 52" xfId="7931" hidden="1"/>
    <cellStyle name="Hyperlink 52" xfId="8135" hidden="1"/>
    <cellStyle name="Hyperlink 52" xfId="8378" hidden="1"/>
    <cellStyle name="Hyperlink 52" xfId="8623" hidden="1"/>
    <cellStyle name="Hyperlink 52" xfId="8866" hidden="1"/>
    <cellStyle name="Hyperlink 52" xfId="9102" hidden="1"/>
    <cellStyle name="Hyperlink 52" xfId="9347" hidden="1"/>
    <cellStyle name="Hyperlink 52" xfId="9573" hidden="1"/>
    <cellStyle name="Hyperlink 52" xfId="9952" hidden="1"/>
    <cellStyle name="Hyperlink 52" xfId="10175" hidden="1"/>
    <cellStyle name="Hyperlink 52" xfId="6895" hidden="1"/>
    <cellStyle name="Hyperlink 52" xfId="10404" hidden="1"/>
    <cellStyle name="Hyperlink 52" xfId="10733" hidden="1"/>
    <cellStyle name="Hyperlink 52" xfId="10959" hidden="1"/>
    <cellStyle name="Hyperlink 52" xfId="11123" hidden="1"/>
    <cellStyle name="Hyperlink 52" xfId="11720" hidden="1"/>
    <cellStyle name="Hyperlink 52" xfId="11951" hidden="1"/>
    <cellStyle name="Hyperlink 52" xfId="12154" hidden="1"/>
    <cellStyle name="Hyperlink 52" xfId="12392" hidden="1"/>
    <cellStyle name="Hyperlink 52" xfId="12631" hidden="1"/>
    <cellStyle name="Hyperlink 52" xfId="12870" hidden="1"/>
    <cellStyle name="Hyperlink 52" xfId="13100" hidden="1"/>
    <cellStyle name="Hyperlink 52" xfId="13339" hidden="1"/>
    <cellStyle name="Hyperlink 52" xfId="13559" hidden="1"/>
    <cellStyle name="Hyperlink 52" xfId="13933" hidden="1"/>
    <cellStyle name="Hyperlink 52" xfId="14154" hidden="1"/>
    <cellStyle name="Hyperlink 52" xfId="8174" hidden="1"/>
    <cellStyle name="Hyperlink 52" xfId="14593" hidden="1"/>
    <cellStyle name="Hyperlink 52" xfId="14824" hidden="1"/>
    <cellStyle name="Hyperlink 52" xfId="15027" hidden="1"/>
    <cellStyle name="Hyperlink 52" xfId="15272" hidden="1"/>
    <cellStyle name="Hyperlink 52" xfId="15516" hidden="1"/>
    <cellStyle name="Hyperlink 52" xfId="15761" hidden="1"/>
    <cellStyle name="Hyperlink 52" xfId="15999" hidden="1"/>
    <cellStyle name="Hyperlink 52" xfId="16244" hidden="1"/>
    <cellStyle name="Hyperlink 52" xfId="16468" hidden="1"/>
    <cellStyle name="Hyperlink 52" xfId="16849" hidden="1"/>
    <cellStyle name="Hyperlink 52" xfId="17074" hidden="1"/>
    <cellStyle name="Hyperlink 52" xfId="17568" hidden="1"/>
    <cellStyle name="Hyperlink 52" xfId="17783" hidden="1"/>
    <cellStyle name="Hyperlink 52" xfId="17980" hidden="1"/>
    <cellStyle name="Hyperlink 52" xfId="18198" hidden="1"/>
    <cellStyle name="Hyperlink 52" xfId="18419" hidden="1"/>
    <cellStyle name="Hyperlink 52" xfId="18638" hidden="1"/>
    <cellStyle name="Hyperlink 52" xfId="18854" hidden="1"/>
    <cellStyle name="Hyperlink 52" xfId="19073" hidden="1"/>
    <cellStyle name="Hyperlink 52" xfId="19283" hidden="1"/>
    <cellStyle name="Hyperlink 52" xfId="19637" hidden="1"/>
    <cellStyle name="Hyperlink 52" xfId="19850" hidden="1"/>
    <cellStyle name="Hyperlink 52" xfId="20056" hidden="1"/>
    <cellStyle name="Hyperlink 52" xfId="20266" hidden="1"/>
    <cellStyle name="Hyperlink 52" xfId="20460" hidden="1"/>
    <cellStyle name="Hyperlink 52" xfId="20669" hidden="1"/>
    <cellStyle name="Hyperlink 52" xfId="20879" hidden="1"/>
    <cellStyle name="Hyperlink 52" xfId="21091" hidden="1"/>
    <cellStyle name="Hyperlink 52" xfId="21301" hidden="1"/>
    <cellStyle name="Hyperlink 52" xfId="21511" hidden="1"/>
    <cellStyle name="Hyperlink 52" xfId="21720" hidden="1"/>
    <cellStyle name="Hyperlink 52" xfId="22068" hidden="1"/>
    <cellStyle name="Hyperlink 52" xfId="22276" hidden="1"/>
    <cellStyle name="Hyperlink 52" xfId="22686" hidden="1"/>
    <cellStyle name="Hyperlink 52" xfId="22893" hidden="1"/>
    <cellStyle name="Hyperlink 52" xfId="23087" hidden="1"/>
    <cellStyle name="Hyperlink 52" xfId="23293" hidden="1"/>
    <cellStyle name="Hyperlink 52" xfId="23499" hidden="1"/>
    <cellStyle name="Hyperlink 52" xfId="23706" hidden="1"/>
    <cellStyle name="Hyperlink 52" xfId="23912" hidden="1"/>
    <cellStyle name="Hyperlink 52" xfId="24119" hidden="1"/>
    <cellStyle name="Hyperlink 52" xfId="24325" hidden="1"/>
    <cellStyle name="Hyperlink 52" xfId="24670" hidden="1"/>
    <cellStyle name="Hyperlink 52" xfId="24877" hidden="1"/>
    <cellStyle name="Hyperlink 52" xfId="25902" hidden="1"/>
    <cellStyle name="Hyperlink 52" xfId="26134" hidden="1"/>
    <cellStyle name="Hyperlink 52" xfId="26338" hidden="1"/>
    <cellStyle name="Hyperlink 52" xfId="26579" hidden="1"/>
    <cellStyle name="Hyperlink 52" xfId="26820" hidden="1"/>
    <cellStyle name="Hyperlink 52" xfId="27062" hidden="1"/>
    <cellStyle name="Hyperlink 52" xfId="27296" hidden="1"/>
    <cellStyle name="Hyperlink 52" xfId="27539" hidden="1"/>
    <cellStyle name="Hyperlink 52" xfId="27764" hidden="1"/>
    <cellStyle name="Hyperlink 52" xfId="28143" hidden="1"/>
    <cellStyle name="Hyperlink 52" xfId="28365" hidden="1"/>
    <cellStyle name="Hyperlink 52" xfId="25100" hidden="1"/>
    <cellStyle name="Hyperlink 52" xfId="28593" hidden="1"/>
    <cellStyle name="Hyperlink 52" xfId="28920" hidden="1"/>
    <cellStyle name="Hyperlink 52" xfId="29146" hidden="1"/>
    <cellStyle name="Hyperlink 52" xfId="29310" hidden="1"/>
    <cellStyle name="Hyperlink 52" xfId="29894" hidden="1"/>
    <cellStyle name="Hyperlink 52" xfId="30105" hidden="1"/>
    <cellStyle name="Hyperlink 52" xfId="30308" hidden="1"/>
    <cellStyle name="Hyperlink 52" xfId="30542" hidden="1"/>
    <cellStyle name="Hyperlink 52" xfId="30778" hidden="1"/>
    <cellStyle name="Hyperlink 52" xfId="31014" hidden="1"/>
    <cellStyle name="Hyperlink 52" xfId="31241" hidden="1"/>
    <cellStyle name="Hyperlink 52" xfId="31477" hidden="1"/>
    <cellStyle name="Hyperlink 52" xfId="31696" hidden="1"/>
    <cellStyle name="Hyperlink 52" xfId="32065" hidden="1"/>
    <cellStyle name="Hyperlink 52" xfId="32284" hidden="1"/>
    <cellStyle name="Hyperlink 52" xfId="26377" hidden="1"/>
    <cellStyle name="Hyperlink 52" xfId="32696" hidden="1"/>
    <cellStyle name="Hyperlink 52" xfId="32904" hidden="1"/>
    <cellStyle name="Hyperlink 52" xfId="33098" hidden="1"/>
    <cellStyle name="Hyperlink 52" xfId="33307" hidden="1"/>
    <cellStyle name="Hyperlink 52" xfId="33515" hidden="1"/>
    <cellStyle name="Hyperlink 52" xfId="33724" hidden="1"/>
    <cellStyle name="Hyperlink 52" xfId="33930" hidden="1"/>
    <cellStyle name="Hyperlink 52" xfId="34139" hidden="1"/>
    <cellStyle name="Hyperlink 52" xfId="34345" hidden="1"/>
    <cellStyle name="Hyperlink 52" xfId="34690" hidden="1"/>
    <cellStyle name="Hyperlink 52" xfId="34897" hidden="1"/>
    <cellStyle name="Hyperlink 52" xfId="35373" hidden="1"/>
    <cellStyle name="Hyperlink 52" xfId="35586" hidden="1"/>
    <cellStyle name="Hyperlink 52" xfId="35783" hidden="1"/>
    <cellStyle name="Hyperlink 52" xfId="36000" hidden="1"/>
    <cellStyle name="Hyperlink 52" xfId="36219" hidden="1"/>
    <cellStyle name="Hyperlink 52" xfId="36436" hidden="1"/>
    <cellStyle name="Hyperlink 52" xfId="36650" hidden="1"/>
    <cellStyle name="Hyperlink 52" xfId="36866" hidden="1"/>
    <cellStyle name="Hyperlink 52" xfId="37076" hidden="1"/>
    <cellStyle name="Hyperlink 52" xfId="37428" hidden="1"/>
    <cellStyle name="Hyperlink 52" xfId="37641" hidden="1"/>
    <cellStyle name="Hyperlink 52" xfId="37846" hidden="1"/>
    <cellStyle name="Hyperlink 52" xfId="38056" hidden="1"/>
    <cellStyle name="Hyperlink 52" xfId="38250" hidden="1"/>
    <cellStyle name="Hyperlink 52" xfId="38459" hidden="1"/>
    <cellStyle name="Hyperlink 52" xfId="38669" hidden="1"/>
    <cellStyle name="Hyperlink 52" xfId="38880" hidden="1"/>
    <cellStyle name="Hyperlink 52" xfId="39089" hidden="1"/>
    <cellStyle name="Hyperlink 52" xfId="39298" hidden="1"/>
    <cellStyle name="Hyperlink 52" xfId="39506" hidden="1"/>
    <cellStyle name="Hyperlink 52" xfId="39854" hidden="1"/>
    <cellStyle name="Hyperlink 52" xfId="40062" hidden="1"/>
    <cellStyle name="Hyperlink 53" xfId="984" hidden="1"/>
    <cellStyle name="Hyperlink 53" xfId="1219" hidden="1"/>
    <cellStyle name="Hyperlink 53" xfId="1423" hidden="1"/>
    <cellStyle name="Hyperlink 53" xfId="1669" hidden="1"/>
    <cellStyle name="Hyperlink 53" xfId="1917" hidden="1"/>
    <cellStyle name="Hyperlink 53" xfId="2164" hidden="1"/>
    <cellStyle name="Hyperlink 53" xfId="2402" hidden="1"/>
    <cellStyle name="Hyperlink 53" xfId="2649" hidden="1"/>
    <cellStyle name="Hyperlink 53" xfId="2876" hidden="1"/>
    <cellStyle name="Hyperlink 53" xfId="3257" hidden="1"/>
    <cellStyle name="Hyperlink 53" xfId="3482" hidden="1"/>
    <cellStyle name="Hyperlink 53" xfId="4307" hidden="1"/>
    <cellStyle name="Hyperlink 53" xfId="4516" hidden="1"/>
    <cellStyle name="Hyperlink 53" xfId="4710" hidden="1"/>
    <cellStyle name="Hyperlink 53" xfId="4938" hidden="1"/>
    <cellStyle name="Hyperlink 53" xfId="5177" hidden="1"/>
    <cellStyle name="Hyperlink 53" xfId="5423" hidden="1"/>
    <cellStyle name="Hyperlink 53" xfId="5661" hidden="1"/>
    <cellStyle name="Hyperlink 53" xfId="5898" hidden="1"/>
    <cellStyle name="Hyperlink 53" xfId="6122" hidden="1"/>
    <cellStyle name="Hyperlink 53" xfId="6467" hidden="1"/>
    <cellStyle name="Hyperlink 53" xfId="6674" hidden="1"/>
    <cellStyle name="Hyperlink 53" xfId="7700" hidden="1"/>
    <cellStyle name="Hyperlink 53" xfId="7933" hidden="1"/>
    <cellStyle name="Hyperlink 53" xfId="8137" hidden="1"/>
    <cellStyle name="Hyperlink 53" xfId="8380" hidden="1"/>
    <cellStyle name="Hyperlink 53" xfId="8625" hidden="1"/>
    <cellStyle name="Hyperlink 53" xfId="8868" hidden="1"/>
    <cellStyle name="Hyperlink 53" xfId="9104" hidden="1"/>
    <cellStyle name="Hyperlink 53" xfId="9349" hidden="1"/>
    <cellStyle name="Hyperlink 53" xfId="9575" hidden="1"/>
    <cellStyle name="Hyperlink 53" xfId="9954" hidden="1"/>
    <cellStyle name="Hyperlink 53" xfId="10177" hidden="1"/>
    <cellStyle name="Hyperlink 53" xfId="6893" hidden="1"/>
    <cellStyle name="Hyperlink 53" xfId="10406" hidden="1"/>
    <cellStyle name="Hyperlink 53" xfId="10735" hidden="1"/>
    <cellStyle name="Hyperlink 53" xfId="10961" hidden="1"/>
    <cellStyle name="Hyperlink 53" xfId="11125" hidden="1"/>
    <cellStyle name="Hyperlink 53" xfId="11722" hidden="1"/>
    <cellStyle name="Hyperlink 53" xfId="11953" hidden="1"/>
    <cellStyle name="Hyperlink 53" xfId="12156" hidden="1"/>
    <cellStyle name="Hyperlink 53" xfId="12394" hidden="1"/>
    <cellStyle name="Hyperlink 53" xfId="12633" hidden="1"/>
    <cellStyle name="Hyperlink 53" xfId="12872" hidden="1"/>
    <cellStyle name="Hyperlink 53" xfId="13102" hidden="1"/>
    <cellStyle name="Hyperlink 53" xfId="13341" hidden="1"/>
    <cellStyle name="Hyperlink 53" xfId="13561" hidden="1"/>
    <cellStyle name="Hyperlink 53" xfId="13935" hidden="1"/>
    <cellStyle name="Hyperlink 53" xfId="14156" hidden="1"/>
    <cellStyle name="Hyperlink 53" xfId="10215" hidden="1"/>
    <cellStyle name="Hyperlink 53" xfId="14595" hidden="1"/>
    <cellStyle name="Hyperlink 53" xfId="14826" hidden="1"/>
    <cellStyle name="Hyperlink 53" xfId="15029" hidden="1"/>
    <cellStyle name="Hyperlink 53" xfId="15274" hidden="1"/>
    <cellStyle name="Hyperlink 53" xfId="15518" hidden="1"/>
    <cellStyle name="Hyperlink 53" xfId="15763" hidden="1"/>
    <cellStyle name="Hyperlink 53" xfId="16001" hidden="1"/>
    <cellStyle name="Hyperlink 53" xfId="16246" hidden="1"/>
    <cellStyle name="Hyperlink 53" xfId="16470" hidden="1"/>
    <cellStyle name="Hyperlink 53" xfId="16851" hidden="1"/>
    <cellStyle name="Hyperlink 53" xfId="17076" hidden="1"/>
    <cellStyle name="Hyperlink 53" xfId="17570" hidden="1"/>
    <cellStyle name="Hyperlink 53" xfId="17785" hidden="1"/>
    <cellStyle name="Hyperlink 53" xfId="17982" hidden="1"/>
    <cellStyle name="Hyperlink 53" xfId="18200" hidden="1"/>
    <cellStyle name="Hyperlink 53" xfId="18421" hidden="1"/>
    <cellStyle name="Hyperlink 53" xfId="18640" hidden="1"/>
    <cellStyle name="Hyperlink 53" xfId="18856" hidden="1"/>
    <cellStyle name="Hyperlink 53" xfId="19075" hidden="1"/>
    <cellStyle name="Hyperlink 53" xfId="19285" hidden="1"/>
    <cellStyle name="Hyperlink 53" xfId="19639" hidden="1"/>
    <cellStyle name="Hyperlink 53" xfId="19852" hidden="1"/>
    <cellStyle name="Hyperlink 53" xfId="20058" hidden="1"/>
    <cellStyle name="Hyperlink 53" xfId="20268" hidden="1"/>
    <cellStyle name="Hyperlink 53" xfId="20462" hidden="1"/>
    <cellStyle name="Hyperlink 53" xfId="20671" hidden="1"/>
    <cellStyle name="Hyperlink 53" xfId="20881" hidden="1"/>
    <cellStyle name="Hyperlink 53" xfId="21093" hidden="1"/>
    <cellStyle name="Hyperlink 53" xfId="21303" hidden="1"/>
    <cellStyle name="Hyperlink 53" xfId="21513" hidden="1"/>
    <cellStyle name="Hyperlink 53" xfId="21722" hidden="1"/>
    <cellStyle name="Hyperlink 53" xfId="22070" hidden="1"/>
    <cellStyle name="Hyperlink 53" xfId="22278" hidden="1"/>
    <cellStyle name="Hyperlink 53" xfId="22688" hidden="1"/>
    <cellStyle name="Hyperlink 53" xfId="22895" hidden="1"/>
    <cellStyle name="Hyperlink 53" xfId="23089" hidden="1"/>
    <cellStyle name="Hyperlink 53" xfId="23295" hidden="1"/>
    <cellStyle name="Hyperlink 53" xfId="23501" hidden="1"/>
    <cellStyle name="Hyperlink 53" xfId="23708" hidden="1"/>
    <cellStyle name="Hyperlink 53" xfId="23914" hidden="1"/>
    <cellStyle name="Hyperlink 53" xfId="24121" hidden="1"/>
    <cellStyle name="Hyperlink 53" xfId="24327" hidden="1"/>
    <cellStyle name="Hyperlink 53" xfId="24672" hidden="1"/>
    <cellStyle name="Hyperlink 53" xfId="24879" hidden="1"/>
    <cellStyle name="Hyperlink 53" xfId="25904" hidden="1"/>
    <cellStyle name="Hyperlink 53" xfId="26136" hidden="1"/>
    <cellStyle name="Hyperlink 53" xfId="26340" hidden="1"/>
    <cellStyle name="Hyperlink 53" xfId="26581" hidden="1"/>
    <cellStyle name="Hyperlink 53" xfId="26822" hidden="1"/>
    <cellStyle name="Hyperlink 53" xfId="27064" hidden="1"/>
    <cellStyle name="Hyperlink 53" xfId="27298" hidden="1"/>
    <cellStyle name="Hyperlink 53" xfId="27541" hidden="1"/>
    <cellStyle name="Hyperlink 53" xfId="27766" hidden="1"/>
    <cellStyle name="Hyperlink 53" xfId="28145" hidden="1"/>
    <cellStyle name="Hyperlink 53" xfId="28367" hidden="1"/>
    <cellStyle name="Hyperlink 53" xfId="25098" hidden="1"/>
    <cellStyle name="Hyperlink 53" xfId="28595" hidden="1"/>
    <cellStyle name="Hyperlink 53" xfId="28922" hidden="1"/>
    <cellStyle name="Hyperlink 53" xfId="29148" hidden="1"/>
    <cellStyle name="Hyperlink 53" xfId="29312" hidden="1"/>
    <cellStyle name="Hyperlink 53" xfId="29896" hidden="1"/>
    <cellStyle name="Hyperlink 53" xfId="30107" hidden="1"/>
    <cellStyle name="Hyperlink 53" xfId="30310" hidden="1"/>
    <cellStyle name="Hyperlink 53" xfId="30544" hidden="1"/>
    <cellStyle name="Hyperlink 53" xfId="30780" hidden="1"/>
    <cellStyle name="Hyperlink 53" xfId="31016" hidden="1"/>
    <cellStyle name="Hyperlink 53" xfId="31243" hidden="1"/>
    <cellStyle name="Hyperlink 53" xfId="31479" hidden="1"/>
    <cellStyle name="Hyperlink 53" xfId="31698" hidden="1"/>
    <cellStyle name="Hyperlink 53" xfId="32067" hidden="1"/>
    <cellStyle name="Hyperlink 53" xfId="32286" hidden="1"/>
    <cellStyle name="Hyperlink 53" xfId="28405" hidden="1"/>
    <cellStyle name="Hyperlink 53" xfId="32698" hidden="1"/>
    <cellStyle name="Hyperlink 53" xfId="32906" hidden="1"/>
    <cellStyle name="Hyperlink 53" xfId="33100" hidden="1"/>
    <cellStyle name="Hyperlink 53" xfId="33309" hidden="1"/>
    <cellStyle name="Hyperlink 53" xfId="33517" hidden="1"/>
    <cellStyle name="Hyperlink 53" xfId="33726" hidden="1"/>
    <cellStyle name="Hyperlink 53" xfId="33932" hidden="1"/>
    <cellStyle name="Hyperlink 53" xfId="34141" hidden="1"/>
    <cellStyle name="Hyperlink 53" xfId="34347" hidden="1"/>
    <cellStyle name="Hyperlink 53" xfId="34692" hidden="1"/>
    <cellStyle name="Hyperlink 53" xfId="34899" hidden="1"/>
    <cellStyle name="Hyperlink 53" xfId="35375" hidden="1"/>
    <cellStyle name="Hyperlink 53" xfId="35588" hidden="1"/>
    <cellStyle name="Hyperlink 53" xfId="35785" hidden="1"/>
    <cellStyle name="Hyperlink 53" xfId="36002" hidden="1"/>
    <cellStyle name="Hyperlink 53" xfId="36221" hidden="1"/>
    <cellStyle name="Hyperlink 53" xfId="36438" hidden="1"/>
    <cellStyle name="Hyperlink 53" xfId="36652" hidden="1"/>
    <cellStyle name="Hyperlink 53" xfId="36868" hidden="1"/>
    <cellStyle name="Hyperlink 53" xfId="37078" hidden="1"/>
    <cellStyle name="Hyperlink 53" xfId="37430" hidden="1"/>
    <cellStyle name="Hyperlink 53" xfId="37643" hidden="1"/>
    <cellStyle name="Hyperlink 53" xfId="37848" hidden="1"/>
    <cellStyle name="Hyperlink 53" xfId="38058" hidden="1"/>
    <cellStyle name="Hyperlink 53" xfId="38252" hidden="1"/>
    <cellStyle name="Hyperlink 53" xfId="38461" hidden="1"/>
    <cellStyle name="Hyperlink 53" xfId="38671" hidden="1"/>
    <cellStyle name="Hyperlink 53" xfId="38882" hidden="1"/>
    <cellStyle name="Hyperlink 53" xfId="39091" hidden="1"/>
    <cellStyle name="Hyperlink 53" xfId="39300" hidden="1"/>
    <cellStyle name="Hyperlink 53" xfId="39508" hidden="1"/>
    <cellStyle name="Hyperlink 53" xfId="39856" hidden="1"/>
    <cellStyle name="Hyperlink 53" xfId="40064" hidden="1"/>
    <cellStyle name="Hyperlink 54" xfId="986" hidden="1"/>
    <cellStyle name="Hyperlink 54" xfId="1221" hidden="1"/>
    <cellStyle name="Hyperlink 54" xfId="1425" hidden="1"/>
    <cellStyle name="Hyperlink 54" xfId="1671" hidden="1"/>
    <cellStyle name="Hyperlink 54" xfId="1919" hidden="1"/>
    <cellStyle name="Hyperlink 54" xfId="2166" hidden="1"/>
    <cellStyle name="Hyperlink 54" xfId="2404" hidden="1"/>
    <cellStyle name="Hyperlink 54" xfId="2651" hidden="1"/>
    <cellStyle name="Hyperlink 54" xfId="2878" hidden="1"/>
    <cellStyle name="Hyperlink 54" xfId="3259" hidden="1"/>
    <cellStyle name="Hyperlink 54" xfId="3484" hidden="1"/>
    <cellStyle name="Hyperlink 54" xfId="4309" hidden="1"/>
    <cellStyle name="Hyperlink 54" xfId="4518" hidden="1"/>
    <cellStyle name="Hyperlink 54" xfId="4712" hidden="1"/>
    <cellStyle name="Hyperlink 54" xfId="4940" hidden="1"/>
    <cellStyle name="Hyperlink 54" xfId="5179" hidden="1"/>
    <cellStyle name="Hyperlink 54" xfId="5425" hidden="1"/>
    <cellStyle name="Hyperlink 54" xfId="5663" hidden="1"/>
    <cellStyle name="Hyperlink 54" xfId="5900" hidden="1"/>
    <cellStyle name="Hyperlink 54" xfId="6124" hidden="1"/>
    <cellStyle name="Hyperlink 54" xfId="6469" hidden="1"/>
    <cellStyle name="Hyperlink 54" xfId="6676" hidden="1"/>
    <cellStyle name="Hyperlink 54" xfId="7702" hidden="1"/>
    <cellStyle name="Hyperlink 54" xfId="7935" hidden="1"/>
    <cellStyle name="Hyperlink 54" xfId="8139" hidden="1"/>
    <cellStyle name="Hyperlink 54" xfId="8382" hidden="1"/>
    <cellStyle name="Hyperlink 54" xfId="8627" hidden="1"/>
    <cellStyle name="Hyperlink 54" xfId="8870" hidden="1"/>
    <cellStyle name="Hyperlink 54" xfId="9106" hidden="1"/>
    <cellStyle name="Hyperlink 54" xfId="9351" hidden="1"/>
    <cellStyle name="Hyperlink 54" xfId="9577" hidden="1"/>
    <cellStyle name="Hyperlink 54" xfId="9956" hidden="1"/>
    <cellStyle name="Hyperlink 54" xfId="10179" hidden="1"/>
    <cellStyle name="Hyperlink 54" xfId="6891" hidden="1"/>
    <cellStyle name="Hyperlink 54" xfId="10408" hidden="1"/>
    <cellStyle name="Hyperlink 54" xfId="10737" hidden="1"/>
    <cellStyle name="Hyperlink 54" xfId="10963" hidden="1"/>
    <cellStyle name="Hyperlink 54" xfId="11127" hidden="1"/>
    <cellStyle name="Hyperlink 54" xfId="11724" hidden="1"/>
    <cellStyle name="Hyperlink 54" xfId="11955" hidden="1"/>
    <cellStyle name="Hyperlink 54" xfId="12158" hidden="1"/>
    <cellStyle name="Hyperlink 54" xfId="12396" hidden="1"/>
    <cellStyle name="Hyperlink 54" xfId="12635" hidden="1"/>
    <cellStyle name="Hyperlink 54" xfId="12874" hidden="1"/>
    <cellStyle name="Hyperlink 54" xfId="13104" hidden="1"/>
    <cellStyle name="Hyperlink 54" xfId="13343" hidden="1"/>
    <cellStyle name="Hyperlink 54" xfId="13563" hidden="1"/>
    <cellStyle name="Hyperlink 54" xfId="13937" hidden="1"/>
    <cellStyle name="Hyperlink 54" xfId="14158" hidden="1"/>
    <cellStyle name="Hyperlink 54" xfId="8662" hidden="1"/>
    <cellStyle name="Hyperlink 54" xfId="14597" hidden="1"/>
    <cellStyle name="Hyperlink 54" xfId="14828" hidden="1"/>
    <cellStyle name="Hyperlink 54" xfId="15031" hidden="1"/>
    <cellStyle name="Hyperlink 54" xfId="15276" hidden="1"/>
    <cellStyle name="Hyperlink 54" xfId="15520" hidden="1"/>
    <cellStyle name="Hyperlink 54" xfId="15765" hidden="1"/>
    <cellStyle name="Hyperlink 54" xfId="16003" hidden="1"/>
    <cellStyle name="Hyperlink 54" xfId="16248" hidden="1"/>
    <cellStyle name="Hyperlink 54" xfId="16472" hidden="1"/>
    <cellStyle name="Hyperlink 54" xfId="16853" hidden="1"/>
    <cellStyle name="Hyperlink 54" xfId="17078" hidden="1"/>
    <cellStyle name="Hyperlink 54" xfId="17572" hidden="1"/>
    <cellStyle name="Hyperlink 54" xfId="17787" hidden="1"/>
    <cellStyle name="Hyperlink 54" xfId="17984" hidden="1"/>
    <cellStyle name="Hyperlink 54" xfId="18202" hidden="1"/>
    <cellStyle name="Hyperlink 54" xfId="18423" hidden="1"/>
    <cellStyle name="Hyperlink 54" xfId="18642" hidden="1"/>
    <cellStyle name="Hyperlink 54" xfId="18858" hidden="1"/>
    <cellStyle name="Hyperlink 54" xfId="19077" hidden="1"/>
    <cellStyle name="Hyperlink 54" xfId="19287" hidden="1"/>
    <cellStyle name="Hyperlink 54" xfId="19641" hidden="1"/>
    <cellStyle name="Hyperlink 54" xfId="19854" hidden="1"/>
    <cellStyle name="Hyperlink 54" xfId="20060" hidden="1"/>
    <cellStyle name="Hyperlink 54" xfId="20270" hidden="1"/>
    <cellStyle name="Hyperlink 54" xfId="20464" hidden="1"/>
    <cellStyle name="Hyperlink 54" xfId="20673" hidden="1"/>
    <cellStyle name="Hyperlink 54" xfId="20883" hidden="1"/>
    <cellStyle name="Hyperlink 54" xfId="21095" hidden="1"/>
    <cellStyle name="Hyperlink 54" xfId="21305" hidden="1"/>
    <cellStyle name="Hyperlink 54" xfId="21515" hidden="1"/>
    <cellStyle name="Hyperlink 54" xfId="21724" hidden="1"/>
    <cellStyle name="Hyperlink 54" xfId="22072" hidden="1"/>
    <cellStyle name="Hyperlink 54" xfId="22280" hidden="1"/>
    <cellStyle name="Hyperlink 54" xfId="22690" hidden="1"/>
    <cellStyle name="Hyperlink 54" xfId="22897" hidden="1"/>
    <cellStyle name="Hyperlink 54" xfId="23091" hidden="1"/>
    <cellStyle name="Hyperlink 54" xfId="23297" hidden="1"/>
    <cellStyle name="Hyperlink 54" xfId="23503" hidden="1"/>
    <cellStyle name="Hyperlink 54" xfId="23710" hidden="1"/>
    <cellStyle name="Hyperlink 54" xfId="23916" hidden="1"/>
    <cellStyle name="Hyperlink 54" xfId="24123" hidden="1"/>
    <cellStyle name="Hyperlink 54" xfId="24329" hidden="1"/>
    <cellStyle name="Hyperlink 54" xfId="24674" hidden="1"/>
    <cellStyle name="Hyperlink 54" xfId="24881" hidden="1"/>
    <cellStyle name="Hyperlink 54" xfId="25906" hidden="1"/>
    <cellStyle name="Hyperlink 54" xfId="26138" hidden="1"/>
    <cellStyle name="Hyperlink 54" xfId="26342" hidden="1"/>
    <cellStyle name="Hyperlink 54" xfId="26583" hidden="1"/>
    <cellStyle name="Hyperlink 54" xfId="26824" hidden="1"/>
    <cellStyle name="Hyperlink 54" xfId="27066" hidden="1"/>
    <cellStyle name="Hyperlink 54" xfId="27300" hidden="1"/>
    <cellStyle name="Hyperlink 54" xfId="27543" hidden="1"/>
    <cellStyle name="Hyperlink 54" xfId="27768" hidden="1"/>
    <cellStyle name="Hyperlink 54" xfId="28147" hidden="1"/>
    <cellStyle name="Hyperlink 54" xfId="28369" hidden="1"/>
    <cellStyle name="Hyperlink 54" xfId="25096" hidden="1"/>
    <cellStyle name="Hyperlink 54" xfId="28597" hidden="1"/>
    <cellStyle name="Hyperlink 54" xfId="28924" hidden="1"/>
    <cellStyle name="Hyperlink 54" xfId="29150" hidden="1"/>
    <cellStyle name="Hyperlink 54" xfId="29314" hidden="1"/>
    <cellStyle name="Hyperlink 54" xfId="29898" hidden="1"/>
    <cellStyle name="Hyperlink 54" xfId="30109" hidden="1"/>
    <cellStyle name="Hyperlink 54" xfId="30312" hidden="1"/>
    <cellStyle name="Hyperlink 54" xfId="30546" hidden="1"/>
    <cellStyle name="Hyperlink 54" xfId="30782" hidden="1"/>
    <cellStyle name="Hyperlink 54" xfId="31018" hidden="1"/>
    <cellStyle name="Hyperlink 54" xfId="31245" hidden="1"/>
    <cellStyle name="Hyperlink 54" xfId="31481" hidden="1"/>
    <cellStyle name="Hyperlink 54" xfId="31700" hidden="1"/>
    <cellStyle name="Hyperlink 54" xfId="32069" hidden="1"/>
    <cellStyle name="Hyperlink 54" xfId="32288" hidden="1"/>
    <cellStyle name="Hyperlink 54" xfId="26859" hidden="1"/>
    <cellStyle name="Hyperlink 54" xfId="32700" hidden="1"/>
    <cellStyle name="Hyperlink 54" xfId="32908" hidden="1"/>
    <cellStyle name="Hyperlink 54" xfId="33102" hidden="1"/>
    <cellStyle name="Hyperlink 54" xfId="33311" hidden="1"/>
    <cellStyle name="Hyperlink 54" xfId="33519" hidden="1"/>
    <cellStyle name="Hyperlink 54" xfId="33728" hidden="1"/>
    <cellStyle name="Hyperlink 54" xfId="33934" hidden="1"/>
    <cellStyle name="Hyperlink 54" xfId="34143" hidden="1"/>
    <cellStyle name="Hyperlink 54" xfId="34349" hidden="1"/>
    <cellStyle name="Hyperlink 54" xfId="34694" hidden="1"/>
    <cellStyle name="Hyperlink 54" xfId="34901" hidden="1"/>
    <cellStyle name="Hyperlink 54" xfId="35377" hidden="1"/>
    <cellStyle name="Hyperlink 54" xfId="35590" hidden="1"/>
    <cellStyle name="Hyperlink 54" xfId="35787" hidden="1"/>
    <cellStyle name="Hyperlink 54" xfId="36004" hidden="1"/>
    <cellStyle name="Hyperlink 54" xfId="36223" hidden="1"/>
    <cellStyle name="Hyperlink 54" xfId="36440" hidden="1"/>
    <cellStyle name="Hyperlink 54" xfId="36654" hidden="1"/>
    <cellStyle name="Hyperlink 54" xfId="36870" hidden="1"/>
    <cellStyle name="Hyperlink 54" xfId="37080" hidden="1"/>
    <cellStyle name="Hyperlink 54" xfId="37432" hidden="1"/>
    <cellStyle name="Hyperlink 54" xfId="37645" hidden="1"/>
    <cellStyle name="Hyperlink 54" xfId="37850" hidden="1"/>
    <cellStyle name="Hyperlink 54" xfId="38060" hidden="1"/>
    <cellStyle name="Hyperlink 54" xfId="38254" hidden="1"/>
    <cellStyle name="Hyperlink 54" xfId="38463" hidden="1"/>
    <cellStyle name="Hyperlink 54" xfId="38673" hidden="1"/>
    <cellStyle name="Hyperlink 54" xfId="38884" hidden="1"/>
    <cellStyle name="Hyperlink 54" xfId="39093" hidden="1"/>
    <cellStyle name="Hyperlink 54" xfId="39302" hidden="1"/>
    <cellStyle name="Hyperlink 54" xfId="39510" hidden="1"/>
    <cellStyle name="Hyperlink 54" xfId="39858" hidden="1"/>
    <cellStyle name="Hyperlink 54" xfId="40066" hidden="1"/>
    <cellStyle name="Hyperlink 55" xfId="988" hidden="1"/>
    <cellStyle name="Hyperlink 55" xfId="1223" hidden="1"/>
    <cellStyle name="Hyperlink 55" xfId="1427" hidden="1"/>
    <cellStyle name="Hyperlink 55" xfId="1673" hidden="1"/>
    <cellStyle name="Hyperlink 55" xfId="1921" hidden="1"/>
    <cellStyle name="Hyperlink 55" xfId="2168" hidden="1"/>
    <cellStyle name="Hyperlink 55" xfId="2406" hidden="1"/>
    <cellStyle name="Hyperlink 55" xfId="2653" hidden="1"/>
    <cellStyle name="Hyperlink 55" xfId="2880" hidden="1"/>
    <cellStyle name="Hyperlink 55" xfId="3261" hidden="1"/>
    <cellStyle name="Hyperlink 55" xfId="3486" hidden="1"/>
    <cellStyle name="Hyperlink 55" xfId="4311" hidden="1"/>
    <cellStyle name="Hyperlink 55" xfId="4520" hidden="1"/>
    <cellStyle name="Hyperlink 55" xfId="4714" hidden="1"/>
    <cellStyle name="Hyperlink 55" xfId="4942" hidden="1"/>
    <cellStyle name="Hyperlink 55" xfId="5181" hidden="1"/>
    <cellStyle name="Hyperlink 55" xfId="5427" hidden="1"/>
    <cellStyle name="Hyperlink 55" xfId="5665" hidden="1"/>
    <cellStyle name="Hyperlink 55" xfId="5902" hidden="1"/>
    <cellStyle name="Hyperlink 55" xfId="6126" hidden="1"/>
    <cellStyle name="Hyperlink 55" xfId="6471" hidden="1"/>
    <cellStyle name="Hyperlink 55" xfId="6678" hidden="1"/>
    <cellStyle name="Hyperlink 55" xfId="7704" hidden="1"/>
    <cellStyle name="Hyperlink 55" xfId="7937" hidden="1"/>
    <cellStyle name="Hyperlink 55" xfId="8141" hidden="1"/>
    <cellStyle name="Hyperlink 55" xfId="8384" hidden="1"/>
    <cellStyle name="Hyperlink 55" xfId="8629" hidden="1"/>
    <cellStyle name="Hyperlink 55" xfId="8872" hidden="1"/>
    <cellStyle name="Hyperlink 55" xfId="9108" hidden="1"/>
    <cellStyle name="Hyperlink 55" xfId="9353" hidden="1"/>
    <cellStyle name="Hyperlink 55" xfId="9579" hidden="1"/>
    <cellStyle name="Hyperlink 55" xfId="9958" hidden="1"/>
    <cellStyle name="Hyperlink 55" xfId="10181" hidden="1"/>
    <cellStyle name="Hyperlink 55" xfId="6889" hidden="1"/>
    <cellStyle name="Hyperlink 55" xfId="10410" hidden="1"/>
    <cellStyle name="Hyperlink 55" xfId="10739" hidden="1"/>
    <cellStyle name="Hyperlink 55" xfId="10965" hidden="1"/>
    <cellStyle name="Hyperlink 55" xfId="11129" hidden="1"/>
    <cellStyle name="Hyperlink 55" xfId="11726" hidden="1"/>
    <cellStyle name="Hyperlink 55" xfId="11957" hidden="1"/>
    <cellStyle name="Hyperlink 55" xfId="12160" hidden="1"/>
    <cellStyle name="Hyperlink 55" xfId="12398" hidden="1"/>
    <cellStyle name="Hyperlink 55" xfId="12637" hidden="1"/>
    <cellStyle name="Hyperlink 55" xfId="12876" hidden="1"/>
    <cellStyle name="Hyperlink 55" xfId="13106" hidden="1"/>
    <cellStyle name="Hyperlink 55" xfId="13345" hidden="1"/>
    <cellStyle name="Hyperlink 55" xfId="13565" hidden="1"/>
    <cellStyle name="Hyperlink 55" xfId="13939" hidden="1"/>
    <cellStyle name="Hyperlink 55" xfId="14160" hidden="1"/>
    <cellStyle name="Hyperlink 55" xfId="9142" hidden="1"/>
    <cellStyle name="Hyperlink 55" xfId="14599" hidden="1"/>
    <cellStyle name="Hyperlink 55" xfId="14830" hidden="1"/>
    <cellStyle name="Hyperlink 55" xfId="15033" hidden="1"/>
    <cellStyle name="Hyperlink 55" xfId="15278" hidden="1"/>
    <cellStyle name="Hyperlink 55" xfId="15522" hidden="1"/>
    <cellStyle name="Hyperlink 55" xfId="15767" hidden="1"/>
    <cellStyle name="Hyperlink 55" xfId="16005" hidden="1"/>
    <cellStyle name="Hyperlink 55" xfId="16250" hidden="1"/>
    <cellStyle name="Hyperlink 55" xfId="16474" hidden="1"/>
    <cellStyle name="Hyperlink 55" xfId="16855" hidden="1"/>
    <cellStyle name="Hyperlink 55" xfId="17080" hidden="1"/>
    <cellStyle name="Hyperlink 55" xfId="17574" hidden="1"/>
    <cellStyle name="Hyperlink 55" xfId="17789" hidden="1"/>
    <cellStyle name="Hyperlink 55" xfId="17986" hidden="1"/>
    <cellStyle name="Hyperlink 55" xfId="18204" hidden="1"/>
    <cellStyle name="Hyperlink 55" xfId="18425" hidden="1"/>
    <cellStyle name="Hyperlink 55" xfId="18644" hidden="1"/>
    <cellStyle name="Hyperlink 55" xfId="18860" hidden="1"/>
    <cellStyle name="Hyperlink 55" xfId="19079" hidden="1"/>
    <cellStyle name="Hyperlink 55" xfId="19289" hidden="1"/>
    <cellStyle name="Hyperlink 55" xfId="19643" hidden="1"/>
    <cellStyle name="Hyperlink 55" xfId="19856" hidden="1"/>
    <cellStyle name="Hyperlink 55" xfId="20062" hidden="1"/>
    <cellStyle name="Hyperlink 55" xfId="20272" hidden="1"/>
    <cellStyle name="Hyperlink 55" xfId="20466" hidden="1"/>
    <cellStyle name="Hyperlink 55" xfId="20675" hidden="1"/>
    <cellStyle name="Hyperlink 55" xfId="20885" hidden="1"/>
    <cellStyle name="Hyperlink 55" xfId="21097" hidden="1"/>
    <cellStyle name="Hyperlink 55" xfId="21307" hidden="1"/>
    <cellStyle name="Hyperlink 55" xfId="21517" hidden="1"/>
    <cellStyle name="Hyperlink 55" xfId="21726" hidden="1"/>
    <cellStyle name="Hyperlink 55" xfId="22074" hidden="1"/>
    <cellStyle name="Hyperlink 55" xfId="22282" hidden="1"/>
    <cellStyle name="Hyperlink 55" xfId="22692" hidden="1"/>
    <cellStyle name="Hyperlink 55" xfId="22899" hidden="1"/>
    <cellStyle name="Hyperlink 55" xfId="23093" hidden="1"/>
    <cellStyle name="Hyperlink 55" xfId="23299" hidden="1"/>
    <cellStyle name="Hyperlink 55" xfId="23505" hidden="1"/>
    <cellStyle name="Hyperlink 55" xfId="23712" hidden="1"/>
    <cellStyle name="Hyperlink 55" xfId="23918" hidden="1"/>
    <cellStyle name="Hyperlink 55" xfId="24125" hidden="1"/>
    <cellStyle name="Hyperlink 55" xfId="24331" hidden="1"/>
    <cellStyle name="Hyperlink 55" xfId="24676" hidden="1"/>
    <cellStyle name="Hyperlink 55" xfId="24883" hidden="1"/>
    <cellStyle name="Hyperlink 55" xfId="25908" hidden="1"/>
    <cellStyle name="Hyperlink 55" xfId="26140" hidden="1"/>
    <cellStyle name="Hyperlink 55" xfId="26344" hidden="1"/>
    <cellStyle name="Hyperlink 55" xfId="26585" hidden="1"/>
    <cellStyle name="Hyperlink 55" xfId="26826" hidden="1"/>
    <cellStyle name="Hyperlink 55" xfId="27068" hidden="1"/>
    <cellStyle name="Hyperlink 55" xfId="27302" hidden="1"/>
    <cellStyle name="Hyperlink 55" xfId="27545" hidden="1"/>
    <cellStyle name="Hyperlink 55" xfId="27770" hidden="1"/>
    <cellStyle name="Hyperlink 55" xfId="28149" hidden="1"/>
    <cellStyle name="Hyperlink 55" xfId="28371" hidden="1"/>
    <cellStyle name="Hyperlink 55" xfId="25094" hidden="1"/>
    <cellStyle name="Hyperlink 55" xfId="28599" hidden="1"/>
    <cellStyle name="Hyperlink 55" xfId="28926" hidden="1"/>
    <cellStyle name="Hyperlink 55" xfId="29152" hidden="1"/>
    <cellStyle name="Hyperlink 55" xfId="29316" hidden="1"/>
    <cellStyle name="Hyperlink 55" xfId="29900" hidden="1"/>
    <cellStyle name="Hyperlink 55" xfId="30111" hidden="1"/>
    <cellStyle name="Hyperlink 55" xfId="30314" hidden="1"/>
    <cellStyle name="Hyperlink 55" xfId="30548" hidden="1"/>
    <cellStyle name="Hyperlink 55" xfId="30784" hidden="1"/>
    <cellStyle name="Hyperlink 55" xfId="31020" hidden="1"/>
    <cellStyle name="Hyperlink 55" xfId="31247" hidden="1"/>
    <cellStyle name="Hyperlink 55" xfId="31483" hidden="1"/>
    <cellStyle name="Hyperlink 55" xfId="31702" hidden="1"/>
    <cellStyle name="Hyperlink 55" xfId="32071" hidden="1"/>
    <cellStyle name="Hyperlink 55" xfId="32290" hidden="1"/>
    <cellStyle name="Hyperlink 55" xfId="27336" hidden="1"/>
    <cellStyle name="Hyperlink 55" xfId="32702" hidden="1"/>
    <cellStyle name="Hyperlink 55" xfId="32910" hidden="1"/>
    <cellStyle name="Hyperlink 55" xfId="33104" hidden="1"/>
    <cellStyle name="Hyperlink 55" xfId="33313" hidden="1"/>
    <cellStyle name="Hyperlink 55" xfId="33521" hidden="1"/>
    <cellStyle name="Hyperlink 55" xfId="33730" hidden="1"/>
    <cellStyle name="Hyperlink 55" xfId="33936" hidden="1"/>
    <cellStyle name="Hyperlink 55" xfId="34145" hidden="1"/>
    <cellStyle name="Hyperlink 55" xfId="34351" hidden="1"/>
    <cellStyle name="Hyperlink 55" xfId="34696" hidden="1"/>
    <cellStyle name="Hyperlink 55" xfId="34903" hidden="1"/>
    <cellStyle name="Hyperlink 55" xfId="35379" hidden="1"/>
    <cellStyle name="Hyperlink 55" xfId="35592" hidden="1"/>
    <cellStyle name="Hyperlink 55" xfId="35789" hidden="1"/>
    <cellStyle name="Hyperlink 55" xfId="36006" hidden="1"/>
    <cellStyle name="Hyperlink 55" xfId="36225" hidden="1"/>
    <cellStyle name="Hyperlink 55" xfId="36442" hidden="1"/>
    <cellStyle name="Hyperlink 55" xfId="36656" hidden="1"/>
    <cellStyle name="Hyperlink 55" xfId="36872" hidden="1"/>
    <cellStyle name="Hyperlink 55" xfId="37082" hidden="1"/>
    <cellStyle name="Hyperlink 55" xfId="37434" hidden="1"/>
    <cellStyle name="Hyperlink 55" xfId="37647" hidden="1"/>
    <cellStyle name="Hyperlink 55" xfId="37852" hidden="1"/>
    <cellStyle name="Hyperlink 55" xfId="38062" hidden="1"/>
    <cellStyle name="Hyperlink 55" xfId="38256" hidden="1"/>
    <cellStyle name="Hyperlink 55" xfId="38465" hidden="1"/>
    <cellStyle name="Hyperlink 55" xfId="38675" hidden="1"/>
    <cellStyle name="Hyperlink 55" xfId="38886" hidden="1"/>
    <cellStyle name="Hyperlink 55" xfId="39095" hidden="1"/>
    <cellStyle name="Hyperlink 55" xfId="39304" hidden="1"/>
    <cellStyle name="Hyperlink 55" xfId="39512" hidden="1"/>
    <cellStyle name="Hyperlink 55" xfId="39860" hidden="1"/>
    <cellStyle name="Hyperlink 55" xfId="40068" hidden="1"/>
    <cellStyle name="Hyperlink 56" xfId="990" hidden="1"/>
    <cellStyle name="Hyperlink 56" xfId="1225" hidden="1"/>
    <cellStyle name="Hyperlink 56" xfId="1429" hidden="1"/>
    <cellStyle name="Hyperlink 56" xfId="1675" hidden="1"/>
    <cellStyle name="Hyperlink 56" xfId="1923" hidden="1"/>
    <cellStyle name="Hyperlink 56" xfId="2170" hidden="1"/>
    <cellStyle name="Hyperlink 56" xfId="2408" hidden="1"/>
    <cellStyle name="Hyperlink 56" xfId="2655" hidden="1"/>
    <cellStyle name="Hyperlink 56" xfId="2882" hidden="1"/>
    <cellStyle name="Hyperlink 56" xfId="3263" hidden="1"/>
    <cellStyle name="Hyperlink 56" xfId="3488" hidden="1"/>
    <cellStyle name="Hyperlink 56" xfId="4313" hidden="1"/>
    <cellStyle name="Hyperlink 56" xfId="4522" hidden="1"/>
    <cellStyle name="Hyperlink 56" xfId="4716" hidden="1"/>
    <cellStyle name="Hyperlink 56" xfId="4944" hidden="1"/>
    <cellStyle name="Hyperlink 56" xfId="5183" hidden="1"/>
    <cellStyle name="Hyperlink 56" xfId="5429" hidden="1"/>
    <cellStyle name="Hyperlink 56" xfId="5667" hidden="1"/>
    <cellStyle name="Hyperlink 56" xfId="5904" hidden="1"/>
    <cellStyle name="Hyperlink 56" xfId="6128" hidden="1"/>
    <cellStyle name="Hyperlink 56" xfId="6473" hidden="1"/>
    <cellStyle name="Hyperlink 56" xfId="6680" hidden="1"/>
    <cellStyle name="Hyperlink 56" xfId="7706" hidden="1"/>
    <cellStyle name="Hyperlink 56" xfId="7939" hidden="1"/>
    <cellStyle name="Hyperlink 56" xfId="8143" hidden="1"/>
    <cellStyle name="Hyperlink 56" xfId="8386" hidden="1"/>
    <cellStyle name="Hyperlink 56" xfId="8631" hidden="1"/>
    <cellStyle name="Hyperlink 56" xfId="8874" hidden="1"/>
    <cellStyle name="Hyperlink 56" xfId="9110" hidden="1"/>
    <cellStyle name="Hyperlink 56" xfId="9355" hidden="1"/>
    <cellStyle name="Hyperlink 56" xfId="9581" hidden="1"/>
    <cellStyle name="Hyperlink 56" xfId="9960" hidden="1"/>
    <cellStyle name="Hyperlink 56" xfId="10183" hidden="1"/>
    <cellStyle name="Hyperlink 56" xfId="3647" hidden="1"/>
    <cellStyle name="Hyperlink 56" xfId="10412" hidden="1"/>
    <cellStyle name="Hyperlink 56" xfId="10741" hidden="1"/>
    <cellStyle name="Hyperlink 56" xfId="10967" hidden="1"/>
    <cellStyle name="Hyperlink 56" xfId="11131" hidden="1"/>
    <cellStyle name="Hyperlink 56" xfId="11728" hidden="1"/>
    <cellStyle name="Hyperlink 56" xfId="11959" hidden="1"/>
    <cellStyle name="Hyperlink 56" xfId="12162" hidden="1"/>
    <cellStyle name="Hyperlink 56" xfId="12400" hidden="1"/>
    <cellStyle name="Hyperlink 56" xfId="12639" hidden="1"/>
    <cellStyle name="Hyperlink 56" xfId="12878" hidden="1"/>
    <cellStyle name="Hyperlink 56" xfId="13108" hidden="1"/>
    <cellStyle name="Hyperlink 56" xfId="13347" hidden="1"/>
    <cellStyle name="Hyperlink 56" xfId="13567" hidden="1"/>
    <cellStyle name="Hyperlink 56" xfId="13941" hidden="1"/>
    <cellStyle name="Hyperlink 56" xfId="14162" hidden="1"/>
    <cellStyle name="Hyperlink 56" xfId="9819" hidden="1"/>
    <cellStyle name="Hyperlink 56" xfId="14601" hidden="1"/>
    <cellStyle name="Hyperlink 56" xfId="14832" hidden="1"/>
    <cellStyle name="Hyperlink 56" xfId="15035" hidden="1"/>
    <cellStyle name="Hyperlink 56" xfId="15280" hidden="1"/>
    <cellStyle name="Hyperlink 56" xfId="15524" hidden="1"/>
    <cellStyle name="Hyperlink 56" xfId="15769" hidden="1"/>
    <cellStyle name="Hyperlink 56" xfId="16007" hidden="1"/>
    <cellStyle name="Hyperlink 56" xfId="16252" hidden="1"/>
    <cellStyle name="Hyperlink 56" xfId="16476" hidden="1"/>
    <cellStyle name="Hyperlink 56" xfId="16857" hidden="1"/>
    <cellStyle name="Hyperlink 56" xfId="17082" hidden="1"/>
    <cellStyle name="Hyperlink 56" xfId="17576" hidden="1"/>
    <cellStyle name="Hyperlink 56" xfId="17791" hidden="1"/>
    <cellStyle name="Hyperlink 56" xfId="17988" hidden="1"/>
    <cellStyle name="Hyperlink 56" xfId="18206" hidden="1"/>
    <cellStyle name="Hyperlink 56" xfId="18427" hidden="1"/>
    <cellStyle name="Hyperlink 56" xfId="18646" hidden="1"/>
    <cellStyle name="Hyperlink 56" xfId="18862" hidden="1"/>
    <cellStyle name="Hyperlink 56" xfId="19081" hidden="1"/>
    <cellStyle name="Hyperlink 56" xfId="19291" hidden="1"/>
    <cellStyle name="Hyperlink 56" xfId="19645" hidden="1"/>
    <cellStyle name="Hyperlink 56" xfId="19858" hidden="1"/>
    <cellStyle name="Hyperlink 56" xfId="20064" hidden="1"/>
    <cellStyle name="Hyperlink 56" xfId="20274" hidden="1"/>
    <cellStyle name="Hyperlink 56" xfId="20468" hidden="1"/>
    <cellStyle name="Hyperlink 56" xfId="20677" hidden="1"/>
    <cellStyle name="Hyperlink 56" xfId="20887" hidden="1"/>
    <cellStyle name="Hyperlink 56" xfId="21099" hidden="1"/>
    <cellStyle name="Hyperlink 56" xfId="21309" hidden="1"/>
    <cellStyle name="Hyperlink 56" xfId="21519" hidden="1"/>
    <cellStyle name="Hyperlink 56" xfId="21728" hidden="1"/>
    <cellStyle name="Hyperlink 56" xfId="22076" hidden="1"/>
    <cellStyle name="Hyperlink 56" xfId="22284" hidden="1"/>
    <cellStyle name="Hyperlink 56" xfId="22694" hidden="1"/>
    <cellStyle name="Hyperlink 56" xfId="22901" hidden="1"/>
    <cellStyle name="Hyperlink 56" xfId="23095" hidden="1"/>
    <cellStyle name="Hyperlink 56" xfId="23301" hidden="1"/>
    <cellStyle name="Hyperlink 56" xfId="23507" hidden="1"/>
    <cellStyle name="Hyperlink 56" xfId="23714" hidden="1"/>
    <cellStyle name="Hyperlink 56" xfId="23920" hidden="1"/>
    <cellStyle name="Hyperlink 56" xfId="24127" hidden="1"/>
    <cellStyle name="Hyperlink 56" xfId="24333" hidden="1"/>
    <cellStyle name="Hyperlink 56" xfId="24678" hidden="1"/>
    <cellStyle name="Hyperlink 56" xfId="24885" hidden="1"/>
    <cellStyle name="Hyperlink 56" xfId="25910" hidden="1"/>
    <cellStyle name="Hyperlink 56" xfId="26142" hidden="1"/>
    <cellStyle name="Hyperlink 56" xfId="26346" hidden="1"/>
    <cellStyle name="Hyperlink 56" xfId="26587" hidden="1"/>
    <cellStyle name="Hyperlink 56" xfId="26828" hidden="1"/>
    <cellStyle name="Hyperlink 56" xfId="27070" hidden="1"/>
    <cellStyle name="Hyperlink 56" xfId="27304" hidden="1"/>
    <cellStyle name="Hyperlink 56" xfId="27547" hidden="1"/>
    <cellStyle name="Hyperlink 56" xfId="27772" hidden="1"/>
    <cellStyle name="Hyperlink 56" xfId="28151" hidden="1"/>
    <cellStyle name="Hyperlink 56" xfId="28373" hidden="1"/>
    <cellStyle name="Hyperlink 56" xfId="3823" hidden="1"/>
    <cellStyle name="Hyperlink 56" xfId="28601" hidden="1"/>
    <cellStyle name="Hyperlink 56" xfId="28928" hidden="1"/>
    <cellStyle name="Hyperlink 56" xfId="29154" hidden="1"/>
    <cellStyle name="Hyperlink 56" xfId="29318" hidden="1"/>
    <cellStyle name="Hyperlink 56" xfId="29902" hidden="1"/>
    <cellStyle name="Hyperlink 56" xfId="30113" hidden="1"/>
    <cellStyle name="Hyperlink 56" xfId="30316" hidden="1"/>
    <cellStyle name="Hyperlink 56" xfId="30550" hidden="1"/>
    <cellStyle name="Hyperlink 56" xfId="30786" hidden="1"/>
    <cellStyle name="Hyperlink 56" xfId="31022" hidden="1"/>
    <cellStyle name="Hyperlink 56" xfId="31249" hidden="1"/>
    <cellStyle name="Hyperlink 56" xfId="31485" hidden="1"/>
    <cellStyle name="Hyperlink 56" xfId="31704" hidden="1"/>
    <cellStyle name="Hyperlink 56" xfId="32073" hidden="1"/>
    <cellStyle name="Hyperlink 56" xfId="32292" hidden="1"/>
    <cellStyle name="Hyperlink 56" xfId="28010" hidden="1"/>
    <cellStyle name="Hyperlink 56" xfId="32704" hidden="1"/>
    <cellStyle name="Hyperlink 56" xfId="32912" hidden="1"/>
    <cellStyle name="Hyperlink 56" xfId="33106" hidden="1"/>
    <cellStyle name="Hyperlink 56" xfId="33315" hidden="1"/>
    <cellStyle name="Hyperlink 56" xfId="33523" hidden="1"/>
    <cellStyle name="Hyperlink 56" xfId="33732" hidden="1"/>
    <cellStyle name="Hyperlink 56" xfId="33938" hidden="1"/>
    <cellStyle name="Hyperlink 56" xfId="34147" hidden="1"/>
    <cellStyle name="Hyperlink 56" xfId="34353" hidden="1"/>
    <cellStyle name="Hyperlink 56" xfId="34698" hidden="1"/>
    <cellStyle name="Hyperlink 56" xfId="34905" hidden="1"/>
    <cellStyle name="Hyperlink 56" xfId="35381" hidden="1"/>
    <cellStyle name="Hyperlink 56" xfId="35594" hidden="1"/>
    <cellStyle name="Hyperlink 56" xfId="35791" hidden="1"/>
    <cellStyle name="Hyperlink 56" xfId="36008" hidden="1"/>
    <cellStyle name="Hyperlink 56" xfId="36227" hidden="1"/>
    <cellStyle name="Hyperlink 56" xfId="36444" hidden="1"/>
    <cellStyle name="Hyperlink 56" xfId="36658" hidden="1"/>
    <cellStyle name="Hyperlink 56" xfId="36874" hidden="1"/>
    <cellStyle name="Hyperlink 56" xfId="37084" hidden="1"/>
    <cellStyle name="Hyperlink 56" xfId="37436" hidden="1"/>
    <cellStyle name="Hyperlink 56" xfId="37649" hidden="1"/>
    <cellStyle name="Hyperlink 56" xfId="37854" hidden="1"/>
    <cellStyle name="Hyperlink 56" xfId="38064" hidden="1"/>
    <cellStyle name="Hyperlink 56" xfId="38258" hidden="1"/>
    <cellStyle name="Hyperlink 56" xfId="38467" hidden="1"/>
    <cellStyle name="Hyperlink 56" xfId="38677" hidden="1"/>
    <cellStyle name="Hyperlink 56" xfId="38888" hidden="1"/>
    <cellStyle name="Hyperlink 56" xfId="39097" hidden="1"/>
    <cellStyle name="Hyperlink 56" xfId="39306" hidden="1"/>
    <cellStyle name="Hyperlink 56" xfId="39514" hidden="1"/>
    <cellStyle name="Hyperlink 56" xfId="39862" hidden="1"/>
    <cellStyle name="Hyperlink 56" xfId="40070" hidden="1"/>
    <cellStyle name="Hyperlink 57" xfId="992" hidden="1"/>
    <cellStyle name="Hyperlink 57" xfId="1227" hidden="1"/>
    <cellStyle name="Hyperlink 57" xfId="1431" hidden="1"/>
    <cellStyle name="Hyperlink 57" xfId="1677" hidden="1"/>
    <cellStyle name="Hyperlink 57" xfId="1925" hidden="1"/>
    <cellStyle name="Hyperlink 57" xfId="2172" hidden="1"/>
    <cellStyle name="Hyperlink 57" xfId="2410" hidden="1"/>
    <cellStyle name="Hyperlink 57" xfId="2657" hidden="1"/>
    <cellStyle name="Hyperlink 57" xfId="2884" hidden="1"/>
    <cellStyle name="Hyperlink 57" xfId="3265" hidden="1"/>
    <cellStyle name="Hyperlink 57" xfId="3490" hidden="1"/>
    <cellStyle name="Hyperlink 57" xfId="4315" hidden="1"/>
    <cellStyle name="Hyperlink 57" xfId="4524" hidden="1"/>
    <cellStyle name="Hyperlink 57" xfId="4718" hidden="1"/>
    <cellStyle name="Hyperlink 57" xfId="4946" hidden="1"/>
    <cellStyle name="Hyperlink 57" xfId="5185" hidden="1"/>
    <cellStyle name="Hyperlink 57" xfId="5431" hidden="1"/>
    <cellStyle name="Hyperlink 57" xfId="5669" hidden="1"/>
    <cellStyle name="Hyperlink 57" xfId="5906" hidden="1"/>
    <cellStyle name="Hyperlink 57" xfId="6130" hidden="1"/>
    <cellStyle name="Hyperlink 57" xfId="6475" hidden="1"/>
    <cellStyle name="Hyperlink 57" xfId="6682" hidden="1"/>
    <cellStyle name="Hyperlink 57" xfId="7708" hidden="1"/>
    <cellStyle name="Hyperlink 57" xfId="7941" hidden="1"/>
    <cellStyle name="Hyperlink 57" xfId="8145" hidden="1"/>
    <cellStyle name="Hyperlink 57" xfId="8388" hidden="1"/>
    <cellStyle name="Hyperlink 57" xfId="8633" hidden="1"/>
    <cellStyle name="Hyperlink 57" xfId="8876" hidden="1"/>
    <cellStyle name="Hyperlink 57" xfId="9112" hidden="1"/>
    <cellStyle name="Hyperlink 57" xfId="9357" hidden="1"/>
    <cellStyle name="Hyperlink 57" xfId="9583" hidden="1"/>
    <cellStyle name="Hyperlink 57" xfId="9962" hidden="1"/>
    <cellStyle name="Hyperlink 57" xfId="10185" hidden="1"/>
    <cellStyle name="Hyperlink 57" xfId="6886" hidden="1"/>
    <cellStyle name="Hyperlink 57" xfId="10414" hidden="1"/>
    <cellStyle name="Hyperlink 57" xfId="10743" hidden="1"/>
    <cellStyle name="Hyperlink 57" xfId="10969" hidden="1"/>
    <cellStyle name="Hyperlink 57" xfId="11133" hidden="1"/>
    <cellStyle name="Hyperlink 57" xfId="11730" hidden="1"/>
    <cellStyle name="Hyperlink 57" xfId="11961" hidden="1"/>
    <cellStyle name="Hyperlink 57" xfId="12164" hidden="1"/>
    <cellStyle name="Hyperlink 57" xfId="12402" hidden="1"/>
    <cellStyle name="Hyperlink 57" xfId="12641" hidden="1"/>
    <cellStyle name="Hyperlink 57" xfId="12880" hidden="1"/>
    <cellStyle name="Hyperlink 57" xfId="13110" hidden="1"/>
    <cellStyle name="Hyperlink 57" xfId="13349" hidden="1"/>
    <cellStyle name="Hyperlink 57" xfId="13569" hidden="1"/>
    <cellStyle name="Hyperlink 57" xfId="13943" hidden="1"/>
    <cellStyle name="Hyperlink 57" xfId="14164" hidden="1"/>
    <cellStyle name="Hyperlink 57" xfId="10604" hidden="1"/>
    <cellStyle name="Hyperlink 57" xfId="14603" hidden="1"/>
    <cellStyle name="Hyperlink 57" xfId="14834" hidden="1"/>
    <cellStyle name="Hyperlink 57" xfId="15037" hidden="1"/>
    <cellStyle name="Hyperlink 57" xfId="15282" hidden="1"/>
    <cellStyle name="Hyperlink 57" xfId="15526" hidden="1"/>
    <cellStyle name="Hyperlink 57" xfId="15771" hidden="1"/>
    <cellStyle name="Hyperlink 57" xfId="16009" hidden="1"/>
    <cellStyle name="Hyperlink 57" xfId="16254" hidden="1"/>
    <cellStyle name="Hyperlink 57" xfId="16478" hidden="1"/>
    <cellStyle name="Hyperlink 57" xfId="16859" hidden="1"/>
    <cellStyle name="Hyperlink 57" xfId="17084" hidden="1"/>
    <cellStyle name="Hyperlink 57" xfId="17578" hidden="1"/>
    <cellStyle name="Hyperlink 57" xfId="17793" hidden="1"/>
    <cellStyle name="Hyperlink 57" xfId="17990" hidden="1"/>
    <cellStyle name="Hyperlink 57" xfId="18208" hidden="1"/>
    <cellStyle name="Hyperlink 57" xfId="18429" hidden="1"/>
    <cellStyle name="Hyperlink 57" xfId="18648" hidden="1"/>
    <cellStyle name="Hyperlink 57" xfId="18864" hidden="1"/>
    <cellStyle name="Hyperlink 57" xfId="19083" hidden="1"/>
    <cellStyle name="Hyperlink 57" xfId="19293" hidden="1"/>
    <cellStyle name="Hyperlink 57" xfId="19647" hidden="1"/>
    <cellStyle name="Hyperlink 57" xfId="19860" hidden="1"/>
    <cellStyle name="Hyperlink 57" xfId="20066" hidden="1"/>
    <cellStyle name="Hyperlink 57" xfId="20276" hidden="1"/>
    <cellStyle name="Hyperlink 57" xfId="20470" hidden="1"/>
    <cellStyle name="Hyperlink 57" xfId="20679" hidden="1"/>
    <cellStyle name="Hyperlink 57" xfId="20889" hidden="1"/>
    <cellStyle name="Hyperlink 57" xfId="21101" hidden="1"/>
    <cellStyle name="Hyperlink 57" xfId="21311" hidden="1"/>
    <cellStyle name="Hyperlink 57" xfId="21521" hidden="1"/>
    <cellStyle name="Hyperlink 57" xfId="21730" hidden="1"/>
    <cellStyle name="Hyperlink 57" xfId="22078" hidden="1"/>
    <cellStyle name="Hyperlink 57" xfId="22286" hidden="1"/>
    <cellStyle name="Hyperlink 57" xfId="22696" hidden="1"/>
    <cellStyle name="Hyperlink 57" xfId="22903" hidden="1"/>
    <cellStyle name="Hyperlink 57" xfId="23097" hidden="1"/>
    <cellStyle name="Hyperlink 57" xfId="23303" hidden="1"/>
    <cellStyle name="Hyperlink 57" xfId="23509" hidden="1"/>
    <cellStyle name="Hyperlink 57" xfId="23716" hidden="1"/>
    <cellStyle name="Hyperlink 57" xfId="23922" hidden="1"/>
    <cellStyle name="Hyperlink 57" xfId="24129" hidden="1"/>
    <cellStyle name="Hyperlink 57" xfId="24335" hidden="1"/>
    <cellStyle name="Hyperlink 57" xfId="24680" hidden="1"/>
    <cellStyle name="Hyperlink 57" xfId="24887" hidden="1"/>
    <cellStyle name="Hyperlink 57" xfId="25912" hidden="1"/>
    <cellStyle name="Hyperlink 57" xfId="26144" hidden="1"/>
    <cellStyle name="Hyperlink 57" xfId="26348" hidden="1"/>
    <cellStyle name="Hyperlink 57" xfId="26589" hidden="1"/>
    <cellStyle name="Hyperlink 57" xfId="26830" hidden="1"/>
    <cellStyle name="Hyperlink 57" xfId="27072" hidden="1"/>
    <cellStyle name="Hyperlink 57" xfId="27306" hidden="1"/>
    <cellStyle name="Hyperlink 57" xfId="27549" hidden="1"/>
    <cellStyle name="Hyperlink 57" xfId="27774" hidden="1"/>
    <cellStyle name="Hyperlink 57" xfId="28153" hidden="1"/>
    <cellStyle name="Hyperlink 57" xfId="28375" hidden="1"/>
    <cellStyle name="Hyperlink 57" xfId="25091" hidden="1"/>
    <cellStyle name="Hyperlink 57" xfId="28603" hidden="1"/>
    <cellStyle name="Hyperlink 57" xfId="28930" hidden="1"/>
    <cellStyle name="Hyperlink 57" xfId="29156" hidden="1"/>
    <cellStyle name="Hyperlink 57" xfId="29320" hidden="1"/>
    <cellStyle name="Hyperlink 57" xfId="29904" hidden="1"/>
    <cellStyle name="Hyperlink 57" xfId="30115" hidden="1"/>
    <cellStyle name="Hyperlink 57" xfId="30318" hidden="1"/>
    <cellStyle name="Hyperlink 57" xfId="30552" hidden="1"/>
    <cellStyle name="Hyperlink 57" xfId="30788" hidden="1"/>
    <cellStyle name="Hyperlink 57" xfId="31024" hidden="1"/>
    <cellStyle name="Hyperlink 57" xfId="31251" hidden="1"/>
    <cellStyle name="Hyperlink 57" xfId="31487" hidden="1"/>
    <cellStyle name="Hyperlink 57" xfId="31706" hidden="1"/>
    <cellStyle name="Hyperlink 57" xfId="32075" hidden="1"/>
    <cellStyle name="Hyperlink 57" xfId="32294" hidden="1"/>
    <cellStyle name="Hyperlink 57" xfId="28791" hidden="1"/>
    <cellStyle name="Hyperlink 57" xfId="32706" hidden="1"/>
    <cellStyle name="Hyperlink 57" xfId="32914" hidden="1"/>
    <cellStyle name="Hyperlink 57" xfId="33108" hidden="1"/>
    <cellStyle name="Hyperlink 57" xfId="33317" hidden="1"/>
    <cellStyle name="Hyperlink 57" xfId="33525" hidden="1"/>
    <cellStyle name="Hyperlink 57" xfId="33734" hidden="1"/>
    <cellStyle name="Hyperlink 57" xfId="33940" hidden="1"/>
    <cellStyle name="Hyperlink 57" xfId="34149" hidden="1"/>
    <cellStyle name="Hyperlink 57" xfId="34355" hidden="1"/>
    <cellStyle name="Hyperlink 57" xfId="34700" hidden="1"/>
    <cellStyle name="Hyperlink 57" xfId="34907" hidden="1"/>
    <cellStyle name="Hyperlink 57" xfId="35383" hidden="1"/>
    <cellStyle name="Hyperlink 57" xfId="35596" hidden="1"/>
    <cellStyle name="Hyperlink 57" xfId="35793" hidden="1"/>
    <cellStyle name="Hyperlink 57" xfId="36010" hidden="1"/>
    <cellStyle name="Hyperlink 57" xfId="36229" hidden="1"/>
    <cellStyle name="Hyperlink 57" xfId="36446" hidden="1"/>
    <cellStyle name="Hyperlink 57" xfId="36660" hidden="1"/>
    <cellStyle name="Hyperlink 57" xfId="36876" hidden="1"/>
    <cellStyle name="Hyperlink 57" xfId="37086" hidden="1"/>
    <cellStyle name="Hyperlink 57" xfId="37438" hidden="1"/>
    <cellStyle name="Hyperlink 57" xfId="37651" hidden="1"/>
    <cellStyle name="Hyperlink 57" xfId="37856" hidden="1"/>
    <cellStyle name="Hyperlink 57" xfId="38066" hidden="1"/>
    <cellStyle name="Hyperlink 57" xfId="38260" hidden="1"/>
    <cellStyle name="Hyperlink 57" xfId="38469" hidden="1"/>
    <cellStyle name="Hyperlink 57" xfId="38679" hidden="1"/>
    <cellStyle name="Hyperlink 57" xfId="38890" hidden="1"/>
    <cellStyle name="Hyperlink 57" xfId="39099" hidden="1"/>
    <cellStyle name="Hyperlink 57" xfId="39308" hidden="1"/>
    <cellStyle name="Hyperlink 57" xfId="39516" hidden="1"/>
    <cellStyle name="Hyperlink 57" xfId="39864" hidden="1"/>
    <cellStyle name="Hyperlink 57" xfId="40072" hidden="1"/>
    <cellStyle name="Hyperlink 58" xfId="994" hidden="1"/>
    <cellStyle name="Hyperlink 58" xfId="1229" hidden="1"/>
    <cellStyle name="Hyperlink 58" xfId="1433" hidden="1"/>
    <cellStyle name="Hyperlink 58" xfId="1679" hidden="1"/>
    <cellStyle name="Hyperlink 58" xfId="1927" hidden="1"/>
    <cellStyle name="Hyperlink 58" xfId="2174" hidden="1"/>
    <cellStyle name="Hyperlink 58" xfId="2412" hidden="1"/>
    <cellStyle name="Hyperlink 58" xfId="2659" hidden="1"/>
    <cellStyle name="Hyperlink 58" xfId="2886" hidden="1"/>
    <cellStyle name="Hyperlink 58" xfId="3267" hidden="1"/>
    <cellStyle name="Hyperlink 58" xfId="3492" hidden="1"/>
    <cellStyle name="Hyperlink 58" xfId="4317" hidden="1"/>
    <cellStyle name="Hyperlink 58" xfId="4526" hidden="1"/>
    <cellStyle name="Hyperlink 58" xfId="4720" hidden="1"/>
    <cellStyle name="Hyperlink 58" xfId="4948" hidden="1"/>
    <cellStyle name="Hyperlink 58" xfId="5187" hidden="1"/>
    <cellStyle name="Hyperlink 58" xfId="5433" hidden="1"/>
    <cellStyle name="Hyperlink 58" xfId="5671" hidden="1"/>
    <cellStyle name="Hyperlink 58" xfId="5908" hidden="1"/>
    <cellStyle name="Hyperlink 58" xfId="6132" hidden="1"/>
    <cellStyle name="Hyperlink 58" xfId="6477" hidden="1"/>
    <cellStyle name="Hyperlink 58" xfId="6684" hidden="1"/>
    <cellStyle name="Hyperlink 58" xfId="7710" hidden="1"/>
    <cellStyle name="Hyperlink 58" xfId="7943" hidden="1"/>
    <cellStyle name="Hyperlink 58" xfId="8147" hidden="1"/>
    <cellStyle name="Hyperlink 58" xfId="8390" hidden="1"/>
    <cellStyle name="Hyperlink 58" xfId="8635" hidden="1"/>
    <cellStyle name="Hyperlink 58" xfId="8878" hidden="1"/>
    <cellStyle name="Hyperlink 58" xfId="9114" hidden="1"/>
    <cellStyle name="Hyperlink 58" xfId="9359" hidden="1"/>
    <cellStyle name="Hyperlink 58" xfId="9585" hidden="1"/>
    <cellStyle name="Hyperlink 58" xfId="9964" hidden="1"/>
    <cellStyle name="Hyperlink 58" xfId="10187" hidden="1"/>
    <cellStyle name="Hyperlink 58" xfId="6884" hidden="1"/>
    <cellStyle name="Hyperlink 58" xfId="10416" hidden="1"/>
    <cellStyle name="Hyperlink 58" xfId="10745" hidden="1"/>
    <cellStyle name="Hyperlink 58" xfId="10971" hidden="1"/>
    <cellStyle name="Hyperlink 58" xfId="11135" hidden="1"/>
    <cellStyle name="Hyperlink 58" xfId="11732" hidden="1"/>
    <cellStyle name="Hyperlink 58" xfId="11963" hidden="1"/>
    <cellStyle name="Hyperlink 58" xfId="12166" hidden="1"/>
    <cellStyle name="Hyperlink 58" xfId="12404" hidden="1"/>
    <cellStyle name="Hyperlink 58" xfId="12643" hidden="1"/>
    <cellStyle name="Hyperlink 58" xfId="12882" hidden="1"/>
    <cellStyle name="Hyperlink 58" xfId="13112" hidden="1"/>
    <cellStyle name="Hyperlink 58" xfId="13351" hidden="1"/>
    <cellStyle name="Hyperlink 58" xfId="13571" hidden="1"/>
    <cellStyle name="Hyperlink 58" xfId="13945" hidden="1"/>
    <cellStyle name="Hyperlink 58" xfId="14166" hidden="1"/>
    <cellStyle name="Hyperlink 58" xfId="7251" hidden="1"/>
    <cellStyle name="Hyperlink 58" xfId="14605" hidden="1"/>
    <cellStyle name="Hyperlink 58" xfId="14836" hidden="1"/>
    <cellStyle name="Hyperlink 58" xfId="15039" hidden="1"/>
    <cellStyle name="Hyperlink 58" xfId="15284" hidden="1"/>
    <cellStyle name="Hyperlink 58" xfId="15528" hidden="1"/>
    <cellStyle name="Hyperlink 58" xfId="15773" hidden="1"/>
    <cellStyle name="Hyperlink 58" xfId="16011" hidden="1"/>
    <cellStyle name="Hyperlink 58" xfId="16256" hidden="1"/>
    <cellStyle name="Hyperlink 58" xfId="16480" hidden="1"/>
    <cellStyle name="Hyperlink 58" xfId="16861" hidden="1"/>
    <cellStyle name="Hyperlink 58" xfId="17086" hidden="1"/>
    <cellStyle name="Hyperlink 58" xfId="17580" hidden="1"/>
    <cellStyle name="Hyperlink 58" xfId="17795" hidden="1"/>
    <cellStyle name="Hyperlink 58" xfId="17992" hidden="1"/>
    <cellStyle name="Hyperlink 58" xfId="18210" hidden="1"/>
    <cellStyle name="Hyperlink 58" xfId="18431" hidden="1"/>
    <cellStyle name="Hyperlink 58" xfId="18650" hidden="1"/>
    <cellStyle name="Hyperlink 58" xfId="18866" hidden="1"/>
    <cellStyle name="Hyperlink 58" xfId="19085" hidden="1"/>
    <cellStyle name="Hyperlink 58" xfId="19295" hidden="1"/>
    <cellStyle name="Hyperlink 58" xfId="19649" hidden="1"/>
    <cellStyle name="Hyperlink 58" xfId="19862" hidden="1"/>
    <cellStyle name="Hyperlink 58" xfId="20068" hidden="1"/>
    <cellStyle name="Hyperlink 58" xfId="20278" hidden="1"/>
    <cellStyle name="Hyperlink 58" xfId="20472" hidden="1"/>
    <cellStyle name="Hyperlink 58" xfId="20681" hidden="1"/>
    <cellStyle name="Hyperlink 58" xfId="20891" hidden="1"/>
    <cellStyle name="Hyperlink 58" xfId="21103" hidden="1"/>
    <cellStyle name="Hyperlink 58" xfId="21313" hidden="1"/>
    <cellStyle name="Hyperlink 58" xfId="21523" hidden="1"/>
    <cellStyle name="Hyperlink 58" xfId="21732" hidden="1"/>
    <cellStyle name="Hyperlink 58" xfId="22080" hidden="1"/>
    <cellStyle name="Hyperlink 58" xfId="22288" hidden="1"/>
    <cellStyle name="Hyperlink 58" xfId="22698" hidden="1"/>
    <cellStyle name="Hyperlink 58" xfId="22905" hidden="1"/>
    <cellStyle name="Hyperlink 58" xfId="23099" hidden="1"/>
    <cellStyle name="Hyperlink 58" xfId="23305" hidden="1"/>
    <cellStyle name="Hyperlink 58" xfId="23511" hidden="1"/>
    <cellStyle name="Hyperlink 58" xfId="23718" hidden="1"/>
    <cellStyle name="Hyperlink 58" xfId="23924" hidden="1"/>
    <cellStyle name="Hyperlink 58" xfId="24131" hidden="1"/>
    <cellStyle name="Hyperlink 58" xfId="24337" hidden="1"/>
    <cellStyle name="Hyperlink 58" xfId="24682" hidden="1"/>
    <cellStyle name="Hyperlink 58" xfId="24889" hidden="1"/>
    <cellStyle name="Hyperlink 58" xfId="25914" hidden="1"/>
    <cellStyle name="Hyperlink 58" xfId="26146" hidden="1"/>
    <cellStyle name="Hyperlink 58" xfId="26350" hidden="1"/>
    <cellStyle name="Hyperlink 58" xfId="26591" hidden="1"/>
    <cellStyle name="Hyperlink 58" xfId="26832" hidden="1"/>
    <cellStyle name="Hyperlink 58" xfId="27074" hidden="1"/>
    <cellStyle name="Hyperlink 58" xfId="27308" hidden="1"/>
    <cellStyle name="Hyperlink 58" xfId="27551" hidden="1"/>
    <cellStyle name="Hyperlink 58" xfId="27776" hidden="1"/>
    <cellStyle name="Hyperlink 58" xfId="28155" hidden="1"/>
    <cellStyle name="Hyperlink 58" xfId="28377" hidden="1"/>
    <cellStyle name="Hyperlink 58" xfId="25089" hidden="1"/>
    <cellStyle name="Hyperlink 58" xfId="28605" hidden="1"/>
    <cellStyle name="Hyperlink 58" xfId="28932" hidden="1"/>
    <cellStyle name="Hyperlink 58" xfId="29158" hidden="1"/>
    <cellStyle name="Hyperlink 58" xfId="29322" hidden="1"/>
    <cellStyle name="Hyperlink 58" xfId="29906" hidden="1"/>
    <cellStyle name="Hyperlink 58" xfId="30117" hidden="1"/>
    <cellStyle name="Hyperlink 58" xfId="30320" hidden="1"/>
    <cellStyle name="Hyperlink 58" xfId="30554" hidden="1"/>
    <cellStyle name="Hyperlink 58" xfId="30790" hidden="1"/>
    <cellStyle name="Hyperlink 58" xfId="31026" hidden="1"/>
    <cellStyle name="Hyperlink 58" xfId="31253" hidden="1"/>
    <cellStyle name="Hyperlink 58" xfId="31489" hidden="1"/>
    <cellStyle name="Hyperlink 58" xfId="31708" hidden="1"/>
    <cellStyle name="Hyperlink 58" xfId="32077" hidden="1"/>
    <cellStyle name="Hyperlink 58" xfId="32296" hidden="1"/>
    <cellStyle name="Hyperlink 58" xfId="25455" hidden="1"/>
    <cellStyle name="Hyperlink 58" xfId="32708" hidden="1"/>
    <cellStyle name="Hyperlink 58" xfId="32916" hidden="1"/>
    <cellStyle name="Hyperlink 58" xfId="33110" hidden="1"/>
    <cellStyle name="Hyperlink 58" xfId="33319" hidden="1"/>
    <cellStyle name="Hyperlink 58" xfId="33527" hidden="1"/>
    <cellStyle name="Hyperlink 58" xfId="33736" hidden="1"/>
    <cellStyle name="Hyperlink 58" xfId="33942" hidden="1"/>
    <cellStyle name="Hyperlink 58" xfId="34151" hidden="1"/>
    <cellStyle name="Hyperlink 58" xfId="34357" hidden="1"/>
    <cellStyle name="Hyperlink 58" xfId="34702" hidden="1"/>
    <cellStyle name="Hyperlink 58" xfId="34909" hidden="1"/>
    <cellStyle name="Hyperlink 58" xfId="35385" hidden="1"/>
    <cellStyle name="Hyperlink 58" xfId="35598" hidden="1"/>
    <cellStyle name="Hyperlink 58" xfId="35795" hidden="1"/>
    <cellStyle name="Hyperlink 58" xfId="36012" hidden="1"/>
    <cellStyle name="Hyperlink 58" xfId="36231" hidden="1"/>
    <cellStyle name="Hyperlink 58" xfId="36448" hidden="1"/>
    <cellStyle name="Hyperlink 58" xfId="36662" hidden="1"/>
    <cellStyle name="Hyperlink 58" xfId="36878" hidden="1"/>
    <cellStyle name="Hyperlink 58" xfId="37088" hidden="1"/>
    <cellStyle name="Hyperlink 58" xfId="37440" hidden="1"/>
    <cellStyle name="Hyperlink 58" xfId="37653" hidden="1"/>
    <cellStyle name="Hyperlink 58" xfId="37858" hidden="1"/>
    <cellStyle name="Hyperlink 58" xfId="38068" hidden="1"/>
    <cellStyle name="Hyperlink 58" xfId="38262" hidden="1"/>
    <cellStyle name="Hyperlink 58" xfId="38471" hidden="1"/>
    <cellStyle name="Hyperlink 58" xfId="38681" hidden="1"/>
    <cellStyle name="Hyperlink 58" xfId="38892" hidden="1"/>
    <cellStyle name="Hyperlink 58" xfId="39101" hidden="1"/>
    <cellStyle name="Hyperlink 58" xfId="39310" hidden="1"/>
    <cellStyle name="Hyperlink 58" xfId="39518" hidden="1"/>
    <cellStyle name="Hyperlink 58" xfId="39866" hidden="1"/>
    <cellStyle name="Hyperlink 58" xfId="40074" hidden="1"/>
    <cellStyle name="Hyperlink 59" xfId="996" hidden="1"/>
    <cellStyle name="Hyperlink 59" xfId="1231" hidden="1"/>
    <cellStyle name="Hyperlink 59" xfId="1435" hidden="1"/>
    <cellStyle name="Hyperlink 59" xfId="1681" hidden="1"/>
    <cellStyle name="Hyperlink 59" xfId="1929" hidden="1"/>
    <cellStyle name="Hyperlink 59" xfId="2176" hidden="1"/>
    <cellStyle name="Hyperlink 59" xfId="2414" hidden="1"/>
    <cellStyle name="Hyperlink 59" xfId="2661" hidden="1"/>
    <cellStyle name="Hyperlink 59" xfId="2888" hidden="1"/>
    <cellStyle name="Hyperlink 59" xfId="3269" hidden="1"/>
    <cellStyle name="Hyperlink 59" xfId="3494" hidden="1"/>
    <cellStyle name="Hyperlink 59" xfId="4319" hidden="1"/>
    <cellStyle name="Hyperlink 59" xfId="4528" hidden="1"/>
    <cellStyle name="Hyperlink 59" xfId="4722" hidden="1"/>
    <cellStyle name="Hyperlink 59" xfId="4950" hidden="1"/>
    <cellStyle name="Hyperlink 59" xfId="5189" hidden="1"/>
    <cellStyle name="Hyperlink 59" xfId="5435" hidden="1"/>
    <cellStyle name="Hyperlink 59" xfId="5673" hidden="1"/>
    <cellStyle name="Hyperlink 59" xfId="5910" hidden="1"/>
    <cellStyle name="Hyperlink 59" xfId="6134" hidden="1"/>
    <cellStyle name="Hyperlink 59" xfId="6479" hidden="1"/>
    <cellStyle name="Hyperlink 59" xfId="6686" hidden="1"/>
    <cellStyle name="Hyperlink 59" xfId="7712" hidden="1"/>
    <cellStyle name="Hyperlink 59" xfId="7945" hidden="1"/>
    <cellStyle name="Hyperlink 59" xfId="8149" hidden="1"/>
    <cellStyle name="Hyperlink 59" xfId="8392" hidden="1"/>
    <cellStyle name="Hyperlink 59" xfId="8637" hidden="1"/>
    <cellStyle name="Hyperlink 59" xfId="8880" hidden="1"/>
    <cellStyle name="Hyperlink 59" xfId="9116" hidden="1"/>
    <cellStyle name="Hyperlink 59" xfId="9361" hidden="1"/>
    <cellStyle name="Hyperlink 59" xfId="9587" hidden="1"/>
    <cellStyle name="Hyperlink 59" xfId="9966" hidden="1"/>
    <cellStyle name="Hyperlink 59" xfId="10189" hidden="1"/>
    <cellStyle name="Hyperlink 59" xfId="6882" hidden="1"/>
    <cellStyle name="Hyperlink 59" xfId="10418" hidden="1"/>
    <cellStyle name="Hyperlink 59" xfId="10747" hidden="1"/>
    <cellStyle name="Hyperlink 59" xfId="10973" hidden="1"/>
    <cellStyle name="Hyperlink 59" xfId="11137" hidden="1"/>
    <cellStyle name="Hyperlink 59" xfId="11734" hidden="1"/>
    <cellStyle name="Hyperlink 59" xfId="11965" hidden="1"/>
    <cellStyle name="Hyperlink 59" xfId="12168" hidden="1"/>
    <cellStyle name="Hyperlink 59" xfId="12406" hidden="1"/>
    <cellStyle name="Hyperlink 59" xfId="12645" hidden="1"/>
    <cellStyle name="Hyperlink 59" xfId="12884" hidden="1"/>
    <cellStyle name="Hyperlink 59" xfId="13114" hidden="1"/>
    <cellStyle name="Hyperlink 59" xfId="13353" hidden="1"/>
    <cellStyle name="Hyperlink 59" xfId="13573" hidden="1"/>
    <cellStyle name="Hyperlink 59" xfId="13947" hidden="1"/>
    <cellStyle name="Hyperlink 59" xfId="14168" hidden="1"/>
    <cellStyle name="Hyperlink 59" xfId="7607" hidden="1"/>
    <cellStyle name="Hyperlink 59" xfId="14607" hidden="1"/>
    <cellStyle name="Hyperlink 59" xfId="14838" hidden="1"/>
    <cellStyle name="Hyperlink 59" xfId="15041" hidden="1"/>
    <cellStyle name="Hyperlink 59" xfId="15286" hidden="1"/>
    <cellStyle name="Hyperlink 59" xfId="15530" hidden="1"/>
    <cellStyle name="Hyperlink 59" xfId="15775" hidden="1"/>
    <cellStyle name="Hyperlink 59" xfId="16013" hidden="1"/>
    <cellStyle name="Hyperlink 59" xfId="16258" hidden="1"/>
    <cellStyle name="Hyperlink 59" xfId="16482" hidden="1"/>
    <cellStyle name="Hyperlink 59" xfId="16863" hidden="1"/>
    <cellStyle name="Hyperlink 59" xfId="17088" hidden="1"/>
    <cellStyle name="Hyperlink 59" xfId="17582" hidden="1"/>
    <cellStyle name="Hyperlink 59" xfId="17797" hidden="1"/>
    <cellStyle name="Hyperlink 59" xfId="17994" hidden="1"/>
    <cellStyle name="Hyperlink 59" xfId="18212" hidden="1"/>
    <cellStyle name="Hyperlink 59" xfId="18433" hidden="1"/>
    <cellStyle name="Hyperlink 59" xfId="18652" hidden="1"/>
    <cellStyle name="Hyperlink 59" xfId="18868" hidden="1"/>
    <cellStyle name="Hyperlink 59" xfId="19087" hidden="1"/>
    <cellStyle name="Hyperlink 59" xfId="19297" hidden="1"/>
    <cellStyle name="Hyperlink 59" xfId="19651" hidden="1"/>
    <cellStyle name="Hyperlink 59" xfId="19864" hidden="1"/>
    <cellStyle name="Hyperlink 59" xfId="20070" hidden="1"/>
    <cellStyle name="Hyperlink 59" xfId="20280" hidden="1"/>
    <cellStyle name="Hyperlink 59" xfId="20474" hidden="1"/>
    <cellStyle name="Hyperlink 59" xfId="20683" hidden="1"/>
    <cellStyle name="Hyperlink 59" xfId="20893" hidden="1"/>
    <cellStyle name="Hyperlink 59" xfId="21105" hidden="1"/>
    <cellStyle name="Hyperlink 59" xfId="21315" hidden="1"/>
    <cellStyle name="Hyperlink 59" xfId="21525" hidden="1"/>
    <cellStyle name="Hyperlink 59" xfId="21734" hidden="1"/>
    <cellStyle name="Hyperlink 59" xfId="22082" hidden="1"/>
    <cellStyle name="Hyperlink 59" xfId="22290" hidden="1"/>
    <cellStyle name="Hyperlink 59" xfId="22700" hidden="1"/>
    <cellStyle name="Hyperlink 59" xfId="22907" hidden="1"/>
    <cellStyle name="Hyperlink 59" xfId="23101" hidden="1"/>
    <cellStyle name="Hyperlink 59" xfId="23307" hidden="1"/>
    <cellStyle name="Hyperlink 59" xfId="23513" hidden="1"/>
    <cellStyle name="Hyperlink 59" xfId="23720" hidden="1"/>
    <cellStyle name="Hyperlink 59" xfId="23926" hidden="1"/>
    <cellStyle name="Hyperlink 59" xfId="24133" hidden="1"/>
    <cellStyle name="Hyperlink 59" xfId="24339" hidden="1"/>
    <cellStyle name="Hyperlink 59" xfId="24684" hidden="1"/>
    <cellStyle name="Hyperlink 59" xfId="24891" hidden="1"/>
    <cellStyle name="Hyperlink 59" xfId="25916" hidden="1"/>
    <cellStyle name="Hyperlink 59" xfId="26148" hidden="1"/>
    <cellStyle name="Hyperlink 59" xfId="26352" hidden="1"/>
    <cellStyle name="Hyperlink 59" xfId="26593" hidden="1"/>
    <cellStyle name="Hyperlink 59" xfId="26834" hidden="1"/>
    <cellStyle name="Hyperlink 59" xfId="27076" hidden="1"/>
    <cellStyle name="Hyperlink 59" xfId="27310" hidden="1"/>
    <cellStyle name="Hyperlink 59" xfId="27553" hidden="1"/>
    <cellStyle name="Hyperlink 59" xfId="27778" hidden="1"/>
    <cellStyle name="Hyperlink 59" xfId="28157" hidden="1"/>
    <cellStyle name="Hyperlink 59" xfId="28379" hidden="1"/>
    <cellStyle name="Hyperlink 59" xfId="25087" hidden="1"/>
    <cellStyle name="Hyperlink 59" xfId="28607" hidden="1"/>
    <cellStyle name="Hyperlink 59" xfId="28934" hidden="1"/>
    <cellStyle name="Hyperlink 59" xfId="29160" hidden="1"/>
    <cellStyle name="Hyperlink 59" xfId="29324" hidden="1"/>
    <cellStyle name="Hyperlink 59" xfId="29908" hidden="1"/>
    <cellStyle name="Hyperlink 59" xfId="30119" hidden="1"/>
    <cellStyle name="Hyperlink 59" xfId="30322" hidden="1"/>
    <cellStyle name="Hyperlink 59" xfId="30556" hidden="1"/>
    <cellStyle name="Hyperlink 59" xfId="30792" hidden="1"/>
    <cellStyle name="Hyperlink 59" xfId="31028" hidden="1"/>
    <cellStyle name="Hyperlink 59" xfId="31255" hidden="1"/>
    <cellStyle name="Hyperlink 59" xfId="31491" hidden="1"/>
    <cellStyle name="Hyperlink 59" xfId="31710" hidden="1"/>
    <cellStyle name="Hyperlink 59" xfId="32079" hidden="1"/>
    <cellStyle name="Hyperlink 59" xfId="32298" hidden="1"/>
    <cellStyle name="Hyperlink 59" xfId="25811" hidden="1"/>
    <cellStyle name="Hyperlink 59" xfId="32710" hidden="1"/>
    <cellStyle name="Hyperlink 59" xfId="32918" hidden="1"/>
    <cellStyle name="Hyperlink 59" xfId="33112" hidden="1"/>
    <cellStyle name="Hyperlink 59" xfId="33321" hidden="1"/>
    <cellStyle name="Hyperlink 59" xfId="33529" hidden="1"/>
    <cellStyle name="Hyperlink 59" xfId="33738" hidden="1"/>
    <cellStyle name="Hyperlink 59" xfId="33944" hidden="1"/>
    <cellStyle name="Hyperlink 59" xfId="34153" hidden="1"/>
    <cellStyle name="Hyperlink 59" xfId="34359" hidden="1"/>
    <cellStyle name="Hyperlink 59" xfId="34704" hidden="1"/>
    <cellStyle name="Hyperlink 59" xfId="34911" hidden="1"/>
    <cellStyle name="Hyperlink 59" xfId="35387" hidden="1"/>
    <cellStyle name="Hyperlink 59" xfId="35600" hidden="1"/>
    <cellStyle name="Hyperlink 59" xfId="35797" hidden="1"/>
    <cellStyle name="Hyperlink 59" xfId="36014" hidden="1"/>
    <cellStyle name="Hyperlink 59" xfId="36233" hidden="1"/>
    <cellStyle name="Hyperlink 59" xfId="36450" hidden="1"/>
    <cellStyle name="Hyperlink 59" xfId="36664" hidden="1"/>
    <cellStyle name="Hyperlink 59" xfId="36880" hidden="1"/>
    <cellStyle name="Hyperlink 59" xfId="37090" hidden="1"/>
    <cellStyle name="Hyperlink 59" xfId="37442" hidden="1"/>
    <cellStyle name="Hyperlink 59" xfId="37655" hidden="1"/>
    <cellStyle name="Hyperlink 59" xfId="37860" hidden="1"/>
    <cellStyle name="Hyperlink 59" xfId="38070" hidden="1"/>
    <cellStyle name="Hyperlink 59" xfId="38264" hidden="1"/>
    <cellStyle name="Hyperlink 59" xfId="38473" hidden="1"/>
    <cellStyle name="Hyperlink 59" xfId="38683" hidden="1"/>
    <cellStyle name="Hyperlink 59" xfId="38894" hidden="1"/>
    <cellStyle name="Hyperlink 59" xfId="39103" hidden="1"/>
    <cellStyle name="Hyperlink 59" xfId="39312" hidden="1"/>
    <cellStyle name="Hyperlink 59" xfId="39520" hidden="1"/>
    <cellStyle name="Hyperlink 59" xfId="39868" hidden="1"/>
    <cellStyle name="Hyperlink 59" xfId="40076" hidden="1"/>
    <cellStyle name="Hyperlink 6" xfId="517" hidden="1"/>
    <cellStyle name="Hyperlink 6" xfId="1124" hidden="1"/>
    <cellStyle name="Hyperlink 6" xfId="867" hidden="1"/>
    <cellStyle name="Hyperlink 6" xfId="1566" hidden="1"/>
    <cellStyle name="Hyperlink 6" xfId="1814" hidden="1"/>
    <cellStyle name="Hyperlink 6" xfId="2061" hidden="1"/>
    <cellStyle name="Hyperlink 6" xfId="2299" hidden="1"/>
    <cellStyle name="Hyperlink 6" xfId="2546" hidden="1"/>
    <cellStyle name="Hyperlink 6" xfId="2782" hidden="1"/>
    <cellStyle name="Hyperlink 6" xfId="3154" hidden="1"/>
    <cellStyle name="Hyperlink 6" xfId="3379" hidden="1"/>
    <cellStyle name="Hyperlink 6" xfId="3881" hidden="1"/>
    <cellStyle name="Hyperlink 6" xfId="4421" hidden="1"/>
    <cellStyle name="Hyperlink 6" xfId="4210" hidden="1"/>
    <cellStyle name="Hyperlink 6" xfId="4835" hidden="1"/>
    <cellStyle name="Hyperlink 6" xfId="5074" hidden="1"/>
    <cellStyle name="Hyperlink 6" xfId="5320" hidden="1"/>
    <cellStyle name="Hyperlink 6" xfId="5558" hidden="1"/>
    <cellStyle name="Hyperlink 6" xfId="5795" hidden="1"/>
    <cellStyle name="Hyperlink 6" xfId="6028" hidden="1"/>
    <cellStyle name="Hyperlink 6" xfId="6373" hidden="1"/>
    <cellStyle name="Hyperlink 6" xfId="6580" hidden="1"/>
    <cellStyle name="Hyperlink 6" xfId="7237" hidden="1"/>
    <cellStyle name="Hyperlink 6" xfId="7838" hidden="1"/>
    <cellStyle name="Hyperlink 6" xfId="7583" hidden="1"/>
    <cellStyle name="Hyperlink 6" xfId="8278" hidden="1"/>
    <cellStyle name="Hyperlink 6" xfId="8522" hidden="1"/>
    <cellStyle name="Hyperlink 6" xfId="8765" hidden="1"/>
    <cellStyle name="Hyperlink 6" xfId="9001" hidden="1"/>
    <cellStyle name="Hyperlink 6" xfId="9246" hidden="1"/>
    <cellStyle name="Hyperlink 6" xfId="9481" hidden="1"/>
    <cellStyle name="Hyperlink 6" xfId="9852" hidden="1"/>
    <cellStyle name="Hyperlink 6" xfId="10075" hidden="1"/>
    <cellStyle name="Hyperlink 6" xfId="6984" hidden="1"/>
    <cellStyle name="Hyperlink 6" xfId="10308" hidden="1"/>
    <cellStyle name="Hyperlink 6" xfId="10632" hidden="1"/>
    <cellStyle name="Hyperlink 6" xfId="10858" hidden="1"/>
    <cellStyle name="Hyperlink 6" xfId="7249" hidden="1"/>
    <cellStyle name="Hyperlink 6" xfId="11300" hidden="1"/>
    <cellStyle name="Hyperlink 6" xfId="11858" hidden="1"/>
    <cellStyle name="Hyperlink 6" xfId="11617" hidden="1"/>
    <cellStyle name="Hyperlink 6" xfId="12292" hidden="1"/>
    <cellStyle name="Hyperlink 6" xfId="12532" hidden="1"/>
    <cellStyle name="Hyperlink 6" xfId="12770" hidden="1"/>
    <cellStyle name="Hyperlink 6" xfId="13000" hidden="1"/>
    <cellStyle name="Hyperlink 6" xfId="13240" hidden="1"/>
    <cellStyle name="Hyperlink 6" xfId="13467" hidden="1"/>
    <cellStyle name="Hyperlink 6" xfId="13833" hidden="1"/>
    <cellStyle name="Hyperlink 6" xfId="14054" hidden="1"/>
    <cellStyle name="Hyperlink 6" xfId="13807" hidden="1"/>
    <cellStyle name="Hyperlink 6" xfId="6785" hidden="1"/>
    <cellStyle name="Hyperlink 6" xfId="14732" hidden="1"/>
    <cellStyle name="Hyperlink 6" xfId="14490" hidden="1"/>
    <cellStyle name="Hyperlink 6" xfId="15171" hidden="1"/>
    <cellStyle name="Hyperlink 6" xfId="15415" hidden="1"/>
    <cellStyle name="Hyperlink 6" xfId="15660" hidden="1"/>
    <cellStyle name="Hyperlink 6" xfId="15898" hidden="1"/>
    <cellStyle name="Hyperlink 6" xfId="16143" hidden="1"/>
    <cellStyle name="Hyperlink 6" xfId="16376" hidden="1"/>
    <cellStyle name="Hyperlink 6" xfId="16748" hidden="1"/>
    <cellStyle name="Hyperlink 6" xfId="16973" hidden="1"/>
    <cellStyle name="Hyperlink 6" xfId="11578" hidden="1"/>
    <cellStyle name="Hyperlink 6" xfId="17691" hidden="1"/>
    <cellStyle name="Hyperlink 6" xfId="17470" hidden="1"/>
    <cellStyle name="Hyperlink 6" xfId="18104" hidden="1"/>
    <cellStyle name="Hyperlink 6" xfId="18324" hidden="1"/>
    <cellStyle name="Hyperlink 6" xfId="18544" hidden="1"/>
    <cellStyle name="Hyperlink 6" xfId="18760" hidden="1"/>
    <cellStyle name="Hyperlink 6" xfId="18978" hidden="1"/>
    <cellStyle name="Hyperlink 6" xfId="19191" hidden="1"/>
    <cellStyle name="Hyperlink 6" xfId="19542" hidden="1"/>
    <cellStyle name="Hyperlink 6" xfId="19756" hidden="1"/>
    <cellStyle name="Hyperlink 6" xfId="18315" hidden="1"/>
    <cellStyle name="Hyperlink 6" xfId="20174" hidden="1"/>
    <cellStyle name="Hyperlink 6" xfId="14436" hidden="1"/>
    <cellStyle name="Hyperlink 6" xfId="20577" hidden="1"/>
    <cellStyle name="Hyperlink 6" xfId="20787" hidden="1"/>
    <cellStyle name="Hyperlink 6" xfId="20999" hidden="1"/>
    <cellStyle name="Hyperlink 6" xfId="21209" hidden="1"/>
    <cellStyle name="Hyperlink 6" xfId="21419" hidden="1"/>
    <cellStyle name="Hyperlink 6" xfId="21628" hidden="1"/>
    <cellStyle name="Hyperlink 6" xfId="21975" hidden="1"/>
    <cellStyle name="Hyperlink 6" xfId="22184" hidden="1"/>
    <cellStyle name="Hyperlink 6" xfId="3750" hidden="1"/>
    <cellStyle name="Hyperlink 6" xfId="22801" hidden="1"/>
    <cellStyle name="Hyperlink 6" xfId="22592" hidden="1"/>
    <cellStyle name="Hyperlink 6" xfId="23201" hidden="1"/>
    <cellStyle name="Hyperlink 6" xfId="23407" hidden="1"/>
    <cellStyle name="Hyperlink 6" xfId="23614" hidden="1"/>
    <cellStyle name="Hyperlink 6" xfId="23820" hidden="1"/>
    <cellStyle name="Hyperlink 6" xfId="24027" hidden="1"/>
    <cellStyle name="Hyperlink 6" xfId="24233" hidden="1"/>
    <cellStyle name="Hyperlink 6" xfId="24578" hidden="1"/>
    <cellStyle name="Hyperlink 6" xfId="24785" hidden="1"/>
    <cellStyle name="Hyperlink 6" xfId="25441" hidden="1"/>
    <cellStyle name="Hyperlink 6" xfId="26041" hidden="1"/>
    <cellStyle name="Hyperlink 6" xfId="25787" hidden="1"/>
    <cellStyle name="Hyperlink 6" xfId="26479" hidden="1"/>
    <cellStyle name="Hyperlink 6" xfId="26720" hidden="1"/>
    <cellStyle name="Hyperlink 6" xfId="26961" hidden="1"/>
    <cellStyle name="Hyperlink 6" xfId="27196" hidden="1"/>
    <cellStyle name="Hyperlink 6" xfId="27438" hidden="1"/>
    <cellStyle name="Hyperlink 6" xfId="27672" hidden="1"/>
    <cellStyle name="Hyperlink 6" xfId="28043" hidden="1"/>
    <cellStyle name="Hyperlink 6" xfId="28265" hidden="1"/>
    <cellStyle name="Hyperlink 6" xfId="25189" hidden="1"/>
    <cellStyle name="Hyperlink 6" xfId="28497" hidden="1"/>
    <cellStyle name="Hyperlink 6" xfId="28819" hidden="1"/>
    <cellStyle name="Hyperlink 6" xfId="29045" hidden="1"/>
    <cellStyle name="Hyperlink 6" xfId="25453" hidden="1"/>
    <cellStyle name="Hyperlink 6" xfId="29486" hidden="1"/>
    <cellStyle name="Hyperlink 6" xfId="30012" hidden="1"/>
    <cellStyle name="Hyperlink 6" xfId="29800" hidden="1"/>
    <cellStyle name="Hyperlink 6" xfId="30443" hidden="1"/>
    <cellStyle name="Hyperlink 6" xfId="30680" hidden="1"/>
    <cellStyle name="Hyperlink 6" xfId="30915" hidden="1"/>
    <cellStyle name="Hyperlink 6" xfId="31142" hidden="1"/>
    <cellStyle name="Hyperlink 6" xfId="31380" hidden="1"/>
    <cellStyle name="Hyperlink 6" xfId="31604" hidden="1"/>
    <cellStyle name="Hyperlink 6" xfId="31967" hidden="1"/>
    <cellStyle name="Hyperlink 6" xfId="32185" hidden="1"/>
    <cellStyle name="Hyperlink 6" xfId="31944" hidden="1"/>
    <cellStyle name="Hyperlink 6" xfId="24990" hidden="1"/>
    <cellStyle name="Hyperlink 6" xfId="32812" hidden="1"/>
    <cellStyle name="Hyperlink 6" xfId="32602" hidden="1"/>
    <cellStyle name="Hyperlink 6" xfId="33215" hidden="1"/>
    <cellStyle name="Hyperlink 6" xfId="33423" hidden="1"/>
    <cellStyle name="Hyperlink 6" xfId="33632" hidden="1"/>
    <cellStyle name="Hyperlink 6" xfId="33838" hidden="1"/>
    <cellStyle name="Hyperlink 6" xfId="34047" hidden="1"/>
    <cellStyle name="Hyperlink 6" xfId="34253" hidden="1"/>
    <cellStyle name="Hyperlink 6" xfId="34598" hidden="1"/>
    <cellStyle name="Hyperlink 6" xfId="34805" hidden="1"/>
    <cellStyle name="Hyperlink 6" xfId="29764" hidden="1"/>
    <cellStyle name="Hyperlink 6" xfId="35494" hidden="1"/>
    <cellStyle name="Hyperlink 6" xfId="35275" hidden="1"/>
    <cellStyle name="Hyperlink 6" xfId="35906" hidden="1"/>
    <cellStyle name="Hyperlink 6" xfId="36125" hidden="1"/>
    <cellStyle name="Hyperlink 6" xfId="36343" hidden="1"/>
    <cellStyle name="Hyperlink 6" xfId="36557" hidden="1"/>
    <cellStyle name="Hyperlink 6" xfId="36772" hidden="1"/>
    <cellStyle name="Hyperlink 6" xfId="36984" hidden="1"/>
    <cellStyle name="Hyperlink 6" xfId="37334" hidden="1"/>
    <cellStyle name="Hyperlink 6" xfId="37547" hidden="1"/>
    <cellStyle name="Hyperlink 6" xfId="36116" hidden="1"/>
    <cellStyle name="Hyperlink 6" xfId="37964" hidden="1"/>
    <cellStyle name="Hyperlink 6" xfId="32565" hidden="1"/>
    <cellStyle name="Hyperlink 6" xfId="38367" hidden="1"/>
    <cellStyle name="Hyperlink 6" xfId="38577" hidden="1"/>
    <cellStyle name="Hyperlink 6" xfId="38788" hidden="1"/>
    <cellStyle name="Hyperlink 6" xfId="38997" hidden="1"/>
    <cellStyle name="Hyperlink 6" xfId="39206" hidden="1"/>
    <cellStyle name="Hyperlink 6" xfId="39414" hidden="1"/>
    <cellStyle name="Hyperlink 6" xfId="39761" hidden="1"/>
    <cellStyle name="Hyperlink 6" xfId="39970" hidden="1"/>
    <cellStyle name="Hyperlink 60" xfId="998" hidden="1"/>
    <cellStyle name="Hyperlink 60" xfId="1233" hidden="1"/>
    <cellStyle name="Hyperlink 60" xfId="1437" hidden="1"/>
    <cellStyle name="Hyperlink 60" xfId="1683" hidden="1"/>
    <cellStyle name="Hyperlink 60" xfId="1931" hidden="1"/>
    <cellStyle name="Hyperlink 60" xfId="2178" hidden="1"/>
    <cellStyle name="Hyperlink 60" xfId="2416" hidden="1"/>
    <cellStyle name="Hyperlink 60" xfId="2663" hidden="1"/>
    <cellStyle name="Hyperlink 60" xfId="2890" hidden="1"/>
    <cellStyle name="Hyperlink 60" xfId="3271" hidden="1"/>
    <cellStyle name="Hyperlink 60" xfId="3496" hidden="1"/>
    <cellStyle name="Hyperlink 60" xfId="4321" hidden="1"/>
    <cellStyle name="Hyperlink 60" xfId="4530" hidden="1"/>
    <cellStyle name="Hyperlink 60" xfId="4724" hidden="1"/>
    <cellStyle name="Hyperlink 60" xfId="4952" hidden="1"/>
    <cellStyle name="Hyperlink 60" xfId="5191" hidden="1"/>
    <cellStyle name="Hyperlink 60" xfId="5437" hidden="1"/>
    <cellStyle name="Hyperlink 60" xfId="5675" hidden="1"/>
    <cellStyle name="Hyperlink 60" xfId="5912" hidden="1"/>
    <cellStyle name="Hyperlink 60" xfId="6136" hidden="1"/>
    <cellStyle name="Hyperlink 60" xfId="6481" hidden="1"/>
    <cellStyle name="Hyperlink 60" xfId="6688" hidden="1"/>
    <cellStyle name="Hyperlink 60" xfId="7714" hidden="1"/>
    <cellStyle name="Hyperlink 60" xfId="7947" hidden="1"/>
    <cellStyle name="Hyperlink 60" xfId="8151" hidden="1"/>
    <cellStyle name="Hyperlink 60" xfId="8394" hidden="1"/>
    <cellStyle name="Hyperlink 60" xfId="8639" hidden="1"/>
    <cellStyle name="Hyperlink 60" xfId="8882" hidden="1"/>
    <cellStyle name="Hyperlink 60" xfId="9118" hidden="1"/>
    <cellStyle name="Hyperlink 60" xfId="9363" hidden="1"/>
    <cellStyle name="Hyperlink 60" xfId="9589" hidden="1"/>
    <cellStyle name="Hyperlink 60" xfId="9968" hidden="1"/>
    <cellStyle name="Hyperlink 60" xfId="10191" hidden="1"/>
    <cellStyle name="Hyperlink 60" xfId="6880" hidden="1"/>
    <cellStyle name="Hyperlink 60" xfId="10420" hidden="1"/>
    <cellStyle name="Hyperlink 60" xfId="10749" hidden="1"/>
    <cellStyle name="Hyperlink 60" xfId="10975" hidden="1"/>
    <cellStyle name="Hyperlink 60" xfId="11139" hidden="1"/>
    <cellStyle name="Hyperlink 60" xfId="11736" hidden="1"/>
    <cellStyle name="Hyperlink 60" xfId="11967" hidden="1"/>
    <cellStyle name="Hyperlink 60" xfId="12170" hidden="1"/>
    <cellStyle name="Hyperlink 60" xfId="12408" hidden="1"/>
    <cellStyle name="Hyperlink 60" xfId="12647" hidden="1"/>
    <cellStyle name="Hyperlink 60" xfId="12886" hidden="1"/>
    <cellStyle name="Hyperlink 60" xfId="13116" hidden="1"/>
    <cellStyle name="Hyperlink 60" xfId="13355" hidden="1"/>
    <cellStyle name="Hyperlink 60" xfId="13575" hidden="1"/>
    <cellStyle name="Hyperlink 60" xfId="13949" hidden="1"/>
    <cellStyle name="Hyperlink 60" xfId="14170" hidden="1"/>
    <cellStyle name="Hyperlink 60" xfId="8048" hidden="1"/>
    <cellStyle name="Hyperlink 60" xfId="14609" hidden="1"/>
    <cellStyle name="Hyperlink 60" xfId="14840" hidden="1"/>
    <cellStyle name="Hyperlink 60" xfId="15043" hidden="1"/>
    <cellStyle name="Hyperlink 60" xfId="15288" hidden="1"/>
    <cellStyle name="Hyperlink 60" xfId="15532" hidden="1"/>
    <cellStyle name="Hyperlink 60" xfId="15777" hidden="1"/>
    <cellStyle name="Hyperlink 60" xfId="16015" hidden="1"/>
    <cellStyle name="Hyperlink 60" xfId="16260" hidden="1"/>
    <cellStyle name="Hyperlink 60" xfId="16484" hidden="1"/>
    <cellStyle name="Hyperlink 60" xfId="16865" hidden="1"/>
    <cellStyle name="Hyperlink 60" xfId="17090" hidden="1"/>
    <cellStyle name="Hyperlink 60" xfId="17584" hidden="1"/>
    <cellStyle name="Hyperlink 60" xfId="17799" hidden="1"/>
    <cellStyle name="Hyperlink 60" xfId="17996" hidden="1"/>
    <cellStyle name="Hyperlink 60" xfId="18214" hidden="1"/>
    <cellStyle name="Hyperlink 60" xfId="18435" hidden="1"/>
    <cellStyle name="Hyperlink 60" xfId="18654" hidden="1"/>
    <cellStyle name="Hyperlink 60" xfId="18870" hidden="1"/>
    <cellStyle name="Hyperlink 60" xfId="19089" hidden="1"/>
    <cellStyle name="Hyperlink 60" xfId="19299" hidden="1"/>
    <cellStyle name="Hyperlink 60" xfId="19653" hidden="1"/>
    <cellStyle name="Hyperlink 60" xfId="19866" hidden="1"/>
    <cellStyle name="Hyperlink 60" xfId="20072" hidden="1"/>
    <cellStyle name="Hyperlink 60" xfId="20282" hidden="1"/>
    <cellStyle name="Hyperlink 60" xfId="20476" hidden="1"/>
    <cellStyle name="Hyperlink 60" xfId="20685" hidden="1"/>
    <cellStyle name="Hyperlink 60" xfId="20895" hidden="1"/>
    <cellStyle name="Hyperlink 60" xfId="21107" hidden="1"/>
    <cellStyle name="Hyperlink 60" xfId="21317" hidden="1"/>
    <cellStyle name="Hyperlink 60" xfId="21527" hidden="1"/>
    <cellStyle name="Hyperlink 60" xfId="21736" hidden="1"/>
    <cellStyle name="Hyperlink 60" xfId="22084" hidden="1"/>
    <cellStyle name="Hyperlink 60" xfId="22292" hidden="1"/>
    <cellStyle name="Hyperlink 60" xfId="22702" hidden="1"/>
    <cellStyle name="Hyperlink 60" xfId="22909" hidden="1"/>
    <cellStyle name="Hyperlink 60" xfId="23103" hidden="1"/>
    <cellStyle name="Hyperlink 60" xfId="23309" hidden="1"/>
    <cellStyle name="Hyperlink 60" xfId="23515" hidden="1"/>
    <cellStyle name="Hyperlink 60" xfId="23722" hidden="1"/>
    <cellStyle name="Hyperlink 60" xfId="23928" hidden="1"/>
    <cellStyle name="Hyperlink 60" xfId="24135" hidden="1"/>
    <cellStyle name="Hyperlink 60" xfId="24341" hidden="1"/>
    <cellStyle name="Hyperlink 60" xfId="24686" hidden="1"/>
    <cellStyle name="Hyperlink 60" xfId="24893" hidden="1"/>
    <cellStyle name="Hyperlink 60" xfId="25918" hidden="1"/>
    <cellStyle name="Hyperlink 60" xfId="26150" hidden="1"/>
    <cellStyle name="Hyperlink 60" xfId="26354" hidden="1"/>
    <cellStyle name="Hyperlink 60" xfId="26595" hidden="1"/>
    <cellStyle name="Hyperlink 60" xfId="26836" hidden="1"/>
    <cellStyle name="Hyperlink 60" xfId="27078" hidden="1"/>
    <cellStyle name="Hyperlink 60" xfId="27312" hidden="1"/>
    <cellStyle name="Hyperlink 60" xfId="27555" hidden="1"/>
    <cellStyle name="Hyperlink 60" xfId="27780" hidden="1"/>
    <cellStyle name="Hyperlink 60" xfId="28159" hidden="1"/>
    <cellStyle name="Hyperlink 60" xfId="28381" hidden="1"/>
    <cellStyle name="Hyperlink 60" xfId="25085" hidden="1"/>
    <cellStyle name="Hyperlink 60" xfId="28609" hidden="1"/>
    <cellStyle name="Hyperlink 60" xfId="28936" hidden="1"/>
    <cellStyle name="Hyperlink 60" xfId="29162" hidden="1"/>
    <cellStyle name="Hyperlink 60" xfId="29326" hidden="1"/>
    <cellStyle name="Hyperlink 60" xfId="29910" hidden="1"/>
    <cellStyle name="Hyperlink 60" xfId="30121" hidden="1"/>
    <cellStyle name="Hyperlink 60" xfId="30324" hidden="1"/>
    <cellStyle name="Hyperlink 60" xfId="30558" hidden="1"/>
    <cellStyle name="Hyperlink 60" xfId="30794" hidden="1"/>
    <cellStyle name="Hyperlink 60" xfId="31030" hidden="1"/>
    <cellStyle name="Hyperlink 60" xfId="31257" hidden="1"/>
    <cellStyle name="Hyperlink 60" xfId="31493" hidden="1"/>
    <cellStyle name="Hyperlink 60" xfId="31712" hidden="1"/>
    <cellStyle name="Hyperlink 60" xfId="32081" hidden="1"/>
    <cellStyle name="Hyperlink 60" xfId="32300" hidden="1"/>
    <cellStyle name="Hyperlink 60" xfId="26251" hidden="1"/>
    <cellStyle name="Hyperlink 60" xfId="32712" hidden="1"/>
    <cellStyle name="Hyperlink 60" xfId="32920" hidden="1"/>
    <cellStyle name="Hyperlink 60" xfId="33114" hidden="1"/>
    <cellStyle name="Hyperlink 60" xfId="33323" hidden="1"/>
    <cellStyle name="Hyperlink 60" xfId="33531" hidden="1"/>
    <cellStyle name="Hyperlink 60" xfId="33740" hidden="1"/>
    <cellStyle name="Hyperlink 60" xfId="33946" hidden="1"/>
    <cellStyle name="Hyperlink 60" xfId="34155" hidden="1"/>
    <cellStyle name="Hyperlink 60" xfId="34361" hidden="1"/>
    <cellStyle name="Hyperlink 60" xfId="34706" hidden="1"/>
    <cellStyle name="Hyperlink 60" xfId="34913" hidden="1"/>
    <cellStyle name="Hyperlink 60" xfId="35389" hidden="1"/>
    <cellStyle name="Hyperlink 60" xfId="35602" hidden="1"/>
    <cellStyle name="Hyperlink 60" xfId="35799" hidden="1"/>
    <cellStyle name="Hyperlink 60" xfId="36016" hidden="1"/>
    <cellStyle name="Hyperlink 60" xfId="36235" hidden="1"/>
    <cellStyle name="Hyperlink 60" xfId="36452" hidden="1"/>
    <cellStyle name="Hyperlink 60" xfId="36666" hidden="1"/>
    <cellStyle name="Hyperlink 60" xfId="36882" hidden="1"/>
    <cellStyle name="Hyperlink 60" xfId="37092" hidden="1"/>
    <cellStyle name="Hyperlink 60" xfId="37444" hidden="1"/>
    <cellStyle name="Hyperlink 60" xfId="37657" hidden="1"/>
    <cellStyle name="Hyperlink 60" xfId="37862" hidden="1"/>
    <cellStyle name="Hyperlink 60" xfId="38072" hidden="1"/>
    <cellStyle name="Hyperlink 60" xfId="38266" hidden="1"/>
    <cellStyle name="Hyperlink 60" xfId="38475" hidden="1"/>
    <cellStyle name="Hyperlink 60" xfId="38685" hidden="1"/>
    <cellStyle name="Hyperlink 60" xfId="38896" hidden="1"/>
    <cellStyle name="Hyperlink 60" xfId="39105" hidden="1"/>
    <cellStyle name="Hyperlink 60" xfId="39314" hidden="1"/>
    <cellStyle name="Hyperlink 60" xfId="39522" hidden="1"/>
    <cellStyle name="Hyperlink 60" xfId="39870" hidden="1"/>
    <cellStyle name="Hyperlink 60" xfId="40078" hidden="1"/>
    <cellStyle name="Hyperlink 61" xfId="1000" hidden="1"/>
    <cellStyle name="Hyperlink 61" xfId="1235" hidden="1"/>
    <cellStyle name="Hyperlink 61" xfId="1439" hidden="1"/>
    <cellStyle name="Hyperlink 61" xfId="1685" hidden="1"/>
    <cellStyle name="Hyperlink 61" xfId="1933" hidden="1"/>
    <cellStyle name="Hyperlink 61" xfId="2180" hidden="1"/>
    <cellStyle name="Hyperlink 61" xfId="2418" hidden="1"/>
    <cellStyle name="Hyperlink 61" xfId="2665" hidden="1"/>
    <cellStyle name="Hyperlink 61" xfId="2892" hidden="1"/>
    <cellStyle name="Hyperlink 61" xfId="3273" hidden="1"/>
    <cellStyle name="Hyperlink 61" xfId="3498" hidden="1"/>
    <cellStyle name="Hyperlink 61" xfId="4323" hidden="1"/>
    <cellStyle name="Hyperlink 61" xfId="4532" hidden="1"/>
    <cellStyle name="Hyperlink 61" xfId="4726" hidden="1"/>
    <cellStyle name="Hyperlink 61" xfId="4954" hidden="1"/>
    <cellStyle name="Hyperlink 61" xfId="5193" hidden="1"/>
    <cellStyle name="Hyperlink 61" xfId="5439" hidden="1"/>
    <cellStyle name="Hyperlink 61" xfId="5677" hidden="1"/>
    <cellStyle name="Hyperlink 61" xfId="5914" hidden="1"/>
    <cellStyle name="Hyperlink 61" xfId="6138" hidden="1"/>
    <cellStyle name="Hyperlink 61" xfId="6483" hidden="1"/>
    <cellStyle name="Hyperlink 61" xfId="6690" hidden="1"/>
    <cellStyle name="Hyperlink 61" xfId="7716" hidden="1"/>
    <cellStyle name="Hyperlink 61" xfId="7949" hidden="1"/>
    <cellStyle name="Hyperlink 61" xfId="8153" hidden="1"/>
    <cellStyle name="Hyperlink 61" xfId="8396" hidden="1"/>
    <cellStyle name="Hyperlink 61" xfId="8641" hidden="1"/>
    <cellStyle name="Hyperlink 61" xfId="8884" hidden="1"/>
    <cellStyle name="Hyperlink 61" xfId="9120" hidden="1"/>
    <cellStyle name="Hyperlink 61" xfId="9365" hidden="1"/>
    <cellStyle name="Hyperlink 61" xfId="9591" hidden="1"/>
    <cellStyle name="Hyperlink 61" xfId="9970" hidden="1"/>
    <cellStyle name="Hyperlink 61" xfId="10193" hidden="1"/>
    <cellStyle name="Hyperlink 61" xfId="6878" hidden="1"/>
    <cellStyle name="Hyperlink 61" xfId="10422" hidden="1"/>
    <cellStyle name="Hyperlink 61" xfId="10751" hidden="1"/>
    <cellStyle name="Hyperlink 61" xfId="10977" hidden="1"/>
    <cellStyle name="Hyperlink 61" xfId="11141" hidden="1"/>
    <cellStyle name="Hyperlink 61" xfId="11738" hidden="1"/>
    <cellStyle name="Hyperlink 61" xfId="11969" hidden="1"/>
    <cellStyle name="Hyperlink 61" xfId="12172" hidden="1"/>
    <cellStyle name="Hyperlink 61" xfId="12410" hidden="1"/>
    <cellStyle name="Hyperlink 61" xfId="12649" hidden="1"/>
    <cellStyle name="Hyperlink 61" xfId="12888" hidden="1"/>
    <cellStyle name="Hyperlink 61" xfId="13118" hidden="1"/>
    <cellStyle name="Hyperlink 61" xfId="13357" hidden="1"/>
    <cellStyle name="Hyperlink 61" xfId="13577" hidden="1"/>
    <cellStyle name="Hyperlink 61" xfId="13951" hidden="1"/>
    <cellStyle name="Hyperlink 61" xfId="14172" hidden="1"/>
    <cellStyle name="Hyperlink 61" xfId="9842" hidden="1"/>
    <cellStyle name="Hyperlink 61" xfId="14611" hidden="1"/>
    <cellStyle name="Hyperlink 61" xfId="14842" hidden="1"/>
    <cellStyle name="Hyperlink 61" xfId="15045" hidden="1"/>
    <cellStyle name="Hyperlink 61" xfId="15290" hidden="1"/>
    <cellStyle name="Hyperlink 61" xfId="15534" hidden="1"/>
    <cellStyle name="Hyperlink 61" xfId="15779" hidden="1"/>
    <cellStyle name="Hyperlink 61" xfId="16017" hidden="1"/>
    <cellStyle name="Hyperlink 61" xfId="16262" hidden="1"/>
    <cellStyle name="Hyperlink 61" xfId="16486" hidden="1"/>
    <cellStyle name="Hyperlink 61" xfId="16867" hidden="1"/>
    <cellStyle name="Hyperlink 61" xfId="17092" hidden="1"/>
    <cellStyle name="Hyperlink 61" xfId="17586" hidden="1"/>
    <cellStyle name="Hyperlink 61" xfId="17801" hidden="1"/>
    <cellStyle name="Hyperlink 61" xfId="17998" hidden="1"/>
    <cellStyle name="Hyperlink 61" xfId="18216" hidden="1"/>
    <cellStyle name="Hyperlink 61" xfId="18437" hidden="1"/>
    <cellStyle name="Hyperlink 61" xfId="18656" hidden="1"/>
    <cellStyle name="Hyperlink 61" xfId="18872" hidden="1"/>
    <cellStyle name="Hyperlink 61" xfId="19091" hidden="1"/>
    <cellStyle name="Hyperlink 61" xfId="19301" hidden="1"/>
    <cellStyle name="Hyperlink 61" xfId="19655" hidden="1"/>
    <cellStyle name="Hyperlink 61" xfId="19868" hidden="1"/>
    <cellStyle name="Hyperlink 61" xfId="20074" hidden="1"/>
    <cellStyle name="Hyperlink 61" xfId="20284" hidden="1"/>
    <cellStyle name="Hyperlink 61" xfId="20478" hidden="1"/>
    <cellStyle name="Hyperlink 61" xfId="20687" hidden="1"/>
    <cellStyle name="Hyperlink 61" xfId="20897" hidden="1"/>
    <cellStyle name="Hyperlink 61" xfId="21109" hidden="1"/>
    <cellStyle name="Hyperlink 61" xfId="21319" hidden="1"/>
    <cellStyle name="Hyperlink 61" xfId="21529" hidden="1"/>
    <cellStyle name="Hyperlink 61" xfId="21738" hidden="1"/>
    <cellStyle name="Hyperlink 61" xfId="22086" hidden="1"/>
    <cellStyle name="Hyperlink 61" xfId="22294" hidden="1"/>
    <cellStyle name="Hyperlink 61" xfId="22704" hidden="1"/>
    <cellStyle name="Hyperlink 61" xfId="22911" hidden="1"/>
    <cellStyle name="Hyperlink 61" xfId="23105" hidden="1"/>
    <cellStyle name="Hyperlink 61" xfId="23311" hidden="1"/>
    <cellStyle name="Hyperlink 61" xfId="23517" hidden="1"/>
    <cellStyle name="Hyperlink 61" xfId="23724" hidden="1"/>
    <cellStyle name="Hyperlink 61" xfId="23930" hidden="1"/>
    <cellStyle name="Hyperlink 61" xfId="24137" hidden="1"/>
    <cellStyle name="Hyperlink 61" xfId="24343" hidden="1"/>
    <cellStyle name="Hyperlink 61" xfId="24688" hidden="1"/>
    <cellStyle name="Hyperlink 61" xfId="24895" hidden="1"/>
    <cellStyle name="Hyperlink 61" xfId="25920" hidden="1"/>
    <cellStyle name="Hyperlink 61" xfId="26152" hidden="1"/>
    <cellStyle name="Hyperlink 61" xfId="26356" hidden="1"/>
    <cellStyle name="Hyperlink 61" xfId="26597" hidden="1"/>
    <cellStyle name="Hyperlink 61" xfId="26838" hidden="1"/>
    <cellStyle name="Hyperlink 61" xfId="27080" hidden="1"/>
    <cellStyle name="Hyperlink 61" xfId="27314" hidden="1"/>
    <cellStyle name="Hyperlink 61" xfId="27557" hidden="1"/>
    <cellStyle name="Hyperlink 61" xfId="27782" hidden="1"/>
    <cellStyle name="Hyperlink 61" xfId="28161" hidden="1"/>
    <cellStyle name="Hyperlink 61" xfId="28383" hidden="1"/>
    <cellStyle name="Hyperlink 61" xfId="25083" hidden="1"/>
    <cellStyle name="Hyperlink 61" xfId="28611" hidden="1"/>
    <cellStyle name="Hyperlink 61" xfId="28938" hidden="1"/>
    <cellStyle name="Hyperlink 61" xfId="29164" hidden="1"/>
    <cellStyle name="Hyperlink 61" xfId="29328" hidden="1"/>
    <cellStyle name="Hyperlink 61" xfId="29912" hidden="1"/>
    <cellStyle name="Hyperlink 61" xfId="30123" hidden="1"/>
    <cellStyle name="Hyperlink 61" xfId="30326" hidden="1"/>
    <cellStyle name="Hyperlink 61" xfId="30560" hidden="1"/>
    <cellStyle name="Hyperlink 61" xfId="30796" hidden="1"/>
    <cellStyle name="Hyperlink 61" xfId="31032" hidden="1"/>
    <cellStyle name="Hyperlink 61" xfId="31259" hidden="1"/>
    <cellStyle name="Hyperlink 61" xfId="31495" hidden="1"/>
    <cellStyle name="Hyperlink 61" xfId="31714" hidden="1"/>
    <cellStyle name="Hyperlink 61" xfId="32083" hidden="1"/>
    <cellStyle name="Hyperlink 61" xfId="32302" hidden="1"/>
    <cellStyle name="Hyperlink 61" xfId="28033" hidden="1"/>
    <cellStyle name="Hyperlink 61" xfId="32714" hidden="1"/>
    <cellStyle name="Hyperlink 61" xfId="32922" hidden="1"/>
    <cellStyle name="Hyperlink 61" xfId="33116" hidden="1"/>
    <cellStyle name="Hyperlink 61" xfId="33325" hidden="1"/>
    <cellStyle name="Hyperlink 61" xfId="33533" hidden="1"/>
    <cellStyle name="Hyperlink 61" xfId="33742" hidden="1"/>
    <cellStyle name="Hyperlink 61" xfId="33948" hidden="1"/>
    <cellStyle name="Hyperlink 61" xfId="34157" hidden="1"/>
    <cellStyle name="Hyperlink 61" xfId="34363" hidden="1"/>
    <cellStyle name="Hyperlink 61" xfId="34708" hidden="1"/>
    <cellStyle name="Hyperlink 61" xfId="34915" hidden="1"/>
    <cellStyle name="Hyperlink 61" xfId="35391" hidden="1"/>
    <cellStyle name="Hyperlink 61" xfId="35604" hidden="1"/>
    <cellStyle name="Hyperlink 61" xfId="35801" hidden="1"/>
    <cellStyle name="Hyperlink 61" xfId="36018" hidden="1"/>
    <cellStyle name="Hyperlink 61" xfId="36237" hidden="1"/>
    <cellStyle name="Hyperlink 61" xfId="36454" hidden="1"/>
    <cellStyle name="Hyperlink 61" xfId="36668" hidden="1"/>
    <cellStyle name="Hyperlink 61" xfId="36884" hidden="1"/>
    <cellStyle name="Hyperlink 61" xfId="37094" hidden="1"/>
    <cellStyle name="Hyperlink 61" xfId="37446" hidden="1"/>
    <cellStyle name="Hyperlink 61" xfId="37659" hidden="1"/>
    <cellStyle name="Hyperlink 61" xfId="37864" hidden="1"/>
    <cellStyle name="Hyperlink 61" xfId="38074" hidden="1"/>
    <cellStyle name="Hyperlink 61" xfId="38268" hidden="1"/>
    <cellStyle name="Hyperlink 61" xfId="38477" hidden="1"/>
    <cellStyle name="Hyperlink 61" xfId="38687" hidden="1"/>
    <cellStyle name="Hyperlink 61" xfId="38898" hidden="1"/>
    <cellStyle name="Hyperlink 61" xfId="39107" hidden="1"/>
    <cellStyle name="Hyperlink 61" xfId="39316" hidden="1"/>
    <cellStyle name="Hyperlink 61" xfId="39524" hidden="1"/>
    <cellStyle name="Hyperlink 61" xfId="39872" hidden="1"/>
    <cellStyle name="Hyperlink 61" xfId="40080" hidden="1"/>
    <cellStyle name="Hyperlink 62" xfId="1002" hidden="1"/>
    <cellStyle name="Hyperlink 62" xfId="1237" hidden="1"/>
    <cellStyle name="Hyperlink 62" xfId="1441" hidden="1"/>
    <cellStyle name="Hyperlink 62" xfId="1687" hidden="1"/>
    <cellStyle name="Hyperlink 62" xfId="1935" hidden="1"/>
    <cellStyle name="Hyperlink 62" xfId="2182" hidden="1"/>
    <cellStyle name="Hyperlink 62" xfId="2420" hidden="1"/>
    <cellStyle name="Hyperlink 62" xfId="2667" hidden="1"/>
    <cellStyle name="Hyperlink 62" xfId="2894" hidden="1"/>
    <cellStyle name="Hyperlink 62" xfId="3275" hidden="1"/>
    <cellStyle name="Hyperlink 62" xfId="3500" hidden="1"/>
    <cellStyle name="Hyperlink 62" xfId="4325" hidden="1"/>
    <cellStyle name="Hyperlink 62" xfId="4534" hidden="1"/>
    <cellStyle name="Hyperlink 62" xfId="4728" hidden="1"/>
    <cellStyle name="Hyperlink 62" xfId="4956" hidden="1"/>
    <cellStyle name="Hyperlink 62" xfId="5195" hidden="1"/>
    <cellStyle name="Hyperlink 62" xfId="5441" hidden="1"/>
    <cellStyle name="Hyperlink 62" xfId="5679" hidden="1"/>
    <cellStyle name="Hyperlink 62" xfId="5916" hidden="1"/>
    <cellStyle name="Hyperlink 62" xfId="6140" hidden="1"/>
    <cellStyle name="Hyperlink 62" xfId="6485" hidden="1"/>
    <cellStyle name="Hyperlink 62" xfId="6692" hidden="1"/>
    <cellStyle name="Hyperlink 62" xfId="7718" hidden="1"/>
    <cellStyle name="Hyperlink 62" xfId="7951" hidden="1"/>
    <cellStyle name="Hyperlink 62" xfId="8155" hidden="1"/>
    <cellStyle name="Hyperlink 62" xfId="8398" hidden="1"/>
    <cellStyle name="Hyperlink 62" xfId="8643" hidden="1"/>
    <cellStyle name="Hyperlink 62" xfId="8886" hidden="1"/>
    <cellStyle name="Hyperlink 62" xfId="9122" hidden="1"/>
    <cellStyle name="Hyperlink 62" xfId="9367" hidden="1"/>
    <cellStyle name="Hyperlink 62" xfId="9593" hidden="1"/>
    <cellStyle name="Hyperlink 62" xfId="9972" hidden="1"/>
    <cellStyle name="Hyperlink 62" xfId="10195" hidden="1"/>
    <cellStyle name="Hyperlink 62" xfId="6877" hidden="1"/>
    <cellStyle name="Hyperlink 62" xfId="10424" hidden="1"/>
    <cellStyle name="Hyperlink 62" xfId="10753" hidden="1"/>
    <cellStyle name="Hyperlink 62" xfId="10979" hidden="1"/>
    <cellStyle name="Hyperlink 62" xfId="11143" hidden="1"/>
    <cellStyle name="Hyperlink 62" xfId="11740" hidden="1"/>
    <cellStyle name="Hyperlink 62" xfId="11971" hidden="1"/>
    <cellStyle name="Hyperlink 62" xfId="12174" hidden="1"/>
    <cellStyle name="Hyperlink 62" xfId="12412" hidden="1"/>
    <cellStyle name="Hyperlink 62" xfId="12651" hidden="1"/>
    <cellStyle name="Hyperlink 62" xfId="12890" hidden="1"/>
    <cellStyle name="Hyperlink 62" xfId="13120" hidden="1"/>
    <cellStyle name="Hyperlink 62" xfId="13359" hidden="1"/>
    <cellStyle name="Hyperlink 62" xfId="13579" hidden="1"/>
    <cellStyle name="Hyperlink 62" xfId="13953" hidden="1"/>
    <cellStyle name="Hyperlink 62" xfId="14174" hidden="1"/>
    <cellStyle name="Hyperlink 62" xfId="8291" hidden="1"/>
    <cellStyle name="Hyperlink 62" xfId="14613" hidden="1"/>
    <cellStyle name="Hyperlink 62" xfId="14844" hidden="1"/>
    <cellStyle name="Hyperlink 62" xfId="15047" hidden="1"/>
    <cellStyle name="Hyperlink 62" xfId="15292" hidden="1"/>
    <cellStyle name="Hyperlink 62" xfId="15536" hidden="1"/>
    <cellStyle name="Hyperlink 62" xfId="15781" hidden="1"/>
    <cellStyle name="Hyperlink 62" xfId="16019" hidden="1"/>
    <cellStyle name="Hyperlink 62" xfId="16264" hidden="1"/>
    <cellStyle name="Hyperlink 62" xfId="16488" hidden="1"/>
    <cellStyle name="Hyperlink 62" xfId="16869" hidden="1"/>
    <cellStyle name="Hyperlink 62" xfId="17094" hidden="1"/>
    <cellStyle name="Hyperlink 62" xfId="17588" hidden="1"/>
    <cellStyle name="Hyperlink 62" xfId="17803" hidden="1"/>
    <cellStyle name="Hyperlink 62" xfId="18000" hidden="1"/>
    <cellStyle name="Hyperlink 62" xfId="18218" hidden="1"/>
    <cellStyle name="Hyperlink 62" xfId="18439" hidden="1"/>
    <cellStyle name="Hyperlink 62" xfId="18658" hidden="1"/>
    <cellStyle name="Hyperlink 62" xfId="18874" hidden="1"/>
    <cellStyle name="Hyperlink 62" xfId="19093" hidden="1"/>
    <cellStyle name="Hyperlink 62" xfId="19303" hidden="1"/>
    <cellStyle name="Hyperlink 62" xfId="19657" hidden="1"/>
    <cellStyle name="Hyperlink 62" xfId="19870" hidden="1"/>
    <cellStyle name="Hyperlink 62" xfId="20076" hidden="1"/>
    <cellStyle name="Hyperlink 62" xfId="20286" hidden="1"/>
    <cellStyle name="Hyperlink 62" xfId="20480" hidden="1"/>
    <cellStyle name="Hyperlink 62" xfId="20689" hidden="1"/>
    <cellStyle name="Hyperlink 62" xfId="20899" hidden="1"/>
    <cellStyle name="Hyperlink 62" xfId="21111" hidden="1"/>
    <cellStyle name="Hyperlink 62" xfId="21321" hidden="1"/>
    <cellStyle name="Hyperlink 62" xfId="21531" hidden="1"/>
    <cellStyle name="Hyperlink 62" xfId="21740" hidden="1"/>
    <cellStyle name="Hyperlink 62" xfId="22088" hidden="1"/>
    <cellStyle name="Hyperlink 62" xfId="22296" hidden="1"/>
    <cellStyle name="Hyperlink 62" xfId="22706" hidden="1"/>
    <cellStyle name="Hyperlink 62" xfId="22913" hidden="1"/>
    <cellStyle name="Hyperlink 62" xfId="23107" hidden="1"/>
    <cellStyle name="Hyperlink 62" xfId="23313" hidden="1"/>
    <cellStyle name="Hyperlink 62" xfId="23519" hidden="1"/>
    <cellStyle name="Hyperlink 62" xfId="23726" hidden="1"/>
    <cellStyle name="Hyperlink 62" xfId="23932" hidden="1"/>
    <cellStyle name="Hyperlink 62" xfId="24139" hidden="1"/>
    <cellStyle name="Hyperlink 62" xfId="24345" hidden="1"/>
    <cellStyle name="Hyperlink 62" xfId="24690" hidden="1"/>
    <cellStyle name="Hyperlink 62" xfId="24897" hidden="1"/>
    <cellStyle name="Hyperlink 62" xfId="25922" hidden="1"/>
    <cellStyle name="Hyperlink 62" xfId="26154" hidden="1"/>
    <cellStyle name="Hyperlink 62" xfId="26358" hidden="1"/>
    <cellStyle name="Hyperlink 62" xfId="26599" hidden="1"/>
    <cellStyle name="Hyperlink 62" xfId="26840" hidden="1"/>
    <cellStyle name="Hyperlink 62" xfId="27082" hidden="1"/>
    <cellStyle name="Hyperlink 62" xfId="27316" hidden="1"/>
    <cellStyle name="Hyperlink 62" xfId="27559" hidden="1"/>
    <cellStyle name="Hyperlink 62" xfId="27784" hidden="1"/>
    <cellStyle name="Hyperlink 62" xfId="28163" hidden="1"/>
    <cellStyle name="Hyperlink 62" xfId="28385" hidden="1"/>
    <cellStyle name="Hyperlink 62" xfId="25082" hidden="1"/>
    <cellStyle name="Hyperlink 62" xfId="28613" hidden="1"/>
    <cellStyle name="Hyperlink 62" xfId="28940" hidden="1"/>
    <cellStyle name="Hyperlink 62" xfId="29166" hidden="1"/>
    <cellStyle name="Hyperlink 62" xfId="29330" hidden="1"/>
    <cellStyle name="Hyperlink 62" xfId="29914" hidden="1"/>
    <cellStyle name="Hyperlink 62" xfId="30125" hidden="1"/>
    <cellStyle name="Hyperlink 62" xfId="30328" hidden="1"/>
    <cellStyle name="Hyperlink 62" xfId="30562" hidden="1"/>
    <cellStyle name="Hyperlink 62" xfId="30798" hidden="1"/>
    <cellStyle name="Hyperlink 62" xfId="31034" hidden="1"/>
    <cellStyle name="Hyperlink 62" xfId="31261" hidden="1"/>
    <cellStyle name="Hyperlink 62" xfId="31497" hidden="1"/>
    <cellStyle name="Hyperlink 62" xfId="31716" hidden="1"/>
    <cellStyle name="Hyperlink 62" xfId="32085" hidden="1"/>
    <cellStyle name="Hyperlink 62" xfId="32304" hidden="1"/>
    <cellStyle name="Hyperlink 62" xfId="26492" hidden="1"/>
    <cellStyle name="Hyperlink 62" xfId="32716" hidden="1"/>
    <cellStyle name="Hyperlink 62" xfId="32924" hidden="1"/>
    <cellStyle name="Hyperlink 62" xfId="33118" hidden="1"/>
    <cellStyle name="Hyperlink 62" xfId="33327" hidden="1"/>
    <cellStyle name="Hyperlink 62" xfId="33535" hidden="1"/>
    <cellStyle name="Hyperlink 62" xfId="33744" hidden="1"/>
    <cellStyle name="Hyperlink 62" xfId="33950" hidden="1"/>
    <cellStyle name="Hyperlink 62" xfId="34159" hidden="1"/>
    <cellStyle name="Hyperlink 62" xfId="34365" hidden="1"/>
    <cellStyle name="Hyperlink 62" xfId="34710" hidden="1"/>
    <cellStyle name="Hyperlink 62" xfId="34917" hidden="1"/>
    <cellStyle name="Hyperlink 62" xfId="35393" hidden="1"/>
    <cellStyle name="Hyperlink 62" xfId="35606" hidden="1"/>
    <cellStyle name="Hyperlink 62" xfId="35803" hidden="1"/>
    <cellStyle name="Hyperlink 62" xfId="36020" hidden="1"/>
    <cellStyle name="Hyperlink 62" xfId="36239" hidden="1"/>
    <cellStyle name="Hyperlink 62" xfId="36456" hidden="1"/>
    <cellStyle name="Hyperlink 62" xfId="36670" hidden="1"/>
    <cellStyle name="Hyperlink 62" xfId="36886" hidden="1"/>
    <cellStyle name="Hyperlink 62" xfId="37096" hidden="1"/>
    <cellStyle name="Hyperlink 62" xfId="37448" hidden="1"/>
    <cellStyle name="Hyperlink 62" xfId="37661" hidden="1"/>
    <cellStyle name="Hyperlink 62" xfId="37866" hidden="1"/>
    <cellStyle name="Hyperlink 62" xfId="38076" hidden="1"/>
    <cellStyle name="Hyperlink 62" xfId="38270" hidden="1"/>
    <cellStyle name="Hyperlink 62" xfId="38479" hidden="1"/>
    <cellStyle name="Hyperlink 62" xfId="38689" hidden="1"/>
    <cellStyle name="Hyperlink 62" xfId="38900" hidden="1"/>
    <cellStyle name="Hyperlink 62" xfId="39109" hidden="1"/>
    <cellStyle name="Hyperlink 62" xfId="39318" hidden="1"/>
    <cellStyle name="Hyperlink 62" xfId="39526" hidden="1"/>
    <cellStyle name="Hyperlink 62" xfId="39874" hidden="1"/>
    <cellStyle name="Hyperlink 62" xfId="40082" hidden="1"/>
    <cellStyle name="Hyperlink 63" xfId="1004" hidden="1"/>
    <cellStyle name="Hyperlink 63" xfId="1239" hidden="1"/>
    <cellStyle name="Hyperlink 63" xfId="1443" hidden="1"/>
    <cellStyle name="Hyperlink 63" xfId="1689" hidden="1"/>
    <cellStyle name="Hyperlink 63" xfId="1937" hidden="1"/>
    <cellStyle name="Hyperlink 63" xfId="2184" hidden="1"/>
    <cellStyle name="Hyperlink 63" xfId="2422" hidden="1"/>
    <cellStyle name="Hyperlink 63" xfId="2669" hidden="1"/>
    <cellStyle name="Hyperlink 63" xfId="2896" hidden="1"/>
    <cellStyle name="Hyperlink 63" xfId="3277" hidden="1"/>
    <cellStyle name="Hyperlink 63" xfId="3502" hidden="1"/>
    <cellStyle name="Hyperlink 63" xfId="4327" hidden="1"/>
    <cellStyle name="Hyperlink 63" xfId="4536" hidden="1"/>
    <cellStyle name="Hyperlink 63" xfId="4730" hidden="1"/>
    <cellStyle name="Hyperlink 63" xfId="4958" hidden="1"/>
    <cellStyle name="Hyperlink 63" xfId="5197" hidden="1"/>
    <cellStyle name="Hyperlink 63" xfId="5443" hidden="1"/>
    <cellStyle name="Hyperlink 63" xfId="5681" hidden="1"/>
    <cellStyle name="Hyperlink 63" xfId="5918" hidden="1"/>
    <cellStyle name="Hyperlink 63" xfId="6142" hidden="1"/>
    <cellStyle name="Hyperlink 63" xfId="6487" hidden="1"/>
    <cellStyle name="Hyperlink 63" xfId="6694" hidden="1"/>
    <cellStyle name="Hyperlink 63" xfId="7720" hidden="1"/>
    <cellStyle name="Hyperlink 63" xfId="7953" hidden="1"/>
    <cellStyle name="Hyperlink 63" xfId="8157" hidden="1"/>
    <cellStyle name="Hyperlink 63" xfId="8400" hidden="1"/>
    <cellStyle name="Hyperlink 63" xfId="8645" hidden="1"/>
    <cellStyle name="Hyperlink 63" xfId="8888" hidden="1"/>
    <cellStyle name="Hyperlink 63" xfId="9124" hidden="1"/>
    <cellStyle name="Hyperlink 63" xfId="9369" hidden="1"/>
    <cellStyle name="Hyperlink 63" xfId="9595" hidden="1"/>
    <cellStyle name="Hyperlink 63" xfId="9974" hidden="1"/>
    <cellStyle name="Hyperlink 63" xfId="10197" hidden="1"/>
    <cellStyle name="Hyperlink 63" xfId="6875" hidden="1"/>
    <cellStyle name="Hyperlink 63" xfId="10426" hidden="1"/>
    <cellStyle name="Hyperlink 63" xfId="10755" hidden="1"/>
    <cellStyle name="Hyperlink 63" xfId="10981" hidden="1"/>
    <cellStyle name="Hyperlink 63" xfId="11145" hidden="1"/>
    <cellStyle name="Hyperlink 63" xfId="11742" hidden="1"/>
    <cellStyle name="Hyperlink 63" xfId="11973" hidden="1"/>
    <cellStyle name="Hyperlink 63" xfId="12176" hidden="1"/>
    <cellStyle name="Hyperlink 63" xfId="12414" hidden="1"/>
    <cellStyle name="Hyperlink 63" xfId="12653" hidden="1"/>
    <cellStyle name="Hyperlink 63" xfId="12892" hidden="1"/>
    <cellStyle name="Hyperlink 63" xfId="13122" hidden="1"/>
    <cellStyle name="Hyperlink 63" xfId="13361" hidden="1"/>
    <cellStyle name="Hyperlink 63" xfId="13581" hidden="1"/>
    <cellStyle name="Hyperlink 63" xfId="13955" hidden="1"/>
    <cellStyle name="Hyperlink 63" xfId="14176" hidden="1"/>
    <cellStyle name="Hyperlink 63" xfId="7016" hidden="1"/>
    <cellStyle name="Hyperlink 63" xfId="14615" hidden="1"/>
    <cellStyle name="Hyperlink 63" xfId="14846" hidden="1"/>
    <cellStyle name="Hyperlink 63" xfId="15049" hidden="1"/>
    <cellStyle name="Hyperlink 63" xfId="15294" hidden="1"/>
    <cellStyle name="Hyperlink 63" xfId="15538" hidden="1"/>
    <cellStyle name="Hyperlink 63" xfId="15783" hidden="1"/>
    <cellStyle name="Hyperlink 63" xfId="16021" hidden="1"/>
    <cellStyle name="Hyperlink 63" xfId="16266" hidden="1"/>
    <cellStyle name="Hyperlink 63" xfId="16490" hidden="1"/>
    <cellStyle name="Hyperlink 63" xfId="16871" hidden="1"/>
    <cellStyle name="Hyperlink 63" xfId="17096" hidden="1"/>
    <cellStyle name="Hyperlink 63" xfId="17590" hidden="1"/>
    <cellStyle name="Hyperlink 63" xfId="17805" hidden="1"/>
    <cellStyle name="Hyperlink 63" xfId="18002" hidden="1"/>
    <cellStyle name="Hyperlink 63" xfId="18220" hidden="1"/>
    <cellStyle name="Hyperlink 63" xfId="18441" hidden="1"/>
    <cellStyle name="Hyperlink 63" xfId="18660" hidden="1"/>
    <cellStyle name="Hyperlink 63" xfId="18876" hidden="1"/>
    <cellStyle name="Hyperlink 63" xfId="19095" hidden="1"/>
    <cellStyle name="Hyperlink 63" xfId="19305" hidden="1"/>
    <cellStyle name="Hyperlink 63" xfId="19659" hidden="1"/>
    <cellStyle name="Hyperlink 63" xfId="19872" hidden="1"/>
    <cellStyle name="Hyperlink 63" xfId="20078" hidden="1"/>
    <cellStyle name="Hyperlink 63" xfId="20288" hidden="1"/>
    <cellStyle name="Hyperlink 63" xfId="20482" hidden="1"/>
    <cellStyle name="Hyperlink 63" xfId="20691" hidden="1"/>
    <cellStyle name="Hyperlink 63" xfId="20901" hidden="1"/>
    <cellStyle name="Hyperlink 63" xfId="21113" hidden="1"/>
    <cellStyle name="Hyperlink 63" xfId="21323" hidden="1"/>
    <cellStyle name="Hyperlink 63" xfId="21533" hidden="1"/>
    <cellStyle name="Hyperlink 63" xfId="21742" hidden="1"/>
    <cellStyle name="Hyperlink 63" xfId="22090" hidden="1"/>
    <cellStyle name="Hyperlink 63" xfId="22298" hidden="1"/>
    <cellStyle name="Hyperlink 63" xfId="22708" hidden="1"/>
    <cellStyle name="Hyperlink 63" xfId="22915" hidden="1"/>
    <cellStyle name="Hyperlink 63" xfId="23109" hidden="1"/>
    <cellStyle name="Hyperlink 63" xfId="23315" hidden="1"/>
    <cellStyle name="Hyperlink 63" xfId="23521" hidden="1"/>
    <cellStyle name="Hyperlink 63" xfId="23728" hidden="1"/>
    <cellStyle name="Hyperlink 63" xfId="23934" hidden="1"/>
    <cellStyle name="Hyperlink 63" xfId="24141" hidden="1"/>
    <cellStyle name="Hyperlink 63" xfId="24347" hidden="1"/>
    <cellStyle name="Hyperlink 63" xfId="24692" hidden="1"/>
    <cellStyle name="Hyperlink 63" xfId="24899" hidden="1"/>
    <cellStyle name="Hyperlink 63" xfId="25924" hidden="1"/>
    <cellStyle name="Hyperlink 63" xfId="26156" hidden="1"/>
    <cellStyle name="Hyperlink 63" xfId="26360" hidden="1"/>
    <cellStyle name="Hyperlink 63" xfId="26601" hidden="1"/>
    <cellStyle name="Hyperlink 63" xfId="26842" hidden="1"/>
    <cellStyle name="Hyperlink 63" xfId="27084" hidden="1"/>
    <cellStyle name="Hyperlink 63" xfId="27318" hidden="1"/>
    <cellStyle name="Hyperlink 63" xfId="27561" hidden="1"/>
    <cellStyle name="Hyperlink 63" xfId="27786" hidden="1"/>
    <cellStyle name="Hyperlink 63" xfId="28165" hidden="1"/>
    <cellStyle name="Hyperlink 63" xfId="28387" hidden="1"/>
    <cellStyle name="Hyperlink 63" xfId="25080" hidden="1"/>
    <cellStyle name="Hyperlink 63" xfId="28615" hidden="1"/>
    <cellStyle name="Hyperlink 63" xfId="28942" hidden="1"/>
    <cellStyle name="Hyperlink 63" xfId="29168" hidden="1"/>
    <cellStyle name="Hyperlink 63" xfId="29332" hidden="1"/>
    <cellStyle name="Hyperlink 63" xfId="29916" hidden="1"/>
    <cellStyle name="Hyperlink 63" xfId="30127" hidden="1"/>
    <cellStyle name="Hyperlink 63" xfId="30330" hidden="1"/>
    <cellStyle name="Hyperlink 63" xfId="30564" hidden="1"/>
    <cellStyle name="Hyperlink 63" xfId="30800" hidden="1"/>
    <cellStyle name="Hyperlink 63" xfId="31036" hidden="1"/>
    <cellStyle name="Hyperlink 63" xfId="31263" hidden="1"/>
    <cellStyle name="Hyperlink 63" xfId="31499" hidden="1"/>
    <cellStyle name="Hyperlink 63" xfId="31718" hidden="1"/>
    <cellStyle name="Hyperlink 63" xfId="32087" hidden="1"/>
    <cellStyle name="Hyperlink 63" xfId="32306" hidden="1"/>
    <cellStyle name="Hyperlink 63" xfId="25221" hidden="1"/>
    <cellStyle name="Hyperlink 63" xfId="32718" hidden="1"/>
    <cellStyle name="Hyperlink 63" xfId="32926" hidden="1"/>
    <cellStyle name="Hyperlink 63" xfId="33120" hidden="1"/>
    <cellStyle name="Hyperlink 63" xfId="33329" hidden="1"/>
    <cellStyle name="Hyperlink 63" xfId="33537" hidden="1"/>
    <cellStyle name="Hyperlink 63" xfId="33746" hidden="1"/>
    <cellStyle name="Hyperlink 63" xfId="33952" hidden="1"/>
    <cellStyle name="Hyperlink 63" xfId="34161" hidden="1"/>
    <cellStyle name="Hyperlink 63" xfId="34367" hidden="1"/>
    <cellStyle name="Hyperlink 63" xfId="34712" hidden="1"/>
    <cellStyle name="Hyperlink 63" xfId="34919" hidden="1"/>
    <cellStyle name="Hyperlink 63" xfId="35395" hidden="1"/>
    <cellStyle name="Hyperlink 63" xfId="35608" hidden="1"/>
    <cellStyle name="Hyperlink 63" xfId="35805" hidden="1"/>
    <cellStyle name="Hyperlink 63" xfId="36022" hidden="1"/>
    <cellStyle name="Hyperlink 63" xfId="36241" hidden="1"/>
    <cellStyle name="Hyperlink 63" xfId="36458" hidden="1"/>
    <cellStyle name="Hyperlink 63" xfId="36672" hidden="1"/>
    <cellStyle name="Hyperlink 63" xfId="36888" hidden="1"/>
    <cellStyle name="Hyperlink 63" xfId="37098" hidden="1"/>
    <cellStyle name="Hyperlink 63" xfId="37450" hidden="1"/>
    <cellStyle name="Hyperlink 63" xfId="37663" hidden="1"/>
    <cellStyle name="Hyperlink 63" xfId="37868" hidden="1"/>
    <cellStyle name="Hyperlink 63" xfId="38078" hidden="1"/>
    <cellStyle name="Hyperlink 63" xfId="38272" hidden="1"/>
    <cellStyle name="Hyperlink 63" xfId="38481" hidden="1"/>
    <cellStyle name="Hyperlink 63" xfId="38691" hidden="1"/>
    <cellStyle name="Hyperlink 63" xfId="38902" hidden="1"/>
    <cellStyle name="Hyperlink 63" xfId="39111" hidden="1"/>
    <cellStyle name="Hyperlink 63" xfId="39320" hidden="1"/>
    <cellStyle name="Hyperlink 63" xfId="39528" hidden="1"/>
    <cellStyle name="Hyperlink 63" xfId="39876" hidden="1"/>
    <cellStyle name="Hyperlink 63" xfId="40084" hidden="1"/>
    <cellStyle name="Hyperlink 64" xfId="1006" hidden="1"/>
    <cellStyle name="Hyperlink 64" xfId="1241" hidden="1"/>
    <cellStyle name="Hyperlink 64" xfId="1445" hidden="1"/>
    <cellStyle name="Hyperlink 64" xfId="1691" hidden="1"/>
    <cellStyle name="Hyperlink 64" xfId="1939" hidden="1"/>
    <cellStyle name="Hyperlink 64" xfId="2186" hidden="1"/>
    <cellStyle name="Hyperlink 64" xfId="2424" hidden="1"/>
    <cellStyle name="Hyperlink 64" xfId="2671" hidden="1"/>
    <cellStyle name="Hyperlink 64" xfId="2898" hidden="1"/>
    <cellStyle name="Hyperlink 64" xfId="3279" hidden="1"/>
    <cellStyle name="Hyperlink 64" xfId="3504" hidden="1"/>
    <cellStyle name="Hyperlink 64" xfId="4329" hidden="1"/>
    <cellStyle name="Hyperlink 64" xfId="4538" hidden="1"/>
    <cellStyle name="Hyperlink 64" xfId="4732" hidden="1"/>
    <cellStyle name="Hyperlink 64" xfId="4960" hidden="1"/>
    <cellStyle name="Hyperlink 64" xfId="5199" hidden="1"/>
    <cellStyle name="Hyperlink 64" xfId="5445" hidden="1"/>
    <cellStyle name="Hyperlink 64" xfId="5683" hidden="1"/>
    <cellStyle name="Hyperlink 64" xfId="5920" hidden="1"/>
    <cellStyle name="Hyperlink 64" xfId="6144" hidden="1"/>
    <cellStyle name="Hyperlink 64" xfId="6489" hidden="1"/>
    <cellStyle name="Hyperlink 64" xfId="6696" hidden="1"/>
    <cellStyle name="Hyperlink 64" xfId="7722" hidden="1"/>
    <cellStyle name="Hyperlink 64" xfId="7955" hidden="1"/>
    <cellStyle name="Hyperlink 64" xfId="8159" hidden="1"/>
    <cellStyle name="Hyperlink 64" xfId="8402" hidden="1"/>
    <cellStyle name="Hyperlink 64" xfId="8647" hidden="1"/>
    <cellStyle name="Hyperlink 64" xfId="8890" hidden="1"/>
    <cellStyle name="Hyperlink 64" xfId="9126" hidden="1"/>
    <cellStyle name="Hyperlink 64" xfId="9371" hidden="1"/>
    <cellStyle name="Hyperlink 64" xfId="9597" hidden="1"/>
    <cellStyle name="Hyperlink 64" xfId="9976" hidden="1"/>
    <cellStyle name="Hyperlink 64" xfId="10199" hidden="1"/>
    <cellStyle name="Hyperlink 64" xfId="6873" hidden="1"/>
    <cellStyle name="Hyperlink 64" xfId="10428" hidden="1"/>
    <cellStyle name="Hyperlink 64" xfId="10757" hidden="1"/>
    <cellStyle name="Hyperlink 64" xfId="10983" hidden="1"/>
    <cellStyle name="Hyperlink 64" xfId="11147" hidden="1"/>
    <cellStyle name="Hyperlink 64" xfId="11744" hidden="1"/>
    <cellStyle name="Hyperlink 64" xfId="11975" hidden="1"/>
    <cellStyle name="Hyperlink 64" xfId="12178" hidden="1"/>
    <cellStyle name="Hyperlink 64" xfId="12416" hidden="1"/>
    <cellStyle name="Hyperlink 64" xfId="12655" hidden="1"/>
    <cellStyle name="Hyperlink 64" xfId="12894" hidden="1"/>
    <cellStyle name="Hyperlink 64" xfId="13124" hidden="1"/>
    <cellStyle name="Hyperlink 64" xfId="13363" hidden="1"/>
    <cellStyle name="Hyperlink 64" xfId="13583" hidden="1"/>
    <cellStyle name="Hyperlink 64" xfId="13957" hidden="1"/>
    <cellStyle name="Hyperlink 64" xfId="14178" hidden="1"/>
    <cellStyle name="Hyperlink 64" xfId="10538" hidden="1"/>
    <cellStyle name="Hyperlink 64" xfId="14617" hidden="1"/>
    <cellStyle name="Hyperlink 64" xfId="14848" hidden="1"/>
    <cellStyle name="Hyperlink 64" xfId="15051" hidden="1"/>
    <cellStyle name="Hyperlink 64" xfId="15296" hidden="1"/>
    <cellStyle name="Hyperlink 64" xfId="15540" hidden="1"/>
    <cellStyle name="Hyperlink 64" xfId="15785" hidden="1"/>
    <cellStyle name="Hyperlink 64" xfId="16023" hidden="1"/>
    <cellStyle name="Hyperlink 64" xfId="16268" hidden="1"/>
    <cellStyle name="Hyperlink 64" xfId="16492" hidden="1"/>
    <cellStyle name="Hyperlink 64" xfId="16873" hidden="1"/>
    <cellStyle name="Hyperlink 64" xfId="17098" hidden="1"/>
    <cellStyle name="Hyperlink 64" xfId="17592" hidden="1"/>
    <cellStyle name="Hyperlink 64" xfId="17807" hidden="1"/>
    <cellStyle name="Hyperlink 64" xfId="18004" hidden="1"/>
    <cellStyle name="Hyperlink 64" xfId="18222" hidden="1"/>
    <cellStyle name="Hyperlink 64" xfId="18443" hidden="1"/>
    <cellStyle name="Hyperlink 64" xfId="18662" hidden="1"/>
    <cellStyle name="Hyperlink 64" xfId="18878" hidden="1"/>
    <cellStyle name="Hyperlink 64" xfId="19097" hidden="1"/>
    <cellStyle name="Hyperlink 64" xfId="19307" hidden="1"/>
    <cellStyle name="Hyperlink 64" xfId="19661" hidden="1"/>
    <cellStyle name="Hyperlink 64" xfId="19874" hidden="1"/>
    <cellStyle name="Hyperlink 64" xfId="20080" hidden="1"/>
    <cellStyle name="Hyperlink 64" xfId="20290" hidden="1"/>
    <cellStyle name="Hyperlink 64" xfId="20484" hidden="1"/>
    <cellStyle name="Hyperlink 64" xfId="20693" hidden="1"/>
    <cellStyle name="Hyperlink 64" xfId="20903" hidden="1"/>
    <cellStyle name="Hyperlink 64" xfId="21115" hidden="1"/>
    <cellStyle name="Hyperlink 64" xfId="21325" hidden="1"/>
    <cellStyle name="Hyperlink 64" xfId="21535" hidden="1"/>
    <cellStyle name="Hyperlink 64" xfId="21744" hidden="1"/>
    <cellStyle name="Hyperlink 64" xfId="22092" hidden="1"/>
    <cellStyle name="Hyperlink 64" xfId="22300" hidden="1"/>
    <cellStyle name="Hyperlink 64" xfId="22710" hidden="1"/>
    <cellStyle name="Hyperlink 64" xfId="22917" hidden="1"/>
    <cellStyle name="Hyperlink 64" xfId="23111" hidden="1"/>
    <cellStyle name="Hyperlink 64" xfId="23317" hidden="1"/>
    <cellStyle name="Hyperlink 64" xfId="23523" hidden="1"/>
    <cellStyle name="Hyperlink 64" xfId="23730" hidden="1"/>
    <cellStyle name="Hyperlink 64" xfId="23936" hidden="1"/>
    <cellStyle name="Hyperlink 64" xfId="24143" hidden="1"/>
    <cellStyle name="Hyperlink 64" xfId="24349" hidden="1"/>
    <cellStyle name="Hyperlink 64" xfId="24694" hidden="1"/>
    <cellStyle name="Hyperlink 64" xfId="24901" hidden="1"/>
    <cellStyle name="Hyperlink 64" xfId="25926" hidden="1"/>
    <cellStyle name="Hyperlink 64" xfId="26158" hidden="1"/>
    <cellStyle name="Hyperlink 64" xfId="26362" hidden="1"/>
    <cellStyle name="Hyperlink 64" xfId="26603" hidden="1"/>
    <cellStyle name="Hyperlink 64" xfId="26844" hidden="1"/>
    <cellStyle name="Hyperlink 64" xfId="27086" hidden="1"/>
    <cellStyle name="Hyperlink 64" xfId="27320" hidden="1"/>
    <cellStyle name="Hyperlink 64" xfId="27563" hidden="1"/>
    <cellStyle name="Hyperlink 64" xfId="27788" hidden="1"/>
    <cellStyle name="Hyperlink 64" xfId="28167" hidden="1"/>
    <cellStyle name="Hyperlink 64" xfId="28389" hidden="1"/>
    <cellStyle name="Hyperlink 64" xfId="25078" hidden="1"/>
    <cellStyle name="Hyperlink 64" xfId="28617" hidden="1"/>
    <cellStyle name="Hyperlink 64" xfId="28944" hidden="1"/>
    <cellStyle name="Hyperlink 64" xfId="29170" hidden="1"/>
    <cellStyle name="Hyperlink 64" xfId="29334" hidden="1"/>
    <cellStyle name="Hyperlink 64" xfId="29918" hidden="1"/>
    <cellStyle name="Hyperlink 64" xfId="30129" hidden="1"/>
    <cellStyle name="Hyperlink 64" xfId="30332" hidden="1"/>
    <cellStyle name="Hyperlink 64" xfId="30566" hidden="1"/>
    <cellStyle name="Hyperlink 64" xfId="30802" hidden="1"/>
    <cellStyle name="Hyperlink 64" xfId="31038" hidden="1"/>
    <cellStyle name="Hyperlink 64" xfId="31265" hidden="1"/>
    <cellStyle name="Hyperlink 64" xfId="31501" hidden="1"/>
    <cellStyle name="Hyperlink 64" xfId="31720" hidden="1"/>
    <cellStyle name="Hyperlink 64" xfId="32089" hidden="1"/>
    <cellStyle name="Hyperlink 64" xfId="32308" hidden="1"/>
    <cellStyle name="Hyperlink 64" xfId="28725" hidden="1"/>
    <cellStyle name="Hyperlink 64" xfId="32720" hidden="1"/>
    <cellStyle name="Hyperlink 64" xfId="32928" hidden="1"/>
    <cellStyle name="Hyperlink 64" xfId="33122" hidden="1"/>
    <cellStyle name="Hyperlink 64" xfId="33331" hidden="1"/>
    <cellStyle name="Hyperlink 64" xfId="33539" hidden="1"/>
    <cellStyle name="Hyperlink 64" xfId="33748" hidden="1"/>
    <cellStyle name="Hyperlink 64" xfId="33954" hidden="1"/>
    <cellStyle name="Hyperlink 64" xfId="34163" hidden="1"/>
    <cellStyle name="Hyperlink 64" xfId="34369" hidden="1"/>
    <cellStyle name="Hyperlink 64" xfId="34714" hidden="1"/>
    <cellStyle name="Hyperlink 64" xfId="34921" hidden="1"/>
    <cellStyle name="Hyperlink 64" xfId="35397" hidden="1"/>
    <cellStyle name="Hyperlink 64" xfId="35610" hidden="1"/>
    <cellStyle name="Hyperlink 64" xfId="35807" hidden="1"/>
    <cellStyle name="Hyperlink 64" xfId="36024" hidden="1"/>
    <cellStyle name="Hyperlink 64" xfId="36243" hidden="1"/>
    <cellStyle name="Hyperlink 64" xfId="36460" hidden="1"/>
    <cellStyle name="Hyperlink 64" xfId="36674" hidden="1"/>
    <cellStyle name="Hyperlink 64" xfId="36890" hidden="1"/>
    <cellStyle name="Hyperlink 64" xfId="37100" hidden="1"/>
    <cellStyle name="Hyperlink 64" xfId="37452" hidden="1"/>
    <cellStyle name="Hyperlink 64" xfId="37665" hidden="1"/>
    <cellStyle name="Hyperlink 64" xfId="37870" hidden="1"/>
    <cellStyle name="Hyperlink 64" xfId="38080" hidden="1"/>
    <cellStyle name="Hyperlink 64" xfId="38274" hidden="1"/>
    <cellStyle name="Hyperlink 64" xfId="38483" hidden="1"/>
    <cellStyle name="Hyperlink 64" xfId="38693" hidden="1"/>
    <cellStyle name="Hyperlink 64" xfId="38904" hidden="1"/>
    <cellStyle name="Hyperlink 64" xfId="39113" hidden="1"/>
    <cellStyle name="Hyperlink 64" xfId="39322" hidden="1"/>
    <cellStyle name="Hyperlink 64" xfId="39530" hidden="1"/>
    <cellStyle name="Hyperlink 64" xfId="39878" hidden="1"/>
    <cellStyle name="Hyperlink 64" xfId="40086" hidden="1"/>
    <cellStyle name="Hyperlink 65" xfId="1008" hidden="1"/>
    <cellStyle name="Hyperlink 65" xfId="1243" hidden="1"/>
    <cellStyle name="Hyperlink 65" xfId="1447" hidden="1"/>
    <cellStyle name="Hyperlink 65" xfId="1693" hidden="1"/>
    <cellStyle name="Hyperlink 65" xfId="1941" hidden="1"/>
    <cellStyle name="Hyperlink 65" xfId="2188" hidden="1"/>
    <cellStyle name="Hyperlink 65" xfId="2426" hidden="1"/>
    <cellStyle name="Hyperlink 65" xfId="2673" hidden="1"/>
    <cellStyle name="Hyperlink 65" xfId="2900" hidden="1"/>
    <cellStyle name="Hyperlink 65" xfId="3281" hidden="1"/>
    <cellStyle name="Hyperlink 65" xfId="3506" hidden="1"/>
    <cellStyle name="Hyperlink 65" xfId="4331" hidden="1"/>
    <cellStyle name="Hyperlink 65" xfId="4540" hidden="1"/>
    <cellStyle name="Hyperlink 65" xfId="4734" hidden="1"/>
    <cellStyle name="Hyperlink 65" xfId="4962" hidden="1"/>
    <cellStyle name="Hyperlink 65" xfId="5201" hidden="1"/>
    <cellStyle name="Hyperlink 65" xfId="5447" hidden="1"/>
    <cellStyle name="Hyperlink 65" xfId="5685" hidden="1"/>
    <cellStyle name="Hyperlink 65" xfId="5922" hidden="1"/>
    <cellStyle name="Hyperlink 65" xfId="6146" hidden="1"/>
    <cellStyle name="Hyperlink 65" xfId="6491" hidden="1"/>
    <cellStyle name="Hyperlink 65" xfId="6698" hidden="1"/>
    <cellStyle name="Hyperlink 65" xfId="7724" hidden="1"/>
    <cellStyle name="Hyperlink 65" xfId="7957" hidden="1"/>
    <cellStyle name="Hyperlink 65" xfId="8161" hidden="1"/>
    <cellStyle name="Hyperlink 65" xfId="8404" hidden="1"/>
    <cellStyle name="Hyperlink 65" xfId="8649" hidden="1"/>
    <cellStyle name="Hyperlink 65" xfId="8892" hidden="1"/>
    <cellStyle name="Hyperlink 65" xfId="9128" hidden="1"/>
    <cellStyle name="Hyperlink 65" xfId="9373" hidden="1"/>
    <cellStyle name="Hyperlink 65" xfId="9599" hidden="1"/>
    <cellStyle name="Hyperlink 65" xfId="9978" hidden="1"/>
    <cellStyle name="Hyperlink 65" xfId="10201" hidden="1"/>
    <cellStyle name="Hyperlink 65" xfId="6871" hidden="1"/>
    <cellStyle name="Hyperlink 65" xfId="10430" hidden="1"/>
    <cellStyle name="Hyperlink 65" xfId="10759" hidden="1"/>
    <cellStyle name="Hyperlink 65" xfId="10985" hidden="1"/>
    <cellStyle name="Hyperlink 65" xfId="11149" hidden="1"/>
    <cellStyle name="Hyperlink 65" xfId="11746" hidden="1"/>
    <cellStyle name="Hyperlink 65" xfId="11977" hidden="1"/>
    <cellStyle name="Hyperlink 65" xfId="12180" hidden="1"/>
    <cellStyle name="Hyperlink 65" xfId="12418" hidden="1"/>
    <cellStyle name="Hyperlink 65" xfId="12657" hidden="1"/>
    <cellStyle name="Hyperlink 65" xfId="12896" hidden="1"/>
    <cellStyle name="Hyperlink 65" xfId="13126" hidden="1"/>
    <cellStyle name="Hyperlink 65" xfId="13365" hidden="1"/>
    <cellStyle name="Hyperlink 65" xfId="13585" hidden="1"/>
    <cellStyle name="Hyperlink 65" xfId="13959" hidden="1"/>
    <cellStyle name="Hyperlink 65" xfId="14180" hidden="1"/>
    <cellStyle name="Hyperlink 65" xfId="8779" hidden="1"/>
    <cellStyle name="Hyperlink 65" xfId="14619" hidden="1"/>
    <cellStyle name="Hyperlink 65" xfId="14850" hidden="1"/>
    <cellStyle name="Hyperlink 65" xfId="15053" hidden="1"/>
    <cellStyle name="Hyperlink 65" xfId="15298" hidden="1"/>
    <cellStyle name="Hyperlink 65" xfId="15542" hidden="1"/>
    <cellStyle name="Hyperlink 65" xfId="15787" hidden="1"/>
    <cellStyle name="Hyperlink 65" xfId="16025" hidden="1"/>
    <cellStyle name="Hyperlink 65" xfId="16270" hidden="1"/>
    <cellStyle name="Hyperlink 65" xfId="16494" hidden="1"/>
    <cellStyle name="Hyperlink 65" xfId="16875" hidden="1"/>
    <cellStyle name="Hyperlink 65" xfId="17100" hidden="1"/>
    <cellStyle name="Hyperlink 65" xfId="17594" hidden="1"/>
    <cellStyle name="Hyperlink 65" xfId="17809" hidden="1"/>
    <cellStyle name="Hyperlink 65" xfId="18006" hidden="1"/>
    <cellStyle name="Hyperlink 65" xfId="18224" hidden="1"/>
    <cellStyle name="Hyperlink 65" xfId="18445" hidden="1"/>
    <cellStyle name="Hyperlink 65" xfId="18664" hidden="1"/>
    <cellStyle name="Hyperlink 65" xfId="18880" hidden="1"/>
    <cellStyle name="Hyperlink 65" xfId="19099" hidden="1"/>
    <cellStyle name="Hyperlink 65" xfId="19309" hidden="1"/>
    <cellStyle name="Hyperlink 65" xfId="19663" hidden="1"/>
    <cellStyle name="Hyperlink 65" xfId="19876" hidden="1"/>
    <cellStyle name="Hyperlink 65" xfId="20082" hidden="1"/>
    <cellStyle name="Hyperlink 65" xfId="20292" hidden="1"/>
    <cellStyle name="Hyperlink 65" xfId="20486" hidden="1"/>
    <cellStyle name="Hyperlink 65" xfId="20695" hidden="1"/>
    <cellStyle name="Hyperlink 65" xfId="20905" hidden="1"/>
    <cellStyle name="Hyperlink 65" xfId="21117" hidden="1"/>
    <cellStyle name="Hyperlink 65" xfId="21327" hidden="1"/>
    <cellStyle name="Hyperlink 65" xfId="21537" hidden="1"/>
    <cellStyle name="Hyperlink 65" xfId="21746" hidden="1"/>
    <cellStyle name="Hyperlink 65" xfId="22094" hidden="1"/>
    <cellStyle name="Hyperlink 65" xfId="22302" hidden="1"/>
    <cellStyle name="Hyperlink 65" xfId="22712" hidden="1"/>
    <cellStyle name="Hyperlink 65" xfId="22919" hidden="1"/>
    <cellStyle name="Hyperlink 65" xfId="23113" hidden="1"/>
    <cellStyle name="Hyperlink 65" xfId="23319" hidden="1"/>
    <cellStyle name="Hyperlink 65" xfId="23525" hidden="1"/>
    <cellStyle name="Hyperlink 65" xfId="23732" hidden="1"/>
    <cellStyle name="Hyperlink 65" xfId="23938" hidden="1"/>
    <cellStyle name="Hyperlink 65" xfId="24145" hidden="1"/>
    <cellStyle name="Hyperlink 65" xfId="24351" hidden="1"/>
    <cellStyle name="Hyperlink 65" xfId="24696" hidden="1"/>
    <cellStyle name="Hyperlink 65" xfId="24903" hidden="1"/>
    <cellStyle name="Hyperlink 65" xfId="25928" hidden="1"/>
    <cellStyle name="Hyperlink 65" xfId="26160" hidden="1"/>
    <cellStyle name="Hyperlink 65" xfId="26364" hidden="1"/>
    <cellStyle name="Hyperlink 65" xfId="26605" hidden="1"/>
    <cellStyle name="Hyperlink 65" xfId="26846" hidden="1"/>
    <cellStyle name="Hyperlink 65" xfId="27088" hidden="1"/>
    <cellStyle name="Hyperlink 65" xfId="27322" hidden="1"/>
    <cellStyle name="Hyperlink 65" xfId="27565" hidden="1"/>
    <cellStyle name="Hyperlink 65" xfId="27790" hidden="1"/>
    <cellStyle name="Hyperlink 65" xfId="28169" hidden="1"/>
    <cellStyle name="Hyperlink 65" xfId="28391" hidden="1"/>
    <cellStyle name="Hyperlink 65" xfId="25076" hidden="1"/>
    <cellStyle name="Hyperlink 65" xfId="28619" hidden="1"/>
    <cellStyle name="Hyperlink 65" xfId="28946" hidden="1"/>
    <cellStyle name="Hyperlink 65" xfId="29172" hidden="1"/>
    <cellStyle name="Hyperlink 65" xfId="29336" hidden="1"/>
    <cellStyle name="Hyperlink 65" xfId="29920" hidden="1"/>
    <cellStyle name="Hyperlink 65" xfId="30131" hidden="1"/>
    <cellStyle name="Hyperlink 65" xfId="30334" hidden="1"/>
    <cellStyle name="Hyperlink 65" xfId="30568" hidden="1"/>
    <cellStyle name="Hyperlink 65" xfId="30804" hidden="1"/>
    <cellStyle name="Hyperlink 65" xfId="31040" hidden="1"/>
    <cellStyle name="Hyperlink 65" xfId="31267" hidden="1"/>
    <cellStyle name="Hyperlink 65" xfId="31503" hidden="1"/>
    <cellStyle name="Hyperlink 65" xfId="31722" hidden="1"/>
    <cellStyle name="Hyperlink 65" xfId="32091" hidden="1"/>
    <cellStyle name="Hyperlink 65" xfId="32310" hidden="1"/>
    <cellStyle name="Hyperlink 65" xfId="26975" hidden="1"/>
    <cellStyle name="Hyperlink 65" xfId="32722" hidden="1"/>
    <cellStyle name="Hyperlink 65" xfId="32930" hidden="1"/>
    <cellStyle name="Hyperlink 65" xfId="33124" hidden="1"/>
    <cellStyle name="Hyperlink 65" xfId="33333" hidden="1"/>
    <cellStyle name="Hyperlink 65" xfId="33541" hidden="1"/>
    <cellStyle name="Hyperlink 65" xfId="33750" hidden="1"/>
    <cellStyle name="Hyperlink 65" xfId="33956" hidden="1"/>
    <cellStyle name="Hyperlink 65" xfId="34165" hidden="1"/>
    <cellStyle name="Hyperlink 65" xfId="34371" hidden="1"/>
    <cellStyle name="Hyperlink 65" xfId="34716" hidden="1"/>
    <cellStyle name="Hyperlink 65" xfId="34923" hidden="1"/>
    <cellStyle name="Hyperlink 65" xfId="35399" hidden="1"/>
    <cellStyle name="Hyperlink 65" xfId="35612" hidden="1"/>
    <cellStyle name="Hyperlink 65" xfId="35809" hidden="1"/>
    <cellStyle name="Hyperlink 65" xfId="36026" hidden="1"/>
    <cellStyle name="Hyperlink 65" xfId="36245" hidden="1"/>
    <cellStyle name="Hyperlink 65" xfId="36462" hidden="1"/>
    <cellStyle name="Hyperlink 65" xfId="36676" hidden="1"/>
    <cellStyle name="Hyperlink 65" xfId="36892" hidden="1"/>
    <cellStyle name="Hyperlink 65" xfId="37102" hidden="1"/>
    <cellStyle name="Hyperlink 65" xfId="37454" hidden="1"/>
    <cellStyle name="Hyperlink 65" xfId="37667" hidden="1"/>
    <cellStyle name="Hyperlink 65" xfId="37872" hidden="1"/>
    <cellStyle name="Hyperlink 65" xfId="38082" hidden="1"/>
    <cellStyle name="Hyperlink 65" xfId="38276" hidden="1"/>
    <cellStyle name="Hyperlink 65" xfId="38485" hidden="1"/>
    <cellStyle name="Hyperlink 65" xfId="38695" hidden="1"/>
    <cellStyle name="Hyperlink 65" xfId="38906" hidden="1"/>
    <cellStyle name="Hyperlink 65" xfId="39115" hidden="1"/>
    <cellStyle name="Hyperlink 65" xfId="39324" hidden="1"/>
    <cellStyle name="Hyperlink 65" xfId="39532" hidden="1"/>
    <cellStyle name="Hyperlink 65" xfId="39880" hidden="1"/>
    <cellStyle name="Hyperlink 65" xfId="40088" hidden="1"/>
    <cellStyle name="Hyperlink 66" xfId="1010" hidden="1"/>
    <cellStyle name="Hyperlink 66" xfId="1245" hidden="1"/>
    <cellStyle name="Hyperlink 66" xfId="1449" hidden="1"/>
    <cellStyle name="Hyperlink 66" xfId="1695" hidden="1"/>
    <cellStyle name="Hyperlink 66" xfId="1943" hidden="1"/>
    <cellStyle name="Hyperlink 66" xfId="2190" hidden="1"/>
    <cellStyle name="Hyperlink 66" xfId="2428" hidden="1"/>
    <cellStyle name="Hyperlink 66" xfId="2675" hidden="1"/>
    <cellStyle name="Hyperlink 66" xfId="2902" hidden="1"/>
    <cellStyle name="Hyperlink 66" xfId="3283" hidden="1"/>
    <cellStyle name="Hyperlink 66" xfId="3508" hidden="1"/>
    <cellStyle name="Hyperlink 66" xfId="4333" hidden="1"/>
    <cellStyle name="Hyperlink 66" xfId="4542" hidden="1"/>
    <cellStyle name="Hyperlink 66" xfId="4736" hidden="1"/>
    <cellStyle name="Hyperlink 66" xfId="4964" hidden="1"/>
    <cellStyle name="Hyperlink 66" xfId="5203" hidden="1"/>
    <cellStyle name="Hyperlink 66" xfId="5449" hidden="1"/>
    <cellStyle name="Hyperlink 66" xfId="5687" hidden="1"/>
    <cellStyle name="Hyperlink 66" xfId="5924" hidden="1"/>
    <cellStyle name="Hyperlink 66" xfId="6148" hidden="1"/>
    <cellStyle name="Hyperlink 66" xfId="6493" hidden="1"/>
    <cellStyle name="Hyperlink 66" xfId="6700" hidden="1"/>
    <cellStyle name="Hyperlink 66" xfId="7726" hidden="1"/>
    <cellStyle name="Hyperlink 66" xfId="7959" hidden="1"/>
    <cellStyle name="Hyperlink 66" xfId="8163" hidden="1"/>
    <cellStyle name="Hyperlink 66" xfId="8406" hidden="1"/>
    <cellStyle name="Hyperlink 66" xfId="8651" hidden="1"/>
    <cellStyle name="Hyperlink 66" xfId="8894" hidden="1"/>
    <cellStyle name="Hyperlink 66" xfId="9130" hidden="1"/>
    <cellStyle name="Hyperlink 66" xfId="9375" hidden="1"/>
    <cellStyle name="Hyperlink 66" xfId="9601" hidden="1"/>
    <cellStyle name="Hyperlink 66" xfId="9980" hidden="1"/>
    <cellStyle name="Hyperlink 66" xfId="10203" hidden="1"/>
    <cellStyle name="Hyperlink 66" xfId="6869" hidden="1"/>
    <cellStyle name="Hyperlink 66" xfId="10432" hidden="1"/>
    <cellStyle name="Hyperlink 66" xfId="10761" hidden="1"/>
    <cellStyle name="Hyperlink 66" xfId="10987" hidden="1"/>
    <cellStyle name="Hyperlink 66" xfId="11151" hidden="1"/>
    <cellStyle name="Hyperlink 66" xfId="11748" hidden="1"/>
    <cellStyle name="Hyperlink 66" xfId="11979" hidden="1"/>
    <cellStyle name="Hyperlink 66" xfId="12182" hidden="1"/>
    <cellStyle name="Hyperlink 66" xfId="12420" hidden="1"/>
    <cellStyle name="Hyperlink 66" xfId="12659" hidden="1"/>
    <cellStyle name="Hyperlink 66" xfId="12898" hidden="1"/>
    <cellStyle name="Hyperlink 66" xfId="13128" hidden="1"/>
    <cellStyle name="Hyperlink 66" xfId="13367" hidden="1"/>
    <cellStyle name="Hyperlink 66" xfId="13587" hidden="1"/>
    <cellStyle name="Hyperlink 66" xfId="13961" hidden="1"/>
    <cellStyle name="Hyperlink 66" xfId="14182" hidden="1"/>
    <cellStyle name="Hyperlink 66" xfId="9260" hidden="1"/>
    <cellStyle name="Hyperlink 66" xfId="14621" hidden="1"/>
    <cellStyle name="Hyperlink 66" xfId="14852" hidden="1"/>
    <cellStyle name="Hyperlink 66" xfId="15055" hidden="1"/>
    <cellStyle name="Hyperlink 66" xfId="15300" hidden="1"/>
    <cellStyle name="Hyperlink 66" xfId="15544" hidden="1"/>
    <cellStyle name="Hyperlink 66" xfId="15789" hidden="1"/>
    <cellStyle name="Hyperlink 66" xfId="16027" hidden="1"/>
    <cellStyle name="Hyperlink 66" xfId="16272" hidden="1"/>
    <cellStyle name="Hyperlink 66" xfId="16496" hidden="1"/>
    <cellStyle name="Hyperlink 66" xfId="16877" hidden="1"/>
    <cellStyle name="Hyperlink 66" xfId="17102" hidden="1"/>
    <cellStyle name="Hyperlink 66" xfId="17596" hidden="1"/>
    <cellStyle name="Hyperlink 66" xfId="17811" hidden="1"/>
    <cellStyle name="Hyperlink 66" xfId="18008" hidden="1"/>
    <cellStyle name="Hyperlink 66" xfId="18226" hidden="1"/>
    <cellStyle name="Hyperlink 66" xfId="18447" hidden="1"/>
    <cellStyle name="Hyperlink 66" xfId="18666" hidden="1"/>
    <cellStyle name="Hyperlink 66" xfId="18882" hidden="1"/>
    <cellStyle name="Hyperlink 66" xfId="19101" hidden="1"/>
    <cellStyle name="Hyperlink 66" xfId="19311" hidden="1"/>
    <cellStyle name="Hyperlink 66" xfId="19665" hidden="1"/>
    <cellStyle name="Hyperlink 66" xfId="19878" hidden="1"/>
    <cellStyle name="Hyperlink 66" xfId="20084" hidden="1"/>
    <cellStyle name="Hyperlink 66" xfId="20294" hidden="1"/>
    <cellStyle name="Hyperlink 66" xfId="20488" hidden="1"/>
    <cellStyle name="Hyperlink 66" xfId="20697" hidden="1"/>
    <cellStyle name="Hyperlink 66" xfId="20907" hidden="1"/>
    <cellStyle name="Hyperlink 66" xfId="21119" hidden="1"/>
    <cellStyle name="Hyperlink 66" xfId="21329" hidden="1"/>
    <cellStyle name="Hyperlink 66" xfId="21539" hidden="1"/>
    <cellStyle name="Hyperlink 66" xfId="21748" hidden="1"/>
    <cellStyle name="Hyperlink 66" xfId="22096" hidden="1"/>
    <cellStyle name="Hyperlink 66" xfId="22304" hidden="1"/>
    <cellStyle name="Hyperlink 66" xfId="22714" hidden="1"/>
    <cellStyle name="Hyperlink 66" xfId="22921" hidden="1"/>
    <cellStyle name="Hyperlink 66" xfId="23115" hidden="1"/>
    <cellStyle name="Hyperlink 66" xfId="23321" hidden="1"/>
    <cellStyle name="Hyperlink 66" xfId="23527" hidden="1"/>
    <cellStyle name="Hyperlink 66" xfId="23734" hidden="1"/>
    <cellStyle name="Hyperlink 66" xfId="23940" hidden="1"/>
    <cellStyle name="Hyperlink 66" xfId="24147" hidden="1"/>
    <cellStyle name="Hyperlink 66" xfId="24353" hidden="1"/>
    <cellStyle name="Hyperlink 66" xfId="24698" hidden="1"/>
    <cellStyle name="Hyperlink 66" xfId="24905" hidden="1"/>
    <cellStyle name="Hyperlink 66" xfId="25930" hidden="1"/>
    <cellStyle name="Hyperlink 66" xfId="26162" hidden="1"/>
    <cellStyle name="Hyperlink 66" xfId="26366" hidden="1"/>
    <cellStyle name="Hyperlink 66" xfId="26607" hidden="1"/>
    <cellStyle name="Hyperlink 66" xfId="26848" hidden="1"/>
    <cellStyle name="Hyperlink 66" xfId="27090" hidden="1"/>
    <cellStyle name="Hyperlink 66" xfId="27324" hidden="1"/>
    <cellStyle name="Hyperlink 66" xfId="27567" hidden="1"/>
    <cellStyle name="Hyperlink 66" xfId="27792" hidden="1"/>
    <cellStyle name="Hyperlink 66" xfId="28171" hidden="1"/>
    <cellStyle name="Hyperlink 66" xfId="28393" hidden="1"/>
    <cellStyle name="Hyperlink 66" xfId="25074" hidden="1"/>
    <cellStyle name="Hyperlink 66" xfId="28621" hidden="1"/>
    <cellStyle name="Hyperlink 66" xfId="28948" hidden="1"/>
    <cellStyle name="Hyperlink 66" xfId="29174" hidden="1"/>
    <cellStyle name="Hyperlink 66" xfId="29338" hidden="1"/>
    <cellStyle name="Hyperlink 66" xfId="29922" hidden="1"/>
    <cellStyle name="Hyperlink 66" xfId="30133" hidden="1"/>
    <cellStyle name="Hyperlink 66" xfId="30336" hidden="1"/>
    <cellStyle name="Hyperlink 66" xfId="30570" hidden="1"/>
    <cellStyle name="Hyperlink 66" xfId="30806" hidden="1"/>
    <cellStyle name="Hyperlink 66" xfId="31042" hidden="1"/>
    <cellStyle name="Hyperlink 66" xfId="31269" hidden="1"/>
    <cellStyle name="Hyperlink 66" xfId="31505" hidden="1"/>
    <cellStyle name="Hyperlink 66" xfId="31724" hidden="1"/>
    <cellStyle name="Hyperlink 66" xfId="32093" hidden="1"/>
    <cellStyle name="Hyperlink 66" xfId="32312" hidden="1"/>
    <cellStyle name="Hyperlink 66" xfId="27452" hidden="1"/>
    <cellStyle name="Hyperlink 66" xfId="32724" hidden="1"/>
    <cellStyle name="Hyperlink 66" xfId="32932" hidden="1"/>
    <cellStyle name="Hyperlink 66" xfId="33126" hidden="1"/>
    <cellStyle name="Hyperlink 66" xfId="33335" hidden="1"/>
    <cellStyle name="Hyperlink 66" xfId="33543" hidden="1"/>
    <cellStyle name="Hyperlink 66" xfId="33752" hidden="1"/>
    <cellStyle name="Hyperlink 66" xfId="33958" hidden="1"/>
    <cellStyle name="Hyperlink 66" xfId="34167" hidden="1"/>
    <cellStyle name="Hyperlink 66" xfId="34373" hidden="1"/>
    <cellStyle name="Hyperlink 66" xfId="34718" hidden="1"/>
    <cellStyle name="Hyperlink 66" xfId="34925" hidden="1"/>
    <cellStyle name="Hyperlink 66" xfId="35401" hidden="1"/>
    <cellStyle name="Hyperlink 66" xfId="35614" hidden="1"/>
    <cellStyle name="Hyperlink 66" xfId="35811" hidden="1"/>
    <cellStyle name="Hyperlink 66" xfId="36028" hidden="1"/>
    <cellStyle name="Hyperlink 66" xfId="36247" hidden="1"/>
    <cellStyle name="Hyperlink 66" xfId="36464" hidden="1"/>
    <cellStyle name="Hyperlink 66" xfId="36678" hidden="1"/>
    <cellStyle name="Hyperlink 66" xfId="36894" hidden="1"/>
    <cellStyle name="Hyperlink 66" xfId="37104" hidden="1"/>
    <cellStyle name="Hyperlink 66" xfId="37456" hidden="1"/>
    <cellStyle name="Hyperlink 66" xfId="37669" hidden="1"/>
    <cellStyle name="Hyperlink 66" xfId="37874" hidden="1"/>
    <cellStyle name="Hyperlink 66" xfId="38084" hidden="1"/>
    <cellStyle name="Hyperlink 66" xfId="38278" hidden="1"/>
    <cellStyle name="Hyperlink 66" xfId="38487" hidden="1"/>
    <cellStyle name="Hyperlink 66" xfId="38697" hidden="1"/>
    <cellStyle name="Hyperlink 66" xfId="38908" hidden="1"/>
    <cellStyle name="Hyperlink 66" xfId="39117" hidden="1"/>
    <cellStyle name="Hyperlink 66" xfId="39326" hidden="1"/>
    <cellStyle name="Hyperlink 66" xfId="39534" hidden="1"/>
    <cellStyle name="Hyperlink 66" xfId="39882" hidden="1"/>
    <cellStyle name="Hyperlink 66" xfId="40090" hidden="1"/>
    <cellStyle name="Hyperlink 67" xfId="1012" hidden="1"/>
    <cellStyle name="Hyperlink 67" xfId="1247" hidden="1"/>
    <cellStyle name="Hyperlink 67" xfId="1451" hidden="1"/>
    <cellStyle name="Hyperlink 67" xfId="1697" hidden="1"/>
    <cellStyle name="Hyperlink 67" xfId="1945" hidden="1"/>
    <cellStyle name="Hyperlink 67" xfId="2192" hidden="1"/>
    <cellStyle name="Hyperlink 67" xfId="2430" hidden="1"/>
    <cellStyle name="Hyperlink 67" xfId="2677" hidden="1"/>
    <cellStyle name="Hyperlink 67" xfId="2904" hidden="1"/>
    <cellStyle name="Hyperlink 67" xfId="3285" hidden="1"/>
    <cellStyle name="Hyperlink 67" xfId="3510" hidden="1"/>
    <cellStyle name="Hyperlink 67" xfId="4335" hidden="1"/>
    <cellStyle name="Hyperlink 67" xfId="4544" hidden="1"/>
    <cellStyle name="Hyperlink 67" xfId="4738" hidden="1"/>
    <cellStyle name="Hyperlink 67" xfId="4966" hidden="1"/>
    <cellStyle name="Hyperlink 67" xfId="5205" hidden="1"/>
    <cellStyle name="Hyperlink 67" xfId="5451" hidden="1"/>
    <cellStyle name="Hyperlink 67" xfId="5689" hidden="1"/>
    <cellStyle name="Hyperlink 67" xfId="5926" hidden="1"/>
    <cellStyle name="Hyperlink 67" xfId="6150" hidden="1"/>
    <cellStyle name="Hyperlink 67" xfId="6495" hidden="1"/>
    <cellStyle name="Hyperlink 67" xfId="6702" hidden="1"/>
    <cellStyle name="Hyperlink 67" xfId="7728" hidden="1"/>
    <cellStyle name="Hyperlink 67" xfId="7961" hidden="1"/>
    <cellStyle name="Hyperlink 67" xfId="8165" hidden="1"/>
    <cellStyle name="Hyperlink 67" xfId="8408" hidden="1"/>
    <cellStyle name="Hyperlink 67" xfId="8653" hidden="1"/>
    <cellStyle name="Hyperlink 67" xfId="8896" hidden="1"/>
    <cellStyle name="Hyperlink 67" xfId="9132" hidden="1"/>
    <cellStyle name="Hyperlink 67" xfId="9377" hidden="1"/>
    <cellStyle name="Hyperlink 67" xfId="9603" hidden="1"/>
    <cellStyle name="Hyperlink 67" xfId="9982" hidden="1"/>
    <cellStyle name="Hyperlink 67" xfId="10205" hidden="1"/>
    <cellStyle name="Hyperlink 67" xfId="3654" hidden="1"/>
    <cellStyle name="Hyperlink 67" xfId="10434" hidden="1"/>
    <cellStyle name="Hyperlink 67" xfId="10763" hidden="1"/>
    <cellStyle name="Hyperlink 67" xfId="10989" hidden="1"/>
    <cellStyle name="Hyperlink 67" xfId="11153" hidden="1"/>
    <cellStyle name="Hyperlink 67" xfId="11750" hidden="1"/>
    <cellStyle name="Hyperlink 67" xfId="11981" hidden="1"/>
    <cellStyle name="Hyperlink 67" xfId="12184" hidden="1"/>
    <cellStyle name="Hyperlink 67" xfId="12422" hidden="1"/>
    <cellStyle name="Hyperlink 67" xfId="12661" hidden="1"/>
    <cellStyle name="Hyperlink 67" xfId="12900" hidden="1"/>
    <cellStyle name="Hyperlink 67" xfId="13130" hidden="1"/>
    <cellStyle name="Hyperlink 67" xfId="13369" hidden="1"/>
    <cellStyle name="Hyperlink 67" xfId="13589" hidden="1"/>
    <cellStyle name="Hyperlink 67" xfId="13963" hidden="1"/>
    <cellStyle name="Hyperlink 67" xfId="14184" hidden="1"/>
    <cellStyle name="Hyperlink 67" xfId="8675" hidden="1"/>
    <cellStyle name="Hyperlink 67" xfId="14623" hidden="1"/>
    <cellStyle name="Hyperlink 67" xfId="14854" hidden="1"/>
    <cellStyle name="Hyperlink 67" xfId="15057" hidden="1"/>
    <cellStyle name="Hyperlink 67" xfId="15302" hidden="1"/>
    <cellStyle name="Hyperlink 67" xfId="15546" hidden="1"/>
    <cellStyle name="Hyperlink 67" xfId="15791" hidden="1"/>
    <cellStyle name="Hyperlink 67" xfId="16029" hidden="1"/>
    <cellStyle name="Hyperlink 67" xfId="16274" hidden="1"/>
    <cellStyle name="Hyperlink 67" xfId="16498" hidden="1"/>
    <cellStyle name="Hyperlink 67" xfId="16879" hidden="1"/>
    <cellStyle name="Hyperlink 67" xfId="17104" hidden="1"/>
    <cellStyle name="Hyperlink 67" xfId="17598" hidden="1"/>
    <cellStyle name="Hyperlink 67" xfId="17813" hidden="1"/>
    <cellStyle name="Hyperlink 67" xfId="18010" hidden="1"/>
    <cellStyle name="Hyperlink 67" xfId="18228" hidden="1"/>
    <cellStyle name="Hyperlink 67" xfId="18449" hidden="1"/>
    <cellStyle name="Hyperlink 67" xfId="18668" hidden="1"/>
    <cellStyle name="Hyperlink 67" xfId="18884" hidden="1"/>
    <cellStyle name="Hyperlink 67" xfId="19103" hidden="1"/>
    <cellStyle name="Hyperlink 67" xfId="19313" hidden="1"/>
    <cellStyle name="Hyperlink 67" xfId="19667" hidden="1"/>
    <cellStyle name="Hyperlink 67" xfId="19880" hidden="1"/>
    <cellStyle name="Hyperlink 67" xfId="20086" hidden="1"/>
    <cellStyle name="Hyperlink 67" xfId="20296" hidden="1"/>
    <cellStyle name="Hyperlink 67" xfId="20490" hidden="1"/>
    <cellStyle name="Hyperlink 67" xfId="20699" hidden="1"/>
    <cellStyle name="Hyperlink 67" xfId="20909" hidden="1"/>
    <cellStyle name="Hyperlink 67" xfId="21121" hidden="1"/>
    <cellStyle name="Hyperlink 67" xfId="21331" hidden="1"/>
    <cellStyle name="Hyperlink 67" xfId="21541" hidden="1"/>
    <cellStyle name="Hyperlink 67" xfId="21750" hidden="1"/>
    <cellStyle name="Hyperlink 67" xfId="22098" hidden="1"/>
    <cellStyle name="Hyperlink 67" xfId="22306" hidden="1"/>
    <cellStyle name="Hyperlink 67" xfId="22716" hidden="1"/>
    <cellStyle name="Hyperlink 67" xfId="22923" hidden="1"/>
    <cellStyle name="Hyperlink 67" xfId="23117" hidden="1"/>
    <cellStyle name="Hyperlink 67" xfId="23323" hidden="1"/>
    <cellStyle name="Hyperlink 67" xfId="23529" hidden="1"/>
    <cellStyle name="Hyperlink 67" xfId="23736" hidden="1"/>
    <cellStyle name="Hyperlink 67" xfId="23942" hidden="1"/>
    <cellStyle name="Hyperlink 67" xfId="24149" hidden="1"/>
    <cellStyle name="Hyperlink 67" xfId="24355" hidden="1"/>
    <cellStyle name="Hyperlink 67" xfId="24700" hidden="1"/>
    <cellStyle name="Hyperlink 67" xfId="24907" hidden="1"/>
    <cellStyle name="Hyperlink 67" xfId="25932" hidden="1"/>
    <cellStyle name="Hyperlink 67" xfId="26164" hidden="1"/>
    <cellStyle name="Hyperlink 67" xfId="26368" hidden="1"/>
    <cellStyle name="Hyperlink 67" xfId="26609" hidden="1"/>
    <cellStyle name="Hyperlink 67" xfId="26850" hidden="1"/>
    <cellStyle name="Hyperlink 67" xfId="27092" hidden="1"/>
    <cellStyle name="Hyperlink 67" xfId="27326" hidden="1"/>
    <cellStyle name="Hyperlink 67" xfId="27569" hidden="1"/>
    <cellStyle name="Hyperlink 67" xfId="27794" hidden="1"/>
    <cellStyle name="Hyperlink 67" xfId="28173" hidden="1"/>
    <cellStyle name="Hyperlink 67" xfId="28395" hidden="1"/>
    <cellStyle name="Hyperlink 67" xfId="3805" hidden="1"/>
    <cellStyle name="Hyperlink 67" xfId="28623" hidden="1"/>
    <cellStyle name="Hyperlink 67" xfId="28950" hidden="1"/>
    <cellStyle name="Hyperlink 67" xfId="29176" hidden="1"/>
    <cellStyle name="Hyperlink 67" xfId="29340" hidden="1"/>
    <cellStyle name="Hyperlink 67" xfId="29924" hidden="1"/>
    <cellStyle name="Hyperlink 67" xfId="30135" hidden="1"/>
    <cellStyle name="Hyperlink 67" xfId="30338" hidden="1"/>
    <cellStyle name="Hyperlink 67" xfId="30572" hidden="1"/>
    <cellStyle name="Hyperlink 67" xfId="30808" hidden="1"/>
    <cellStyle name="Hyperlink 67" xfId="31044" hidden="1"/>
    <cellStyle name="Hyperlink 67" xfId="31271" hidden="1"/>
    <cellStyle name="Hyperlink 67" xfId="31507" hidden="1"/>
    <cellStyle name="Hyperlink 67" xfId="31726" hidden="1"/>
    <cellStyle name="Hyperlink 67" xfId="32095" hidden="1"/>
    <cellStyle name="Hyperlink 67" xfId="32314" hidden="1"/>
    <cellStyle name="Hyperlink 67" xfId="26871" hidden="1"/>
    <cellStyle name="Hyperlink 67" xfId="32726" hidden="1"/>
    <cellStyle name="Hyperlink 67" xfId="32934" hidden="1"/>
    <cellStyle name="Hyperlink 67" xfId="33128" hidden="1"/>
    <cellStyle name="Hyperlink 67" xfId="33337" hidden="1"/>
    <cellStyle name="Hyperlink 67" xfId="33545" hidden="1"/>
    <cellStyle name="Hyperlink 67" xfId="33754" hidden="1"/>
    <cellStyle name="Hyperlink 67" xfId="33960" hidden="1"/>
    <cellStyle name="Hyperlink 67" xfId="34169" hidden="1"/>
    <cellStyle name="Hyperlink 67" xfId="34375" hidden="1"/>
    <cellStyle name="Hyperlink 67" xfId="34720" hidden="1"/>
    <cellStyle name="Hyperlink 67" xfId="34927" hidden="1"/>
    <cellStyle name="Hyperlink 67" xfId="35403" hidden="1"/>
    <cellStyle name="Hyperlink 67" xfId="35616" hidden="1"/>
    <cellStyle name="Hyperlink 67" xfId="35813" hidden="1"/>
    <cellStyle name="Hyperlink 67" xfId="36030" hidden="1"/>
    <cellStyle name="Hyperlink 67" xfId="36249" hidden="1"/>
    <cellStyle name="Hyperlink 67" xfId="36466" hidden="1"/>
    <cellStyle name="Hyperlink 67" xfId="36680" hidden="1"/>
    <cellStyle name="Hyperlink 67" xfId="36896" hidden="1"/>
    <cellStyle name="Hyperlink 67" xfId="37106" hidden="1"/>
    <cellStyle name="Hyperlink 67" xfId="37458" hidden="1"/>
    <cellStyle name="Hyperlink 67" xfId="37671" hidden="1"/>
    <cellStyle name="Hyperlink 67" xfId="37876" hidden="1"/>
    <cellStyle name="Hyperlink 67" xfId="38086" hidden="1"/>
    <cellStyle name="Hyperlink 67" xfId="38280" hidden="1"/>
    <cellStyle name="Hyperlink 67" xfId="38489" hidden="1"/>
    <cellStyle name="Hyperlink 67" xfId="38699" hidden="1"/>
    <cellStyle name="Hyperlink 67" xfId="38910" hidden="1"/>
    <cellStyle name="Hyperlink 67" xfId="39119" hidden="1"/>
    <cellStyle name="Hyperlink 67" xfId="39328" hidden="1"/>
    <cellStyle name="Hyperlink 67" xfId="39536" hidden="1"/>
    <cellStyle name="Hyperlink 67" xfId="39884" hidden="1"/>
    <cellStyle name="Hyperlink 67" xfId="40092" hidden="1"/>
    <cellStyle name="Hyperlink 68" xfId="1014" hidden="1"/>
    <cellStyle name="Hyperlink 68" xfId="1249" hidden="1"/>
    <cellStyle name="Hyperlink 68" xfId="1453" hidden="1"/>
    <cellStyle name="Hyperlink 68" xfId="1699" hidden="1"/>
    <cellStyle name="Hyperlink 68" xfId="1947" hidden="1"/>
    <cellStyle name="Hyperlink 68" xfId="2194" hidden="1"/>
    <cellStyle name="Hyperlink 68" xfId="2432" hidden="1"/>
    <cellStyle name="Hyperlink 68" xfId="2679" hidden="1"/>
    <cellStyle name="Hyperlink 68" xfId="2906" hidden="1"/>
    <cellStyle name="Hyperlink 68" xfId="3287" hidden="1"/>
    <cellStyle name="Hyperlink 68" xfId="3512" hidden="1"/>
    <cellStyle name="Hyperlink 68" xfId="4337" hidden="1"/>
    <cellStyle name="Hyperlink 68" xfId="4546" hidden="1"/>
    <cellStyle name="Hyperlink 68" xfId="4740" hidden="1"/>
    <cellStyle name="Hyperlink 68" xfId="4968" hidden="1"/>
    <cellStyle name="Hyperlink 68" xfId="5207" hidden="1"/>
    <cellStyle name="Hyperlink 68" xfId="5453" hidden="1"/>
    <cellStyle name="Hyperlink 68" xfId="5691" hidden="1"/>
    <cellStyle name="Hyperlink 68" xfId="5928" hidden="1"/>
    <cellStyle name="Hyperlink 68" xfId="6152" hidden="1"/>
    <cellStyle name="Hyperlink 68" xfId="6497" hidden="1"/>
    <cellStyle name="Hyperlink 68" xfId="6704" hidden="1"/>
    <cellStyle name="Hyperlink 68" xfId="7730" hidden="1"/>
    <cellStyle name="Hyperlink 68" xfId="7963" hidden="1"/>
    <cellStyle name="Hyperlink 68" xfId="8167" hidden="1"/>
    <cellStyle name="Hyperlink 68" xfId="8410" hidden="1"/>
    <cellStyle name="Hyperlink 68" xfId="8655" hidden="1"/>
    <cellStyle name="Hyperlink 68" xfId="8898" hidden="1"/>
    <cellStyle name="Hyperlink 68" xfId="9134" hidden="1"/>
    <cellStyle name="Hyperlink 68" xfId="9379" hidden="1"/>
    <cellStyle name="Hyperlink 68" xfId="9605" hidden="1"/>
    <cellStyle name="Hyperlink 68" xfId="9984" hidden="1"/>
    <cellStyle name="Hyperlink 68" xfId="10207" hidden="1"/>
    <cellStyle name="Hyperlink 68" xfId="6866" hidden="1"/>
    <cellStyle name="Hyperlink 68" xfId="10436" hidden="1"/>
    <cellStyle name="Hyperlink 68" xfId="10765" hidden="1"/>
    <cellStyle name="Hyperlink 68" xfId="10991" hidden="1"/>
    <cellStyle name="Hyperlink 68" xfId="11155" hidden="1"/>
    <cellStyle name="Hyperlink 68" xfId="11752" hidden="1"/>
    <cellStyle name="Hyperlink 68" xfId="11983" hidden="1"/>
    <cellStyle name="Hyperlink 68" xfId="12186" hidden="1"/>
    <cellStyle name="Hyperlink 68" xfId="12424" hidden="1"/>
    <cellStyle name="Hyperlink 68" xfId="12663" hidden="1"/>
    <cellStyle name="Hyperlink 68" xfId="12902" hidden="1"/>
    <cellStyle name="Hyperlink 68" xfId="13132" hidden="1"/>
    <cellStyle name="Hyperlink 68" xfId="13371" hidden="1"/>
    <cellStyle name="Hyperlink 68" xfId="13591" hidden="1"/>
    <cellStyle name="Hyperlink 68" xfId="13965" hidden="1"/>
    <cellStyle name="Hyperlink 68" xfId="14186" hidden="1"/>
    <cellStyle name="Hyperlink 68" xfId="3639" hidden="1"/>
    <cellStyle name="Hyperlink 68" xfId="14625" hidden="1"/>
    <cellStyle name="Hyperlink 68" xfId="14856" hidden="1"/>
    <cellStyle name="Hyperlink 68" xfId="15059" hidden="1"/>
    <cellStyle name="Hyperlink 68" xfId="15304" hidden="1"/>
    <cellStyle name="Hyperlink 68" xfId="15548" hidden="1"/>
    <cellStyle name="Hyperlink 68" xfId="15793" hidden="1"/>
    <cellStyle name="Hyperlink 68" xfId="16031" hidden="1"/>
    <cellStyle name="Hyperlink 68" xfId="16276" hidden="1"/>
    <cellStyle name="Hyperlink 68" xfId="16500" hidden="1"/>
    <cellStyle name="Hyperlink 68" xfId="16881" hidden="1"/>
    <cellStyle name="Hyperlink 68" xfId="17106" hidden="1"/>
    <cellStyle name="Hyperlink 68" xfId="17600" hidden="1"/>
    <cellStyle name="Hyperlink 68" xfId="17815" hidden="1"/>
    <cellStyle name="Hyperlink 68" xfId="18012" hidden="1"/>
    <cellStyle name="Hyperlink 68" xfId="18230" hidden="1"/>
    <cellStyle name="Hyperlink 68" xfId="18451" hidden="1"/>
    <cellStyle name="Hyperlink 68" xfId="18670" hidden="1"/>
    <cellStyle name="Hyperlink 68" xfId="18886" hidden="1"/>
    <cellStyle name="Hyperlink 68" xfId="19105" hidden="1"/>
    <cellStyle name="Hyperlink 68" xfId="19315" hidden="1"/>
    <cellStyle name="Hyperlink 68" xfId="19669" hidden="1"/>
    <cellStyle name="Hyperlink 68" xfId="19882" hidden="1"/>
    <cellStyle name="Hyperlink 68" xfId="20088" hidden="1"/>
    <cellStyle name="Hyperlink 68" xfId="20298" hidden="1"/>
    <cellStyle name="Hyperlink 68" xfId="20492" hidden="1"/>
    <cellStyle name="Hyperlink 68" xfId="20701" hidden="1"/>
    <cellStyle name="Hyperlink 68" xfId="20911" hidden="1"/>
    <cellStyle name="Hyperlink 68" xfId="21123" hidden="1"/>
    <cellStyle name="Hyperlink 68" xfId="21333" hidden="1"/>
    <cellStyle name="Hyperlink 68" xfId="21543" hidden="1"/>
    <cellStyle name="Hyperlink 68" xfId="21752" hidden="1"/>
    <cellStyle name="Hyperlink 68" xfId="22100" hidden="1"/>
    <cellStyle name="Hyperlink 68" xfId="22308" hidden="1"/>
    <cellStyle name="Hyperlink 68" xfId="22718" hidden="1"/>
    <cellStyle name="Hyperlink 68" xfId="22925" hidden="1"/>
    <cellStyle name="Hyperlink 68" xfId="23119" hidden="1"/>
    <cellStyle name="Hyperlink 68" xfId="23325" hidden="1"/>
    <cellStyle name="Hyperlink 68" xfId="23531" hidden="1"/>
    <cellStyle name="Hyperlink 68" xfId="23738" hidden="1"/>
    <cellStyle name="Hyperlink 68" xfId="23944" hidden="1"/>
    <cellStyle name="Hyperlink 68" xfId="24151" hidden="1"/>
    <cellStyle name="Hyperlink 68" xfId="24357" hidden="1"/>
    <cellStyle name="Hyperlink 68" xfId="24702" hidden="1"/>
    <cellStyle name="Hyperlink 68" xfId="24909" hidden="1"/>
    <cellStyle name="Hyperlink 68" xfId="25934" hidden="1"/>
    <cellStyle name="Hyperlink 68" xfId="26166" hidden="1"/>
    <cellStyle name="Hyperlink 68" xfId="26370" hidden="1"/>
    <cellStyle name="Hyperlink 68" xfId="26611" hidden="1"/>
    <cellStyle name="Hyperlink 68" xfId="26852" hidden="1"/>
    <cellStyle name="Hyperlink 68" xfId="27094" hidden="1"/>
    <cellStyle name="Hyperlink 68" xfId="27328" hidden="1"/>
    <cellStyle name="Hyperlink 68" xfId="27571" hidden="1"/>
    <cellStyle name="Hyperlink 68" xfId="27796" hidden="1"/>
    <cellStyle name="Hyperlink 68" xfId="28175" hidden="1"/>
    <cellStyle name="Hyperlink 68" xfId="28397" hidden="1"/>
    <cellStyle name="Hyperlink 68" xfId="25071" hidden="1"/>
    <cellStyle name="Hyperlink 68" xfId="28625" hidden="1"/>
    <cellStyle name="Hyperlink 68" xfId="28952" hidden="1"/>
    <cellStyle name="Hyperlink 68" xfId="29178" hidden="1"/>
    <cellStyle name="Hyperlink 68" xfId="29342" hidden="1"/>
    <cellStyle name="Hyperlink 68" xfId="29926" hidden="1"/>
    <cellStyle name="Hyperlink 68" xfId="30137" hidden="1"/>
    <cellStyle name="Hyperlink 68" xfId="30340" hidden="1"/>
    <cellStyle name="Hyperlink 68" xfId="30574" hidden="1"/>
    <cellStyle name="Hyperlink 68" xfId="30810" hidden="1"/>
    <cellStyle name="Hyperlink 68" xfId="31046" hidden="1"/>
    <cellStyle name="Hyperlink 68" xfId="31273" hidden="1"/>
    <cellStyle name="Hyperlink 68" xfId="31509" hidden="1"/>
    <cellStyle name="Hyperlink 68" xfId="31728" hidden="1"/>
    <cellStyle name="Hyperlink 68" xfId="32097" hidden="1"/>
    <cellStyle name="Hyperlink 68" xfId="32316" hidden="1"/>
    <cellStyle name="Hyperlink 68" xfId="3813" hidden="1"/>
    <cellStyle name="Hyperlink 68" xfId="32728" hidden="1"/>
    <cellStyle name="Hyperlink 68" xfId="32936" hidden="1"/>
    <cellStyle name="Hyperlink 68" xfId="33130" hidden="1"/>
    <cellStyle name="Hyperlink 68" xfId="33339" hidden="1"/>
    <cellStyle name="Hyperlink 68" xfId="33547" hidden="1"/>
    <cellStyle name="Hyperlink 68" xfId="33756" hidden="1"/>
    <cellStyle name="Hyperlink 68" xfId="33962" hidden="1"/>
    <cellStyle name="Hyperlink 68" xfId="34171" hidden="1"/>
    <cellStyle name="Hyperlink 68" xfId="34377" hidden="1"/>
    <cellStyle name="Hyperlink 68" xfId="34722" hidden="1"/>
    <cellStyle name="Hyperlink 68" xfId="34929" hidden="1"/>
    <cellStyle name="Hyperlink 68" xfId="35405" hidden="1"/>
    <cellStyle name="Hyperlink 68" xfId="35618" hidden="1"/>
    <cellStyle name="Hyperlink 68" xfId="35815" hidden="1"/>
    <cellStyle name="Hyperlink 68" xfId="36032" hidden="1"/>
    <cellStyle name="Hyperlink 68" xfId="36251" hidden="1"/>
    <cellStyle name="Hyperlink 68" xfId="36468" hidden="1"/>
    <cellStyle name="Hyperlink 68" xfId="36682" hidden="1"/>
    <cellStyle name="Hyperlink 68" xfId="36898" hidden="1"/>
    <cellStyle name="Hyperlink 68" xfId="37108" hidden="1"/>
    <cellStyle name="Hyperlink 68" xfId="37460" hidden="1"/>
    <cellStyle name="Hyperlink 68" xfId="37673" hidden="1"/>
    <cellStyle name="Hyperlink 68" xfId="37878" hidden="1"/>
    <cellStyle name="Hyperlink 68" xfId="38088" hidden="1"/>
    <cellStyle name="Hyperlink 68" xfId="38282" hidden="1"/>
    <cellStyle name="Hyperlink 68" xfId="38491" hidden="1"/>
    <cellStyle name="Hyperlink 68" xfId="38701" hidden="1"/>
    <cellStyle name="Hyperlink 68" xfId="38912" hidden="1"/>
    <cellStyle name="Hyperlink 68" xfId="39121" hidden="1"/>
    <cellStyle name="Hyperlink 68" xfId="39330" hidden="1"/>
    <cellStyle name="Hyperlink 68" xfId="39538" hidden="1"/>
    <cellStyle name="Hyperlink 68" xfId="39886" hidden="1"/>
    <cellStyle name="Hyperlink 68" xfId="40094" hidden="1"/>
    <cellStyle name="Hyperlink 69" xfId="1016" hidden="1"/>
    <cellStyle name="Hyperlink 69" xfId="1251" hidden="1"/>
    <cellStyle name="Hyperlink 69" xfId="1455" hidden="1"/>
    <cellStyle name="Hyperlink 69" xfId="1701" hidden="1"/>
    <cellStyle name="Hyperlink 69" xfId="1949" hidden="1"/>
    <cellStyle name="Hyperlink 69" xfId="2196" hidden="1"/>
    <cellStyle name="Hyperlink 69" xfId="2434" hidden="1"/>
    <cellStyle name="Hyperlink 69" xfId="2681" hidden="1"/>
    <cellStyle name="Hyperlink 69" xfId="2908" hidden="1"/>
    <cellStyle name="Hyperlink 69" xfId="3289" hidden="1"/>
    <cellStyle name="Hyperlink 69" xfId="3514" hidden="1"/>
    <cellStyle name="Hyperlink 69" xfId="4339" hidden="1"/>
    <cellStyle name="Hyperlink 69" xfId="4548" hidden="1"/>
    <cellStyle name="Hyperlink 69" xfId="4742" hidden="1"/>
    <cellStyle name="Hyperlink 69" xfId="4970" hidden="1"/>
    <cellStyle name="Hyperlink 69" xfId="5209" hidden="1"/>
    <cellStyle name="Hyperlink 69" xfId="5455" hidden="1"/>
    <cellStyle name="Hyperlink 69" xfId="5693" hidden="1"/>
    <cellStyle name="Hyperlink 69" xfId="5930" hidden="1"/>
    <cellStyle name="Hyperlink 69" xfId="6154" hidden="1"/>
    <cellStyle name="Hyperlink 69" xfId="6499" hidden="1"/>
    <cellStyle name="Hyperlink 69" xfId="6706" hidden="1"/>
    <cellStyle name="Hyperlink 69" xfId="7732" hidden="1"/>
    <cellStyle name="Hyperlink 69" xfId="7965" hidden="1"/>
    <cellStyle name="Hyperlink 69" xfId="8169" hidden="1"/>
    <cellStyle name="Hyperlink 69" xfId="8412" hidden="1"/>
    <cellStyle name="Hyperlink 69" xfId="8657" hidden="1"/>
    <cellStyle name="Hyperlink 69" xfId="8900" hidden="1"/>
    <cellStyle name="Hyperlink 69" xfId="9136" hidden="1"/>
    <cellStyle name="Hyperlink 69" xfId="9381" hidden="1"/>
    <cellStyle name="Hyperlink 69" xfId="9607" hidden="1"/>
    <cellStyle name="Hyperlink 69" xfId="9986" hidden="1"/>
    <cellStyle name="Hyperlink 69" xfId="10209" hidden="1"/>
    <cellStyle name="Hyperlink 69" xfId="6864" hidden="1"/>
    <cellStyle name="Hyperlink 69" xfId="10438" hidden="1"/>
    <cellStyle name="Hyperlink 69" xfId="10767" hidden="1"/>
    <cellStyle name="Hyperlink 69" xfId="10993" hidden="1"/>
    <cellStyle name="Hyperlink 69" xfId="11157" hidden="1"/>
    <cellStyle name="Hyperlink 69" xfId="11754" hidden="1"/>
    <cellStyle name="Hyperlink 69" xfId="11985" hidden="1"/>
    <cellStyle name="Hyperlink 69" xfId="12188" hidden="1"/>
    <cellStyle name="Hyperlink 69" xfId="12426" hidden="1"/>
    <cellStyle name="Hyperlink 69" xfId="12665" hidden="1"/>
    <cellStyle name="Hyperlink 69" xfId="12904" hidden="1"/>
    <cellStyle name="Hyperlink 69" xfId="13134" hidden="1"/>
    <cellStyle name="Hyperlink 69" xfId="13373" hidden="1"/>
    <cellStyle name="Hyperlink 69" xfId="13593" hidden="1"/>
    <cellStyle name="Hyperlink 69" xfId="13967" hidden="1"/>
    <cellStyle name="Hyperlink 69" xfId="14188" hidden="1"/>
    <cellStyle name="Hyperlink 69" xfId="7170" hidden="1"/>
    <cellStyle name="Hyperlink 69" xfId="14627" hidden="1"/>
    <cellStyle name="Hyperlink 69" xfId="14858" hidden="1"/>
    <cellStyle name="Hyperlink 69" xfId="15061" hidden="1"/>
    <cellStyle name="Hyperlink 69" xfId="15306" hidden="1"/>
    <cellStyle name="Hyperlink 69" xfId="15550" hidden="1"/>
    <cellStyle name="Hyperlink 69" xfId="15795" hidden="1"/>
    <cellStyle name="Hyperlink 69" xfId="16033" hidden="1"/>
    <cellStyle name="Hyperlink 69" xfId="16278" hidden="1"/>
    <cellStyle name="Hyperlink 69" xfId="16502" hidden="1"/>
    <cellStyle name="Hyperlink 69" xfId="16883" hidden="1"/>
    <cellStyle name="Hyperlink 69" xfId="17108" hidden="1"/>
    <cellStyle name="Hyperlink 69" xfId="17602" hidden="1"/>
    <cellStyle name="Hyperlink 69" xfId="17817" hidden="1"/>
    <cellStyle name="Hyperlink 69" xfId="18014" hidden="1"/>
    <cellStyle name="Hyperlink 69" xfId="18232" hidden="1"/>
    <cellStyle name="Hyperlink 69" xfId="18453" hidden="1"/>
    <cellStyle name="Hyperlink 69" xfId="18672" hidden="1"/>
    <cellStyle name="Hyperlink 69" xfId="18888" hidden="1"/>
    <cellStyle name="Hyperlink 69" xfId="19107" hidden="1"/>
    <cellStyle name="Hyperlink 69" xfId="19317" hidden="1"/>
    <cellStyle name="Hyperlink 69" xfId="19671" hidden="1"/>
    <cellStyle name="Hyperlink 69" xfId="19884" hidden="1"/>
    <cellStyle name="Hyperlink 69" xfId="20090" hidden="1"/>
    <cellStyle name="Hyperlink 69" xfId="20300" hidden="1"/>
    <cellStyle name="Hyperlink 69" xfId="20494" hidden="1"/>
    <cellStyle name="Hyperlink 69" xfId="20703" hidden="1"/>
    <cellStyle name="Hyperlink 69" xfId="20913" hidden="1"/>
    <cellStyle name="Hyperlink 69" xfId="21125" hidden="1"/>
    <cellStyle name="Hyperlink 69" xfId="21335" hidden="1"/>
    <cellStyle name="Hyperlink 69" xfId="21545" hidden="1"/>
    <cellStyle name="Hyperlink 69" xfId="21754" hidden="1"/>
    <cellStyle name="Hyperlink 69" xfId="22102" hidden="1"/>
    <cellStyle name="Hyperlink 69" xfId="22310" hidden="1"/>
    <cellStyle name="Hyperlink 69" xfId="22720" hidden="1"/>
    <cellStyle name="Hyperlink 69" xfId="22927" hidden="1"/>
    <cellStyle name="Hyperlink 69" xfId="23121" hidden="1"/>
    <cellStyle name="Hyperlink 69" xfId="23327" hidden="1"/>
    <cellStyle name="Hyperlink 69" xfId="23533" hidden="1"/>
    <cellStyle name="Hyperlink 69" xfId="23740" hidden="1"/>
    <cellStyle name="Hyperlink 69" xfId="23946" hidden="1"/>
    <cellStyle name="Hyperlink 69" xfId="24153" hidden="1"/>
    <cellStyle name="Hyperlink 69" xfId="24359" hidden="1"/>
    <cellStyle name="Hyperlink 69" xfId="24704" hidden="1"/>
    <cellStyle name="Hyperlink 69" xfId="24911" hidden="1"/>
    <cellStyle name="Hyperlink 69" xfId="25936" hidden="1"/>
    <cellStyle name="Hyperlink 69" xfId="26168" hidden="1"/>
    <cellStyle name="Hyperlink 69" xfId="26372" hidden="1"/>
    <cellStyle name="Hyperlink 69" xfId="26613" hidden="1"/>
    <cellStyle name="Hyperlink 69" xfId="26854" hidden="1"/>
    <cellStyle name="Hyperlink 69" xfId="27096" hidden="1"/>
    <cellStyle name="Hyperlink 69" xfId="27330" hidden="1"/>
    <cellStyle name="Hyperlink 69" xfId="27573" hidden="1"/>
    <cellStyle name="Hyperlink 69" xfId="27798" hidden="1"/>
    <cellStyle name="Hyperlink 69" xfId="28177" hidden="1"/>
    <cellStyle name="Hyperlink 69" xfId="28399" hidden="1"/>
    <cellStyle name="Hyperlink 69" xfId="25069" hidden="1"/>
    <cellStyle name="Hyperlink 69" xfId="28627" hidden="1"/>
    <cellStyle name="Hyperlink 69" xfId="28954" hidden="1"/>
    <cellStyle name="Hyperlink 69" xfId="29180" hidden="1"/>
    <cellStyle name="Hyperlink 69" xfId="29344" hidden="1"/>
    <cellStyle name="Hyperlink 69" xfId="29928" hidden="1"/>
    <cellStyle name="Hyperlink 69" xfId="30139" hidden="1"/>
    <cellStyle name="Hyperlink 69" xfId="30342" hidden="1"/>
    <cellStyle name="Hyperlink 69" xfId="30576" hidden="1"/>
    <cellStyle name="Hyperlink 69" xfId="30812" hidden="1"/>
    <cellStyle name="Hyperlink 69" xfId="31048" hidden="1"/>
    <cellStyle name="Hyperlink 69" xfId="31275" hidden="1"/>
    <cellStyle name="Hyperlink 69" xfId="31511" hidden="1"/>
    <cellStyle name="Hyperlink 69" xfId="31730" hidden="1"/>
    <cellStyle name="Hyperlink 69" xfId="32099" hidden="1"/>
    <cellStyle name="Hyperlink 69" xfId="32318" hidden="1"/>
    <cellStyle name="Hyperlink 69" xfId="25374" hidden="1"/>
    <cellStyle name="Hyperlink 69" xfId="32730" hidden="1"/>
    <cellStyle name="Hyperlink 69" xfId="32938" hidden="1"/>
    <cellStyle name="Hyperlink 69" xfId="33132" hidden="1"/>
    <cellStyle name="Hyperlink 69" xfId="33341" hidden="1"/>
    <cellStyle name="Hyperlink 69" xfId="33549" hidden="1"/>
    <cellStyle name="Hyperlink 69" xfId="33758" hidden="1"/>
    <cellStyle name="Hyperlink 69" xfId="33964" hidden="1"/>
    <cellStyle name="Hyperlink 69" xfId="34173" hidden="1"/>
    <cellStyle name="Hyperlink 69" xfId="34379" hidden="1"/>
    <cellStyle name="Hyperlink 69" xfId="34724" hidden="1"/>
    <cellStyle name="Hyperlink 69" xfId="34931" hidden="1"/>
    <cellStyle name="Hyperlink 69" xfId="35407" hidden="1"/>
    <cellStyle name="Hyperlink 69" xfId="35620" hidden="1"/>
    <cellStyle name="Hyperlink 69" xfId="35817" hidden="1"/>
    <cellStyle name="Hyperlink 69" xfId="36034" hidden="1"/>
    <cellStyle name="Hyperlink 69" xfId="36253" hidden="1"/>
    <cellStyle name="Hyperlink 69" xfId="36470" hidden="1"/>
    <cellStyle name="Hyperlink 69" xfId="36684" hidden="1"/>
    <cellStyle name="Hyperlink 69" xfId="36900" hidden="1"/>
    <cellStyle name="Hyperlink 69" xfId="37110" hidden="1"/>
    <cellStyle name="Hyperlink 69" xfId="37462" hidden="1"/>
    <cellStyle name="Hyperlink 69" xfId="37675" hidden="1"/>
    <cellStyle name="Hyperlink 69" xfId="37880" hidden="1"/>
    <cellStyle name="Hyperlink 69" xfId="38090" hidden="1"/>
    <cellStyle name="Hyperlink 69" xfId="38284" hidden="1"/>
    <cellStyle name="Hyperlink 69" xfId="38493" hidden="1"/>
    <cellStyle name="Hyperlink 69" xfId="38703" hidden="1"/>
    <cellStyle name="Hyperlink 69" xfId="38914" hidden="1"/>
    <cellStyle name="Hyperlink 69" xfId="39123" hidden="1"/>
    <cellStyle name="Hyperlink 69" xfId="39332" hidden="1"/>
    <cellStyle name="Hyperlink 69" xfId="39540" hidden="1"/>
    <cellStyle name="Hyperlink 69" xfId="39888" hidden="1"/>
    <cellStyle name="Hyperlink 69" xfId="40096" hidden="1"/>
    <cellStyle name="Hyperlink 7" xfId="519" hidden="1"/>
    <cellStyle name="Hyperlink 7" xfId="1126" hidden="1"/>
    <cellStyle name="Hyperlink 7" xfId="804" hidden="1"/>
    <cellStyle name="Hyperlink 7" xfId="1568" hidden="1"/>
    <cellStyle name="Hyperlink 7" xfId="1816" hidden="1"/>
    <cellStyle name="Hyperlink 7" xfId="2063" hidden="1"/>
    <cellStyle name="Hyperlink 7" xfId="2301" hidden="1"/>
    <cellStyle name="Hyperlink 7" xfId="2548" hidden="1"/>
    <cellStyle name="Hyperlink 7" xfId="2784" hidden="1"/>
    <cellStyle name="Hyperlink 7" xfId="3156" hidden="1"/>
    <cellStyle name="Hyperlink 7" xfId="3381" hidden="1"/>
    <cellStyle name="Hyperlink 7" xfId="3883" hidden="1"/>
    <cellStyle name="Hyperlink 7" xfId="4423" hidden="1"/>
    <cellStyle name="Hyperlink 7" xfId="4154" hidden="1"/>
    <cellStyle name="Hyperlink 7" xfId="4837" hidden="1"/>
    <cellStyle name="Hyperlink 7" xfId="5076" hidden="1"/>
    <cellStyle name="Hyperlink 7" xfId="5322" hidden="1"/>
    <cellStyle name="Hyperlink 7" xfId="5560" hidden="1"/>
    <cellStyle name="Hyperlink 7" xfId="5797" hidden="1"/>
    <cellStyle name="Hyperlink 7" xfId="6030" hidden="1"/>
    <cellStyle name="Hyperlink 7" xfId="6375" hidden="1"/>
    <cellStyle name="Hyperlink 7" xfId="6582" hidden="1"/>
    <cellStyle name="Hyperlink 7" xfId="7239" hidden="1"/>
    <cellStyle name="Hyperlink 7" xfId="7840" hidden="1"/>
    <cellStyle name="Hyperlink 7" xfId="7522" hidden="1"/>
    <cellStyle name="Hyperlink 7" xfId="8280" hidden="1"/>
    <cellStyle name="Hyperlink 7" xfId="8524" hidden="1"/>
    <cellStyle name="Hyperlink 7" xfId="8767" hidden="1"/>
    <cellStyle name="Hyperlink 7" xfId="9003" hidden="1"/>
    <cellStyle name="Hyperlink 7" xfId="9248" hidden="1"/>
    <cellStyle name="Hyperlink 7" xfId="9483" hidden="1"/>
    <cellStyle name="Hyperlink 7" xfId="9854" hidden="1"/>
    <cellStyle name="Hyperlink 7" xfId="10077" hidden="1"/>
    <cellStyle name="Hyperlink 7" xfId="6982" hidden="1"/>
    <cellStyle name="Hyperlink 7" xfId="10310" hidden="1"/>
    <cellStyle name="Hyperlink 7" xfId="10634" hidden="1"/>
    <cellStyle name="Hyperlink 7" xfId="10860" hidden="1"/>
    <cellStyle name="Hyperlink 7" xfId="9820" hidden="1"/>
    <cellStyle name="Hyperlink 7" xfId="11302" hidden="1"/>
    <cellStyle name="Hyperlink 7" xfId="11860" hidden="1"/>
    <cellStyle name="Hyperlink 7" xfId="11572" hidden="1"/>
    <cellStyle name="Hyperlink 7" xfId="12294" hidden="1"/>
    <cellStyle name="Hyperlink 7" xfId="12534" hidden="1"/>
    <cellStyle name="Hyperlink 7" xfId="12772" hidden="1"/>
    <cellStyle name="Hyperlink 7" xfId="13002" hidden="1"/>
    <cellStyle name="Hyperlink 7" xfId="13242" hidden="1"/>
    <cellStyle name="Hyperlink 7" xfId="13469" hidden="1"/>
    <cellStyle name="Hyperlink 7" xfId="13835" hidden="1"/>
    <cellStyle name="Hyperlink 7" xfId="14056" hidden="1"/>
    <cellStyle name="Hyperlink 7" xfId="13143" hidden="1"/>
    <cellStyle name="Hyperlink 7" xfId="10872" hidden="1"/>
    <cellStyle name="Hyperlink 7" xfId="14734" hidden="1"/>
    <cellStyle name="Hyperlink 7" xfId="14445" hidden="1"/>
    <cellStyle name="Hyperlink 7" xfId="15173" hidden="1"/>
    <cellStyle name="Hyperlink 7" xfId="15417" hidden="1"/>
    <cellStyle name="Hyperlink 7" xfId="15662" hidden="1"/>
    <cellStyle name="Hyperlink 7" xfId="15900" hidden="1"/>
    <cellStyle name="Hyperlink 7" xfId="16145" hidden="1"/>
    <cellStyle name="Hyperlink 7" xfId="16378" hidden="1"/>
    <cellStyle name="Hyperlink 7" xfId="16750" hidden="1"/>
    <cellStyle name="Hyperlink 7" xfId="16975" hidden="1"/>
    <cellStyle name="Hyperlink 7" xfId="12274" hidden="1"/>
    <cellStyle name="Hyperlink 7" xfId="17693" hidden="1"/>
    <cellStyle name="Hyperlink 7" xfId="17449" hidden="1"/>
    <cellStyle name="Hyperlink 7" xfId="18106" hidden="1"/>
    <cellStyle name="Hyperlink 7" xfId="18326" hidden="1"/>
    <cellStyle name="Hyperlink 7" xfId="18546" hidden="1"/>
    <cellStyle name="Hyperlink 7" xfId="18762" hidden="1"/>
    <cellStyle name="Hyperlink 7" xfId="18980" hidden="1"/>
    <cellStyle name="Hyperlink 7" xfId="19193" hidden="1"/>
    <cellStyle name="Hyperlink 7" xfId="19544" hidden="1"/>
    <cellStyle name="Hyperlink 7" xfId="19758" hidden="1"/>
    <cellStyle name="Hyperlink 7" xfId="17458" hidden="1"/>
    <cellStyle name="Hyperlink 7" xfId="20176" hidden="1"/>
    <cellStyle name="Hyperlink 7" xfId="13142" hidden="1"/>
    <cellStyle name="Hyperlink 7" xfId="20579" hidden="1"/>
    <cellStyle name="Hyperlink 7" xfId="20789" hidden="1"/>
    <cellStyle name="Hyperlink 7" xfId="21001" hidden="1"/>
    <cellStyle name="Hyperlink 7" xfId="21211" hidden="1"/>
    <cellStyle name="Hyperlink 7" xfId="21421" hidden="1"/>
    <cellStyle name="Hyperlink 7" xfId="21630" hidden="1"/>
    <cellStyle name="Hyperlink 7" xfId="21977" hidden="1"/>
    <cellStyle name="Hyperlink 7" xfId="22186" hidden="1"/>
    <cellStyle name="Hyperlink 7" xfId="3748" hidden="1"/>
    <cellStyle name="Hyperlink 7" xfId="22803" hidden="1"/>
    <cellStyle name="Hyperlink 7" xfId="22583" hidden="1"/>
    <cellStyle name="Hyperlink 7" xfId="23203" hidden="1"/>
    <cellStyle name="Hyperlink 7" xfId="23409" hidden="1"/>
    <cellStyle name="Hyperlink 7" xfId="23616" hidden="1"/>
    <cellStyle name="Hyperlink 7" xfId="23822" hidden="1"/>
    <cellStyle name="Hyperlink 7" xfId="24029" hidden="1"/>
    <cellStyle name="Hyperlink 7" xfId="24235" hidden="1"/>
    <cellStyle name="Hyperlink 7" xfId="24580" hidden="1"/>
    <cellStyle name="Hyperlink 7" xfId="24787" hidden="1"/>
    <cellStyle name="Hyperlink 7" xfId="25443" hidden="1"/>
    <cellStyle name="Hyperlink 7" xfId="26043" hidden="1"/>
    <cellStyle name="Hyperlink 7" xfId="25726" hidden="1"/>
    <cellStyle name="Hyperlink 7" xfId="26481" hidden="1"/>
    <cellStyle name="Hyperlink 7" xfId="26722" hidden="1"/>
    <cellStyle name="Hyperlink 7" xfId="26963" hidden="1"/>
    <cellStyle name="Hyperlink 7" xfId="27198" hidden="1"/>
    <cellStyle name="Hyperlink 7" xfId="27440" hidden="1"/>
    <cellStyle name="Hyperlink 7" xfId="27674" hidden="1"/>
    <cellStyle name="Hyperlink 7" xfId="28045" hidden="1"/>
    <cellStyle name="Hyperlink 7" xfId="28267" hidden="1"/>
    <cellStyle name="Hyperlink 7" xfId="25187" hidden="1"/>
    <cellStyle name="Hyperlink 7" xfId="28499" hidden="1"/>
    <cellStyle name="Hyperlink 7" xfId="28821" hidden="1"/>
    <cellStyle name="Hyperlink 7" xfId="29047" hidden="1"/>
    <cellStyle name="Hyperlink 7" xfId="28011" hidden="1"/>
    <cellStyle name="Hyperlink 7" xfId="29488" hidden="1"/>
    <cellStyle name="Hyperlink 7" xfId="30014" hidden="1"/>
    <cellStyle name="Hyperlink 7" xfId="29758" hidden="1"/>
    <cellStyle name="Hyperlink 7" xfId="30445" hidden="1"/>
    <cellStyle name="Hyperlink 7" xfId="30682" hidden="1"/>
    <cellStyle name="Hyperlink 7" xfId="30917" hidden="1"/>
    <cellStyle name="Hyperlink 7" xfId="31144" hidden="1"/>
    <cellStyle name="Hyperlink 7" xfId="31382" hidden="1"/>
    <cellStyle name="Hyperlink 7" xfId="31606" hidden="1"/>
    <cellStyle name="Hyperlink 7" xfId="31969" hidden="1"/>
    <cellStyle name="Hyperlink 7" xfId="32187" hidden="1"/>
    <cellStyle name="Hyperlink 7" xfId="31284" hidden="1"/>
    <cellStyle name="Hyperlink 7" xfId="29059" hidden="1"/>
    <cellStyle name="Hyperlink 7" xfId="32814" hidden="1"/>
    <cellStyle name="Hyperlink 7" xfId="32571" hidden="1"/>
    <cellStyle name="Hyperlink 7" xfId="33217" hidden="1"/>
    <cellStyle name="Hyperlink 7" xfId="33425" hidden="1"/>
    <cellStyle name="Hyperlink 7" xfId="33634" hidden="1"/>
    <cellStyle name="Hyperlink 7" xfId="33840" hidden="1"/>
    <cellStyle name="Hyperlink 7" xfId="34049" hidden="1"/>
    <cellStyle name="Hyperlink 7" xfId="34255" hidden="1"/>
    <cellStyle name="Hyperlink 7" xfId="34600" hidden="1"/>
    <cellStyle name="Hyperlink 7" xfId="34807" hidden="1"/>
    <cellStyle name="Hyperlink 7" xfId="30428" hidden="1"/>
    <cellStyle name="Hyperlink 7" xfId="35496" hidden="1"/>
    <cellStyle name="Hyperlink 7" xfId="35254" hidden="1"/>
    <cellStyle name="Hyperlink 7" xfId="35908" hidden="1"/>
    <cellStyle name="Hyperlink 7" xfId="36127" hidden="1"/>
    <cellStyle name="Hyperlink 7" xfId="36345" hidden="1"/>
    <cellStyle name="Hyperlink 7" xfId="36559" hidden="1"/>
    <cellStyle name="Hyperlink 7" xfId="36774" hidden="1"/>
    <cellStyle name="Hyperlink 7" xfId="36986" hidden="1"/>
    <cellStyle name="Hyperlink 7" xfId="37336" hidden="1"/>
    <cellStyle name="Hyperlink 7" xfId="37549" hidden="1"/>
    <cellStyle name="Hyperlink 7" xfId="35263" hidden="1"/>
    <cellStyle name="Hyperlink 7" xfId="37966" hidden="1"/>
    <cellStyle name="Hyperlink 7" xfId="31283" hidden="1"/>
    <cellStyle name="Hyperlink 7" xfId="38369" hidden="1"/>
    <cellStyle name="Hyperlink 7" xfId="38579" hidden="1"/>
    <cellStyle name="Hyperlink 7" xfId="38790" hidden="1"/>
    <cellStyle name="Hyperlink 7" xfId="38999" hidden="1"/>
    <cellStyle name="Hyperlink 7" xfId="39208" hidden="1"/>
    <cellStyle name="Hyperlink 7" xfId="39416" hidden="1"/>
    <cellStyle name="Hyperlink 7" xfId="39763" hidden="1"/>
    <cellStyle name="Hyperlink 7" xfId="39972" hidden="1"/>
    <cellStyle name="Hyperlink 70" xfId="1018" hidden="1"/>
    <cellStyle name="Hyperlink 70" xfId="1253" hidden="1"/>
    <cellStyle name="Hyperlink 70" xfId="1457" hidden="1"/>
    <cellStyle name="Hyperlink 70" xfId="1703" hidden="1"/>
    <cellStyle name="Hyperlink 70" xfId="1951" hidden="1"/>
    <cellStyle name="Hyperlink 70" xfId="2198" hidden="1"/>
    <cellStyle name="Hyperlink 70" xfId="2436" hidden="1"/>
    <cellStyle name="Hyperlink 70" xfId="2683" hidden="1"/>
    <cellStyle name="Hyperlink 70" xfId="2910" hidden="1"/>
    <cellStyle name="Hyperlink 70" xfId="3291" hidden="1"/>
    <cellStyle name="Hyperlink 70" xfId="3516" hidden="1"/>
    <cellStyle name="Hyperlink 70" xfId="4341" hidden="1"/>
    <cellStyle name="Hyperlink 70" xfId="4550" hidden="1"/>
    <cellStyle name="Hyperlink 70" xfId="4744" hidden="1"/>
    <cellStyle name="Hyperlink 70" xfId="4972" hidden="1"/>
    <cellStyle name="Hyperlink 70" xfId="5211" hidden="1"/>
    <cellStyle name="Hyperlink 70" xfId="5457" hidden="1"/>
    <cellStyle name="Hyperlink 70" xfId="5695" hidden="1"/>
    <cellStyle name="Hyperlink 70" xfId="5932" hidden="1"/>
    <cellStyle name="Hyperlink 70" xfId="6156" hidden="1"/>
    <cellStyle name="Hyperlink 70" xfId="6501" hidden="1"/>
    <cellStyle name="Hyperlink 70" xfId="6708" hidden="1"/>
    <cellStyle name="Hyperlink 70" xfId="7734" hidden="1"/>
    <cellStyle name="Hyperlink 70" xfId="7967" hidden="1"/>
    <cellStyle name="Hyperlink 70" xfId="8171" hidden="1"/>
    <cellStyle name="Hyperlink 70" xfId="8414" hidden="1"/>
    <cellStyle name="Hyperlink 70" xfId="8659" hidden="1"/>
    <cellStyle name="Hyperlink 70" xfId="8902" hidden="1"/>
    <cellStyle name="Hyperlink 70" xfId="9138" hidden="1"/>
    <cellStyle name="Hyperlink 70" xfId="9383" hidden="1"/>
    <cellStyle name="Hyperlink 70" xfId="9609" hidden="1"/>
    <cellStyle name="Hyperlink 70" xfId="9988" hidden="1"/>
    <cellStyle name="Hyperlink 70" xfId="10211" hidden="1"/>
    <cellStyle name="Hyperlink 70" xfId="6862" hidden="1"/>
    <cellStyle name="Hyperlink 70" xfId="10440" hidden="1"/>
    <cellStyle name="Hyperlink 70" xfId="10769" hidden="1"/>
    <cellStyle name="Hyperlink 70" xfId="10995" hidden="1"/>
    <cellStyle name="Hyperlink 70" xfId="11159" hidden="1"/>
    <cellStyle name="Hyperlink 70" xfId="11756" hidden="1"/>
    <cellStyle name="Hyperlink 70" xfId="11987" hidden="1"/>
    <cellStyle name="Hyperlink 70" xfId="12190" hidden="1"/>
    <cellStyle name="Hyperlink 70" xfId="12428" hidden="1"/>
    <cellStyle name="Hyperlink 70" xfId="12667" hidden="1"/>
    <cellStyle name="Hyperlink 70" xfId="12906" hidden="1"/>
    <cellStyle name="Hyperlink 70" xfId="13136" hidden="1"/>
    <cellStyle name="Hyperlink 70" xfId="13375" hidden="1"/>
    <cellStyle name="Hyperlink 70" xfId="13595" hidden="1"/>
    <cellStyle name="Hyperlink 70" xfId="13969" hidden="1"/>
    <cellStyle name="Hyperlink 70" xfId="14190" hidden="1"/>
    <cellStyle name="Hyperlink 70" xfId="7106" hidden="1"/>
    <cellStyle name="Hyperlink 70" xfId="14629" hidden="1"/>
    <cellStyle name="Hyperlink 70" xfId="14860" hidden="1"/>
    <cellStyle name="Hyperlink 70" xfId="15063" hidden="1"/>
    <cellStyle name="Hyperlink 70" xfId="15308" hidden="1"/>
    <cellStyle name="Hyperlink 70" xfId="15552" hidden="1"/>
    <cellStyle name="Hyperlink 70" xfId="15797" hidden="1"/>
    <cellStyle name="Hyperlink 70" xfId="16035" hidden="1"/>
    <cellStyle name="Hyperlink 70" xfId="16280" hidden="1"/>
    <cellStyle name="Hyperlink 70" xfId="16504" hidden="1"/>
    <cellStyle name="Hyperlink 70" xfId="16885" hidden="1"/>
    <cellStyle name="Hyperlink 70" xfId="17110" hidden="1"/>
    <cellStyle name="Hyperlink 70" xfId="17604" hidden="1"/>
    <cellStyle name="Hyperlink 70" xfId="17819" hidden="1"/>
    <cellStyle name="Hyperlink 70" xfId="18016" hidden="1"/>
    <cellStyle name="Hyperlink 70" xfId="18234" hidden="1"/>
    <cellStyle name="Hyperlink 70" xfId="18455" hidden="1"/>
    <cellStyle name="Hyperlink 70" xfId="18674" hidden="1"/>
    <cellStyle name="Hyperlink 70" xfId="18890" hidden="1"/>
    <cellStyle name="Hyperlink 70" xfId="19109" hidden="1"/>
    <cellStyle name="Hyperlink 70" xfId="19319" hidden="1"/>
    <cellStyle name="Hyperlink 70" xfId="19673" hidden="1"/>
    <cellStyle name="Hyperlink 70" xfId="19886" hidden="1"/>
    <cellStyle name="Hyperlink 70" xfId="20092" hidden="1"/>
    <cellStyle name="Hyperlink 70" xfId="20302" hidden="1"/>
    <cellStyle name="Hyperlink 70" xfId="20496" hidden="1"/>
    <cellStyle name="Hyperlink 70" xfId="20705" hidden="1"/>
    <cellStyle name="Hyperlink 70" xfId="20915" hidden="1"/>
    <cellStyle name="Hyperlink 70" xfId="21127" hidden="1"/>
    <cellStyle name="Hyperlink 70" xfId="21337" hidden="1"/>
    <cellStyle name="Hyperlink 70" xfId="21547" hidden="1"/>
    <cellStyle name="Hyperlink 70" xfId="21756" hidden="1"/>
    <cellStyle name="Hyperlink 70" xfId="22104" hidden="1"/>
    <cellStyle name="Hyperlink 70" xfId="22312" hidden="1"/>
    <cellStyle name="Hyperlink 70" xfId="22722" hidden="1"/>
    <cellStyle name="Hyperlink 70" xfId="22929" hidden="1"/>
    <cellStyle name="Hyperlink 70" xfId="23123" hidden="1"/>
    <cellStyle name="Hyperlink 70" xfId="23329" hidden="1"/>
    <cellStyle name="Hyperlink 70" xfId="23535" hidden="1"/>
    <cellStyle name="Hyperlink 70" xfId="23742" hidden="1"/>
    <cellStyle name="Hyperlink 70" xfId="23948" hidden="1"/>
    <cellStyle name="Hyperlink 70" xfId="24155" hidden="1"/>
    <cellStyle name="Hyperlink 70" xfId="24361" hidden="1"/>
    <cellStyle name="Hyperlink 70" xfId="24706" hidden="1"/>
    <cellStyle name="Hyperlink 70" xfId="24913" hidden="1"/>
    <cellStyle name="Hyperlink 70" xfId="25938" hidden="1"/>
    <cellStyle name="Hyperlink 70" xfId="26170" hidden="1"/>
    <cellStyle name="Hyperlink 70" xfId="26374" hidden="1"/>
    <cellStyle name="Hyperlink 70" xfId="26615" hidden="1"/>
    <cellStyle name="Hyperlink 70" xfId="26856" hidden="1"/>
    <cellStyle name="Hyperlink 70" xfId="27098" hidden="1"/>
    <cellStyle name="Hyperlink 70" xfId="27332" hidden="1"/>
    <cellStyle name="Hyperlink 70" xfId="27575" hidden="1"/>
    <cellStyle name="Hyperlink 70" xfId="27800" hidden="1"/>
    <cellStyle name="Hyperlink 70" xfId="28179" hidden="1"/>
    <cellStyle name="Hyperlink 70" xfId="28401" hidden="1"/>
    <cellStyle name="Hyperlink 70" xfId="25067" hidden="1"/>
    <cellStyle name="Hyperlink 70" xfId="28629" hidden="1"/>
    <cellStyle name="Hyperlink 70" xfId="28956" hidden="1"/>
    <cellStyle name="Hyperlink 70" xfId="29182" hidden="1"/>
    <cellStyle name="Hyperlink 70" xfId="29346" hidden="1"/>
    <cellStyle name="Hyperlink 70" xfId="29930" hidden="1"/>
    <cellStyle name="Hyperlink 70" xfId="30141" hidden="1"/>
    <cellStyle name="Hyperlink 70" xfId="30344" hidden="1"/>
    <cellStyle name="Hyperlink 70" xfId="30578" hidden="1"/>
    <cellStyle name="Hyperlink 70" xfId="30814" hidden="1"/>
    <cellStyle name="Hyperlink 70" xfId="31050" hidden="1"/>
    <cellStyle name="Hyperlink 70" xfId="31277" hidden="1"/>
    <cellStyle name="Hyperlink 70" xfId="31513" hidden="1"/>
    <cellStyle name="Hyperlink 70" xfId="31732" hidden="1"/>
    <cellStyle name="Hyperlink 70" xfId="32101" hidden="1"/>
    <cellStyle name="Hyperlink 70" xfId="32320" hidden="1"/>
    <cellStyle name="Hyperlink 70" xfId="25311" hidden="1"/>
    <cellStyle name="Hyperlink 70" xfId="32732" hidden="1"/>
    <cellStyle name="Hyperlink 70" xfId="32940" hidden="1"/>
    <cellStyle name="Hyperlink 70" xfId="33134" hidden="1"/>
    <cellStyle name="Hyperlink 70" xfId="33343" hidden="1"/>
    <cellStyle name="Hyperlink 70" xfId="33551" hidden="1"/>
    <cellStyle name="Hyperlink 70" xfId="33760" hidden="1"/>
    <cellStyle name="Hyperlink 70" xfId="33966" hidden="1"/>
    <cellStyle name="Hyperlink 70" xfId="34175" hidden="1"/>
    <cellStyle name="Hyperlink 70" xfId="34381" hidden="1"/>
    <cellStyle name="Hyperlink 70" xfId="34726" hidden="1"/>
    <cellStyle name="Hyperlink 70" xfId="34933" hidden="1"/>
    <cellStyle name="Hyperlink 70" xfId="35409" hidden="1"/>
    <cellStyle name="Hyperlink 70" xfId="35622" hidden="1"/>
    <cellStyle name="Hyperlink 70" xfId="35819" hidden="1"/>
    <cellStyle name="Hyperlink 70" xfId="36036" hidden="1"/>
    <cellStyle name="Hyperlink 70" xfId="36255" hidden="1"/>
    <cellStyle name="Hyperlink 70" xfId="36472" hidden="1"/>
    <cellStyle name="Hyperlink 70" xfId="36686" hidden="1"/>
    <cellStyle name="Hyperlink 70" xfId="36902" hidden="1"/>
    <cellStyle name="Hyperlink 70" xfId="37112" hidden="1"/>
    <cellStyle name="Hyperlink 70" xfId="37464" hidden="1"/>
    <cellStyle name="Hyperlink 70" xfId="37677" hidden="1"/>
    <cellStyle name="Hyperlink 70" xfId="37882" hidden="1"/>
    <cellStyle name="Hyperlink 70" xfId="38092" hidden="1"/>
    <cellStyle name="Hyperlink 70" xfId="38286" hidden="1"/>
    <cellStyle name="Hyperlink 70" xfId="38495" hidden="1"/>
    <cellStyle name="Hyperlink 70" xfId="38705" hidden="1"/>
    <cellStyle name="Hyperlink 70" xfId="38916" hidden="1"/>
    <cellStyle name="Hyperlink 70" xfId="39125" hidden="1"/>
    <cellStyle name="Hyperlink 70" xfId="39334" hidden="1"/>
    <cellStyle name="Hyperlink 70" xfId="39542" hidden="1"/>
    <cellStyle name="Hyperlink 70" xfId="39890" hidden="1"/>
    <cellStyle name="Hyperlink 70" xfId="40098" hidden="1"/>
    <cellStyle name="Hyperlink 8" xfId="521" hidden="1"/>
    <cellStyle name="Hyperlink 8" xfId="1128" hidden="1"/>
    <cellStyle name="Hyperlink 8" xfId="865" hidden="1"/>
    <cellStyle name="Hyperlink 8" xfId="1570" hidden="1"/>
    <cellStyle name="Hyperlink 8" xfId="1818" hidden="1"/>
    <cellStyle name="Hyperlink 8" xfId="2065" hidden="1"/>
    <cellStyle name="Hyperlink 8" xfId="2303" hidden="1"/>
    <cellStyle name="Hyperlink 8" xfId="2550" hidden="1"/>
    <cellStyle name="Hyperlink 8" xfId="2786" hidden="1"/>
    <cellStyle name="Hyperlink 8" xfId="3158" hidden="1"/>
    <cellStyle name="Hyperlink 8" xfId="3383" hidden="1"/>
    <cellStyle name="Hyperlink 8" xfId="3885" hidden="1"/>
    <cellStyle name="Hyperlink 8" xfId="4425" hidden="1"/>
    <cellStyle name="Hyperlink 8" xfId="4208" hidden="1"/>
    <cellStyle name="Hyperlink 8" xfId="4839" hidden="1"/>
    <cellStyle name="Hyperlink 8" xfId="5078" hidden="1"/>
    <cellStyle name="Hyperlink 8" xfId="5324" hidden="1"/>
    <cellStyle name="Hyperlink 8" xfId="5562" hidden="1"/>
    <cellStyle name="Hyperlink 8" xfId="5799" hidden="1"/>
    <cellStyle name="Hyperlink 8" xfId="6032" hidden="1"/>
    <cellStyle name="Hyperlink 8" xfId="6377" hidden="1"/>
    <cellStyle name="Hyperlink 8" xfId="6584" hidden="1"/>
    <cellStyle name="Hyperlink 8" xfId="7241" hidden="1"/>
    <cellStyle name="Hyperlink 8" xfId="7842" hidden="1"/>
    <cellStyle name="Hyperlink 8" xfId="7581" hidden="1"/>
    <cellStyle name="Hyperlink 8" xfId="8282" hidden="1"/>
    <cellStyle name="Hyperlink 8" xfId="8526" hidden="1"/>
    <cellStyle name="Hyperlink 8" xfId="8769" hidden="1"/>
    <cellStyle name="Hyperlink 8" xfId="9005" hidden="1"/>
    <cellStyle name="Hyperlink 8" xfId="9250" hidden="1"/>
    <cellStyle name="Hyperlink 8" xfId="9485" hidden="1"/>
    <cellStyle name="Hyperlink 8" xfId="9856" hidden="1"/>
    <cellStyle name="Hyperlink 8" xfId="10079" hidden="1"/>
    <cellStyle name="Hyperlink 8" xfId="6980" hidden="1"/>
    <cellStyle name="Hyperlink 8" xfId="10312" hidden="1"/>
    <cellStyle name="Hyperlink 8" xfId="10636" hidden="1"/>
    <cellStyle name="Hyperlink 8" xfId="10862" hidden="1"/>
    <cellStyle name="Hyperlink 8" xfId="8747" hidden="1"/>
    <cellStyle name="Hyperlink 8" xfId="11304" hidden="1"/>
    <cellStyle name="Hyperlink 8" xfId="11862" hidden="1"/>
    <cellStyle name="Hyperlink 8" xfId="11616" hidden="1"/>
    <cellStyle name="Hyperlink 8" xfId="12296" hidden="1"/>
    <cellStyle name="Hyperlink 8" xfId="12536" hidden="1"/>
    <cellStyle name="Hyperlink 8" xfId="12774" hidden="1"/>
    <cellStyle name="Hyperlink 8" xfId="13004" hidden="1"/>
    <cellStyle name="Hyperlink 8" xfId="13244" hidden="1"/>
    <cellStyle name="Hyperlink 8" xfId="13471" hidden="1"/>
    <cellStyle name="Hyperlink 8" xfId="13837" hidden="1"/>
    <cellStyle name="Hyperlink 8" xfId="14058" hidden="1"/>
    <cellStyle name="Hyperlink 8" xfId="12672" hidden="1"/>
    <cellStyle name="Hyperlink 8" xfId="10591" hidden="1"/>
    <cellStyle name="Hyperlink 8" xfId="14736" hidden="1"/>
    <cellStyle name="Hyperlink 8" xfId="14488" hidden="1"/>
    <cellStyle name="Hyperlink 8" xfId="15175" hidden="1"/>
    <cellStyle name="Hyperlink 8" xfId="15419" hidden="1"/>
    <cellStyle name="Hyperlink 8" xfId="15664" hidden="1"/>
    <cellStyle name="Hyperlink 8" xfId="15902" hidden="1"/>
    <cellStyle name="Hyperlink 8" xfId="16147" hidden="1"/>
    <cellStyle name="Hyperlink 8" xfId="16380" hidden="1"/>
    <cellStyle name="Hyperlink 8" xfId="16752" hidden="1"/>
    <cellStyle name="Hyperlink 8" xfId="16977" hidden="1"/>
    <cellStyle name="Hyperlink 8" xfId="11580" hidden="1"/>
    <cellStyle name="Hyperlink 8" xfId="17695" hidden="1"/>
    <cellStyle name="Hyperlink 8" xfId="17468" hidden="1"/>
    <cellStyle name="Hyperlink 8" xfId="18108" hidden="1"/>
    <cellStyle name="Hyperlink 8" xfId="18328" hidden="1"/>
    <cellStyle name="Hyperlink 8" xfId="18548" hidden="1"/>
    <cellStyle name="Hyperlink 8" xfId="18764" hidden="1"/>
    <cellStyle name="Hyperlink 8" xfId="18982" hidden="1"/>
    <cellStyle name="Hyperlink 8" xfId="19195" hidden="1"/>
    <cellStyle name="Hyperlink 8" xfId="19546" hidden="1"/>
    <cellStyle name="Hyperlink 8" xfId="19760" hidden="1"/>
    <cellStyle name="Hyperlink 8" xfId="17683" hidden="1"/>
    <cellStyle name="Hyperlink 8" xfId="20178" hidden="1"/>
    <cellStyle name="Hyperlink 8" xfId="15152" hidden="1"/>
    <cellStyle name="Hyperlink 8" xfId="20581" hidden="1"/>
    <cellStyle name="Hyperlink 8" xfId="20791" hidden="1"/>
    <cellStyle name="Hyperlink 8" xfId="21003" hidden="1"/>
    <cellStyle name="Hyperlink 8" xfId="21213" hidden="1"/>
    <cellStyle name="Hyperlink 8" xfId="21423" hidden="1"/>
    <cellStyle name="Hyperlink 8" xfId="21632" hidden="1"/>
    <cellStyle name="Hyperlink 8" xfId="21979" hidden="1"/>
    <cellStyle name="Hyperlink 8" xfId="22188" hidden="1"/>
    <cellStyle name="Hyperlink 8" xfId="3747" hidden="1"/>
    <cellStyle name="Hyperlink 8" xfId="22805" hidden="1"/>
    <cellStyle name="Hyperlink 8" xfId="22591" hidden="1"/>
    <cellStyle name="Hyperlink 8" xfId="23205" hidden="1"/>
    <cellStyle name="Hyperlink 8" xfId="23411" hidden="1"/>
    <cellStyle name="Hyperlink 8" xfId="23618" hidden="1"/>
    <cellStyle name="Hyperlink 8" xfId="23824" hidden="1"/>
    <cellStyle name="Hyperlink 8" xfId="24031" hidden="1"/>
    <cellStyle name="Hyperlink 8" xfId="24237" hidden="1"/>
    <cellStyle name="Hyperlink 8" xfId="24582" hidden="1"/>
    <cellStyle name="Hyperlink 8" xfId="24789" hidden="1"/>
    <cellStyle name="Hyperlink 8" xfId="25445" hidden="1"/>
    <cellStyle name="Hyperlink 8" xfId="26045" hidden="1"/>
    <cellStyle name="Hyperlink 8" xfId="25785" hidden="1"/>
    <cellStyle name="Hyperlink 8" xfId="26483" hidden="1"/>
    <cellStyle name="Hyperlink 8" xfId="26724" hidden="1"/>
    <cellStyle name="Hyperlink 8" xfId="26965" hidden="1"/>
    <cellStyle name="Hyperlink 8" xfId="27200" hidden="1"/>
    <cellStyle name="Hyperlink 8" xfId="27442" hidden="1"/>
    <cellStyle name="Hyperlink 8" xfId="27676" hidden="1"/>
    <cellStyle name="Hyperlink 8" xfId="28047" hidden="1"/>
    <cellStyle name="Hyperlink 8" xfId="28269" hidden="1"/>
    <cellStyle name="Hyperlink 8" xfId="25185" hidden="1"/>
    <cellStyle name="Hyperlink 8" xfId="28501" hidden="1"/>
    <cellStyle name="Hyperlink 8" xfId="28823" hidden="1"/>
    <cellStyle name="Hyperlink 8" xfId="29049" hidden="1"/>
    <cellStyle name="Hyperlink 8" xfId="26943" hidden="1"/>
    <cellStyle name="Hyperlink 8" xfId="29490" hidden="1"/>
    <cellStyle name="Hyperlink 8" xfId="30016" hidden="1"/>
    <cellStyle name="Hyperlink 8" xfId="29799" hidden="1"/>
    <cellStyle name="Hyperlink 8" xfId="30447" hidden="1"/>
    <cellStyle name="Hyperlink 8" xfId="30684" hidden="1"/>
    <cellStyle name="Hyperlink 8" xfId="30919" hidden="1"/>
    <cellStyle name="Hyperlink 8" xfId="31146" hidden="1"/>
    <cellStyle name="Hyperlink 8" xfId="31384" hidden="1"/>
    <cellStyle name="Hyperlink 8" xfId="31608" hidden="1"/>
    <cellStyle name="Hyperlink 8" xfId="31971" hidden="1"/>
    <cellStyle name="Hyperlink 8" xfId="32189" hidden="1"/>
    <cellStyle name="Hyperlink 8" xfId="30819" hidden="1"/>
    <cellStyle name="Hyperlink 8" xfId="28778" hidden="1"/>
    <cellStyle name="Hyperlink 8" xfId="32816" hidden="1"/>
    <cellStyle name="Hyperlink 8" xfId="32600" hidden="1"/>
    <cellStyle name="Hyperlink 8" xfId="33219" hidden="1"/>
    <cellStyle name="Hyperlink 8" xfId="33427" hidden="1"/>
    <cellStyle name="Hyperlink 8" xfId="33636" hidden="1"/>
    <cellStyle name="Hyperlink 8" xfId="33842" hidden="1"/>
    <cellStyle name="Hyperlink 8" xfId="34051" hidden="1"/>
    <cellStyle name="Hyperlink 8" xfId="34257" hidden="1"/>
    <cellStyle name="Hyperlink 8" xfId="34602" hidden="1"/>
    <cellStyle name="Hyperlink 8" xfId="34809" hidden="1"/>
    <cellStyle name="Hyperlink 8" xfId="29766" hidden="1"/>
    <cellStyle name="Hyperlink 8" xfId="35498" hidden="1"/>
    <cellStyle name="Hyperlink 8" xfId="35273" hidden="1"/>
    <cellStyle name="Hyperlink 8" xfId="35910" hidden="1"/>
    <cellStyle name="Hyperlink 8" xfId="36129" hidden="1"/>
    <cellStyle name="Hyperlink 8" xfId="36347" hidden="1"/>
    <cellStyle name="Hyperlink 8" xfId="36561" hidden="1"/>
    <cellStyle name="Hyperlink 8" xfId="36776" hidden="1"/>
    <cellStyle name="Hyperlink 8" xfId="36988" hidden="1"/>
    <cellStyle name="Hyperlink 8" xfId="37338" hidden="1"/>
    <cellStyle name="Hyperlink 8" xfId="37551" hidden="1"/>
    <cellStyle name="Hyperlink 8" xfId="35486" hidden="1"/>
    <cellStyle name="Hyperlink 8" xfId="37968" hidden="1"/>
    <cellStyle name="Hyperlink 8" xfId="33205" hidden="1"/>
    <cellStyle name="Hyperlink 8" xfId="38371" hidden="1"/>
    <cellStyle name="Hyperlink 8" xfId="38581" hidden="1"/>
    <cellStyle name="Hyperlink 8" xfId="38792" hidden="1"/>
    <cellStyle name="Hyperlink 8" xfId="39001" hidden="1"/>
    <cellStyle name="Hyperlink 8" xfId="39210" hidden="1"/>
    <cellStyle name="Hyperlink 8" xfId="39418" hidden="1"/>
    <cellStyle name="Hyperlink 8" xfId="39765" hidden="1"/>
    <cellStyle name="Hyperlink 8" xfId="39974" hidden="1"/>
    <cellStyle name="Hyperlink 9" xfId="887" hidden="1"/>
    <cellStyle name="Hyperlink 9" xfId="1130" hidden="1"/>
    <cellStyle name="Hyperlink 9" xfId="1326" hidden="1"/>
    <cellStyle name="Hyperlink 9" xfId="1572" hidden="1"/>
    <cellStyle name="Hyperlink 9" xfId="1820" hidden="1"/>
    <cellStyle name="Hyperlink 9" xfId="2067" hidden="1"/>
    <cellStyle name="Hyperlink 9" xfId="2305" hidden="1"/>
    <cellStyle name="Hyperlink 9" xfId="2552" hidden="1"/>
    <cellStyle name="Hyperlink 9" xfId="2788" hidden="1"/>
    <cellStyle name="Hyperlink 9" xfId="3160" hidden="1"/>
    <cellStyle name="Hyperlink 9" xfId="3385" hidden="1"/>
    <cellStyle name="Hyperlink 9" xfId="4219" hidden="1"/>
    <cellStyle name="Hyperlink 9" xfId="4427" hidden="1"/>
    <cellStyle name="Hyperlink 9" xfId="4622" hidden="1"/>
    <cellStyle name="Hyperlink 9" xfId="4841" hidden="1"/>
    <cellStyle name="Hyperlink 9" xfId="5080" hidden="1"/>
    <cellStyle name="Hyperlink 9" xfId="5326" hidden="1"/>
    <cellStyle name="Hyperlink 9" xfId="5564" hidden="1"/>
    <cellStyle name="Hyperlink 9" xfId="5801" hidden="1"/>
    <cellStyle name="Hyperlink 9" xfId="6034" hidden="1"/>
    <cellStyle name="Hyperlink 9" xfId="6379" hidden="1"/>
    <cellStyle name="Hyperlink 9" xfId="6586" hidden="1"/>
    <cellStyle name="Hyperlink 9" xfId="7603" hidden="1"/>
    <cellStyle name="Hyperlink 9" xfId="7844" hidden="1"/>
    <cellStyle name="Hyperlink 9" xfId="8040" hidden="1"/>
    <cellStyle name="Hyperlink 9" xfId="8284" hidden="1"/>
    <cellStyle name="Hyperlink 9" xfId="8528" hidden="1"/>
    <cellStyle name="Hyperlink 9" xfId="8771" hidden="1"/>
    <cellStyle name="Hyperlink 9" xfId="9007" hidden="1"/>
    <cellStyle name="Hyperlink 9" xfId="9252" hidden="1"/>
    <cellStyle name="Hyperlink 9" xfId="9487" hidden="1"/>
    <cellStyle name="Hyperlink 9" xfId="9858" hidden="1"/>
    <cellStyle name="Hyperlink 9" xfId="10081" hidden="1"/>
    <cellStyle name="Hyperlink 9" xfId="6978" hidden="1"/>
    <cellStyle name="Hyperlink 9" xfId="10314" hidden="1"/>
    <cellStyle name="Hyperlink 9" xfId="10638" hidden="1"/>
    <cellStyle name="Hyperlink 9" xfId="10864" hidden="1"/>
    <cellStyle name="Hyperlink 9" xfId="6991" hidden="1"/>
    <cellStyle name="Hyperlink 9" xfId="11625" hidden="1"/>
    <cellStyle name="Hyperlink 9" xfId="11864" hidden="1"/>
    <cellStyle name="Hyperlink 9" xfId="12060" hidden="1"/>
    <cellStyle name="Hyperlink 9" xfId="12298" hidden="1"/>
    <cellStyle name="Hyperlink 9" xfId="12538" hidden="1"/>
    <cellStyle name="Hyperlink 9" xfId="12776" hidden="1"/>
    <cellStyle name="Hyperlink 9" xfId="13006" hidden="1"/>
    <cellStyle name="Hyperlink 9" xfId="13246" hidden="1"/>
    <cellStyle name="Hyperlink 9" xfId="13473" hidden="1"/>
    <cellStyle name="Hyperlink 9" xfId="13839" hidden="1"/>
    <cellStyle name="Hyperlink 9" xfId="14060" hidden="1"/>
    <cellStyle name="Hyperlink 9" xfId="14195" hidden="1"/>
    <cellStyle name="Hyperlink 9" xfId="14498" hidden="1"/>
    <cellStyle name="Hyperlink 9" xfId="14738" hidden="1"/>
    <cellStyle name="Hyperlink 9" xfId="14932" hidden="1"/>
    <cellStyle name="Hyperlink 9" xfId="15177" hidden="1"/>
    <cellStyle name="Hyperlink 9" xfId="15421" hidden="1"/>
    <cellStyle name="Hyperlink 9" xfId="15666" hidden="1"/>
    <cellStyle name="Hyperlink 9" xfId="15904" hidden="1"/>
    <cellStyle name="Hyperlink 9" xfId="16149" hidden="1"/>
    <cellStyle name="Hyperlink 9" xfId="16382" hidden="1"/>
    <cellStyle name="Hyperlink 9" xfId="16754" hidden="1"/>
    <cellStyle name="Hyperlink 9" xfId="16979" hidden="1"/>
    <cellStyle name="Hyperlink 9" xfId="17480" hidden="1"/>
    <cellStyle name="Hyperlink 9" xfId="17697" hidden="1"/>
    <cellStyle name="Hyperlink 9" xfId="17891" hidden="1"/>
    <cellStyle name="Hyperlink 9" xfId="18110" hidden="1"/>
    <cellStyle name="Hyperlink 9" xfId="18330" hidden="1"/>
    <cellStyle name="Hyperlink 9" xfId="18550" hidden="1"/>
    <cellStyle name="Hyperlink 9" xfId="18766" hidden="1"/>
    <cellStyle name="Hyperlink 9" xfId="18984" hidden="1"/>
    <cellStyle name="Hyperlink 9" xfId="19197" hidden="1"/>
    <cellStyle name="Hyperlink 9" xfId="19548" hidden="1"/>
    <cellStyle name="Hyperlink 9" xfId="19762" hidden="1"/>
    <cellStyle name="Hyperlink 9" xfId="19970" hidden="1"/>
    <cellStyle name="Hyperlink 9" xfId="20180" hidden="1"/>
    <cellStyle name="Hyperlink 9" xfId="20374" hidden="1"/>
    <cellStyle name="Hyperlink 9" xfId="20583" hidden="1"/>
    <cellStyle name="Hyperlink 9" xfId="20793" hidden="1"/>
    <cellStyle name="Hyperlink 9" xfId="21005" hidden="1"/>
    <cellStyle name="Hyperlink 9" xfId="21215" hidden="1"/>
    <cellStyle name="Hyperlink 9" xfId="21425" hidden="1"/>
    <cellStyle name="Hyperlink 9" xfId="21634" hidden="1"/>
    <cellStyle name="Hyperlink 9" xfId="21981" hidden="1"/>
    <cellStyle name="Hyperlink 9" xfId="22190" hidden="1"/>
    <cellStyle name="Hyperlink 9" xfId="22600" hidden="1"/>
    <cellStyle name="Hyperlink 9" xfId="22807" hidden="1"/>
    <cellStyle name="Hyperlink 9" xfId="23001" hidden="1"/>
    <cellStyle name="Hyperlink 9" xfId="23207" hidden="1"/>
    <cellStyle name="Hyperlink 9" xfId="23413" hidden="1"/>
    <cellStyle name="Hyperlink 9" xfId="23620" hidden="1"/>
    <cellStyle name="Hyperlink 9" xfId="23826" hidden="1"/>
    <cellStyle name="Hyperlink 9" xfId="24033" hidden="1"/>
    <cellStyle name="Hyperlink 9" xfId="24239" hidden="1"/>
    <cellStyle name="Hyperlink 9" xfId="24584" hidden="1"/>
    <cellStyle name="Hyperlink 9" xfId="24791" hidden="1"/>
    <cellStyle name="Hyperlink 9" xfId="25807" hidden="1"/>
    <cellStyle name="Hyperlink 9" xfId="26047" hidden="1"/>
    <cellStyle name="Hyperlink 9" xfId="26243" hidden="1"/>
    <cellStyle name="Hyperlink 9" xfId="26485" hidden="1"/>
    <cellStyle name="Hyperlink 9" xfId="26726" hidden="1"/>
    <cellStyle name="Hyperlink 9" xfId="26967" hidden="1"/>
    <cellStyle name="Hyperlink 9" xfId="27202" hidden="1"/>
    <cellStyle name="Hyperlink 9" xfId="27444" hidden="1"/>
    <cellStyle name="Hyperlink 9" xfId="27678" hidden="1"/>
    <cellStyle name="Hyperlink 9" xfId="28049" hidden="1"/>
    <cellStyle name="Hyperlink 9" xfId="28271" hidden="1"/>
    <cellStyle name="Hyperlink 9" xfId="25183" hidden="1"/>
    <cellStyle name="Hyperlink 9" xfId="28503" hidden="1"/>
    <cellStyle name="Hyperlink 9" xfId="28825" hidden="1"/>
    <cellStyle name="Hyperlink 9" xfId="29051" hidden="1"/>
    <cellStyle name="Hyperlink 9" xfId="25196" hidden="1"/>
    <cellStyle name="Hyperlink 9" xfId="29808" hidden="1"/>
    <cellStyle name="Hyperlink 9" xfId="30018" hidden="1"/>
    <cellStyle name="Hyperlink 9" xfId="30214" hidden="1"/>
    <cellStyle name="Hyperlink 9" xfId="30449" hidden="1"/>
    <cellStyle name="Hyperlink 9" xfId="30686" hidden="1"/>
    <cellStyle name="Hyperlink 9" xfId="30921" hidden="1"/>
    <cellStyle name="Hyperlink 9" xfId="31148" hidden="1"/>
    <cellStyle name="Hyperlink 9" xfId="31386" hidden="1"/>
    <cellStyle name="Hyperlink 9" xfId="31610" hidden="1"/>
    <cellStyle name="Hyperlink 9" xfId="31973" hidden="1"/>
    <cellStyle name="Hyperlink 9" xfId="32191" hidden="1"/>
    <cellStyle name="Hyperlink 9" xfId="32325" hidden="1"/>
    <cellStyle name="Hyperlink 9" xfId="32610" hidden="1"/>
    <cellStyle name="Hyperlink 9" xfId="32818" hidden="1"/>
    <cellStyle name="Hyperlink 9" xfId="33012" hidden="1"/>
    <cellStyle name="Hyperlink 9" xfId="33221" hidden="1"/>
    <cellStyle name="Hyperlink 9" xfId="33429" hidden="1"/>
    <cellStyle name="Hyperlink 9" xfId="33638" hidden="1"/>
    <cellStyle name="Hyperlink 9" xfId="33844" hidden="1"/>
    <cellStyle name="Hyperlink 9" xfId="34053" hidden="1"/>
    <cellStyle name="Hyperlink 9" xfId="34259" hidden="1"/>
    <cellStyle name="Hyperlink 9" xfId="34604" hidden="1"/>
    <cellStyle name="Hyperlink 9" xfId="34811" hidden="1"/>
    <cellStyle name="Hyperlink 9" xfId="35285" hidden="1"/>
    <cellStyle name="Hyperlink 9" xfId="35500" hidden="1"/>
    <cellStyle name="Hyperlink 9" xfId="35694" hidden="1"/>
    <cellStyle name="Hyperlink 9" xfId="35912" hidden="1"/>
    <cellStyle name="Hyperlink 9" xfId="36131" hidden="1"/>
    <cellStyle name="Hyperlink 9" xfId="36349" hidden="1"/>
    <cellStyle name="Hyperlink 9" xfId="36563" hidden="1"/>
    <cellStyle name="Hyperlink 9" xfId="36778" hidden="1"/>
    <cellStyle name="Hyperlink 9" xfId="36990" hidden="1"/>
    <cellStyle name="Hyperlink 9" xfId="37340" hidden="1"/>
    <cellStyle name="Hyperlink 9" xfId="37553" hidden="1"/>
    <cellStyle name="Hyperlink 9" xfId="37760" hidden="1"/>
    <cellStyle name="Hyperlink 9" xfId="37970" hidden="1"/>
    <cellStyle name="Hyperlink 9" xfId="38164" hidden="1"/>
    <cellStyle name="Hyperlink 9" xfId="38373" hidden="1"/>
    <cellStyle name="Hyperlink 9" xfId="38583" hidden="1"/>
    <cellStyle name="Hyperlink 9" xfId="38794" hidden="1"/>
    <cellStyle name="Hyperlink 9" xfId="39003" hidden="1"/>
    <cellStyle name="Hyperlink 9" xfId="39212" hidden="1"/>
    <cellStyle name="Hyperlink 9" xfId="39420" hidden="1"/>
    <cellStyle name="Hyperlink 9" xfId="39767" hidden="1"/>
    <cellStyle name="Hyperlink 9" xfId="39976"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458"/>
    <cellStyle name="Normal 10 2" xfId="1024"/>
    <cellStyle name="Normal 10 3" xfId="878"/>
    <cellStyle name="Normal 10 4" xfId="803"/>
    <cellStyle name="Normal 11" xfId="505"/>
    <cellStyle name="Normal 11 2" xfId="656"/>
    <cellStyle name="Normal 11 3" xfId="524"/>
    <cellStyle name="Normal 12" xfId="868"/>
    <cellStyle name="Normal 12 2" xfId="2042"/>
    <cellStyle name="Normal 2" xfId="41"/>
    <cellStyle name="Normal 2 2" xfId="50"/>
    <cellStyle name="Normal 2 2 2" xfId="18988"/>
    <cellStyle name="Normal 2 3" xfId="411"/>
    <cellStyle name="Normal 2 3 2" xfId="19529"/>
    <cellStyle name="Normal 2 4" xfId="412"/>
    <cellStyle name="Normal 2 4 2" xfId="17611"/>
    <cellStyle name="Normal 2 5" xfId="413"/>
    <cellStyle name="Normal 2 5 2" xfId="18022"/>
    <cellStyle name="Normal 2 6" xfId="414"/>
    <cellStyle name="Normal 2 6 2" xfId="19892"/>
    <cellStyle name="Normal 2 7" xfId="21551"/>
    <cellStyle name="Normal 3" xfId="46"/>
    <cellStyle name="Normal 3 2" xfId="415"/>
    <cellStyle name="Normal 3 2 2" xfId="18241"/>
    <cellStyle name="Normal 3 3" xfId="21341"/>
    <cellStyle name="Normal 3 3 2" xfId="13817"/>
    <cellStyle name="Normal 4" xfId="52"/>
    <cellStyle name="Normal 4 2" xfId="416"/>
    <cellStyle name="Normal 4 2 2" xfId="18462"/>
    <cellStyle name="Normal 5" xfId="53"/>
    <cellStyle name="Normal 5 2" xfId="455"/>
    <cellStyle name="Normal 5 3" xfId="19552"/>
    <cellStyle name="Normal 6" xfId="454"/>
    <cellStyle name="Normal 6 2" xfId="457"/>
    <cellStyle name="Normal 7" xfId="417"/>
    <cellStyle name="Normal 7 2" xfId="18681"/>
    <cellStyle name="Normal 8" xfId="418"/>
    <cellStyle name="Normal 8 2" xfId="18897"/>
    <cellStyle name="Normal 9" xfId="419"/>
    <cellStyle name="Normal 9 2" xfId="10453"/>
    <cellStyle name="Note" xfId="504"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20919"/>
    <cellStyle name="Percent 2 2 2" xfId="12276"/>
    <cellStyle name="Percent 3" xfId="802"/>
    <cellStyle name="Percent 3 2" xfId="1023"/>
    <cellStyle name="Title" xfId="503" builtinId="15" customBuiltin="1"/>
    <cellStyle name="Title 2" xfId="434"/>
    <cellStyle name="Title 3" xfId="433"/>
    <cellStyle name="Total" xfId="16" builtinId="25" customBuiltin="1"/>
    <cellStyle name="Total 10" xfId="435"/>
    <cellStyle name="Total 10 2" xfId="877"/>
    <cellStyle name="Total 10 2 2" xfId="811"/>
    <cellStyle name="Total 10 2 2 2" xfId="4158"/>
    <cellStyle name="Total 10 2 3" xfId="845"/>
    <cellStyle name="Total 10 2 3 2" xfId="4189"/>
    <cellStyle name="Total 10 2 4" xfId="1548"/>
    <cellStyle name="Total 10 2 4 2" xfId="4817"/>
    <cellStyle name="Total 10 2 5" xfId="1796"/>
    <cellStyle name="Total 10 2 5 2" xfId="5056"/>
    <cellStyle name="Total 10 2 6" xfId="806"/>
    <cellStyle name="Total 10 2 6 2" xfId="4155"/>
    <cellStyle name="Total 10 2 7" xfId="2528"/>
    <cellStyle name="Total 10 2 7 2" xfId="5786"/>
    <cellStyle name="Total 10 2 8" xfId="2774"/>
    <cellStyle name="Total 11" xfId="436"/>
    <cellStyle name="Total 2" xfId="437"/>
    <cellStyle name="Total 2 2" xfId="876"/>
    <cellStyle name="Total 2 2 2" xfId="812"/>
    <cellStyle name="Total 2 2 2 2" xfId="4159"/>
    <cellStyle name="Total 2 2 3" xfId="844"/>
    <cellStyle name="Total 2 2 3 2" xfId="4188"/>
    <cellStyle name="Total 2 2 4" xfId="1547"/>
    <cellStyle name="Total 2 2 4 2" xfId="4816"/>
    <cellStyle name="Total 2 2 5" xfId="1795"/>
    <cellStyle name="Total 2 2 5 2" xfId="5055"/>
    <cellStyle name="Total 2 2 6" xfId="824"/>
    <cellStyle name="Total 2 2 6 2" xfId="4171"/>
    <cellStyle name="Total 2 2 7" xfId="2527"/>
    <cellStyle name="Total 2 2 7 2" xfId="5785"/>
    <cellStyle name="Total 2 2 8" xfId="2773"/>
    <cellStyle name="Total 3" xfId="438"/>
    <cellStyle name="Total 3 2" xfId="875"/>
    <cellStyle name="Total 3 2 2" xfId="813"/>
    <cellStyle name="Total 3 2 2 2" xfId="4160"/>
    <cellStyle name="Total 3 2 3" xfId="843"/>
    <cellStyle name="Total 3 2 3 2" xfId="4187"/>
    <cellStyle name="Total 3 2 4" xfId="1546"/>
    <cellStyle name="Total 3 2 4 2" xfId="4815"/>
    <cellStyle name="Total 3 2 5" xfId="1794"/>
    <cellStyle name="Total 3 2 5 2" xfId="5054"/>
    <cellStyle name="Total 3 2 6" xfId="793"/>
    <cellStyle name="Total 3 2 6 2" xfId="4146"/>
    <cellStyle name="Total 3 2 7" xfId="2526"/>
    <cellStyle name="Total 3 2 7 2" xfId="5784"/>
    <cellStyle name="Total 3 2 8" xfId="2772"/>
    <cellStyle name="Total 4" xfId="439"/>
    <cellStyle name="Total 4 2" xfId="874"/>
    <cellStyle name="Total 4 2 2" xfId="814"/>
    <cellStyle name="Total 4 2 2 2" xfId="4161"/>
    <cellStyle name="Total 4 2 3" xfId="842"/>
    <cellStyle name="Total 4 2 3 2" xfId="4186"/>
    <cellStyle name="Total 4 2 4" xfId="822"/>
    <cellStyle name="Total 4 2 4 2" xfId="4169"/>
    <cellStyle name="Total 4 2 5" xfId="1793"/>
    <cellStyle name="Total 4 2 5 2" xfId="5053"/>
    <cellStyle name="Total 4 2 6" xfId="832"/>
    <cellStyle name="Total 4 2 6 2" xfId="4176"/>
    <cellStyle name="Total 4 2 7" xfId="2040"/>
    <cellStyle name="Total 4 2 7 2" xfId="5300"/>
    <cellStyle name="Total 4 2 8" xfId="860"/>
    <cellStyle name="Total 5" xfId="440"/>
    <cellStyle name="Total 5 2" xfId="873"/>
    <cellStyle name="Total 5 2 2" xfId="815"/>
    <cellStyle name="Total 5 2 2 2" xfId="4162"/>
    <cellStyle name="Total 5 2 3" xfId="841"/>
    <cellStyle name="Total 5 2 3 2" xfId="4185"/>
    <cellStyle name="Total 5 2 4" xfId="821"/>
    <cellStyle name="Total 5 2 4 2" xfId="4168"/>
    <cellStyle name="Total 5 2 5" xfId="1792"/>
    <cellStyle name="Total 5 2 5 2" xfId="5052"/>
    <cellStyle name="Total 5 2 6" xfId="836"/>
    <cellStyle name="Total 5 2 6 2" xfId="4180"/>
    <cellStyle name="Total 5 2 7" xfId="2043"/>
    <cellStyle name="Total 5 2 7 2" xfId="5302"/>
    <cellStyle name="Total 5 2 8" xfId="827"/>
    <cellStyle name="Total 6" xfId="441"/>
    <cellStyle name="Total 6 2" xfId="872"/>
    <cellStyle name="Total 6 2 2" xfId="816"/>
    <cellStyle name="Total 6 2 2 2" xfId="4163"/>
    <cellStyle name="Total 6 2 3" xfId="796"/>
    <cellStyle name="Total 6 2 3 2" xfId="4149"/>
    <cellStyle name="Total 6 2 4" xfId="823"/>
    <cellStyle name="Total 6 2 4 2" xfId="4170"/>
    <cellStyle name="Total 6 2 5" xfId="863"/>
    <cellStyle name="Total 6 2 5 2" xfId="4206"/>
    <cellStyle name="Total 6 2 6" xfId="831"/>
    <cellStyle name="Total 6 2 6 2" xfId="4175"/>
    <cellStyle name="Total 6 2 7" xfId="833"/>
    <cellStyle name="Total 6 2 7 2" xfId="4177"/>
    <cellStyle name="Total 6 2 8" xfId="1255"/>
    <cellStyle name="Total 7" xfId="442"/>
    <cellStyle name="Total 7 2" xfId="871"/>
    <cellStyle name="Total 7 2 2" xfId="817"/>
    <cellStyle name="Total 7 2 2 2" xfId="4164"/>
    <cellStyle name="Total 7 2 3" xfId="840"/>
    <cellStyle name="Total 7 2 3 2" xfId="4184"/>
    <cellStyle name="Total 7 2 4" xfId="859"/>
    <cellStyle name="Total 7 2 4 2" xfId="4203"/>
    <cellStyle name="Total 7 2 5" xfId="837"/>
    <cellStyle name="Total 7 2 5 2" xfId="4181"/>
    <cellStyle name="Total 7 2 6" xfId="830"/>
    <cellStyle name="Total 7 2 6 2" xfId="4174"/>
    <cellStyle name="Total 7 2 7" xfId="825"/>
    <cellStyle name="Total 7 2 7 2" xfId="4172"/>
    <cellStyle name="Total 7 2 8" xfId="2041"/>
    <cellStyle name="Total 8" xfId="443"/>
    <cellStyle name="Total 8 2" xfId="870"/>
    <cellStyle name="Total 8 2 2" xfId="818"/>
    <cellStyle name="Total 8 2 2 2" xfId="4165"/>
    <cellStyle name="Total 8 2 3" xfId="839"/>
    <cellStyle name="Total 8 2 3 2" xfId="4183"/>
    <cellStyle name="Total 8 2 4" xfId="866"/>
    <cellStyle name="Total 8 2 4 2" xfId="4209"/>
    <cellStyle name="Total 8 2 5" xfId="794"/>
    <cellStyle name="Total 8 2 5 2" xfId="4147"/>
    <cellStyle name="Total 8 2 6" xfId="829"/>
    <cellStyle name="Total 8 2 6 2" xfId="4173"/>
    <cellStyle name="Total 8 2 7" xfId="797"/>
    <cellStyle name="Total 8 2 7 2" xfId="4150"/>
    <cellStyle name="Total 8 2 8" xfId="828"/>
    <cellStyle name="Total 9" xfId="444"/>
    <cellStyle name="Total 9 2" xfId="869"/>
    <cellStyle name="Total 9 2 2" xfId="799"/>
    <cellStyle name="Total 9 2 2 2" xfId="4151"/>
    <cellStyle name="Total 9 2 3" xfId="838"/>
    <cellStyle name="Total 9 2 3 2" xfId="4182"/>
    <cellStyle name="Total 9 2 4" xfId="819"/>
    <cellStyle name="Total 9 2 4 2" xfId="4166"/>
    <cellStyle name="Total 9 2 5" xfId="808"/>
    <cellStyle name="Total 9 2 5 2" xfId="4157"/>
    <cellStyle name="Total 9 2 6" xfId="835"/>
    <cellStyle name="Total 9 2 6 2" xfId="4179"/>
    <cellStyle name="Total 9 2 7" xfId="1132"/>
    <cellStyle name="Total 9 2 7 2" xfId="4429"/>
    <cellStyle name="Total 9 2 8" xfId="2438"/>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chartsheet" Target="chartsheets/sheet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theme" Target="theme/theme1.xml"/><Relationship Id="rId5" Type="http://schemas.openxmlformats.org/officeDocument/2006/relationships/worksheet" Target="worksheets/sheet4.xml"/><Relationship Id="rId10" Type="http://schemas.openxmlformats.org/officeDocument/2006/relationships/worksheet" Target="worksheets/sheet7.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a:t>
            </a:r>
            <a:r>
              <a:rPr lang="en-US" sz="1400" baseline="0"/>
              <a:t> for Japan</a:t>
            </a:r>
            <a:endParaRPr lang="en-US" sz="1400"/>
          </a:p>
        </c:rich>
      </c:tx>
      <c:layout>
        <c:manualLayout>
          <c:xMode val="edge"/>
          <c:yMode val="edge"/>
          <c:x val="0.318512625705129"/>
          <c:y val="3.0467791396409E-2"/>
        </c:manualLayout>
      </c:layout>
      <c:overlay val="0"/>
    </c:title>
    <c:autoTitleDeleted val="0"/>
    <c:plotArea>
      <c:layout>
        <c:manualLayout>
          <c:layoutTarget val="inner"/>
          <c:xMode val="edge"/>
          <c:yMode val="edge"/>
          <c:x val="7.0562236683324703E-2"/>
          <c:y val="0.107244653844417"/>
          <c:w val="0.87199254719542696"/>
          <c:h val="0.82196197712355601"/>
        </c:manualLayout>
      </c:layout>
      <c:scatterChart>
        <c:scatterStyle val="lineMarker"/>
        <c:varyColors val="0"/>
        <c:ser>
          <c:idx val="0"/>
          <c:order val="0"/>
          <c:tx>
            <c:v>GDP</c:v>
          </c:tx>
          <c:spPr>
            <a:ln w="28575">
              <a:noFill/>
            </a:ln>
          </c:spPr>
          <c:marker>
            <c:symbol val="diamond"/>
            <c:size val="7"/>
            <c:spPr>
              <a:noFill/>
            </c:spPr>
          </c:marker>
          <c:xVal>
            <c:numRef>
              <c:f>'Japan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Workbook'!$I$10:$I$41</c:f>
              <c:numCache>
                <c:formatCode>0.00</c:formatCode>
                <c:ptCount val="32"/>
                <c:pt idx="0">
                  <c:v>1</c:v>
                </c:pt>
                <c:pt idx="1">
                  <c:v>1.0293342659267073</c:v>
                </c:pt>
                <c:pt idx="2">
                  <c:v>1.0577886835145012</c:v>
                </c:pt>
                <c:pt idx="3">
                  <c:v>1.0748383250011466</c:v>
                </c:pt>
                <c:pt idx="4">
                  <c:v>1.1083616169028727</c:v>
                </c:pt>
                <c:pt idx="5">
                  <c:v>1.1646933143756975</c:v>
                </c:pt>
                <c:pt idx="6">
                  <c:v>1.1991530217554158</c:v>
                </c:pt>
                <c:pt idx="7">
                  <c:v>1.2446605207234478</c:v>
                </c:pt>
                <c:pt idx="8">
                  <c:v>1.3288591784005259</c:v>
                </c:pt>
                <c:pt idx="9">
                  <c:v>1.3991683101713832</c:v>
                </c:pt>
                <c:pt idx="10">
                  <c:v>1.471945374489749</c:v>
                </c:pt>
                <c:pt idx="11">
                  <c:v>1.5208778608448379</c:v>
                </c:pt>
                <c:pt idx="12">
                  <c:v>1.533334479964531</c:v>
                </c:pt>
                <c:pt idx="13">
                  <c:v>1.5359575899341069</c:v>
                </c:pt>
                <c:pt idx="14">
                  <c:v>1.5492214374168691</c:v>
                </c:pt>
                <c:pt idx="15">
                  <c:v>1.5790693941200753</c:v>
                </c:pt>
                <c:pt idx="16">
                  <c:v>1.6211392927578774</c:v>
                </c:pt>
                <c:pt idx="17">
                  <c:v>1.647152914736504</c:v>
                </c:pt>
                <c:pt idx="18">
                  <c:v>1.6124657921692733</c:v>
                </c:pt>
                <c:pt idx="19">
                  <c:v>1.6111754498616397</c:v>
                </c:pt>
                <c:pt idx="20">
                  <c:v>1.6471685853628706</c:v>
                </c:pt>
                <c:pt idx="21">
                  <c:v>1.6530045559479583</c:v>
                </c:pt>
                <c:pt idx="22">
                  <c:v>1.6576568209267837</c:v>
                </c:pt>
                <c:pt idx="23">
                  <c:v>1.6862109954287636</c:v>
                </c:pt>
                <c:pt idx="24">
                  <c:v>1.7256165053738781</c:v>
                </c:pt>
                <c:pt idx="25">
                  <c:v>1.7478221651454693</c:v>
                </c:pt>
                <c:pt idx="26">
                  <c:v>1.7771935054808972</c:v>
                </c:pt>
                <c:pt idx="27">
                  <c:v>1.8156828570991759</c:v>
                </c:pt>
                <c:pt idx="28">
                  <c:v>1.796180953691388</c:v>
                </c:pt>
                <c:pt idx="29">
                  <c:v>1.6968914828234647</c:v>
                </c:pt>
                <c:pt idx="30">
                  <c:v>1.7726497882554388</c:v>
                </c:pt>
                <c:pt idx="31">
                  <c:v>1.7597635646470668</c:v>
                </c:pt>
              </c:numCache>
            </c:numRef>
          </c:yVal>
          <c:smooth val="0"/>
        </c:ser>
        <c:ser>
          <c:idx val="1"/>
          <c:order val="1"/>
          <c:tx>
            <c:v>Capital</c:v>
          </c:tx>
          <c:spPr>
            <a:ln w="28575">
              <a:noFill/>
            </a:ln>
          </c:spPr>
          <c:marker>
            <c:symbol val="square"/>
            <c:size val="7"/>
            <c:spPr>
              <a:noFill/>
            </c:spPr>
          </c:marker>
          <c:xVal>
            <c:numRef>
              <c:f>'Japan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Workbook'!$K$10:$K$41</c:f>
              <c:numCache>
                <c:formatCode>0.00</c:formatCode>
                <c:ptCount val="32"/>
                <c:pt idx="0">
                  <c:v>1</c:v>
                </c:pt>
                <c:pt idx="1">
                  <c:v>1.0536237334260374</c:v>
                </c:pt>
                <c:pt idx="2">
                  <c:v>1.1034365395701646</c:v>
                </c:pt>
                <c:pt idx="3">
                  <c:v>1.1480866652527828</c:v>
                </c:pt>
                <c:pt idx="4">
                  <c:v>1.1948727395166703</c:v>
                </c:pt>
                <c:pt idx="5">
                  <c:v>1.248886384225137</c:v>
                </c:pt>
                <c:pt idx="6">
                  <c:v>1.3067800105968412</c:v>
                </c:pt>
                <c:pt idx="7">
                  <c:v>1.372172687698554</c:v>
                </c:pt>
                <c:pt idx="8">
                  <c:v>1.4538740418932343</c:v>
                </c:pt>
                <c:pt idx="9">
                  <c:v>1.546189364240544</c:v>
                </c:pt>
                <c:pt idx="10">
                  <c:v>1.6472915377590815</c:v>
                </c:pt>
                <c:pt idx="11">
                  <c:v>1.7466279962131233</c:v>
                </c:pt>
                <c:pt idx="12">
                  <c:v>1.8342261208491757</c:v>
                </c:pt>
                <c:pt idx="13">
                  <c:v>1.9100507467712067</c:v>
                </c:pt>
                <c:pt idx="14">
                  <c:v>1.9775145087081401</c:v>
                </c:pt>
                <c:pt idx="15">
                  <c:v>2.041703015872669</c:v>
                </c:pt>
                <c:pt idx="16">
                  <c:v>2.1110696906290838</c:v>
                </c:pt>
                <c:pt idx="17">
                  <c:v>2.1753795440151533</c:v>
                </c:pt>
                <c:pt idx="18">
                  <c:v>2.2196603471886669</c:v>
                </c:pt>
                <c:pt idx="19">
                  <c:v>2.2602792639349554</c:v>
                </c:pt>
                <c:pt idx="20">
                  <c:v>2.2993558446972431</c:v>
                </c:pt>
                <c:pt idx="21">
                  <c:v>2.3313101675015142</c:v>
                </c:pt>
                <c:pt idx="22">
                  <c:v>2.3517249383612211</c:v>
                </c:pt>
                <c:pt idx="23">
                  <c:v>2.3712594936109208</c:v>
                </c:pt>
                <c:pt idx="24">
                  <c:v>2.3899870782672199</c:v>
                </c:pt>
                <c:pt idx="25">
                  <c:v>2.408948245289908</c:v>
                </c:pt>
                <c:pt idx="26">
                  <c:v>2.4294125749668209</c:v>
                </c:pt>
                <c:pt idx="27">
                  <c:v>2.4488860927026828</c:v>
                </c:pt>
                <c:pt idx="28">
                  <c:v>2.4586584719704803</c:v>
                </c:pt>
                <c:pt idx="29">
                  <c:v>2.448949316634927</c:v>
                </c:pt>
                <c:pt idx="30">
                  <c:v>2.4396909278941075</c:v>
                </c:pt>
                <c:pt idx="31">
                  <c:v>2.4319898156630644</c:v>
                </c:pt>
              </c:numCache>
            </c:numRef>
          </c:yVal>
          <c:smooth val="0"/>
        </c:ser>
        <c:ser>
          <c:idx val="2"/>
          <c:order val="2"/>
          <c:tx>
            <c:v>Labor</c:v>
          </c:tx>
          <c:spPr>
            <a:ln w="28575">
              <a:noFill/>
            </a:ln>
          </c:spPr>
          <c:marker>
            <c:symbol val="triangle"/>
            <c:size val="7"/>
            <c:spPr>
              <a:noFill/>
            </c:spPr>
          </c:marker>
          <c:xVal>
            <c:numRef>
              <c:f>'Japan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Workbook'!$J$10:$J$41</c:f>
              <c:numCache>
                <c:formatCode>0.00</c:formatCode>
                <c:ptCount val="32"/>
                <c:pt idx="0">
                  <c:v>1</c:v>
                </c:pt>
                <c:pt idx="1">
                  <c:v>1.0029928918817808</c:v>
                </c:pt>
                <c:pt idx="2">
                  <c:v>1.008716001623803</c:v>
                </c:pt>
                <c:pt idx="3">
                  <c:v>1.0222397338236582</c:v>
                </c:pt>
                <c:pt idx="4">
                  <c:v>1.0318870342511004</c:v>
                </c:pt>
                <c:pt idx="5">
                  <c:v>1.0289896601953339</c:v>
                </c:pt>
                <c:pt idx="6">
                  <c:v>1.0332242838153003</c:v>
                </c:pt>
                <c:pt idx="7">
                  <c:v>1.0399742101869762</c:v>
                </c:pt>
                <c:pt idx="8">
                  <c:v>1.0531397505392777</c:v>
                </c:pt>
                <c:pt idx="9">
                  <c:v>1.0553764596317787</c:v>
                </c:pt>
                <c:pt idx="10">
                  <c:v>1.058711623723444</c:v>
                </c:pt>
                <c:pt idx="11">
                  <c:v>1.0559336469501954</c:v>
                </c:pt>
                <c:pt idx="12">
                  <c:v>1.0451162531540783</c:v>
                </c:pt>
                <c:pt idx="13">
                  <c:v>1.0200269041876606</c:v>
                </c:pt>
                <c:pt idx="14">
                  <c:v>1.0163335482484419</c:v>
                </c:pt>
                <c:pt idx="15">
                  <c:v>1.0207512477016023</c:v>
                </c:pt>
                <c:pt idx="16">
                  <c:v>1.0222636132801617</c:v>
                </c:pt>
                <c:pt idx="17">
                  <c:v>1.0137227276707181</c:v>
                </c:pt>
                <c:pt idx="18">
                  <c:v>0.98991490953665895</c:v>
                </c:pt>
                <c:pt idx="19">
                  <c:v>0.9669508321990592</c:v>
                </c:pt>
                <c:pt idx="20">
                  <c:v>0.96835176031393522</c:v>
                </c:pt>
                <c:pt idx="21">
                  <c:v>0.95134162746455886</c:v>
                </c:pt>
                <c:pt idx="22">
                  <c:v>0.93356735200706831</c:v>
                </c:pt>
                <c:pt idx="23">
                  <c:v>0.93562894508520988</c:v>
                </c:pt>
                <c:pt idx="24">
                  <c:v>0.94467129928122839</c:v>
                </c:pt>
                <c:pt idx="25">
                  <c:v>0.94586527210640681</c:v>
                </c:pt>
                <c:pt idx="26">
                  <c:v>0.95474842992573494</c:v>
                </c:pt>
                <c:pt idx="27">
                  <c:v>0.95413552387547662</c:v>
                </c:pt>
                <c:pt idx="28">
                  <c:v>0.9400864436325429</c:v>
                </c:pt>
                <c:pt idx="29">
                  <c:v>0.90052614402496201</c:v>
                </c:pt>
                <c:pt idx="30">
                  <c:v>0.90675072235355925</c:v>
                </c:pt>
                <c:pt idx="31">
                  <c:v>0.87895503498340377</c:v>
                </c:pt>
              </c:numCache>
            </c:numRef>
          </c:yVal>
          <c:smooth val="0"/>
        </c:ser>
        <c:ser>
          <c:idx val="3"/>
          <c:order val="3"/>
          <c:tx>
            <c:v>Exergy</c:v>
          </c:tx>
          <c:spPr>
            <a:ln w="28575">
              <a:noFill/>
            </a:ln>
          </c:spPr>
          <c:marker>
            <c:symbol val="circle"/>
            <c:size val="7"/>
            <c:spPr>
              <a:noFill/>
            </c:spPr>
          </c:marker>
          <c:xVal>
            <c:numRef>
              <c:f>'Japan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Workbook'!$M$10:$M$41</c:f>
              <c:numCache>
                <c:formatCode>0.00</c:formatCode>
                <c:ptCount val="32"/>
                <c:pt idx="0">
                  <c:v>1</c:v>
                </c:pt>
                <c:pt idx="1">
                  <c:v>0.99954472067017219</c:v>
                </c:pt>
                <c:pt idx="2">
                  <c:v>0.97117380904944872</c:v>
                </c:pt>
                <c:pt idx="3">
                  <c:v>0.95260240404883789</c:v>
                </c:pt>
                <c:pt idx="4">
                  <c:v>1.0397060335926092</c:v>
                </c:pt>
                <c:pt idx="5">
                  <c:v>1.0429986408498644</c:v>
                </c:pt>
                <c:pt idx="6">
                  <c:v>1.0455430177842635</c:v>
                </c:pt>
                <c:pt idx="7">
                  <c:v>1.0770725057621522</c:v>
                </c:pt>
                <c:pt idx="8">
                  <c:v>1.1396895107605216</c:v>
                </c:pt>
                <c:pt idx="9">
                  <c:v>1.1792297728443437</c:v>
                </c:pt>
                <c:pt idx="10">
                  <c:v>1.2473510091731925</c:v>
                </c:pt>
                <c:pt idx="11">
                  <c:v>1.2835316217116104</c:v>
                </c:pt>
                <c:pt idx="12">
                  <c:v>1.2875351463196498</c:v>
                </c:pt>
                <c:pt idx="13">
                  <c:v>1.3039162251116672</c:v>
                </c:pt>
                <c:pt idx="14">
                  <c:v>1.3445873173108356</c:v>
                </c:pt>
                <c:pt idx="15">
                  <c:v>1.3856412090571912</c:v>
                </c:pt>
                <c:pt idx="16">
                  <c:v>1.4091475806574851</c:v>
                </c:pt>
                <c:pt idx="17">
                  <c:v>1.4449320692442034</c:v>
                </c:pt>
                <c:pt idx="18">
                  <c:v>1.420501217049948</c:v>
                </c:pt>
                <c:pt idx="19">
                  <c:v>1.4528762433895706</c:v>
                </c:pt>
                <c:pt idx="20">
                  <c:v>1.4553634719966719</c:v>
                </c:pt>
                <c:pt idx="21">
                  <c:v>1.4455244265363112</c:v>
                </c:pt>
                <c:pt idx="22">
                  <c:v>1.4443212010219493</c:v>
                </c:pt>
                <c:pt idx="23">
                  <c:v>1.446373317756062</c:v>
                </c:pt>
                <c:pt idx="24">
                  <c:v>1.4777834302867243</c:v>
                </c:pt>
                <c:pt idx="25">
                  <c:v>1.4832452621916323</c:v>
                </c:pt>
                <c:pt idx="26">
                  <c:v>1.4975971200426568</c:v>
                </c:pt>
                <c:pt idx="27">
                  <c:v>1.4806136138847148</c:v>
                </c:pt>
                <c:pt idx="28">
                  <c:v>1.432511356025945</c:v>
                </c:pt>
                <c:pt idx="29">
                  <c:v>1.36060621358684</c:v>
                </c:pt>
                <c:pt idx="30">
                  <c:v>1.4263667619509823</c:v>
                </c:pt>
                <c:pt idx="31">
                  <c:v>1.3765291873170971</c:v>
                </c:pt>
              </c:numCache>
            </c:numRef>
          </c:yVal>
          <c:smooth val="0"/>
        </c:ser>
        <c:ser>
          <c:idx val="4"/>
          <c:order val="4"/>
          <c:tx>
            <c:v>Useful Work</c:v>
          </c:tx>
          <c:spPr>
            <a:ln w="28575">
              <a:noFill/>
            </a:ln>
          </c:spPr>
          <c:xVal>
            <c:numRef>
              <c:f>'Japan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Workbook'!$N$10:$N$30</c:f>
              <c:numCache>
                <c:formatCode>0.00</c:formatCode>
                <c:ptCount val="21"/>
                <c:pt idx="0">
                  <c:v>1</c:v>
                </c:pt>
                <c:pt idx="1">
                  <c:v>0.96215990172718691</c:v>
                </c:pt>
                <c:pt idx="2">
                  <c:v>0.91773528308117525</c:v>
                </c:pt>
                <c:pt idx="3">
                  <c:v>0.91168108201561282</c:v>
                </c:pt>
                <c:pt idx="4">
                  <c:v>0.9897435076716582</c:v>
                </c:pt>
                <c:pt idx="5">
                  <c:v>0.99821610604237143</c:v>
                </c:pt>
                <c:pt idx="6">
                  <c:v>0.99299938713394931</c:v>
                </c:pt>
                <c:pt idx="7">
                  <c:v>1.0202908201351288</c:v>
                </c:pt>
                <c:pt idx="8">
                  <c:v>1.0787422091436927</c:v>
                </c:pt>
                <c:pt idx="9">
                  <c:v>1.1060208357289198</c:v>
                </c:pt>
                <c:pt idx="10">
                  <c:v>1.1618099641929611</c:v>
                </c:pt>
                <c:pt idx="11">
                  <c:v>1.1884784863162146</c:v>
                </c:pt>
                <c:pt idx="12">
                  <c:v>1.1621900502630542</c:v>
                </c:pt>
                <c:pt idx="13">
                  <c:v>1.1741324426469328</c:v>
                </c:pt>
                <c:pt idx="14">
                  <c:v>1.2051145189156451</c:v>
                </c:pt>
                <c:pt idx="15">
                  <c:v>1.2433244264960155</c:v>
                </c:pt>
                <c:pt idx="16">
                  <c:v>1.2510435715850927</c:v>
                </c:pt>
                <c:pt idx="17">
                  <c:v>1.2960867936287559</c:v>
                </c:pt>
                <c:pt idx="18">
                  <c:v>1.2613078230903818</c:v>
                </c:pt>
                <c:pt idx="19">
                  <c:v>1.2798102393597488</c:v>
                </c:pt>
                <c:pt idx="20">
                  <c:v>1.2819806812200421</c:v>
                </c:pt>
              </c:numCache>
            </c:numRef>
          </c:yVal>
          <c:smooth val="0"/>
        </c:ser>
        <c:ser>
          <c:idx val="5"/>
          <c:order val="5"/>
          <c:tx>
            <c:v>Thermal Energy</c:v>
          </c:tx>
          <c:spPr>
            <a:ln w="28575">
              <a:noFill/>
            </a:ln>
          </c:spPr>
          <c:marker>
            <c:symbol val="star"/>
            <c:size val="7"/>
          </c:marker>
          <c:xVal>
            <c:numRef>
              <c:f>'Japan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Workbook'!$L$10:$L$41</c:f>
              <c:numCache>
                <c:formatCode>0.00</c:formatCode>
                <c:ptCount val="32"/>
                <c:pt idx="0">
                  <c:v>1</c:v>
                </c:pt>
                <c:pt idx="1">
                  <c:v>0.99972365984829992</c:v>
                </c:pt>
                <c:pt idx="2">
                  <c:v>0.97283120062109718</c:v>
                </c:pt>
                <c:pt idx="3">
                  <c:v>0.95576090166383387</c:v>
                </c:pt>
                <c:pt idx="4">
                  <c:v>1.0421212964803745</c:v>
                </c:pt>
                <c:pt idx="5">
                  <c:v>1.0469783565272406</c:v>
                </c:pt>
                <c:pt idx="6">
                  <c:v>1.0501611705884155</c:v>
                </c:pt>
                <c:pt idx="7">
                  <c:v>1.0822678276264484</c:v>
                </c:pt>
                <c:pt idx="8">
                  <c:v>1.1436960217790668</c:v>
                </c:pt>
                <c:pt idx="9">
                  <c:v>1.1830173451903716</c:v>
                </c:pt>
                <c:pt idx="10">
                  <c:v>1.2507782547723953</c:v>
                </c:pt>
                <c:pt idx="11">
                  <c:v>1.2876339435369921</c:v>
                </c:pt>
                <c:pt idx="12">
                  <c:v>1.2915167063276261</c:v>
                </c:pt>
                <c:pt idx="13">
                  <c:v>1.3093099600243745</c:v>
                </c:pt>
                <c:pt idx="14">
                  <c:v>1.3489692184946072</c:v>
                </c:pt>
                <c:pt idx="15">
                  <c:v>1.3910065987255773</c:v>
                </c:pt>
                <c:pt idx="16">
                  <c:v>1.4146968279701242</c:v>
                </c:pt>
                <c:pt idx="17">
                  <c:v>1.4510231829284368</c:v>
                </c:pt>
                <c:pt idx="18">
                  <c:v>1.4276492957036073</c:v>
                </c:pt>
                <c:pt idx="19">
                  <c:v>1.4582436196716724</c:v>
                </c:pt>
                <c:pt idx="20">
                  <c:v>1.4607430722497405</c:v>
                </c:pt>
                <c:pt idx="21">
                  <c:v>1.4508095400364904</c:v>
                </c:pt>
                <c:pt idx="22">
                  <c:v>1.448479943236652</c:v>
                </c:pt>
                <c:pt idx="23">
                  <c:v>1.4485694069862021</c:v>
                </c:pt>
                <c:pt idx="24">
                  <c:v>1.4806587374571376</c:v>
                </c:pt>
                <c:pt idx="25">
                  <c:v>1.4868187462632119</c:v>
                </c:pt>
                <c:pt idx="26">
                  <c:v>1.5019072668401061</c:v>
                </c:pt>
                <c:pt idx="27">
                  <c:v>1.483701747700207</c:v>
                </c:pt>
                <c:pt idx="28">
                  <c:v>1.4362934409659267</c:v>
                </c:pt>
                <c:pt idx="29">
                  <c:v>1.3669803290720814</c:v>
                </c:pt>
                <c:pt idx="30">
                  <c:v>1.4319931323294097</c:v>
                </c:pt>
                <c:pt idx="31">
                  <c:v>1.3794158212084084</c:v>
                </c:pt>
              </c:numCache>
            </c:numRef>
          </c:yVal>
          <c:smooth val="0"/>
        </c:ser>
        <c:dLbls>
          <c:showLegendKey val="0"/>
          <c:showVal val="0"/>
          <c:showCatName val="0"/>
          <c:showSerName val="0"/>
          <c:showPercent val="0"/>
          <c:showBubbleSize val="0"/>
        </c:dLbls>
        <c:axId val="60811520"/>
        <c:axId val="61145472"/>
      </c:scatterChart>
      <c:valAx>
        <c:axId val="60811520"/>
        <c:scaling>
          <c:orientation val="minMax"/>
          <c:max val="2015"/>
          <c:min val="1980"/>
        </c:scaling>
        <c:delete val="0"/>
        <c:axPos val="b"/>
        <c:title>
          <c:tx>
            <c:rich>
              <a:bodyPr/>
              <a:lstStyle/>
              <a:p>
                <a:pPr>
                  <a:defRPr/>
                </a:pPr>
                <a:r>
                  <a:rPr lang="en-US"/>
                  <a:t>Year [-]</a:t>
                </a:r>
              </a:p>
            </c:rich>
          </c:tx>
          <c:overlay val="0"/>
        </c:title>
        <c:numFmt formatCode="General" sourceLinked="1"/>
        <c:majorTickMark val="in"/>
        <c:minorTickMark val="none"/>
        <c:tickLblPos val="nextTo"/>
        <c:crossAx val="61145472"/>
        <c:crosses val="autoZero"/>
        <c:crossBetween val="midCat"/>
      </c:valAx>
      <c:valAx>
        <c:axId val="61145472"/>
        <c:scaling>
          <c:orientation val="minMax"/>
          <c:min val="0"/>
        </c:scaling>
        <c:delete val="0"/>
        <c:axPos val="l"/>
        <c:title>
          <c:tx>
            <c:rich>
              <a:bodyPr/>
              <a:lstStyle/>
              <a:p>
                <a:pPr>
                  <a:defRPr/>
                </a:pPr>
                <a:r>
                  <a:rPr lang="en-US"/>
                  <a:t>Indexed Value [1980=1]</a:t>
                </a:r>
              </a:p>
            </c:rich>
          </c:tx>
          <c:layout>
            <c:manualLayout>
              <c:xMode val="edge"/>
              <c:yMode val="edge"/>
              <c:x val="1.6287426061404198E-2"/>
              <c:y val="0.41273294315732201"/>
            </c:manualLayout>
          </c:layout>
          <c:overlay val="0"/>
        </c:title>
        <c:numFmt formatCode="0" sourceLinked="0"/>
        <c:majorTickMark val="in"/>
        <c:minorTickMark val="none"/>
        <c:tickLblPos val="nextTo"/>
        <c:crossAx val="60811520"/>
        <c:crosses val="autoZero"/>
        <c:crossBetween val="midCat"/>
        <c:majorUnit val="1"/>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Capital Stock Index Comparison</a:t>
            </a:r>
            <a:endParaRPr lang="en-US"/>
          </a:p>
        </c:rich>
      </c:tx>
      <c:overlay val="0"/>
    </c:title>
    <c:autoTitleDeleted val="0"/>
    <c:plotArea>
      <c:layout/>
      <c:scatterChart>
        <c:scatterStyle val="lineMarker"/>
        <c:varyColors val="0"/>
        <c:ser>
          <c:idx val="0"/>
          <c:order val="0"/>
          <c:tx>
            <c:v>Maddison </c:v>
          </c:tx>
          <c:spPr>
            <a:ln w="28575">
              <a:solidFill>
                <a:schemeClr val="accent1"/>
              </a:solidFill>
            </a:ln>
          </c:spPr>
          <c:marker>
            <c:symbol val="circle"/>
            <c:size val="7"/>
            <c:spPr>
              <a:noFill/>
            </c:spPr>
          </c:marker>
          <c:xVal>
            <c:numRef>
              <c:f>'Capital Stock Comparison'!$A$8:$A$99</c:f>
              <c:numCache>
                <c:formatCode>General</c:formatCode>
                <c:ptCount val="92"/>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numCache>
            </c:numRef>
          </c:xVal>
          <c:yVal>
            <c:numRef>
              <c:f>'Capital Stock Comparison'!$D$8:$D$99</c:f>
              <c:numCache>
                <c:formatCode>General</c:formatCode>
                <c:ptCount val="92"/>
                <c:pt idx="0">
                  <c:v>5.9409389180787898E-3</c:v>
                </c:pt>
                <c:pt idx="1">
                  <c:v>6.0789474548925667E-3</c:v>
                </c:pt>
                <c:pt idx="2">
                  <c:v>6.2127312405793915E-3</c:v>
                </c:pt>
                <c:pt idx="3">
                  <c:v>6.3191323800730068E-3</c:v>
                </c:pt>
                <c:pt idx="4">
                  <c:v>6.4313229933331863E-3</c:v>
                </c:pt>
                <c:pt idx="5">
                  <c:v>6.6359887145944338E-3</c:v>
                </c:pt>
                <c:pt idx="6">
                  <c:v>6.9226459021713496E-3</c:v>
                </c:pt>
                <c:pt idx="7">
                  <c:v>7.2645377989265687E-3</c:v>
                </c:pt>
                <c:pt idx="8">
                  <c:v>7.581081188920074E-3</c:v>
                </c:pt>
                <c:pt idx="9">
                  <c:v>7.9228166134113313E-3</c:v>
                </c:pt>
                <c:pt idx="10">
                  <c:v>8.2468706720749737E-3</c:v>
                </c:pt>
                <c:pt idx="11">
                  <c:v>8.6347654144347859E-3</c:v>
                </c:pt>
                <c:pt idx="12">
                  <c:v>9.0849361178511542E-3</c:v>
                </c:pt>
                <c:pt idx="13">
                  <c:v>9.5430869067295431E-3</c:v>
                </c:pt>
                <c:pt idx="14">
                  <c:v>9.9966999999530591E-3</c:v>
                </c:pt>
                <c:pt idx="15">
                  <c:v>1.0414168000201536E-2</c:v>
                </c:pt>
                <c:pt idx="16">
                  <c:v>1.0844779670622754E-2</c:v>
                </c:pt>
                <c:pt idx="17">
                  <c:v>1.148647242512763E-2</c:v>
                </c:pt>
                <c:pt idx="18">
                  <c:v>1.2339559208244085E-2</c:v>
                </c:pt>
                <c:pt idx="19">
                  <c:v>1.3369459649636695E-2</c:v>
                </c:pt>
                <c:pt idx="20">
                  <c:v>1.4517653122583971E-2</c:v>
                </c:pt>
                <c:pt idx="21">
                  <c:v>1.550968727609797E-2</c:v>
                </c:pt>
                <c:pt idx="22">
                  <c:v>1.6372475339580018E-2</c:v>
                </c:pt>
                <c:pt idx="23">
                  <c:v>1.7038577767262843E-2</c:v>
                </c:pt>
                <c:pt idx="24">
                  <c:v>1.7666500962539133E-2</c:v>
                </c:pt>
                <c:pt idx="25">
                  <c:v>1.838423923732915E-2</c:v>
                </c:pt>
                <c:pt idx="26">
                  <c:v>1.9341380075979801E-2</c:v>
                </c:pt>
                <c:pt idx="27">
                  <c:v>2.0375348796235402E-2</c:v>
                </c:pt>
                <c:pt idx="28">
                  <c:v>2.1411977544978342E-2</c:v>
                </c:pt>
                <c:pt idx="29">
                  <c:v>2.2494452667061914E-2</c:v>
                </c:pt>
                <c:pt idx="30">
                  <c:v>2.3574424232922109E-2</c:v>
                </c:pt>
                <c:pt idx="31">
                  <c:v>2.4373215140444028E-2</c:v>
                </c:pt>
                <c:pt idx="32">
                  <c:v>2.4791309029748351E-2</c:v>
                </c:pt>
                <c:pt idx="33">
                  <c:v>2.5096429944472688E-2</c:v>
                </c:pt>
                <c:pt idx="34">
                  <c:v>2.5598862384052096E-2</c:v>
                </c:pt>
                <c:pt idx="35">
                  <c:v>2.6496543762397493E-2</c:v>
                </c:pt>
                <c:pt idx="36">
                  <c:v>2.7760839655203977E-2</c:v>
                </c:pt>
                <c:pt idx="37">
                  <c:v>2.9227297713048331E-2</c:v>
                </c:pt>
                <c:pt idx="38">
                  <c:v>3.0989644822043312E-2</c:v>
                </c:pt>
                <c:pt idx="39">
                  <c:v>3.3344552394659353E-2</c:v>
                </c:pt>
                <c:pt idx="40">
                  <c:v>3.6005989132375377E-2</c:v>
                </c:pt>
                <c:pt idx="41">
                  <c:v>3.8662105813116729E-2</c:v>
                </c:pt>
                <c:pt idx="42">
                  <c:v>4.1174737427805655E-2</c:v>
                </c:pt>
                <c:pt idx="43">
                  <c:v>4.3776401760688505E-2</c:v>
                </c:pt>
                <c:pt idx="44">
                  <c:v>4.6709787293169096E-2</c:v>
                </c:pt>
                <c:pt idx="45">
                  <c:v>4.2437468597972525E-2</c:v>
                </c:pt>
                <c:pt idx="46">
                  <c:v>3.7347738795842654E-2</c:v>
                </c:pt>
                <c:pt idx="47">
                  <c:v>3.8901038960185479E-2</c:v>
                </c:pt>
                <c:pt idx="48">
                  <c:v>4.0658691901261618E-2</c:v>
                </c:pt>
                <c:pt idx="49">
                  <c:v>4.2212930899188206E-2</c:v>
                </c:pt>
                <c:pt idx="50">
                  <c:v>4.3285235324114303E-2</c:v>
                </c:pt>
                <c:pt idx="51">
                  <c:v>4.4236899633526311E-2</c:v>
                </c:pt>
                <c:pt idx="52">
                  <c:v>4.5430157118494414E-2</c:v>
                </c:pt>
                <c:pt idx="53">
                  <c:v>4.6810868375688028E-2</c:v>
                </c:pt>
                <c:pt idx="54">
                  <c:v>4.8292034826344733E-2</c:v>
                </c:pt>
                <c:pt idx="55">
                  <c:v>4.9790882642829055E-2</c:v>
                </c:pt>
                <c:pt idx="56">
                  <c:v>5.1787938147765833E-2</c:v>
                </c:pt>
                <c:pt idx="57">
                  <c:v>5.4405719123836689E-2</c:v>
                </c:pt>
                <c:pt idx="58">
                  <c:v>5.7348336519890991E-2</c:v>
                </c:pt>
                <c:pt idx="59">
                  <c:v>6.1402532879125643E-2</c:v>
                </c:pt>
                <c:pt idx="60">
                  <c:v>6.7562532966750119E-2</c:v>
                </c:pt>
                <c:pt idx="61">
                  <c:v>7.5955861677892769E-2</c:v>
                </c:pt>
                <c:pt idx="62">
                  <c:v>8.6084780740893041E-2</c:v>
                </c:pt>
                <c:pt idx="63">
                  <c:v>9.7462035525775759E-2</c:v>
                </c:pt>
                <c:pt idx="64">
                  <c:v>0.11020998734295857</c:v>
                </c:pt>
                <c:pt idx="65">
                  <c:v>0.12373388511712496</c:v>
                </c:pt>
                <c:pt idx="66">
                  <c:v>0.13794813851988819</c:v>
                </c:pt>
                <c:pt idx="67">
                  <c:v>0.15575217860244919</c:v>
                </c:pt>
                <c:pt idx="68">
                  <c:v>0.177073558706594</c:v>
                </c:pt>
                <c:pt idx="69">
                  <c:v>0.20125321765651802</c:v>
                </c:pt>
                <c:pt idx="70">
                  <c:v>0.22940774152784837</c:v>
                </c:pt>
                <c:pt idx="71">
                  <c:v>0.25976821137650374</c:v>
                </c:pt>
                <c:pt idx="72">
                  <c:v>0.29172923601321815</c:v>
                </c:pt>
                <c:pt idx="73">
                  <c:v>0.32659814120338748</c:v>
                </c:pt>
                <c:pt idx="74">
                  <c:v>0.36130290698866158</c:v>
                </c:pt>
                <c:pt idx="75">
                  <c:v>0.39330821327607701</c:v>
                </c:pt>
                <c:pt idx="76">
                  <c:v>0.42451801457351374</c:v>
                </c:pt>
                <c:pt idx="77">
                  <c:v>0.4561074175833203</c:v>
                </c:pt>
                <c:pt idx="78">
                  <c:v>0.4893091108009831</c:v>
                </c:pt>
                <c:pt idx="79">
                  <c:v>0.52564071871466167</c:v>
                </c:pt>
                <c:pt idx="80">
                  <c:v>0.5642588558216054</c:v>
                </c:pt>
                <c:pt idx="81">
                  <c:v>0.60347690758857619</c:v>
                </c:pt>
                <c:pt idx="82">
                  <c:v>0.64185877157693838</c:v>
                </c:pt>
                <c:pt idx="83">
                  <c:v>0.67815204378594662</c:v>
                </c:pt>
                <c:pt idx="84">
                  <c:v>0.71455500305199149</c:v>
                </c:pt>
                <c:pt idx="85">
                  <c:v>0.75304326817984735</c:v>
                </c:pt>
                <c:pt idx="86">
                  <c:v>0.79299939961592314</c:v>
                </c:pt>
                <c:pt idx="87">
                  <c:v>0.83432043861053251</c:v>
                </c:pt>
                <c:pt idx="88">
                  <c:v>0.88100785036995521</c:v>
                </c:pt>
                <c:pt idx="89">
                  <c:v>0.93665126510172492</c:v>
                </c:pt>
                <c:pt idx="90">
                  <c:v>1</c:v>
                </c:pt>
                <c:pt idx="91">
                  <c:v>1.0683384789237338</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Comparison'!$A$69:$A$119</c:f>
              <c:numCache>
                <c:formatCode>General</c:formatCode>
                <c:ptCount val="51"/>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numCache>
            </c:numRef>
          </c:xVal>
          <c:yVal>
            <c:numRef>
              <c:f>'Capital Stock Comparison'!$E$69:$E$119</c:f>
              <c:numCache>
                <c:formatCode>General</c:formatCode>
                <c:ptCount val="51"/>
                <c:pt idx="19">
                  <c:v>0.60705708557233617</c:v>
                </c:pt>
                <c:pt idx="20">
                  <c:v>0.63960975290345434</c:v>
                </c:pt>
                <c:pt idx="21">
                  <c:v>0.66984896982548803</c:v>
                </c:pt>
                <c:pt idx="22">
                  <c:v>0.6969541449928166</c:v>
                </c:pt>
                <c:pt idx="23">
                  <c:v>0.72535596288082316</c:v>
                </c:pt>
                <c:pt idx="24">
                  <c:v>0.75814532861868456</c:v>
                </c:pt>
                <c:pt idx="25">
                  <c:v>0.79329006471710506</c:v>
                </c:pt>
                <c:pt idx="26">
                  <c:v>0.83298715269624368</c:v>
                </c:pt>
                <c:pt idx="27">
                  <c:v>0.88258453866097941</c:v>
                </c:pt>
                <c:pt idx="28">
                  <c:v>0.93862520919880799</c:v>
                </c:pt>
                <c:pt idx="29">
                  <c:v>1</c:v>
                </c:pt>
                <c:pt idx="30">
                  <c:v>1.0603029009601881</c:v>
                </c:pt>
                <c:pt idx="31">
                  <c:v>1.1134799632033523</c:v>
                </c:pt>
                <c:pt idx="32">
                  <c:v>1.1595098396301931</c:v>
                </c:pt>
                <c:pt idx="33">
                  <c:v>1.2004641943333738</c:v>
                </c:pt>
                <c:pt idx="34">
                  <c:v>1.2394302824199117</c:v>
                </c:pt>
                <c:pt idx="35">
                  <c:v>1.2815398138333849</c:v>
                </c:pt>
                <c:pt idx="36">
                  <c:v>1.3205795660035167</c:v>
                </c:pt>
                <c:pt idx="37">
                  <c:v>1.347460541324832</c:v>
                </c:pt>
                <c:pt idx="38">
                  <c:v>1.3721185425439393</c:v>
                </c:pt>
                <c:pt idx="39">
                  <c:v>1.3958402577756257</c:v>
                </c:pt>
                <c:pt idx="40">
                  <c:v>1.4152383558486241</c:v>
                </c:pt>
                <c:pt idx="41">
                  <c:v>1.4276312871493448</c:v>
                </c:pt>
                <c:pt idx="42">
                  <c:v>1.4394898773271794</c:v>
                </c:pt>
                <c:pt idx="43">
                  <c:v>1.4508585902884414</c:v>
                </c:pt>
                <c:pt idx="44">
                  <c:v>1.4623691010802848</c:v>
                </c:pt>
                <c:pt idx="45">
                  <c:v>1.4747921174121432</c:v>
                </c:pt>
                <c:pt idx="46">
                  <c:v>1.4866136543347166</c:v>
                </c:pt>
                <c:pt idx="47">
                  <c:v>1.4925460464121334</c:v>
                </c:pt>
                <c:pt idx="48">
                  <c:v>1.4866520348707633</c:v>
                </c:pt>
                <c:pt idx="49">
                  <c:v>1.4810316643846655</c:v>
                </c:pt>
                <c:pt idx="50">
                  <c:v>1.4763566496380229</c:v>
                </c:pt>
              </c:numCache>
            </c:numRef>
          </c:yVal>
          <c:smooth val="0"/>
        </c:ser>
        <c:dLbls>
          <c:showLegendKey val="0"/>
          <c:showVal val="0"/>
          <c:showCatName val="0"/>
          <c:showSerName val="0"/>
          <c:showPercent val="0"/>
          <c:showBubbleSize val="0"/>
        </c:dLbls>
        <c:axId val="178367872"/>
        <c:axId val="178370432"/>
      </c:scatterChart>
      <c:valAx>
        <c:axId val="178367872"/>
        <c:scaling>
          <c:orientation val="minMax"/>
          <c:max val="2011"/>
          <c:min val="1900"/>
        </c:scaling>
        <c:delete val="0"/>
        <c:axPos val="b"/>
        <c:title>
          <c:tx>
            <c:rich>
              <a:bodyPr/>
              <a:lstStyle/>
              <a:p>
                <a:pPr>
                  <a:defRPr/>
                </a:pPr>
                <a:r>
                  <a:rPr lang="en-US"/>
                  <a:t>Year [-]</a:t>
                </a:r>
              </a:p>
            </c:rich>
          </c:tx>
          <c:overlay val="0"/>
        </c:title>
        <c:numFmt formatCode="General" sourceLinked="1"/>
        <c:majorTickMark val="in"/>
        <c:minorTickMark val="none"/>
        <c:tickLblPos val="nextTo"/>
        <c:crossAx val="178370432"/>
        <c:crosses val="autoZero"/>
        <c:crossBetween val="midCat"/>
        <c:majorUnit val="10"/>
      </c:valAx>
      <c:valAx>
        <c:axId val="178370432"/>
        <c:scaling>
          <c:orientation val="minMax"/>
        </c:scaling>
        <c:delete val="0"/>
        <c:axPos val="l"/>
        <c:title>
          <c:tx>
            <c:rich>
              <a:bodyPr/>
              <a:lstStyle/>
              <a:p>
                <a:pPr>
                  <a:defRPr/>
                </a:pPr>
                <a:r>
                  <a:rPr lang="en-US"/>
                  <a:t>Estimated</a:t>
                </a:r>
                <a:r>
                  <a:rPr lang="en-US" baseline="0"/>
                  <a:t> Capital Stock [1990=1]</a:t>
                </a:r>
                <a:endParaRPr lang="en-US"/>
              </a:p>
            </c:rich>
          </c:tx>
          <c:overlay val="0"/>
        </c:title>
        <c:numFmt formatCode="General" sourceLinked="1"/>
        <c:majorTickMark val="in"/>
        <c:minorTickMark val="none"/>
        <c:tickLblPos val="nextTo"/>
        <c:crossAx val="178367872"/>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GDP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numCache>
            </c:numRef>
          </c:xVal>
          <c:yVal>
            <c:numRef>
              <c:f>'GDP Comparison'!$D$7:$D$115</c:f>
              <c:numCache>
                <c:formatCode>General</c:formatCode>
                <c:ptCount val="109"/>
                <c:pt idx="0">
                  <c:v>2.2411309379433413E-2</c:v>
                </c:pt>
                <c:pt idx="1">
                  <c:v>2.321391825528089E-2</c:v>
                </c:pt>
                <c:pt idx="2">
                  <c:v>2.2010004941509669E-2</c:v>
                </c:pt>
                <c:pt idx="3">
                  <c:v>2.3553483548908665E-2</c:v>
                </c:pt>
                <c:pt idx="4">
                  <c:v>2.3738700981796545E-2</c:v>
                </c:pt>
                <c:pt idx="5">
                  <c:v>2.3337396543872808E-2</c:v>
                </c:pt>
                <c:pt idx="6">
                  <c:v>2.639348418652282E-2</c:v>
                </c:pt>
                <c:pt idx="7">
                  <c:v>2.7226962634518279E-2</c:v>
                </c:pt>
                <c:pt idx="8">
                  <c:v>2.7412180067406151E-2</c:v>
                </c:pt>
                <c:pt idx="9">
                  <c:v>2.7381310495258177E-2</c:v>
                </c:pt>
                <c:pt idx="10">
                  <c:v>2.7813484505329892E-2</c:v>
                </c:pt>
                <c:pt idx="11">
                  <c:v>2.9326093540580911E-2</c:v>
                </c:pt>
                <c:pt idx="12">
                  <c:v>3.0375658993612224E-2</c:v>
                </c:pt>
                <c:pt idx="13">
                  <c:v>3.0869572147979904E-2</c:v>
                </c:pt>
                <c:pt idx="14">
                  <c:v>2.9943484983540509E-2</c:v>
                </c:pt>
                <c:pt idx="15">
                  <c:v>3.2721746476858694E-2</c:v>
                </c:pt>
                <c:pt idx="16">
                  <c:v>3.7784356309127409E-2</c:v>
                </c:pt>
                <c:pt idx="17">
                  <c:v>3.9050008767194576E-2</c:v>
                </c:pt>
                <c:pt idx="18">
                  <c:v>3.945131320511832E-2</c:v>
                </c:pt>
                <c:pt idx="19">
                  <c:v>4.3495227156503689E-2</c:v>
                </c:pt>
                <c:pt idx="20">
                  <c:v>4.0778704807481449E-2</c:v>
                </c:pt>
                <c:pt idx="21">
                  <c:v>4.525479276893854E-2</c:v>
                </c:pt>
                <c:pt idx="22">
                  <c:v>4.5131314480346622E-2</c:v>
                </c:pt>
                <c:pt idx="23">
                  <c:v>4.5162184052494607E-2</c:v>
                </c:pt>
                <c:pt idx="24">
                  <c:v>4.642783651056178E-2</c:v>
                </c:pt>
                <c:pt idx="25">
                  <c:v>4.8341749983736526E-2</c:v>
                </c:pt>
                <c:pt idx="26">
                  <c:v>4.8773923993808255E-2</c:v>
                </c:pt>
                <c:pt idx="27">
                  <c:v>4.9483924153211789E-2</c:v>
                </c:pt>
                <c:pt idx="28">
                  <c:v>5.3527838104597159E-2</c:v>
                </c:pt>
                <c:pt idx="29">
                  <c:v>5.5194795000588069E-2</c:v>
                </c:pt>
                <c:pt idx="30">
                  <c:v>5.1181750621350684E-2</c:v>
                </c:pt>
                <c:pt idx="31">
                  <c:v>5.1613924631422399E-2</c:v>
                </c:pt>
                <c:pt idx="32">
                  <c:v>5.5935664732139581E-2</c:v>
                </c:pt>
                <c:pt idx="33">
                  <c:v>6.1430448574480011E-2</c:v>
                </c:pt>
                <c:pt idx="34">
                  <c:v>6.1553926863071942E-2</c:v>
                </c:pt>
                <c:pt idx="35">
                  <c:v>6.325175333121083E-2</c:v>
                </c:pt>
                <c:pt idx="36">
                  <c:v>6.7851319581259825E-2</c:v>
                </c:pt>
                <c:pt idx="37">
                  <c:v>7.109262465679772E-2</c:v>
                </c:pt>
                <c:pt idx="38">
                  <c:v>7.584653876758661E-2</c:v>
                </c:pt>
                <c:pt idx="39">
                  <c:v>8.7793063188854839E-2</c:v>
                </c:pt>
                <c:pt idx="40">
                  <c:v>9.0355237677137171E-2</c:v>
                </c:pt>
                <c:pt idx="41">
                  <c:v>9.159002056305636E-2</c:v>
                </c:pt>
                <c:pt idx="42">
                  <c:v>9.1096107408688703E-2</c:v>
                </c:pt>
                <c:pt idx="43">
                  <c:v>9.2392629438903875E-2</c:v>
                </c:pt>
                <c:pt idx="44">
                  <c:v>8.8410454631814434E-2</c:v>
                </c:pt>
                <c:pt idx="45">
                  <c:v>4.4205227315907217E-2</c:v>
                </c:pt>
                <c:pt idx="46">
                  <c:v>4.8033054262256722E-2</c:v>
                </c:pt>
                <c:pt idx="47">
                  <c:v>5.1860881208606234E-2</c:v>
                </c:pt>
                <c:pt idx="48">
                  <c:v>5.957827424560122E-2</c:v>
                </c:pt>
                <c:pt idx="49">
                  <c:v>6.3560449052690621E-2</c:v>
                </c:pt>
                <c:pt idx="50">
                  <c:v>6.9347432073628923E-2</c:v>
                </c:pt>
                <c:pt idx="51">
                  <c:v>7.798925792483305E-2</c:v>
                </c:pt>
                <c:pt idx="52">
                  <c:v>8.7027869339074165E-2</c:v>
                </c:pt>
                <c:pt idx="53">
                  <c:v>9.3440199762790305E-2</c:v>
                </c:pt>
                <c:pt idx="54">
                  <c:v>9.8722919169912535E-2</c:v>
                </c:pt>
                <c:pt idx="55">
                  <c:v>0.10721180378889285</c:v>
                </c:pt>
                <c:pt idx="56">
                  <c:v>0.11527331459839141</c:v>
                </c:pt>
                <c:pt idx="57">
                  <c:v>0.12370145354485465</c:v>
                </c:pt>
                <c:pt idx="58">
                  <c:v>0.13090778591501723</c:v>
                </c:pt>
                <c:pt idx="59">
                  <c:v>0.14284711089704125</c:v>
                </c:pt>
                <c:pt idx="60">
                  <c:v>0.16159641350656334</c:v>
                </c:pt>
                <c:pt idx="61">
                  <c:v>0.18105053824543232</c:v>
                </c:pt>
                <c:pt idx="62">
                  <c:v>0.19720457893124668</c:v>
                </c:pt>
                <c:pt idx="63">
                  <c:v>0.21390834641232181</c:v>
                </c:pt>
                <c:pt idx="64">
                  <c:v>0.23886792469087562</c:v>
                </c:pt>
                <c:pt idx="65">
                  <c:v>0.252781268619518</c:v>
                </c:pt>
                <c:pt idx="66">
                  <c:v>0.27968384677787289</c:v>
                </c:pt>
                <c:pt idx="67">
                  <c:v>0.31067835683386663</c:v>
                </c:pt>
                <c:pt idx="68">
                  <c:v>0.35068089005765668</c:v>
                </c:pt>
                <c:pt idx="69">
                  <c:v>0.39444017692931055</c:v>
                </c:pt>
                <c:pt idx="70">
                  <c:v>0.43668039116766538</c:v>
                </c:pt>
                <c:pt idx="71">
                  <c:v>0.45719950386725905</c:v>
                </c:pt>
                <c:pt idx="72">
                  <c:v>0.49566573164285166</c:v>
                </c:pt>
                <c:pt idx="73">
                  <c:v>0.53548042718424849</c:v>
                </c:pt>
                <c:pt idx="74">
                  <c:v>0.5289207561931506</c:v>
                </c:pt>
                <c:pt idx="75">
                  <c:v>0.54527254342992471</c:v>
                </c:pt>
                <c:pt idx="76">
                  <c:v>0.56694496226659763</c:v>
                </c:pt>
                <c:pt idx="77">
                  <c:v>0.59183560928555767</c:v>
                </c:pt>
                <c:pt idx="78">
                  <c:v>0.62303734394070531</c:v>
                </c:pt>
                <c:pt idx="79">
                  <c:v>0.65720656932136745</c:v>
                </c:pt>
                <c:pt idx="80">
                  <c:v>0.67572322892976033</c:v>
                </c:pt>
                <c:pt idx="81">
                  <c:v>0.69714706441152308</c:v>
                </c:pt>
                <c:pt idx="82">
                  <c:v>0.71845888659644586</c:v>
                </c:pt>
                <c:pt idx="83">
                  <c:v>0.73514326716076017</c:v>
                </c:pt>
                <c:pt idx="84">
                  <c:v>0.76394059331720054</c:v>
                </c:pt>
                <c:pt idx="85">
                  <c:v>0.79758421784345968</c:v>
                </c:pt>
                <c:pt idx="86">
                  <c:v>0.82067748226851056</c:v>
                </c:pt>
                <c:pt idx="87">
                  <c:v>0.85480879545639599</c:v>
                </c:pt>
                <c:pt idx="88">
                  <c:v>0.90776437399861187</c:v>
                </c:pt>
                <c:pt idx="89">
                  <c:v>0.95162102627444201</c:v>
                </c:pt>
                <c:pt idx="90">
                  <c:v>1</c:v>
                </c:pt>
                <c:pt idx="91">
                  <c:v>1.0335069551584555</c:v>
                </c:pt>
                <c:pt idx="92">
                  <c:v>1.0435524027786649</c:v>
                </c:pt>
                <c:pt idx="93">
                  <c:v>1.0461361193018999</c:v>
                </c:pt>
                <c:pt idx="94">
                  <c:v>1.0576293072117475</c:v>
                </c:pt>
                <c:pt idx="95">
                  <c:v>1.0788803916618581</c:v>
                </c:pt>
                <c:pt idx="96">
                  <c:v>1.1159390072519346</c:v>
                </c:pt>
                <c:pt idx="97">
                  <c:v>1.1357060578967568</c:v>
                </c:pt>
                <c:pt idx="98">
                  <c:v>1.1022948508779904</c:v>
                </c:pt>
                <c:pt idx="99">
                  <c:v>1.1006999538591382</c:v>
                </c:pt>
                <c:pt idx="100">
                  <c:v>1.1322200647695349</c:v>
                </c:pt>
                <c:pt idx="101">
                  <c:v>1.1343099743963452</c:v>
                </c:pt>
                <c:pt idx="102">
                  <c:v>1.1372800500440945</c:v>
                </c:pt>
                <c:pt idx="103">
                  <c:v>1.1572800241948722</c:v>
                </c:pt>
                <c:pt idx="104">
                  <c:v>1.1849899597312197</c:v>
                </c:pt>
                <c:pt idx="105">
                  <c:v>1.207504632396055</c:v>
                </c:pt>
                <c:pt idx="106">
                  <c:v>1.2316546991947537</c:v>
                </c:pt>
                <c:pt idx="107">
                  <c:v>1.2599828619655835</c:v>
                </c:pt>
                <c:pt idx="108">
                  <c:v>1.2511631073005527</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xVal>
          <c:yVal>
            <c:numRef>
              <c:f>'GDP Comparison'!$E$67:$E$118</c:f>
              <c:numCache>
                <c:formatCode>General</c:formatCode>
                <c:ptCount val="52"/>
                <c:pt idx="20">
                  <c:v>0.67937303743126387</c:v>
                </c:pt>
                <c:pt idx="21">
                  <c:v>0.69930194677470747</c:v>
                </c:pt>
                <c:pt idx="22">
                  <c:v>0.71863311087966442</c:v>
                </c:pt>
                <c:pt idx="23">
                  <c:v>0.73021617760356095</c:v>
                </c:pt>
                <c:pt idx="24">
                  <c:v>0.75299099824753146</c:v>
                </c:pt>
                <c:pt idx="25">
                  <c:v>0.79126123466330356</c:v>
                </c:pt>
                <c:pt idx="26">
                  <c:v>0.81467223073485528</c:v>
                </c:pt>
                <c:pt idx="27">
                  <c:v>0.84558879853466729</c:v>
                </c:pt>
                <c:pt idx="28">
                  <c:v>0.90279109634837906</c:v>
                </c:pt>
                <c:pt idx="29">
                  <c:v>0.9505572247587013</c:v>
                </c:pt>
                <c:pt idx="30">
                  <c:v>1</c:v>
                </c:pt>
                <c:pt idx="31">
                  <c:v>1.0332434118841205</c:v>
                </c:pt>
                <c:pt idx="32">
                  <c:v>1.0417061030515906</c:v>
                </c:pt>
                <c:pt idx="33">
                  <c:v>1.0434881732391379</c:v>
                </c:pt>
                <c:pt idx="34">
                  <c:v>1.0524992735915271</c:v>
                </c:pt>
                <c:pt idx="35">
                  <c:v>1.0727771705981011</c:v>
                </c:pt>
                <c:pt idx="36">
                  <c:v>1.10135832542009</c:v>
                </c:pt>
                <c:pt idx="37">
                  <c:v>1.1190312787982983</c:v>
                </c:pt>
                <c:pt idx="38">
                  <c:v>1.0954657829800483</c:v>
                </c:pt>
                <c:pt idx="39">
                  <c:v>1.0945891592071852</c:v>
                </c:pt>
                <c:pt idx="40">
                  <c:v>1.1190419249993313</c:v>
                </c:pt>
                <c:pt idx="41">
                  <c:v>1.123006726062082</c:v>
                </c:pt>
                <c:pt idx="42">
                  <c:v>1.1261673494516817</c:v>
                </c:pt>
                <c:pt idx="43">
                  <c:v>1.1455662857144342</c:v>
                </c:pt>
                <c:pt idx="44">
                  <c:v>1.1723373266973744</c:v>
                </c:pt>
                <c:pt idx="45">
                  <c:v>1.1874232532245654</c:v>
                </c:pt>
                <c:pt idx="46">
                  <c:v>1.2073773499216724</c:v>
                </c:pt>
                <c:pt idx="47">
                  <c:v>1.2335259776393426</c:v>
                </c:pt>
                <c:pt idx="48">
                  <c:v>1.2202769102855024</c:v>
                </c:pt>
                <c:pt idx="49">
                  <c:v>1.1528223208770185</c:v>
                </c:pt>
                <c:pt idx="50">
                  <c:v>1.2042904709489841</c:v>
                </c:pt>
                <c:pt idx="51">
                  <c:v>1.1955359180751461</c:v>
                </c:pt>
              </c:numCache>
            </c:numRef>
          </c:yVal>
          <c:smooth val="0"/>
        </c:ser>
        <c:dLbls>
          <c:showLegendKey val="0"/>
          <c:showVal val="0"/>
          <c:showCatName val="0"/>
          <c:showSerName val="0"/>
          <c:showPercent val="0"/>
          <c:showBubbleSize val="0"/>
        </c:dLbls>
        <c:axId val="61320192"/>
        <c:axId val="61322752"/>
      </c:scatterChart>
      <c:valAx>
        <c:axId val="61320192"/>
        <c:scaling>
          <c:orientation val="minMax"/>
          <c:max val="2011"/>
          <c:min val="1900"/>
        </c:scaling>
        <c:delete val="0"/>
        <c:axPos val="b"/>
        <c:title>
          <c:tx>
            <c:rich>
              <a:bodyPr/>
              <a:lstStyle/>
              <a:p>
                <a:pPr>
                  <a:defRPr/>
                </a:pPr>
                <a:r>
                  <a:rPr lang="en-US"/>
                  <a:t>Year [-]</a:t>
                </a:r>
              </a:p>
            </c:rich>
          </c:tx>
          <c:overlay val="0"/>
        </c:title>
        <c:numFmt formatCode="General" sourceLinked="1"/>
        <c:majorTickMark val="in"/>
        <c:minorTickMark val="none"/>
        <c:tickLblPos val="nextTo"/>
        <c:crossAx val="61322752"/>
        <c:crosses val="autoZero"/>
        <c:crossBetween val="midCat"/>
        <c:majorUnit val="10"/>
      </c:valAx>
      <c:valAx>
        <c:axId val="61322752"/>
        <c:scaling>
          <c:orientation val="minMax"/>
        </c:scaling>
        <c:delete val="0"/>
        <c:axPos val="l"/>
        <c:title>
          <c:tx>
            <c:rich>
              <a:bodyPr/>
              <a:lstStyle/>
              <a:p>
                <a:pPr>
                  <a:defRPr/>
                </a:pPr>
                <a:r>
                  <a:rPr lang="en-US"/>
                  <a:t>Index</a:t>
                </a:r>
                <a:r>
                  <a:rPr lang="en-US" baseline="0"/>
                  <a:t> GDP [1990=1]</a:t>
                </a:r>
                <a:endParaRPr lang="en-US"/>
              </a:p>
            </c:rich>
          </c:tx>
          <c:overlay val="0"/>
        </c:title>
        <c:numFmt formatCode="General" sourceLinked="1"/>
        <c:majorTickMark val="in"/>
        <c:minorTickMark val="none"/>
        <c:tickLblPos val="nextTo"/>
        <c:crossAx val="61320192"/>
        <c:crosses val="autoZero"/>
        <c:crossBetween val="midCat"/>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0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8725" cy="582705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0.86574</cdr:x>
      <cdr:y>0.20971</cdr:y>
    </cdr:from>
    <cdr:to>
      <cdr:x>0.9044</cdr:x>
      <cdr:y>0.27744</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505658" y="1318759"/>
          <a:ext cx="335171" cy="425916"/>
        </a:xfrm>
        <a:prstGeom xmlns:a="http://schemas.openxmlformats.org/drawingml/2006/main" prst="rect">
          <a:avLst/>
        </a:prstGeom>
      </cdr:spPr>
    </cdr:pic>
  </cdr:relSizeAnchor>
  <cdr:relSizeAnchor xmlns:cdr="http://schemas.openxmlformats.org/drawingml/2006/chartDrawing">
    <cdr:from>
      <cdr:x>0.86574</cdr:x>
      <cdr:y>0.40849</cdr:y>
    </cdr:from>
    <cdr:to>
      <cdr:x>0.9044</cdr:x>
      <cdr:y>0.47621</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505658" y="2568776"/>
          <a:ext cx="335171" cy="425854"/>
        </a:xfrm>
        <a:prstGeom xmlns:a="http://schemas.openxmlformats.org/drawingml/2006/main" prst="rect">
          <a:avLst/>
        </a:prstGeom>
      </cdr:spPr>
    </cdr:pic>
  </cdr:relSizeAnchor>
  <cdr:relSizeAnchor xmlns:cdr="http://schemas.openxmlformats.org/drawingml/2006/chartDrawing">
    <cdr:from>
      <cdr:x>0.86891</cdr:x>
      <cdr:y>0.63186</cdr:y>
    </cdr:from>
    <cdr:to>
      <cdr:x>0.90265</cdr:x>
      <cdr:y>0.69959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533141" y="3973392"/>
          <a:ext cx="292516" cy="425916"/>
        </a:xfrm>
        <a:prstGeom xmlns:a="http://schemas.openxmlformats.org/drawingml/2006/main" prst="rect">
          <a:avLst/>
        </a:prstGeom>
      </cdr:spPr>
    </cdr:pic>
  </cdr:relSizeAnchor>
  <cdr:relSizeAnchor xmlns:cdr="http://schemas.openxmlformats.org/drawingml/2006/chartDrawing">
    <cdr:from>
      <cdr:x>0.10283</cdr:x>
      <cdr:y>0.11099</cdr:y>
    </cdr:from>
    <cdr:to>
      <cdr:x>0.31403</cdr:x>
      <cdr:y>0.39146</cdr:y>
    </cdr:to>
    <cdr:pic>
      <cdr:nvPicPr>
        <cdr:cNvPr id="8"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91499" y="697932"/>
          <a:ext cx="1831039" cy="1763720"/>
        </a:xfrm>
        <a:prstGeom xmlns:a="http://schemas.openxmlformats.org/drawingml/2006/main" prst="rect">
          <a:avLst/>
        </a:prstGeom>
      </cdr:spPr>
    </cdr:pic>
  </cdr:relSizeAnchor>
  <cdr:relSizeAnchor xmlns:cdr="http://schemas.openxmlformats.org/drawingml/2006/chartDrawing">
    <cdr:from>
      <cdr:x>0.57623</cdr:x>
      <cdr:y>0.55487</cdr:y>
    </cdr:from>
    <cdr:to>
      <cdr:x>0.61098</cdr:x>
      <cdr:y>0.60897</cdr:y>
    </cdr:to>
    <cdr:sp macro="" textlink="">
      <cdr:nvSpPr>
        <cdr:cNvPr id="4" name="TextBox 3"/>
        <cdr:cNvSpPr txBox="1"/>
      </cdr:nvSpPr>
      <cdr:spPr>
        <a:xfrm xmlns:a="http://schemas.openxmlformats.org/drawingml/2006/main">
          <a:off x="4995765" y="3489240"/>
          <a:ext cx="301272" cy="3402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5"/>
              </a:solidFill>
            </a:rPr>
            <a:t>u</a:t>
          </a:r>
        </a:p>
      </cdr:txBody>
    </cdr:sp>
  </cdr:relSizeAnchor>
  <cdr:relSizeAnchor xmlns:cdr="http://schemas.openxmlformats.org/drawingml/2006/chartDrawing">
    <cdr:from>
      <cdr:x>0.86685</cdr:x>
      <cdr:y>0.51812</cdr:y>
    </cdr:from>
    <cdr:to>
      <cdr:x>0.89709</cdr:x>
      <cdr:y>0.57374</cdr:y>
    </cdr:to>
    <cdr:sp macro="" textlink="">
      <cdr:nvSpPr>
        <cdr:cNvPr id="9" name="TextBox 1"/>
        <cdr:cNvSpPr txBox="1"/>
      </cdr:nvSpPr>
      <cdr:spPr>
        <a:xfrm xmlns:a="http://schemas.openxmlformats.org/drawingml/2006/main">
          <a:off x="7515289" y="325819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0.8646</cdr:x>
      <cdr:y>0.54595</cdr:y>
    </cdr:from>
    <cdr:to>
      <cdr:x>0.89238</cdr:x>
      <cdr:y>0.60278</cdr:y>
    </cdr:to>
    <cdr:sp macro="" textlink="">
      <cdr:nvSpPr>
        <cdr:cNvPr id="10" name="TextBox 1"/>
        <cdr:cNvSpPr txBox="1"/>
      </cdr:nvSpPr>
      <cdr:spPr>
        <a:xfrm xmlns:a="http://schemas.openxmlformats.org/drawingml/2006/main">
          <a:off x="7495851" y="3433147"/>
          <a:ext cx="240781" cy="3574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6"/>
  <sheetViews>
    <sheetView tabSelected="1" topLeftCell="D7" zoomScale="80" zoomScaleNormal="80" zoomScalePageLayoutView="80" workbookViewId="0">
      <selection activeCell="J42" sqref="J42"/>
    </sheetView>
  </sheetViews>
  <sheetFormatPr defaultColWidth="8.85546875" defaultRowHeight="15"/>
  <cols>
    <col min="2" max="2" width="17.140625" customWidth="1"/>
    <col min="3" max="3" width="23" customWidth="1"/>
    <col min="4" max="4" width="22.140625" customWidth="1"/>
    <col min="5" max="5" width="22.140625" style="52" customWidth="1"/>
    <col min="6" max="6" width="16.28515625" customWidth="1"/>
    <col min="7" max="7" width="17" customWidth="1"/>
    <col min="8" max="8" width="17" style="118" customWidth="1"/>
    <col min="9" max="9" width="22.42578125" customWidth="1"/>
    <col min="10" max="10" width="22.7109375" customWidth="1"/>
    <col min="11" max="11" width="26.28515625" customWidth="1"/>
    <col min="12" max="12" width="26.28515625" style="52" customWidth="1"/>
    <col min="13" max="13" width="22.28515625" customWidth="1"/>
    <col min="14" max="14" width="25.42578125" customWidth="1"/>
    <col min="15" max="34" width="14.28515625" bestFit="1" customWidth="1"/>
  </cols>
  <sheetData>
    <row r="1" spans="1:14" s="105" customFormat="1">
      <c r="A1" s="124" t="s">
        <v>125</v>
      </c>
      <c r="B1" s="110" t="s">
        <v>120</v>
      </c>
      <c r="C1" s="107"/>
      <c r="D1" s="107"/>
      <c r="E1" s="107"/>
      <c r="F1" s="107"/>
      <c r="G1" s="107"/>
      <c r="H1" s="122"/>
      <c r="I1" s="107"/>
      <c r="J1" s="107"/>
      <c r="K1" s="107"/>
      <c r="L1" s="107"/>
      <c r="M1" s="107"/>
      <c r="N1" s="106"/>
    </row>
    <row r="2" spans="1:14" s="105" customFormat="1">
      <c r="B2" s="110" t="s">
        <v>121</v>
      </c>
      <c r="C2" s="107"/>
      <c r="D2" s="107"/>
      <c r="E2" s="107"/>
      <c r="F2" s="107"/>
      <c r="G2" s="107"/>
      <c r="H2" s="122"/>
      <c r="I2" s="107"/>
      <c r="J2" s="107"/>
      <c r="K2" s="107"/>
      <c r="L2" s="107"/>
      <c r="M2" s="107"/>
      <c r="N2" s="106"/>
    </row>
    <row r="3" spans="1:14" s="105" customFormat="1">
      <c r="B3" s="110" t="s">
        <v>122</v>
      </c>
      <c r="C3" s="107"/>
      <c r="D3" s="107"/>
      <c r="E3" s="107"/>
      <c r="F3" s="107"/>
      <c r="G3" s="107"/>
      <c r="H3" s="122"/>
      <c r="I3" s="107"/>
      <c r="J3" s="107"/>
      <c r="K3" s="107"/>
      <c r="L3" s="107"/>
      <c r="M3" s="107"/>
      <c r="N3" s="106"/>
    </row>
    <row r="4" spans="1:14">
      <c r="B4" s="95" t="s">
        <v>109</v>
      </c>
      <c r="C4" s="7"/>
      <c r="D4" s="7"/>
      <c r="E4" s="95"/>
      <c r="F4" s="7"/>
      <c r="G4" s="7"/>
      <c r="H4" s="122"/>
      <c r="I4" s="7"/>
      <c r="J4" s="7"/>
      <c r="K4" s="7"/>
      <c r="L4" s="95"/>
      <c r="M4" s="7"/>
      <c r="N4" s="4"/>
    </row>
    <row r="5" spans="1:14" s="118" customFormat="1">
      <c r="B5" s="122" t="s">
        <v>134</v>
      </c>
      <c r="C5" s="122"/>
      <c r="D5" s="122"/>
      <c r="E5" s="122"/>
      <c r="F5" s="122"/>
      <c r="G5" s="122"/>
      <c r="H5" s="122"/>
      <c r="I5" s="122"/>
      <c r="J5" s="122"/>
      <c r="K5" s="122"/>
      <c r="L5" s="122"/>
      <c r="M5" s="122"/>
      <c r="N5" s="106"/>
    </row>
    <row r="6" spans="1:14" s="118" customFormat="1">
      <c r="B6" s="122"/>
      <c r="C6" s="122"/>
      <c r="D6" s="122"/>
      <c r="E6" s="122"/>
      <c r="F6" s="122"/>
      <c r="G6" s="122"/>
      <c r="H6" s="122"/>
      <c r="I6" s="122"/>
      <c r="J6" s="122"/>
      <c r="K6" s="122"/>
      <c r="L6" s="122"/>
      <c r="M6" s="122"/>
      <c r="N6" s="106"/>
    </row>
    <row r="7" spans="1:14">
      <c r="A7" s="7"/>
      <c r="B7" s="7"/>
      <c r="C7" s="7"/>
      <c r="D7" s="7"/>
      <c r="E7" s="95"/>
      <c r="F7" s="7"/>
      <c r="G7" s="7"/>
      <c r="H7" s="122" t="s">
        <v>126</v>
      </c>
      <c r="I7" s="122" t="s">
        <v>128</v>
      </c>
      <c r="J7" s="122" t="s">
        <v>129</v>
      </c>
      <c r="K7" s="122" t="s">
        <v>130</v>
      </c>
      <c r="L7" s="122" t="s">
        <v>131</v>
      </c>
      <c r="M7" s="122" t="s">
        <v>132</v>
      </c>
      <c r="N7" s="122" t="s">
        <v>133</v>
      </c>
    </row>
    <row r="8" spans="1:14" ht="15" customHeight="1">
      <c r="A8" s="96"/>
      <c r="B8" s="150" t="s">
        <v>118</v>
      </c>
      <c r="C8" s="150" t="s">
        <v>1</v>
      </c>
      <c r="D8" s="150" t="s">
        <v>119</v>
      </c>
      <c r="E8" s="150" t="s">
        <v>116</v>
      </c>
      <c r="F8" s="150" t="s">
        <v>3</v>
      </c>
      <c r="G8" s="150" t="s">
        <v>4</v>
      </c>
      <c r="H8" s="123"/>
      <c r="I8" s="150" t="s">
        <v>110</v>
      </c>
      <c r="J8" s="150" t="s">
        <v>111</v>
      </c>
      <c r="K8" s="150" t="s">
        <v>112</v>
      </c>
      <c r="L8" s="150" t="s">
        <v>115</v>
      </c>
      <c r="M8" s="150" t="s">
        <v>113</v>
      </c>
      <c r="N8" s="150" t="s">
        <v>114</v>
      </c>
    </row>
    <row r="9" spans="1:14">
      <c r="A9" s="94" t="s">
        <v>5</v>
      </c>
      <c r="B9" s="150"/>
      <c r="C9" s="150"/>
      <c r="D9" s="150"/>
      <c r="E9" s="150"/>
      <c r="F9" s="150"/>
      <c r="G9" s="150"/>
      <c r="H9" s="123"/>
      <c r="I9" s="150"/>
      <c r="J9" s="150"/>
      <c r="K9" s="150"/>
      <c r="L9" s="150"/>
      <c r="M9" s="150"/>
      <c r="N9" s="150"/>
    </row>
    <row r="10" spans="1:14">
      <c r="A10" s="13">
        <v>1980</v>
      </c>
      <c r="B10" s="119">
        <v>2616360</v>
      </c>
      <c r="C10" s="128">
        <v>125631</v>
      </c>
      <c r="D10" s="109">
        <v>5488428</v>
      </c>
      <c r="E10" s="39">
        <v>16618306.47631111</v>
      </c>
      <c r="F10" s="98">
        <v>17452017.449031133</v>
      </c>
      <c r="G10" s="98">
        <v>3607260.4367770795</v>
      </c>
      <c r="H10" s="125">
        <f>A10-$A$10</f>
        <v>0</v>
      </c>
      <c r="I10" s="3">
        <f>B10/$B$10</f>
        <v>1</v>
      </c>
      <c r="J10" s="10">
        <f>C10/$C$10</f>
        <v>1</v>
      </c>
      <c r="K10" s="10">
        <f>D10/$D$10</f>
        <v>1</v>
      </c>
      <c r="L10" s="23">
        <f>E10/$E$10</f>
        <v>1</v>
      </c>
      <c r="M10" s="10">
        <f>F10/$F$10</f>
        <v>1</v>
      </c>
      <c r="N10" s="23">
        <f>G10/$G$10</f>
        <v>1</v>
      </c>
    </row>
    <row r="11" spans="1:14">
      <c r="A11" s="13">
        <v>1981</v>
      </c>
      <c r="B11" s="119">
        <v>2693109</v>
      </c>
      <c r="C11" s="128">
        <v>126007</v>
      </c>
      <c r="D11" s="109">
        <v>5782738</v>
      </c>
      <c r="E11" s="39">
        <v>16613714.170978447</v>
      </c>
      <c r="F11" s="98">
        <v>17444071.906222794</v>
      </c>
      <c r="G11" s="98">
        <v>3470761.3473538039</v>
      </c>
      <c r="H11" s="125">
        <f t="shared" ref="H11:H41" si="0">A11-$A$10</f>
        <v>1</v>
      </c>
      <c r="I11" s="111">
        <f t="shared" ref="I11:I41" si="1">B11/$B$10</f>
        <v>1.0293342659267073</v>
      </c>
      <c r="J11" s="23">
        <f t="shared" ref="J11:J41" si="2">C11/$C$10</f>
        <v>1.0029928918817808</v>
      </c>
      <c r="K11" s="112">
        <f t="shared" ref="K11:K41" si="3">D11/$D$10</f>
        <v>1.0536237334260374</v>
      </c>
      <c r="L11" s="23">
        <f t="shared" ref="L11:L41" si="4">E11/$E$10</f>
        <v>0.99972365984829992</v>
      </c>
      <c r="M11" s="23">
        <f t="shared" ref="M11:M41" si="5">F11/$F$10</f>
        <v>0.99954472067017219</v>
      </c>
      <c r="N11" s="23">
        <f t="shared" ref="N11:N30" si="6">G11/$G$10</f>
        <v>0.96215990172718691</v>
      </c>
    </row>
    <row r="12" spans="1:14">
      <c r="A12" s="13">
        <v>1982</v>
      </c>
      <c r="B12" s="119">
        <v>2767556</v>
      </c>
      <c r="C12" s="128">
        <v>126726</v>
      </c>
      <c r="D12" s="109">
        <v>6056132</v>
      </c>
      <c r="E12" s="39">
        <v>16166807.041639091</v>
      </c>
      <c r="F12" s="98">
        <v>16948942.261573009</v>
      </c>
      <c r="G12" s="98">
        <v>3310510.1780931368</v>
      </c>
      <c r="H12" s="125">
        <f t="shared" si="0"/>
        <v>2</v>
      </c>
      <c r="I12" s="111">
        <f t="shared" si="1"/>
        <v>1.0577886835145012</v>
      </c>
      <c r="J12" s="23">
        <f t="shared" si="2"/>
        <v>1.008716001623803</v>
      </c>
      <c r="K12" s="112">
        <f t="shared" si="3"/>
        <v>1.1034365395701646</v>
      </c>
      <c r="L12" s="23">
        <f t="shared" si="4"/>
        <v>0.97283120062109718</v>
      </c>
      <c r="M12" s="23">
        <f t="shared" si="5"/>
        <v>0.97117380904944872</v>
      </c>
      <c r="N12" s="23">
        <f t="shared" si="6"/>
        <v>0.91773528308117525</v>
      </c>
    </row>
    <row r="13" spans="1:14">
      <c r="A13" s="13">
        <v>1983</v>
      </c>
      <c r="B13" s="119">
        <v>2812164</v>
      </c>
      <c r="C13" s="128">
        <v>128425</v>
      </c>
      <c r="D13" s="109">
        <v>6301191</v>
      </c>
      <c r="E13" s="39">
        <v>15883127.581925036</v>
      </c>
      <c r="F13" s="98">
        <v>16624833.777449325</v>
      </c>
      <c r="G13" s="98">
        <v>3288671.09811304</v>
      </c>
      <c r="H13" s="125">
        <f t="shared" si="0"/>
        <v>3</v>
      </c>
      <c r="I13" s="111">
        <f t="shared" si="1"/>
        <v>1.0748383250011466</v>
      </c>
      <c r="J13" s="23">
        <f t="shared" si="2"/>
        <v>1.0222397338236582</v>
      </c>
      <c r="K13" s="112">
        <f t="shared" si="3"/>
        <v>1.1480866652527828</v>
      </c>
      <c r="L13" s="23">
        <f t="shared" si="4"/>
        <v>0.95576090166383387</v>
      </c>
      <c r="M13" s="23">
        <f t="shared" si="5"/>
        <v>0.95260240404883789</v>
      </c>
      <c r="N13" s="23">
        <f t="shared" si="6"/>
        <v>0.91168108201561282</v>
      </c>
    </row>
    <row r="14" spans="1:14">
      <c r="A14" s="13">
        <v>1984</v>
      </c>
      <c r="B14" s="119">
        <v>2899873</v>
      </c>
      <c r="C14" s="128">
        <v>129637</v>
      </c>
      <c r="D14" s="109">
        <v>6557973</v>
      </c>
      <c r="E14" s="39">
        <v>17318291.090401538</v>
      </c>
      <c r="F14" s="98">
        <v>18144967.840121165</v>
      </c>
      <c r="G14" s="98">
        <v>3570262.5977809443</v>
      </c>
      <c r="H14" s="125">
        <f t="shared" si="0"/>
        <v>4</v>
      </c>
      <c r="I14" s="111">
        <f t="shared" si="1"/>
        <v>1.1083616169028727</v>
      </c>
      <c r="J14" s="23">
        <f t="shared" si="2"/>
        <v>1.0318870342511004</v>
      </c>
      <c r="K14" s="112">
        <f t="shared" si="3"/>
        <v>1.1948727395166703</v>
      </c>
      <c r="L14" s="23">
        <f t="shared" si="4"/>
        <v>1.0421212964803745</v>
      </c>
      <c r="M14" s="23">
        <f t="shared" si="5"/>
        <v>1.0397060335926092</v>
      </c>
      <c r="N14" s="23">
        <f t="shared" si="6"/>
        <v>0.9897435076716582</v>
      </c>
    </row>
    <row r="15" spans="1:14">
      <c r="A15" s="13">
        <v>1985</v>
      </c>
      <c r="B15" s="119">
        <v>3047257</v>
      </c>
      <c r="C15" s="128">
        <v>129273</v>
      </c>
      <c r="D15" s="109">
        <v>6854423</v>
      </c>
      <c r="E15" s="39">
        <v>17399007.202834204</v>
      </c>
      <c r="F15" s="98">
        <v>18202430.479427591</v>
      </c>
      <c r="G15" s="98">
        <v>3600825.4666803204</v>
      </c>
      <c r="H15" s="125">
        <f t="shared" si="0"/>
        <v>5</v>
      </c>
      <c r="I15" s="111">
        <f t="shared" si="1"/>
        <v>1.1646933143756975</v>
      </c>
      <c r="J15" s="23">
        <f t="shared" si="2"/>
        <v>1.0289896601953339</v>
      </c>
      <c r="K15" s="112">
        <f t="shared" si="3"/>
        <v>1.248886384225137</v>
      </c>
      <c r="L15" s="23">
        <f t="shared" si="4"/>
        <v>1.0469783565272406</v>
      </c>
      <c r="M15" s="23">
        <f t="shared" si="5"/>
        <v>1.0429986408498644</v>
      </c>
      <c r="N15" s="23">
        <f t="shared" si="6"/>
        <v>0.99821610604237143</v>
      </c>
    </row>
    <row r="16" spans="1:14">
      <c r="A16" s="13">
        <v>1986</v>
      </c>
      <c r="B16" s="119">
        <v>3137416</v>
      </c>
      <c r="C16" s="128">
        <v>129805</v>
      </c>
      <c r="D16" s="109">
        <v>7172168</v>
      </c>
      <c r="E16" s="39">
        <v>17451900.182359923</v>
      </c>
      <c r="F16" s="98">
        <v>18246834.990083635</v>
      </c>
      <c r="G16" s="98">
        <v>3582007.4029521821</v>
      </c>
      <c r="H16" s="125">
        <f t="shared" si="0"/>
        <v>6</v>
      </c>
      <c r="I16" s="111">
        <f t="shared" si="1"/>
        <v>1.1991530217554158</v>
      </c>
      <c r="J16" s="23">
        <f t="shared" si="2"/>
        <v>1.0332242838153003</v>
      </c>
      <c r="K16" s="112">
        <f t="shared" si="3"/>
        <v>1.3067800105968412</v>
      </c>
      <c r="L16" s="23">
        <f t="shared" si="4"/>
        <v>1.0501611705884155</v>
      </c>
      <c r="M16" s="23">
        <f t="shared" si="5"/>
        <v>1.0455430177842635</v>
      </c>
      <c r="N16" s="23">
        <f t="shared" si="6"/>
        <v>0.99299938713394931</v>
      </c>
    </row>
    <row r="17" spans="1:14">
      <c r="A17" s="13">
        <v>1987</v>
      </c>
      <c r="B17" s="119">
        <v>3256480</v>
      </c>
      <c r="C17" s="128">
        <v>130653</v>
      </c>
      <c r="D17" s="109">
        <v>7531071</v>
      </c>
      <c r="E17" s="39">
        <v>17985458.448947761</v>
      </c>
      <c r="F17" s="98">
        <v>18797088.164432764</v>
      </c>
      <c r="G17" s="98">
        <v>3680454.7094802894</v>
      </c>
      <c r="H17" s="125">
        <f t="shared" si="0"/>
        <v>7</v>
      </c>
      <c r="I17" s="111">
        <f t="shared" si="1"/>
        <v>1.2446605207234478</v>
      </c>
      <c r="J17" s="23">
        <f t="shared" si="2"/>
        <v>1.0399742101869762</v>
      </c>
      <c r="K17" s="112">
        <f t="shared" si="3"/>
        <v>1.372172687698554</v>
      </c>
      <c r="L17" s="23">
        <f t="shared" si="4"/>
        <v>1.0822678276264484</v>
      </c>
      <c r="M17" s="23">
        <f t="shared" si="5"/>
        <v>1.0770725057621522</v>
      </c>
      <c r="N17" s="23">
        <f t="shared" si="6"/>
        <v>1.0202908201351288</v>
      </c>
    </row>
    <row r="18" spans="1:14">
      <c r="A18" s="13">
        <v>1988</v>
      </c>
      <c r="B18" s="119">
        <v>3476774</v>
      </c>
      <c r="C18" s="128">
        <v>132307</v>
      </c>
      <c r="D18" s="109">
        <v>7979483</v>
      </c>
      <c r="E18" s="39">
        <v>19006291.005662318</v>
      </c>
      <c r="F18" s="98">
        <v>19889881.228270378</v>
      </c>
      <c r="G18" s="98">
        <v>3891304.0925255483</v>
      </c>
      <c r="H18" s="125">
        <f t="shared" si="0"/>
        <v>8</v>
      </c>
      <c r="I18" s="111">
        <f t="shared" si="1"/>
        <v>1.3288591784005259</v>
      </c>
      <c r="J18" s="23">
        <f t="shared" si="2"/>
        <v>1.0531397505392777</v>
      </c>
      <c r="K18" s="112">
        <f t="shared" si="3"/>
        <v>1.4538740418932343</v>
      </c>
      <c r="L18" s="23">
        <f t="shared" si="4"/>
        <v>1.1436960217790668</v>
      </c>
      <c r="M18" s="23">
        <f t="shared" si="5"/>
        <v>1.1396895107605216</v>
      </c>
      <c r="N18" s="23">
        <f t="shared" si="6"/>
        <v>1.0787422091436927</v>
      </c>
    </row>
    <row r="19" spans="1:14">
      <c r="A19" s="13">
        <v>1989</v>
      </c>
      <c r="B19" s="119">
        <v>3660728</v>
      </c>
      <c r="C19" s="128">
        <v>132588</v>
      </c>
      <c r="D19" s="109">
        <v>8486149</v>
      </c>
      <c r="E19" s="39">
        <v>19659744.80916553</v>
      </c>
      <c r="F19" s="98">
        <v>20579938.572096508</v>
      </c>
      <c r="G19" s="98">
        <v>3989705.2029760536</v>
      </c>
      <c r="H19" s="125">
        <f t="shared" si="0"/>
        <v>9</v>
      </c>
      <c r="I19" s="111">
        <f t="shared" si="1"/>
        <v>1.3991683101713832</v>
      </c>
      <c r="J19" s="23">
        <f t="shared" si="2"/>
        <v>1.0553764596317787</v>
      </c>
      <c r="K19" s="112">
        <f t="shared" si="3"/>
        <v>1.546189364240544</v>
      </c>
      <c r="L19" s="23">
        <f t="shared" si="4"/>
        <v>1.1830173451903716</v>
      </c>
      <c r="M19" s="23">
        <f t="shared" si="5"/>
        <v>1.1792297728443437</v>
      </c>
      <c r="N19" s="23">
        <f t="shared" si="6"/>
        <v>1.1060208357289198</v>
      </c>
    </row>
    <row r="20" spans="1:14">
      <c r="A20" s="13">
        <v>1990</v>
      </c>
      <c r="B20" s="119">
        <v>3851139</v>
      </c>
      <c r="C20" s="128">
        <v>133007</v>
      </c>
      <c r="D20" s="109">
        <v>9041041</v>
      </c>
      <c r="E20" s="39">
        <v>20785816.371713206</v>
      </c>
      <c r="F20" s="98">
        <v>21768791.577157147</v>
      </c>
      <c r="G20" s="98">
        <v>4190951.118886664</v>
      </c>
      <c r="H20" s="125">
        <f t="shared" si="0"/>
        <v>10</v>
      </c>
      <c r="I20" s="111">
        <f t="shared" si="1"/>
        <v>1.471945374489749</v>
      </c>
      <c r="J20" s="23">
        <f t="shared" si="2"/>
        <v>1.058711623723444</v>
      </c>
      <c r="K20" s="112">
        <f t="shared" si="3"/>
        <v>1.6472915377590815</v>
      </c>
      <c r="L20" s="23">
        <f t="shared" si="4"/>
        <v>1.2507782547723953</v>
      </c>
      <c r="M20" s="23">
        <f t="shared" si="5"/>
        <v>1.2473510091731925</v>
      </c>
      <c r="N20" s="23">
        <f t="shared" si="6"/>
        <v>1.1618099641929611</v>
      </c>
    </row>
    <row r="21" spans="1:14">
      <c r="A21" s="13">
        <v>1991</v>
      </c>
      <c r="B21" s="119">
        <v>3979164</v>
      </c>
      <c r="C21" s="128">
        <v>132658</v>
      </c>
      <c r="D21" s="109">
        <v>9586242</v>
      </c>
      <c r="E21" s="39">
        <v>21398295.50299881</v>
      </c>
      <c r="F21" s="98">
        <v>22400216.258494254</v>
      </c>
      <c r="G21" s="98">
        <v>4287151.42364919</v>
      </c>
      <c r="H21" s="125">
        <f t="shared" si="0"/>
        <v>11</v>
      </c>
      <c r="I21" s="111">
        <f t="shared" si="1"/>
        <v>1.5208778608448379</v>
      </c>
      <c r="J21" s="23">
        <f t="shared" si="2"/>
        <v>1.0559336469501954</v>
      </c>
      <c r="K21" s="112">
        <f t="shared" si="3"/>
        <v>1.7466279962131233</v>
      </c>
      <c r="L21" s="23">
        <f t="shared" si="4"/>
        <v>1.2876339435369921</v>
      </c>
      <c r="M21" s="23">
        <f t="shared" si="5"/>
        <v>1.2835316217116104</v>
      </c>
      <c r="N21" s="23">
        <f t="shared" si="6"/>
        <v>1.1884784863162146</v>
      </c>
    </row>
    <row r="22" spans="1:14">
      <c r="A22" s="13">
        <v>1992</v>
      </c>
      <c r="B22" s="119">
        <v>4011755</v>
      </c>
      <c r="C22" s="128">
        <v>131299</v>
      </c>
      <c r="D22" s="109">
        <v>10067018</v>
      </c>
      <c r="E22" s="99">
        <v>21462820.445028383</v>
      </c>
      <c r="F22" s="98">
        <v>22470085.839811381</v>
      </c>
      <c r="G22" s="98">
        <v>4192322.1883298811</v>
      </c>
      <c r="H22" s="125">
        <f t="shared" si="0"/>
        <v>12</v>
      </c>
      <c r="I22" s="111">
        <f t="shared" si="1"/>
        <v>1.533334479964531</v>
      </c>
      <c r="J22" s="23">
        <f t="shared" si="2"/>
        <v>1.0451162531540783</v>
      </c>
      <c r="K22" s="112">
        <f t="shared" si="3"/>
        <v>1.8342261208491757</v>
      </c>
      <c r="L22" s="23">
        <f t="shared" si="4"/>
        <v>1.2915167063276261</v>
      </c>
      <c r="M22" s="23">
        <f t="shared" si="5"/>
        <v>1.2875351463196498</v>
      </c>
      <c r="N22" s="23">
        <f t="shared" si="6"/>
        <v>1.1621900502630542</v>
      </c>
    </row>
    <row r="23" spans="1:14">
      <c r="A23" s="13">
        <v>1993</v>
      </c>
      <c r="B23" s="119">
        <v>4018618</v>
      </c>
      <c r="C23" s="128">
        <v>128147</v>
      </c>
      <c r="D23" s="109">
        <v>10483176</v>
      </c>
      <c r="E23" s="99">
        <v>21758514.188171703</v>
      </c>
      <c r="F23" s="98">
        <v>22755968.712723624</v>
      </c>
      <c r="G23" s="98">
        <v>4235401.5078967139</v>
      </c>
      <c r="H23" s="125">
        <f t="shared" si="0"/>
        <v>13</v>
      </c>
      <c r="I23" s="111">
        <f t="shared" si="1"/>
        <v>1.5359575899341069</v>
      </c>
      <c r="J23" s="23">
        <f t="shared" si="2"/>
        <v>1.0200269041876606</v>
      </c>
      <c r="K23" s="112">
        <f t="shared" si="3"/>
        <v>1.9100507467712067</v>
      </c>
      <c r="L23" s="23">
        <f t="shared" si="4"/>
        <v>1.3093099600243745</v>
      </c>
      <c r="M23" s="23">
        <f t="shared" si="5"/>
        <v>1.3039162251116672</v>
      </c>
      <c r="N23" s="23">
        <f t="shared" si="6"/>
        <v>1.1741324426469328</v>
      </c>
    </row>
    <row r="24" spans="1:14">
      <c r="A24" s="13">
        <v>1994</v>
      </c>
      <c r="B24" s="119">
        <v>4053321</v>
      </c>
      <c r="C24" s="128">
        <v>127683</v>
      </c>
      <c r="D24" s="109">
        <v>10853446</v>
      </c>
      <c r="E24" s="99">
        <v>22417583.900053266</v>
      </c>
      <c r="F24" s="98">
        <v>23465761.323454663</v>
      </c>
      <c r="G24" s="98">
        <v>4347161.9258700497</v>
      </c>
      <c r="H24" s="125">
        <f t="shared" si="0"/>
        <v>14</v>
      </c>
      <c r="I24" s="111">
        <f t="shared" si="1"/>
        <v>1.5492214374168691</v>
      </c>
      <c r="J24" s="23">
        <f t="shared" si="2"/>
        <v>1.0163335482484419</v>
      </c>
      <c r="K24" s="112">
        <f t="shared" si="3"/>
        <v>1.9775145087081401</v>
      </c>
      <c r="L24" s="23">
        <f t="shared" si="4"/>
        <v>1.3489692184946072</v>
      </c>
      <c r="M24" s="23">
        <f t="shared" si="5"/>
        <v>1.3445873173108356</v>
      </c>
      <c r="N24" s="23">
        <f t="shared" si="6"/>
        <v>1.2051145189156451</v>
      </c>
    </row>
    <row r="25" spans="1:14">
      <c r="A25" s="13">
        <v>1995</v>
      </c>
      <c r="B25" s="119">
        <v>4131414</v>
      </c>
      <c r="C25" s="128">
        <v>128238</v>
      </c>
      <c r="D25" s="109">
        <v>11205740</v>
      </c>
      <c r="E25" s="99">
        <v>23116173.968192752</v>
      </c>
      <c r="F25" s="98">
        <v>24182234.558562696</v>
      </c>
      <c r="G25" s="98">
        <v>4484995.0137776285</v>
      </c>
      <c r="H25" s="125">
        <f t="shared" si="0"/>
        <v>15</v>
      </c>
      <c r="I25" s="111">
        <f t="shared" si="1"/>
        <v>1.5790693941200753</v>
      </c>
      <c r="J25" s="23">
        <f t="shared" si="2"/>
        <v>1.0207512477016023</v>
      </c>
      <c r="K25" s="112">
        <f t="shared" si="3"/>
        <v>2.041703015872669</v>
      </c>
      <c r="L25" s="23">
        <f t="shared" si="4"/>
        <v>1.3910065987255773</v>
      </c>
      <c r="M25" s="23">
        <f t="shared" si="5"/>
        <v>1.3856412090571912</v>
      </c>
      <c r="N25" s="23">
        <f t="shared" si="6"/>
        <v>1.2433244264960155</v>
      </c>
    </row>
    <row r="26" spans="1:14">
      <c r="A26" s="13">
        <v>1996</v>
      </c>
      <c r="B26" s="119">
        <v>4241484</v>
      </c>
      <c r="C26" s="128">
        <v>128428</v>
      </c>
      <c r="D26" s="109">
        <v>11586454</v>
      </c>
      <c r="E26" s="99">
        <v>23509865.458272699</v>
      </c>
      <c r="F26" s="98">
        <v>24592468.165894438</v>
      </c>
      <c r="G26" s="98">
        <v>4512839.9804631993</v>
      </c>
      <c r="H26" s="125">
        <f t="shared" si="0"/>
        <v>16</v>
      </c>
      <c r="I26" s="111">
        <f t="shared" si="1"/>
        <v>1.6211392927578774</v>
      </c>
      <c r="J26" s="23">
        <f t="shared" si="2"/>
        <v>1.0222636132801617</v>
      </c>
      <c r="K26" s="112">
        <f t="shared" si="3"/>
        <v>2.1110696906290838</v>
      </c>
      <c r="L26" s="23">
        <f t="shared" si="4"/>
        <v>1.4146968279701242</v>
      </c>
      <c r="M26" s="23">
        <f t="shared" si="5"/>
        <v>1.4091475806574851</v>
      </c>
      <c r="N26" s="23">
        <f t="shared" si="6"/>
        <v>1.2510435715850927</v>
      </c>
    </row>
    <row r="27" spans="1:14">
      <c r="A27" s="13">
        <v>1997</v>
      </c>
      <c r="B27" s="119">
        <v>4309545</v>
      </c>
      <c r="C27" s="128">
        <v>127355</v>
      </c>
      <c r="D27" s="109">
        <v>11939414</v>
      </c>
      <c r="E27" s="99">
        <v>24113547.958137203</v>
      </c>
      <c r="F27" s="98">
        <v>25216979.685114499</v>
      </c>
      <c r="G27" s="98">
        <v>4675322.6132862708</v>
      </c>
      <c r="H27" s="125">
        <f t="shared" si="0"/>
        <v>17</v>
      </c>
      <c r="I27" s="111">
        <f t="shared" si="1"/>
        <v>1.647152914736504</v>
      </c>
      <c r="J27" s="23">
        <f t="shared" si="2"/>
        <v>1.0137227276707181</v>
      </c>
      <c r="K27" s="112">
        <f t="shared" si="3"/>
        <v>2.1753795440151533</v>
      </c>
      <c r="L27" s="23">
        <f t="shared" si="4"/>
        <v>1.4510231829284368</v>
      </c>
      <c r="M27" s="23">
        <f t="shared" si="5"/>
        <v>1.4449320692442034</v>
      </c>
      <c r="N27" s="23">
        <f t="shared" si="6"/>
        <v>1.2960867936287559</v>
      </c>
    </row>
    <row r="28" spans="1:14">
      <c r="A28" s="13">
        <v>1998</v>
      </c>
      <c r="B28" s="119">
        <v>4218791</v>
      </c>
      <c r="C28" s="128">
        <v>124364</v>
      </c>
      <c r="D28" s="109">
        <v>12182446</v>
      </c>
      <c r="E28" s="99">
        <v>23725113.536692254</v>
      </c>
      <c r="F28" s="98">
        <v>24790612.026325654</v>
      </c>
      <c r="G28" s="98">
        <v>4549865.8088313583</v>
      </c>
      <c r="H28" s="125">
        <f t="shared" si="0"/>
        <v>18</v>
      </c>
      <c r="I28" s="111">
        <f t="shared" si="1"/>
        <v>1.6124657921692733</v>
      </c>
      <c r="J28" s="23">
        <f t="shared" si="2"/>
        <v>0.98991490953665895</v>
      </c>
      <c r="K28" s="112">
        <f t="shared" si="3"/>
        <v>2.2196603471886669</v>
      </c>
      <c r="L28" s="23">
        <f t="shared" si="4"/>
        <v>1.4276492957036073</v>
      </c>
      <c r="M28" s="23">
        <f t="shared" si="5"/>
        <v>1.420501217049948</v>
      </c>
      <c r="N28" s="23">
        <f t="shared" si="6"/>
        <v>1.2613078230903818</v>
      </c>
    </row>
    <row r="29" spans="1:14">
      <c r="A29" s="13">
        <v>1999</v>
      </c>
      <c r="B29" s="119">
        <v>4215415</v>
      </c>
      <c r="C29" s="128">
        <v>121479</v>
      </c>
      <c r="D29" s="109">
        <v>12405380</v>
      </c>
      <c r="E29" s="99">
        <v>24233539.388829108</v>
      </c>
      <c r="F29" s="98">
        <v>25355621.550917588</v>
      </c>
      <c r="G29" s="98">
        <v>4616608.8430246264</v>
      </c>
      <c r="H29" s="125">
        <f t="shared" si="0"/>
        <v>19</v>
      </c>
      <c r="I29" s="111">
        <f t="shared" si="1"/>
        <v>1.6111754498616397</v>
      </c>
      <c r="J29" s="23">
        <f t="shared" si="2"/>
        <v>0.9669508321990592</v>
      </c>
      <c r="K29" s="112">
        <f t="shared" si="3"/>
        <v>2.2602792639349554</v>
      </c>
      <c r="L29" s="23">
        <f t="shared" si="4"/>
        <v>1.4582436196716724</v>
      </c>
      <c r="M29" s="23">
        <f t="shared" si="5"/>
        <v>1.4528762433895706</v>
      </c>
      <c r="N29" s="23">
        <f t="shared" si="6"/>
        <v>1.2798102393597488</v>
      </c>
    </row>
    <row r="30" spans="1:14">
      <c r="A30" s="13">
        <v>2000</v>
      </c>
      <c r="B30" s="119">
        <v>4309586</v>
      </c>
      <c r="C30" s="128">
        <v>121655</v>
      </c>
      <c r="D30" s="109">
        <v>12619849</v>
      </c>
      <c r="E30" s="99">
        <v>24275076.057794452</v>
      </c>
      <c r="F30" s="98">
        <v>25399028.707968451</v>
      </c>
      <c r="G30" s="98">
        <v>4624438.1920775864</v>
      </c>
      <c r="H30" s="125">
        <f t="shared" si="0"/>
        <v>20</v>
      </c>
      <c r="I30" s="111">
        <f t="shared" si="1"/>
        <v>1.6471685853628706</v>
      </c>
      <c r="J30" s="23">
        <f t="shared" si="2"/>
        <v>0.96835176031393522</v>
      </c>
      <c r="K30" s="112">
        <f t="shared" si="3"/>
        <v>2.2993558446972431</v>
      </c>
      <c r="L30" s="23">
        <f t="shared" si="4"/>
        <v>1.4607430722497405</v>
      </c>
      <c r="M30" s="23">
        <f t="shared" si="5"/>
        <v>1.4553634719966719</v>
      </c>
      <c r="N30" s="23">
        <f t="shared" si="6"/>
        <v>1.2819806812200421</v>
      </c>
    </row>
    <row r="31" spans="1:14">
      <c r="A31" s="13">
        <v>2001</v>
      </c>
      <c r="B31" s="119">
        <v>4324855</v>
      </c>
      <c r="C31" s="129">
        <v>119518</v>
      </c>
      <c r="D31" s="109">
        <v>12795228</v>
      </c>
      <c r="E31" s="99">
        <v>24109997.575082351</v>
      </c>
      <c r="F31" s="99">
        <v>25227317.514912426</v>
      </c>
      <c r="G31" s="99"/>
      <c r="H31" s="125">
        <f t="shared" si="0"/>
        <v>21</v>
      </c>
      <c r="I31" s="111">
        <f t="shared" si="1"/>
        <v>1.6530045559479583</v>
      </c>
      <c r="J31" s="23">
        <f t="shared" si="2"/>
        <v>0.95134162746455886</v>
      </c>
      <c r="K31" s="112">
        <f t="shared" si="3"/>
        <v>2.3313101675015142</v>
      </c>
      <c r="L31" s="23">
        <f t="shared" si="4"/>
        <v>1.4508095400364904</v>
      </c>
      <c r="M31" s="23">
        <f t="shared" si="5"/>
        <v>1.4455244265363112</v>
      </c>
      <c r="N31" s="23" t="s">
        <v>127</v>
      </c>
    </row>
    <row r="32" spans="1:14">
      <c r="A32" s="13">
        <v>2002</v>
      </c>
      <c r="B32" s="119">
        <v>4337027</v>
      </c>
      <c r="C32" s="129">
        <v>117285</v>
      </c>
      <c r="D32" s="109">
        <v>12907273</v>
      </c>
      <c r="E32" s="99">
        <v>24071283.621496402</v>
      </c>
      <c r="F32" s="99">
        <v>25206318.802240662</v>
      </c>
      <c r="G32" s="99"/>
      <c r="H32" s="125">
        <f t="shared" si="0"/>
        <v>22</v>
      </c>
      <c r="I32" s="111">
        <f t="shared" si="1"/>
        <v>1.6576568209267837</v>
      </c>
      <c r="J32" s="23">
        <f t="shared" si="2"/>
        <v>0.93356735200706831</v>
      </c>
      <c r="K32" s="112">
        <f t="shared" si="3"/>
        <v>2.3517249383612211</v>
      </c>
      <c r="L32" s="23">
        <f t="shared" si="4"/>
        <v>1.448479943236652</v>
      </c>
      <c r="M32" s="23">
        <f t="shared" si="5"/>
        <v>1.4443212010219493</v>
      </c>
      <c r="N32" s="112" t="s">
        <v>127</v>
      </c>
    </row>
    <row r="33" spans="1:35">
      <c r="A33" s="13">
        <v>2003</v>
      </c>
      <c r="B33" s="119">
        <v>4411735</v>
      </c>
      <c r="C33" s="129">
        <v>117544</v>
      </c>
      <c r="D33" s="109">
        <v>13014487</v>
      </c>
      <c r="E33" s="99">
        <v>24072770.357504945</v>
      </c>
      <c r="F33" s="99">
        <v>25242132.379291847</v>
      </c>
      <c r="G33" s="99"/>
      <c r="H33" s="125">
        <f t="shared" si="0"/>
        <v>23</v>
      </c>
      <c r="I33" s="111">
        <f t="shared" si="1"/>
        <v>1.6862109954287636</v>
      </c>
      <c r="J33" s="23">
        <f t="shared" si="2"/>
        <v>0.93562894508520988</v>
      </c>
      <c r="K33" s="112">
        <f t="shared" si="3"/>
        <v>2.3712594936109208</v>
      </c>
      <c r="L33" s="23">
        <f t="shared" si="4"/>
        <v>1.4485694069862021</v>
      </c>
      <c r="M33" s="23">
        <f t="shared" si="5"/>
        <v>1.446373317756062</v>
      </c>
      <c r="N33" s="112" t="s">
        <v>127</v>
      </c>
    </row>
    <row r="34" spans="1:35">
      <c r="A34" s="13">
        <v>2004</v>
      </c>
      <c r="B34" s="119">
        <v>4514834</v>
      </c>
      <c r="C34" s="129">
        <v>118680</v>
      </c>
      <c r="D34" s="109">
        <v>13117272</v>
      </c>
      <c r="E34" s="99">
        <v>24606040.685890581</v>
      </c>
      <c r="F34" s="99">
        <v>25790302.211252995</v>
      </c>
      <c r="G34" s="99"/>
      <c r="H34" s="125">
        <f t="shared" si="0"/>
        <v>24</v>
      </c>
      <c r="I34" s="111">
        <f t="shared" si="1"/>
        <v>1.7256165053738781</v>
      </c>
      <c r="J34" s="23">
        <f t="shared" si="2"/>
        <v>0.94467129928122839</v>
      </c>
      <c r="K34" s="112">
        <f t="shared" si="3"/>
        <v>2.3899870782672199</v>
      </c>
      <c r="L34" s="23">
        <f t="shared" si="4"/>
        <v>1.4806587374571376</v>
      </c>
      <c r="M34" s="23">
        <f t="shared" si="5"/>
        <v>1.4777834302867243</v>
      </c>
      <c r="N34" s="112" t="s">
        <v>127</v>
      </c>
    </row>
    <row r="35" spans="1:35">
      <c r="A35" s="13">
        <v>2005</v>
      </c>
      <c r="B35" s="119">
        <v>4572932</v>
      </c>
      <c r="C35" s="129">
        <v>118830</v>
      </c>
      <c r="D35" s="109">
        <v>13221339</v>
      </c>
      <c r="E35" s="99">
        <v>24708409.600126699</v>
      </c>
      <c r="F35" s="99">
        <v>25885622.196961127</v>
      </c>
      <c r="G35" s="99"/>
      <c r="H35" s="125">
        <f t="shared" si="0"/>
        <v>25</v>
      </c>
      <c r="I35" s="111">
        <f t="shared" si="1"/>
        <v>1.7478221651454693</v>
      </c>
      <c r="J35" s="23">
        <f t="shared" si="2"/>
        <v>0.94586527210640681</v>
      </c>
      <c r="K35" s="112">
        <f t="shared" si="3"/>
        <v>2.408948245289908</v>
      </c>
      <c r="L35" s="23">
        <f t="shared" si="4"/>
        <v>1.4868187462632119</v>
      </c>
      <c r="M35" s="23">
        <f t="shared" si="5"/>
        <v>1.4832452621916323</v>
      </c>
      <c r="N35" s="112" t="s">
        <v>127</v>
      </c>
    </row>
    <row r="36" spans="1:35">
      <c r="A36" s="13">
        <v>2006</v>
      </c>
      <c r="B36" s="119">
        <v>4649778</v>
      </c>
      <c r="C36" s="129">
        <v>119946</v>
      </c>
      <c r="D36" s="109">
        <v>13333656</v>
      </c>
      <c r="E36" s="99">
        <v>24959155.259347655</v>
      </c>
      <c r="F36" s="99">
        <v>26136091.070603218</v>
      </c>
      <c r="G36" s="99"/>
      <c r="H36" s="125">
        <f t="shared" si="0"/>
        <v>26</v>
      </c>
      <c r="I36" s="111">
        <f t="shared" si="1"/>
        <v>1.7771935054808972</v>
      </c>
      <c r="J36" s="23">
        <f t="shared" si="2"/>
        <v>0.95474842992573494</v>
      </c>
      <c r="K36" s="112">
        <f t="shared" si="3"/>
        <v>2.4294125749668209</v>
      </c>
      <c r="L36" s="23">
        <f t="shared" si="4"/>
        <v>1.5019072668401061</v>
      </c>
      <c r="M36" s="23">
        <f t="shared" si="5"/>
        <v>1.4975971200426568</v>
      </c>
      <c r="N36" s="112" t="s">
        <v>127</v>
      </c>
    </row>
    <row r="37" spans="1:35">
      <c r="A37" s="13">
        <v>2007</v>
      </c>
      <c r="B37" s="119">
        <v>4750480</v>
      </c>
      <c r="C37" s="129">
        <v>119869</v>
      </c>
      <c r="D37" s="109">
        <v>13440535</v>
      </c>
      <c r="E37" s="99">
        <v>24656610.362720463</v>
      </c>
      <c r="F37" s="99">
        <v>25839694.624789089</v>
      </c>
      <c r="G37" s="99"/>
      <c r="H37" s="125">
        <f t="shared" si="0"/>
        <v>27</v>
      </c>
      <c r="I37" s="111">
        <f t="shared" si="1"/>
        <v>1.8156828570991759</v>
      </c>
      <c r="J37" s="23">
        <f t="shared" si="2"/>
        <v>0.95413552387547662</v>
      </c>
      <c r="K37" s="112">
        <f t="shared" si="3"/>
        <v>2.4488860927026828</v>
      </c>
      <c r="L37" s="23">
        <f t="shared" si="4"/>
        <v>1.483701747700207</v>
      </c>
      <c r="M37" s="23">
        <f t="shared" si="5"/>
        <v>1.4806136138847148</v>
      </c>
      <c r="N37" s="112" t="s">
        <v>127</v>
      </c>
    </row>
    <row r="38" spans="1:35">
      <c r="A38" s="13">
        <v>2008</v>
      </c>
      <c r="B38" s="119">
        <v>4699456</v>
      </c>
      <c r="C38" s="129">
        <v>118104</v>
      </c>
      <c r="D38" s="109">
        <v>13494170</v>
      </c>
      <c r="E38" s="99">
        <v>23868764.591887228</v>
      </c>
      <c r="F38" s="99">
        <v>25000213.181300044</v>
      </c>
      <c r="G38" s="99"/>
      <c r="H38" s="125">
        <f t="shared" si="0"/>
        <v>28</v>
      </c>
      <c r="I38" s="111">
        <f t="shared" si="1"/>
        <v>1.796180953691388</v>
      </c>
      <c r="J38" s="23">
        <f t="shared" si="2"/>
        <v>0.9400864436325429</v>
      </c>
      <c r="K38" s="112">
        <f t="shared" si="3"/>
        <v>2.4586584719704803</v>
      </c>
      <c r="L38" s="23">
        <f t="shared" si="4"/>
        <v>1.4362934409659267</v>
      </c>
      <c r="M38" s="23">
        <f t="shared" si="5"/>
        <v>1.432511356025945</v>
      </c>
      <c r="N38" s="112" t="s">
        <v>127</v>
      </c>
    </row>
    <row r="39" spans="1:35">
      <c r="A39" s="13">
        <v>2009</v>
      </c>
      <c r="B39" s="119">
        <v>4439679</v>
      </c>
      <c r="C39" s="129">
        <v>113134</v>
      </c>
      <c r="D39" s="109">
        <v>13440882</v>
      </c>
      <c r="E39" s="99">
        <v>22716898.055608463</v>
      </c>
      <c r="F39" s="99">
        <v>23745323.380777713</v>
      </c>
      <c r="G39" s="99"/>
      <c r="H39" s="125">
        <f t="shared" si="0"/>
        <v>29</v>
      </c>
      <c r="I39" s="111">
        <f t="shared" si="1"/>
        <v>1.6968914828234647</v>
      </c>
      <c r="J39" s="23">
        <f t="shared" si="2"/>
        <v>0.90052614402496201</v>
      </c>
      <c r="K39" s="112">
        <f t="shared" si="3"/>
        <v>2.448949316634927</v>
      </c>
      <c r="L39" s="23">
        <f t="shared" si="4"/>
        <v>1.3669803290720814</v>
      </c>
      <c r="M39" s="23">
        <f t="shared" si="5"/>
        <v>1.36060621358684</v>
      </c>
      <c r="N39" s="112" t="s">
        <v>127</v>
      </c>
    </row>
    <row r="40" spans="1:35">
      <c r="A40" s="13">
        <v>2010</v>
      </c>
      <c r="B40" s="119">
        <v>4637890</v>
      </c>
      <c r="C40" s="129">
        <v>113916</v>
      </c>
      <c r="D40" s="109">
        <v>13390068</v>
      </c>
      <c r="E40" s="99">
        <v>23797300.745022863</v>
      </c>
      <c r="F40" s="99">
        <v>24892977.61828658</v>
      </c>
      <c r="G40" s="99"/>
      <c r="H40" s="125">
        <f t="shared" si="0"/>
        <v>30</v>
      </c>
      <c r="I40" s="111">
        <f t="shared" si="1"/>
        <v>1.7726497882554388</v>
      </c>
      <c r="J40" s="23">
        <f t="shared" si="2"/>
        <v>0.90675072235355925</v>
      </c>
      <c r="K40" s="112">
        <f t="shared" si="3"/>
        <v>2.4396909278941075</v>
      </c>
      <c r="L40" s="23">
        <f t="shared" si="4"/>
        <v>1.4319931323294097</v>
      </c>
      <c r="M40" s="23">
        <f t="shared" si="5"/>
        <v>1.4263667619509823</v>
      </c>
      <c r="N40" s="112" t="s">
        <v>127</v>
      </c>
    </row>
    <row r="41" spans="1:35">
      <c r="A41" s="13">
        <v>2011</v>
      </c>
      <c r="B41" s="119">
        <v>4604175</v>
      </c>
      <c r="C41" s="130">
        <v>110424</v>
      </c>
      <c r="D41" s="109">
        <v>13347801</v>
      </c>
      <c r="E41" s="100">
        <v>22923554.875113703</v>
      </c>
      <c r="F41" s="99">
        <v>24023211.396158624</v>
      </c>
      <c r="G41" s="99"/>
      <c r="H41" s="125">
        <f t="shared" si="0"/>
        <v>31</v>
      </c>
      <c r="I41" s="111">
        <f t="shared" si="1"/>
        <v>1.7597635646470668</v>
      </c>
      <c r="J41" s="112">
        <f t="shared" si="2"/>
        <v>0.87895503498340377</v>
      </c>
      <c r="K41" s="112">
        <f t="shared" si="3"/>
        <v>2.4319898156630644</v>
      </c>
      <c r="L41" s="23">
        <f t="shared" si="4"/>
        <v>1.3794158212084084</v>
      </c>
      <c r="M41" s="23">
        <f t="shared" si="5"/>
        <v>1.3765291873170971</v>
      </c>
      <c r="N41" s="112" t="s">
        <v>127</v>
      </c>
    </row>
    <row r="45" spans="1:35">
      <c r="B45" s="118"/>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c r="AA45" s="119"/>
      <c r="AB45" s="119"/>
      <c r="AC45" s="119"/>
      <c r="AD45" s="119"/>
      <c r="AE45" s="119"/>
      <c r="AF45" s="119"/>
      <c r="AG45" s="119"/>
      <c r="AH45" s="119"/>
      <c r="AI45" s="119"/>
    </row>
    <row r="46" spans="1:35">
      <c r="A46" s="109"/>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row>
  </sheetData>
  <mergeCells count="12">
    <mergeCell ref="I8:I9"/>
    <mergeCell ref="J8:J9"/>
    <mergeCell ref="K8:K9"/>
    <mergeCell ref="M8:M9"/>
    <mergeCell ref="N8:N9"/>
    <mergeCell ref="L8:L9"/>
    <mergeCell ref="C8:C9"/>
    <mergeCell ref="F8:F9"/>
    <mergeCell ref="G8:G9"/>
    <mergeCell ref="E8:E9"/>
    <mergeCell ref="B8:B9"/>
    <mergeCell ref="D8:D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16" workbookViewId="0">
      <selection activeCell="F6" sqref="F6"/>
    </sheetView>
  </sheetViews>
  <sheetFormatPr defaultColWidth="8.85546875" defaultRowHeight="15"/>
  <cols>
    <col min="1" max="9" width="8.85546875" style="37"/>
  </cols>
  <sheetData>
    <row r="1" spans="1:9">
      <c r="A1" s="37" t="str">
        <f>'Japan Workbook'!A9</f>
        <v>Year</v>
      </c>
      <c r="B1" s="37" t="str">
        <f>'Japan Workbook'!H7</f>
        <v>iYear</v>
      </c>
      <c r="C1" s="37" t="str">
        <f>'Japan Workbook'!I7</f>
        <v>iGDP</v>
      </c>
      <c r="D1" s="37" t="str">
        <f>'Japan Workbook'!J7</f>
        <v>iLabor</v>
      </c>
      <c r="E1" s="37" t="str">
        <f>'Japan Workbook'!K7</f>
        <v>iCapStk</v>
      </c>
      <c r="F1" s="37" t="str">
        <f>'Japan Workbook'!L7</f>
        <v>iQ</v>
      </c>
      <c r="G1" s="37" t="str">
        <f>'Japan Workbook'!M7</f>
        <v>iX</v>
      </c>
      <c r="H1" s="37" t="str">
        <f>'Japan Workbook'!N7</f>
        <v>iU</v>
      </c>
      <c r="I1" s="37" t="s">
        <v>135</v>
      </c>
    </row>
    <row r="2" spans="1:9">
      <c r="A2" s="37">
        <f>'Japan Workbook'!A10</f>
        <v>1980</v>
      </c>
      <c r="B2" s="126">
        <f>'Japan Workbook'!H10</f>
        <v>0</v>
      </c>
      <c r="C2" s="127">
        <f>'Japan Workbook'!I10</f>
        <v>1</v>
      </c>
      <c r="D2" s="127">
        <f>'Japan Workbook'!J10</f>
        <v>1</v>
      </c>
      <c r="E2" s="127">
        <f>'Japan Workbook'!K10</f>
        <v>1</v>
      </c>
      <c r="F2" s="127">
        <f>'Japan Workbook'!L10</f>
        <v>1</v>
      </c>
      <c r="G2" s="127">
        <f>'Japan Workbook'!M10</f>
        <v>1</v>
      </c>
      <c r="H2" s="127">
        <f>'Japan Workbook'!N10</f>
        <v>1</v>
      </c>
      <c r="I2" s="37" t="s">
        <v>136</v>
      </c>
    </row>
    <row r="3" spans="1:9">
      <c r="A3" s="37">
        <f>'Japan Workbook'!A11</f>
        <v>1981</v>
      </c>
      <c r="B3" s="126">
        <f>'Japan Workbook'!H11</f>
        <v>1</v>
      </c>
      <c r="C3" s="127">
        <f>'Japan Workbook'!I11</f>
        <v>1.0293342659267073</v>
      </c>
      <c r="D3" s="127">
        <f>'Japan Workbook'!J11</f>
        <v>1.0029928918817808</v>
      </c>
      <c r="E3" s="127">
        <f>'Japan Workbook'!K11</f>
        <v>1.0536237334260374</v>
      </c>
      <c r="F3" s="127">
        <f>'Japan Workbook'!L11</f>
        <v>0.99972365984829992</v>
      </c>
      <c r="G3" s="127">
        <f>'Japan Workbook'!M11</f>
        <v>0.99954472067017219</v>
      </c>
      <c r="H3" s="127">
        <f>'Japan Workbook'!N11</f>
        <v>0.96215990172718691</v>
      </c>
      <c r="I3" s="37" t="s">
        <v>136</v>
      </c>
    </row>
    <row r="4" spans="1:9">
      <c r="A4" s="37">
        <f>'Japan Workbook'!A12</f>
        <v>1982</v>
      </c>
      <c r="B4" s="126">
        <f>'Japan Workbook'!H12</f>
        <v>2</v>
      </c>
      <c r="C4" s="127">
        <f>'Japan Workbook'!I12</f>
        <v>1.0577886835145012</v>
      </c>
      <c r="D4" s="127">
        <f>'Japan Workbook'!J12</f>
        <v>1.008716001623803</v>
      </c>
      <c r="E4" s="127">
        <f>'Japan Workbook'!K12</f>
        <v>1.1034365395701646</v>
      </c>
      <c r="F4" s="127">
        <f>'Japan Workbook'!L12</f>
        <v>0.97283120062109718</v>
      </c>
      <c r="G4" s="127">
        <f>'Japan Workbook'!M12</f>
        <v>0.97117380904944872</v>
      </c>
      <c r="H4" s="127">
        <f>'Japan Workbook'!N12</f>
        <v>0.91773528308117525</v>
      </c>
      <c r="I4" s="37" t="s">
        <v>136</v>
      </c>
    </row>
    <row r="5" spans="1:9">
      <c r="A5" s="37">
        <f>'Japan Workbook'!A13</f>
        <v>1983</v>
      </c>
      <c r="B5" s="126">
        <f>'Japan Workbook'!H13</f>
        <v>3</v>
      </c>
      <c r="C5" s="127">
        <f>'Japan Workbook'!I13</f>
        <v>1.0748383250011466</v>
      </c>
      <c r="D5" s="127">
        <f>'Japan Workbook'!J13</f>
        <v>1.0222397338236582</v>
      </c>
      <c r="E5" s="127">
        <f>'Japan Workbook'!K13</f>
        <v>1.1480866652527828</v>
      </c>
      <c r="F5" s="127">
        <f>'Japan Workbook'!L13</f>
        <v>0.95576090166383387</v>
      </c>
      <c r="G5" s="127">
        <f>'Japan Workbook'!M13</f>
        <v>0.95260240404883789</v>
      </c>
      <c r="H5" s="127">
        <f>'Japan Workbook'!N13</f>
        <v>0.91168108201561282</v>
      </c>
      <c r="I5" s="37" t="s">
        <v>136</v>
      </c>
    </row>
    <row r="6" spans="1:9">
      <c r="A6" s="37">
        <f>'Japan Workbook'!A14</f>
        <v>1984</v>
      </c>
      <c r="B6" s="126">
        <f>'Japan Workbook'!H14</f>
        <v>4</v>
      </c>
      <c r="C6" s="127">
        <f>'Japan Workbook'!I14</f>
        <v>1.1083616169028727</v>
      </c>
      <c r="D6" s="127">
        <f>'Japan Workbook'!J14</f>
        <v>1.0318870342511004</v>
      </c>
      <c r="E6" s="127">
        <f>'Japan Workbook'!K14</f>
        <v>1.1948727395166703</v>
      </c>
      <c r="F6" s="127">
        <f>'Japan Workbook'!L14</f>
        <v>1.0421212964803745</v>
      </c>
      <c r="G6" s="127">
        <f>'Japan Workbook'!M14</f>
        <v>1.0397060335926092</v>
      </c>
      <c r="H6" s="127">
        <f>'Japan Workbook'!N14</f>
        <v>0.9897435076716582</v>
      </c>
      <c r="I6" s="37" t="s">
        <v>136</v>
      </c>
    </row>
    <row r="7" spans="1:9">
      <c r="A7" s="37">
        <f>'Japan Workbook'!A15</f>
        <v>1985</v>
      </c>
      <c r="B7" s="126">
        <f>'Japan Workbook'!H15</f>
        <v>5</v>
      </c>
      <c r="C7" s="127">
        <f>'Japan Workbook'!I15</f>
        <v>1.1646933143756975</v>
      </c>
      <c r="D7" s="127">
        <f>'Japan Workbook'!J15</f>
        <v>1.0289896601953339</v>
      </c>
      <c r="E7" s="127">
        <f>'Japan Workbook'!K15</f>
        <v>1.248886384225137</v>
      </c>
      <c r="F7" s="127">
        <f>'Japan Workbook'!L15</f>
        <v>1.0469783565272406</v>
      </c>
      <c r="G7" s="127">
        <f>'Japan Workbook'!M15</f>
        <v>1.0429986408498644</v>
      </c>
      <c r="H7" s="127">
        <f>'Japan Workbook'!N15</f>
        <v>0.99821610604237143</v>
      </c>
      <c r="I7" s="37" t="s">
        <v>136</v>
      </c>
    </row>
    <row r="8" spans="1:9">
      <c r="A8" s="37">
        <f>'Japan Workbook'!A16</f>
        <v>1986</v>
      </c>
      <c r="B8" s="126">
        <f>'Japan Workbook'!H16</f>
        <v>6</v>
      </c>
      <c r="C8" s="127">
        <f>'Japan Workbook'!I16</f>
        <v>1.1991530217554158</v>
      </c>
      <c r="D8" s="127">
        <f>'Japan Workbook'!J16</f>
        <v>1.0332242838153003</v>
      </c>
      <c r="E8" s="127">
        <f>'Japan Workbook'!K16</f>
        <v>1.3067800105968412</v>
      </c>
      <c r="F8" s="127">
        <f>'Japan Workbook'!L16</f>
        <v>1.0501611705884155</v>
      </c>
      <c r="G8" s="127">
        <f>'Japan Workbook'!M16</f>
        <v>1.0455430177842635</v>
      </c>
      <c r="H8" s="127">
        <f>'Japan Workbook'!N16</f>
        <v>0.99299938713394931</v>
      </c>
      <c r="I8" s="37" t="s">
        <v>136</v>
      </c>
    </row>
    <row r="9" spans="1:9">
      <c r="A9" s="37">
        <f>'Japan Workbook'!A17</f>
        <v>1987</v>
      </c>
      <c r="B9" s="126">
        <f>'Japan Workbook'!H17</f>
        <v>7</v>
      </c>
      <c r="C9" s="127">
        <f>'Japan Workbook'!I17</f>
        <v>1.2446605207234478</v>
      </c>
      <c r="D9" s="127">
        <f>'Japan Workbook'!J17</f>
        <v>1.0399742101869762</v>
      </c>
      <c r="E9" s="127">
        <f>'Japan Workbook'!K17</f>
        <v>1.372172687698554</v>
      </c>
      <c r="F9" s="127">
        <f>'Japan Workbook'!L17</f>
        <v>1.0822678276264484</v>
      </c>
      <c r="G9" s="127">
        <f>'Japan Workbook'!M17</f>
        <v>1.0770725057621522</v>
      </c>
      <c r="H9" s="127">
        <f>'Japan Workbook'!N17</f>
        <v>1.0202908201351288</v>
      </c>
      <c r="I9" s="37" t="s">
        <v>136</v>
      </c>
    </row>
    <row r="10" spans="1:9">
      <c r="A10" s="37">
        <f>'Japan Workbook'!A18</f>
        <v>1988</v>
      </c>
      <c r="B10" s="126">
        <f>'Japan Workbook'!H18</f>
        <v>8</v>
      </c>
      <c r="C10" s="127">
        <f>'Japan Workbook'!I18</f>
        <v>1.3288591784005259</v>
      </c>
      <c r="D10" s="127">
        <f>'Japan Workbook'!J18</f>
        <v>1.0531397505392777</v>
      </c>
      <c r="E10" s="127">
        <f>'Japan Workbook'!K18</f>
        <v>1.4538740418932343</v>
      </c>
      <c r="F10" s="127">
        <f>'Japan Workbook'!L18</f>
        <v>1.1436960217790668</v>
      </c>
      <c r="G10" s="127">
        <f>'Japan Workbook'!M18</f>
        <v>1.1396895107605216</v>
      </c>
      <c r="H10" s="127">
        <f>'Japan Workbook'!N18</f>
        <v>1.0787422091436927</v>
      </c>
      <c r="I10" s="37" t="s">
        <v>136</v>
      </c>
    </row>
    <row r="11" spans="1:9">
      <c r="A11" s="37">
        <f>'Japan Workbook'!A19</f>
        <v>1989</v>
      </c>
      <c r="B11" s="126">
        <f>'Japan Workbook'!H19</f>
        <v>9</v>
      </c>
      <c r="C11" s="127">
        <f>'Japan Workbook'!I19</f>
        <v>1.3991683101713832</v>
      </c>
      <c r="D11" s="127">
        <f>'Japan Workbook'!J19</f>
        <v>1.0553764596317787</v>
      </c>
      <c r="E11" s="127">
        <f>'Japan Workbook'!K19</f>
        <v>1.546189364240544</v>
      </c>
      <c r="F11" s="127">
        <f>'Japan Workbook'!L19</f>
        <v>1.1830173451903716</v>
      </c>
      <c r="G11" s="127">
        <f>'Japan Workbook'!M19</f>
        <v>1.1792297728443437</v>
      </c>
      <c r="H11" s="127">
        <f>'Japan Workbook'!N19</f>
        <v>1.1060208357289198</v>
      </c>
      <c r="I11" s="37" t="s">
        <v>136</v>
      </c>
    </row>
    <row r="12" spans="1:9">
      <c r="A12" s="37">
        <f>'Japan Workbook'!A20</f>
        <v>1990</v>
      </c>
      <c r="B12" s="126">
        <f>'Japan Workbook'!H20</f>
        <v>10</v>
      </c>
      <c r="C12" s="127">
        <f>'Japan Workbook'!I20</f>
        <v>1.471945374489749</v>
      </c>
      <c r="D12" s="127">
        <f>'Japan Workbook'!J20</f>
        <v>1.058711623723444</v>
      </c>
      <c r="E12" s="127">
        <f>'Japan Workbook'!K20</f>
        <v>1.6472915377590815</v>
      </c>
      <c r="F12" s="127">
        <f>'Japan Workbook'!L20</f>
        <v>1.2507782547723953</v>
      </c>
      <c r="G12" s="127">
        <f>'Japan Workbook'!M20</f>
        <v>1.2473510091731925</v>
      </c>
      <c r="H12" s="127">
        <f>'Japan Workbook'!N20</f>
        <v>1.1618099641929611</v>
      </c>
      <c r="I12" s="37" t="s">
        <v>136</v>
      </c>
    </row>
    <row r="13" spans="1:9">
      <c r="A13" s="37">
        <f>'Japan Workbook'!A21</f>
        <v>1991</v>
      </c>
      <c r="B13" s="126">
        <f>'Japan Workbook'!H21</f>
        <v>11</v>
      </c>
      <c r="C13" s="127">
        <f>'Japan Workbook'!I21</f>
        <v>1.5208778608448379</v>
      </c>
      <c r="D13" s="127">
        <f>'Japan Workbook'!J21</f>
        <v>1.0559336469501954</v>
      </c>
      <c r="E13" s="127">
        <f>'Japan Workbook'!K21</f>
        <v>1.7466279962131233</v>
      </c>
      <c r="F13" s="127">
        <f>'Japan Workbook'!L21</f>
        <v>1.2876339435369921</v>
      </c>
      <c r="G13" s="127">
        <f>'Japan Workbook'!M21</f>
        <v>1.2835316217116104</v>
      </c>
      <c r="H13" s="127">
        <f>'Japan Workbook'!N21</f>
        <v>1.1884784863162146</v>
      </c>
      <c r="I13" s="37" t="s">
        <v>136</v>
      </c>
    </row>
    <row r="14" spans="1:9">
      <c r="A14" s="37">
        <f>'Japan Workbook'!A22</f>
        <v>1992</v>
      </c>
      <c r="B14" s="126">
        <f>'Japan Workbook'!H22</f>
        <v>12</v>
      </c>
      <c r="C14" s="127">
        <f>'Japan Workbook'!I22</f>
        <v>1.533334479964531</v>
      </c>
      <c r="D14" s="127">
        <f>'Japan Workbook'!J22</f>
        <v>1.0451162531540783</v>
      </c>
      <c r="E14" s="127">
        <f>'Japan Workbook'!K22</f>
        <v>1.8342261208491757</v>
      </c>
      <c r="F14" s="127">
        <f>'Japan Workbook'!L22</f>
        <v>1.2915167063276261</v>
      </c>
      <c r="G14" s="127">
        <f>'Japan Workbook'!M22</f>
        <v>1.2875351463196498</v>
      </c>
      <c r="H14" s="127">
        <f>'Japan Workbook'!N22</f>
        <v>1.1621900502630542</v>
      </c>
      <c r="I14" s="37" t="s">
        <v>136</v>
      </c>
    </row>
    <row r="15" spans="1:9">
      <c r="A15" s="37">
        <f>'Japan Workbook'!A23</f>
        <v>1993</v>
      </c>
      <c r="B15" s="126">
        <f>'Japan Workbook'!H23</f>
        <v>13</v>
      </c>
      <c r="C15" s="127">
        <f>'Japan Workbook'!I23</f>
        <v>1.5359575899341069</v>
      </c>
      <c r="D15" s="127">
        <f>'Japan Workbook'!J23</f>
        <v>1.0200269041876606</v>
      </c>
      <c r="E15" s="127">
        <f>'Japan Workbook'!K23</f>
        <v>1.9100507467712067</v>
      </c>
      <c r="F15" s="127">
        <f>'Japan Workbook'!L23</f>
        <v>1.3093099600243745</v>
      </c>
      <c r="G15" s="127">
        <f>'Japan Workbook'!M23</f>
        <v>1.3039162251116672</v>
      </c>
      <c r="H15" s="127">
        <f>'Japan Workbook'!N23</f>
        <v>1.1741324426469328</v>
      </c>
      <c r="I15" s="37" t="s">
        <v>136</v>
      </c>
    </row>
    <row r="16" spans="1:9">
      <c r="A16" s="37">
        <f>'Japan Workbook'!A24</f>
        <v>1994</v>
      </c>
      <c r="B16" s="126">
        <f>'Japan Workbook'!H24</f>
        <v>14</v>
      </c>
      <c r="C16" s="127">
        <f>'Japan Workbook'!I24</f>
        <v>1.5492214374168691</v>
      </c>
      <c r="D16" s="127">
        <f>'Japan Workbook'!J24</f>
        <v>1.0163335482484419</v>
      </c>
      <c r="E16" s="127">
        <f>'Japan Workbook'!K24</f>
        <v>1.9775145087081401</v>
      </c>
      <c r="F16" s="127">
        <f>'Japan Workbook'!L24</f>
        <v>1.3489692184946072</v>
      </c>
      <c r="G16" s="127">
        <f>'Japan Workbook'!M24</f>
        <v>1.3445873173108356</v>
      </c>
      <c r="H16" s="127">
        <f>'Japan Workbook'!N24</f>
        <v>1.2051145189156451</v>
      </c>
      <c r="I16" s="37" t="s">
        <v>136</v>
      </c>
    </row>
    <row r="17" spans="1:9">
      <c r="A17" s="37">
        <f>'Japan Workbook'!A25</f>
        <v>1995</v>
      </c>
      <c r="B17" s="126">
        <f>'Japan Workbook'!H25</f>
        <v>15</v>
      </c>
      <c r="C17" s="127">
        <f>'Japan Workbook'!I25</f>
        <v>1.5790693941200753</v>
      </c>
      <c r="D17" s="127">
        <f>'Japan Workbook'!J25</f>
        <v>1.0207512477016023</v>
      </c>
      <c r="E17" s="127">
        <f>'Japan Workbook'!K25</f>
        <v>2.041703015872669</v>
      </c>
      <c r="F17" s="127">
        <f>'Japan Workbook'!L25</f>
        <v>1.3910065987255773</v>
      </c>
      <c r="G17" s="127">
        <f>'Japan Workbook'!M25</f>
        <v>1.3856412090571912</v>
      </c>
      <c r="H17" s="127">
        <f>'Japan Workbook'!N25</f>
        <v>1.2433244264960155</v>
      </c>
      <c r="I17" s="37" t="s">
        <v>136</v>
      </c>
    </row>
    <row r="18" spans="1:9">
      <c r="A18" s="37">
        <f>'Japan Workbook'!A26</f>
        <v>1996</v>
      </c>
      <c r="B18" s="126">
        <f>'Japan Workbook'!H26</f>
        <v>16</v>
      </c>
      <c r="C18" s="127">
        <f>'Japan Workbook'!I26</f>
        <v>1.6211392927578774</v>
      </c>
      <c r="D18" s="127">
        <f>'Japan Workbook'!J26</f>
        <v>1.0222636132801617</v>
      </c>
      <c r="E18" s="127">
        <f>'Japan Workbook'!K26</f>
        <v>2.1110696906290838</v>
      </c>
      <c r="F18" s="127">
        <f>'Japan Workbook'!L26</f>
        <v>1.4146968279701242</v>
      </c>
      <c r="G18" s="127">
        <f>'Japan Workbook'!M26</f>
        <v>1.4091475806574851</v>
      </c>
      <c r="H18" s="127">
        <f>'Japan Workbook'!N26</f>
        <v>1.2510435715850927</v>
      </c>
      <c r="I18" s="37" t="s">
        <v>136</v>
      </c>
    </row>
    <row r="19" spans="1:9">
      <c r="A19" s="37">
        <f>'Japan Workbook'!A27</f>
        <v>1997</v>
      </c>
      <c r="B19" s="126">
        <f>'Japan Workbook'!H27</f>
        <v>17</v>
      </c>
      <c r="C19" s="127">
        <f>'Japan Workbook'!I27</f>
        <v>1.647152914736504</v>
      </c>
      <c r="D19" s="127">
        <f>'Japan Workbook'!J27</f>
        <v>1.0137227276707181</v>
      </c>
      <c r="E19" s="127">
        <f>'Japan Workbook'!K27</f>
        <v>2.1753795440151533</v>
      </c>
      <c r="F19" s="127">
        <f>'Japan Workbook'!L27</f>
        <v>1.4510231829284368</v>
      </c>
      <c r="G19" s="127">
        <f>'Japan Workbook'!M27</f>
        <v>1.4449320692442034</v>
      </c>
      <c r="H19" s="127">
        <f>'Japan Workbook'!N27</f>
        <v>1.2960867936287559</v>
      </c>
      <c r="I19" s="37" t="s">
        <v>136</v>
      </c>
    </row>
    <row r="20" spans="1:9">
      <c r="A20" s="37">
        <f>'Japan Workbook'!A28</f>
        <v>1998</v>
      </c>
      <c r="B20" s="126">
        <f>'Japan Workbook'!H28</f>
        <v>18</v>
      </c>
      <c r="C20" s="127">
        <f>'Japan Workbook'!I28</f>
        <v>1.6124657921692733</v>
      </c>
      <c r="D20" s="127">
        <f>'Japan Workbook'!J28</f>
        <v>0.98991490953665895</v>
      </c>
      <c r="E20" s="127">
        <f>'Japan Workbook'!K28</f>
        <v>2.2196603471886669</v>
      </c>
      <c r="F20" s="127">
        <f>'Japan Workbook'!L28</f>
        <v>1.4276492957036073</v>
      </c>
      <c r="G20" s="127">
        <f>'Japan Workbook'!M28</f>
        <v>1.420501217049948</v>
      </c>
      <c r="H20" s="127">
        <f>'Japan Workbook'!N28</f>
        <v>1.2613078230903818</v>
      </c>
      <c r="I20" s="37" t="s">
        <v>136</v>
      </c>
    </row>
    <row r="21" spans="1:9">
      <c r="A21" s="37">
        <f>'Japan Workbook'!A29</f>
        <v>1999</v>
      </c>
      <c r="B21" s="126">
        <f>'Japan Workbook'!H29</f>
        <v>19</v>
      </c>
      <c r="C21" s="127">
        <f>'Japan Workbook'!I29</f>
        <v>1.6111754498616397</v>
      </c>
      <c r="D21" s="127">
        <f>'Japan Workbook'!J29</f>
        <v>0.9669508321990592</v>
      </c>
      <c r="E21" s="127">
        <f>'Japan Workbook'!K29</f>
        <v>2.2602792639349554</v>
      </c>
      <c r="F21" s="127">
        <f>'Japan Workbook'!L29</f>
        <v>1.4582436196716724</v>
      </c>
      <c r="G21" s="127">
        <f>'Japan Workbook'!M29</f>
        <v>1.4528762433895706</v>
      </c>
      <c r="H21" s="127">
        <f>'Japan Workbook'!N29</f>
        <v>1.2798102393597488</v>
      </c>
      <c r="I21" s="37" t="s">
        <v>136</v>
      </c>
    </row>
    <row r="22" spans="1:9">
      <c r="A22" s="37">
        <f>'Japan Workbook'!A30</f>
        <v>2000</v>
      </c>
      <c r="B22" s="126">
        <f>'Japan Workbook'!H30</f>
        <v>20</v>
      </c>
      <c r="C22" s="127">
        <f>'Japan Workbook'!I30</f>
        <v>1.6471685853628706</v>
      </c>
      <c r="D22" s="127">
        <f>'Japan Workbook'!J30</f>
        <v>0.96835176031393522</v>
      </c>
      <c r="E22" s="127">
        <f>'Japan Workbook'!K30</f>
        <v>2.2993558446972431</v>
      </c>
      <c r="F22" s="127">
        <f>'Japan Workbook'!L30</f>
        <v>1.4607430722497405</v>
      </c>
      <c r="G22" s="127">
        <f>'Japan Workbook'!M30</f>
        <v>1.4553634719966719</v>
      </c>
      <c r="H22" s="127">
        <f>'Japan Workbook'!N30</f>
        <v>1.2819806812200421</v>
      </c>
      <c r="I22" s="37" t="s">
        <v>136</v>
      </c>
    </row>
    <row r="23" spans="1:9">
      <c r="A23" s="37">
        <f>'Japan Workbook'!A31</f>
        <v>2001</v>
      </c>
      <c r="B23" s="126">
        <f>'Japan Workbook'!H31</f>
        <v>21</v>
      </c>
      <c r="C23" s="127">
        <f>'Japan Workbook'!I31</f>
        <v>1.6530045559479583</v>
      </c>
      <c r="D23" s="127">
        <f>'Japan Workbook'!J31</f>
        <v>0.95134162746455886</v>
      </c>
      <c r="E23" s="127">
        <f>'Japan Workbook'!K31</f>
        <v>2.3313101675015142</v>
      </c>
      <c r="F23" s="127">
        <f>'Japan Workbook'!L31</f>
        <v>1.4508095400364904</v>
      </c>
      <c r="G23" s="127">
        <f>'Japan Workbook'!M31</f>
        <v>1.4455244265363112</v>
      </c>
      <c r="H23" s="127" t="str">
        <f>'Japan Workbook'!N31</f>
        <v>NA</v>
      </c>
      <c r="I23" s="37" t="s">
        <v>136</v>
      </c>
    </row>
    <row r="24" spans="1:9">
      <c r="A24" s="37">
        <f>'Japan Workbook'!A32</f>
        <v>2002</v>
      </c>
      <c r="B24" s="126">
        <f>'Japan Workbook'!H32</f>
        <v>22</v>
      </c>
      <c r="C24" s="127">
        <f>'Japan Workbook'!I32</f>
        <v>1.6576568209267837</v>
      </c>
      <c r="D24" s="127">
        <f>'Japan Workbook'!J32</f>
        <v>0.93356735200706831</v>
      </c>
      <c r="E24" s="127">
        <f>'Japan Workbook'!K32</f>
        <v>2.3517249383612211</v>
      </c>
      <c r="F24" s="127">
        <f>'Japan Workbook'!L32</f>
        <v>1.448479943236652</v>
      </c>
      <c r="G24" s="127">
        <f>'Japan Workbook'!M32</f>
        <v>1.4443212010219493</v>
      </c>
      <c r="H24" s="127" t="str">
        <f>'Japan Workbook'!N32</f>
        <v>NA</v>
      </c>
      <c r="I24" s="37" t="s">
        <v>136</v>
      </c>
    </row>
    <row r="25" spans="1:9">
      <c r="A25" s="37">
        <f>'Japan Workbook'!A33</f>
        <v>2003</v>
      </c>
      <c r="B25" s="126">
        <f>'Japan Workbook'!H33</f>
        <v>23</v>
      </c>
      <c r="C25" s="127">
        <f>'Japan Workbook'!I33</f>
        <v>1.6862109954287636</v>
      </c>
      <c r="D25" s="127">
        <f>'Japan Workbook'!J33</f>
        <v>0.93562894508520988</v>
      </c>
      <c r="E25" s="127">
        <f>'Japan Workbook'!K33</f>
        <v>2.3712594936109208</v>
      </c>
      <c r="F25" s="127">
        <f>'Japan Workbook'!L33</f>
        <v>1.4485694069862021</v>
      </c>
      <c r="G25" s="127">
        <f>'Japan Workbook'!M33</f>
        <v>1.446373317756062</v>
      </c>
      <c r="H25" s="127" t="str">
        <f>'Japan Workbook'!N33</f>
        <v>NA</v>
      </c>
      <c r="I25" s="37" t="s">
        <v>136</v>
      </c>
    </row>
    <row r="26" spans="1:9">
      <c r="A26" s="37">
        <f>'Japan Workbook'!A34</f>
        <v>2004</v>
      </c>
      <c r="B26" s="126">
        <f>'Japan Workbook'!H34</f>
        <v>24</v>
      </c>
      <c r="C26" s="127">
        <f>'Japan Workbook'!I34</f>
        <v>1.7256165053738781</v>
      </c>
      <c r="D26" s="127">
        <f>'Japan Workbook'!J34</f>
        <v>0.94467129928122839</v>
      </c>
      <c r="E26" s="127">
        <f>'Japan Workbook'!K34</f>
        <v>2.3899870782672199</v>
      </c>
      <c r="F26" s="127">
        <f>'Japan Workbook'!L34</f>
        <v>1.4806587374571376</v>
      </c>
      <c r="G26" s="127">
        <f>'Japan Workbook'!M34</f>
        <v>1.4777834302867243</v>
      </c>
      <c r="H26" s="127" t="str">
        <f>'Japan Workbook'!N34</f>
        <v>NA</v>
      </c>
      <c r="I26" s="37" t="s">
        <v>136</v>
      </c>
    </row>
    <row r="27" spans="1:9">
      <c r="A27" s="37">
        <f>'Japan Workbook'!A35</f>
        <v>2005</v>
      </c>
      <c r="B27" s="126">
        <f>'Japan Workbook'!H35</f>
        <v>25</v>
      </c>
      <c r="C27" s="127">
        <f>'Japan Workbook'!I35</f>
        <v>1.7478221651454693</v>
      </c>
      <c r="D27" s="127">
        <f>'Japan Workbook'!J35</f>
        <v>0.94586527210640681</v>
      </c>
      <c r="E27" s="127">
        <f>'Japan Workbook'!K35</f>
        <v>2.408948245289908</v>
      </c>
      <c r="F27" s="127">
        <f>'Japan Workbook'!L35</f>
        <v>1.4868187462632119</v>
      </c>
      <c r="G27" s="127">
        <f>'Japan Workbook'!M35</f>
        <v>1.4832452621916323</v>
      </c>
      <c r="H27" s="127" t="str">
        <f>'Japan Workbook'!N35</f>
        <v>NA</v>
      </c>
      <c r="I27" s="37" t="s">
        <v>136</v>
      </c>
    </row>
    <row r="28" spans="1:9">
      <c r="A28" s="37">
        <f>'Japan Workbook'!A36</f>
        <v>2006</v>
      </c>
      <c r="B28" s="126">
        <f>'Japan Workbook'!H36</f>
        <v>26</v>
      </c>
      <c r="C28" s="127">
        <f>'Japan Workbook'!I36</f>
        <v>1.7771935054808972</v>
      </c>
      <c r="D28" s="127">
        <f>'Japan Workbook'!J36</f>
        <v>0.95474842992573494</v>
      </c>
      <c r="E28" s="127">
        <f>'Japan Workbook'!K36</f>
        <v>2.4294125749668209</v>
      </c>
      <c r="F28" s="127">
        <f>'Japan Workbook'!L36</f>
        <v>1.5019072668401061</v>
      </c>
      <c r="G28" s="127">
        <f>'Japan Workbook'!M36</f>
        <v>1.4975971200426568</v>
      </c>
      <c r="H28" s="127" t="str">
        <f>'Japan Workbook'!N36</f>
        <v>NA</v>
      </c>
      <c r="I28" s="37" t="s">
        <v>136</v>
      </c>
    </row>
    <row r="29" spans="1:9">
      <c r="A29" s="37">
        <f>'Japan Workbook'!A37</f>
        <v>2007</v>
      </c>
      <c r="B29" s="126">
        <f>'Japan Workbook'!H37</f>
        <v>27</v>
      </c>
      <c r="C29" s="127">
        <f>'Japan Workbook'!I37</f>
        <v>1.8156828570991759</v>
      </c>
      <c r="D29" s="127">
        <f>'Japan Workbook'!J37</f>
        <v>0.95413552387547662</v>
      </c>
      <c r="E29" s="127">
        <f>'Japan Workbook'!K37</f>
        <v>2.4488860927026828</v>
      </c>
      <c r="F29" s="127">
        <f>'Japan Workbook'!L37</f>
        <v>1.483701747700207</v>
      </c>
      <c r="G29" s="127">
        <f>'Japan Workbook'!M37</f>
        <v>1.4806136138847148</v>
      </c>
      <c r="H29" s="127" t="str">
        <f>'Japan Workbook'!N37</f>
        <v>NA</v>
      </c>
      <c r="I29" s="37" t="s">
        <v>136</v>
      </c>
    </row>
    <row r="30" spans="1:9">
      <c r="A30" s="37">
        <f>'Japan Workbook'!A38</f>
        <v>2008</v>
      </c>
      <c r="B30" s="126">
        <f>'Japan Workbook'!H38</f>
        <v>28</v>
      </c>
      <c r="C30" s="127">
        <f>'Japan Workbook'!I38</f>
        <v>1.796180953691388</v>
      </c>
      <c r="D30" s="127">
        <f>'Japan Workbook'!J38</f>
        <v>0.9400864436325429</v>
      </c>
      <c r="E30" s="127">
        <f>'Japan Workbook'!K38</f>
        <v>2.4586584719704803</v>
      </c>
      <c r="F30" s="127">
        <f>'Japan Workbook'!L38</f>
        <v>1.4362934409659267</v>
      </c>
      <c r="G30" s="127">
        <f>'Japan Workbook'!M38</f>
        <v>1.432511356025945</v>
      </c>
      <c r="H30" s="127" t="str">
        <f>'Japan Workbook'!N38</f>
        <v>NA</v>
      </c>
      <c r="I30" s="37" t="s">
        <v>136</v>
      </c>
    </row>
    <row r="31" spans="1:9">
      <c r="A31" s="37">
        <f>'Japan Workbook'!A39</f>
        <v>2009</v>
      </c>
      <c r="B31" s="126">
        <f>'Japan Workbook'!H39</f>
        <v>29</v>
      </c>
      <c r="C31" s="127">
        <f>'Japan Workbook'!I39</f>
        <v>1.6968914828234647</v>
      </c>
      <c r="D31" s="127">
        <f>'Japan Workbook'!J39</f>
        <v>0.90052614402496201</v>
      </c>
      <c r="E31" s="127">
        <f>'Japan Workbook'!K39</f>
        <v>2.448949316634927</v>
      </c>
      <c r="F31" s="127">
        <f>'Japan Workbook'!L39</f>
        <v>1.3669803290720814</v>
      </c>
      <c r="G31" s="127">
        <f>'Japan Workbook'!M39</f>
        <v>1.36060621358684</v>
      </c>
      <c r="H31" s="127" t="str">
        <f>'Japan Workbook'!N39</f>
        <v>NA</v>
      </c>
      <c r="I31" s="37" t="s">
        <v>136</v>
      </c>
    </row>
    <row r="32" spans="1:9">
      <c r="A32" s="37">
        <f>'Japan Workbook'!A40</f>
        <v>2010</v>
      </c>
      <c r="B32" s="126">
        <f>'Japan Workbook'!H40</f>
        <v>30</v>
      </c>
      <c r="C32" s="127">
        <f>'Japan Workbook'!I40</f>
        <v>1.7726497882554388</v>
      </c>
      <c r="D32" s="127">
        <f>'Japan Workbook'!J40</f>
        <v>0.90675072235355925</v>
      </c>
      <c r="E32" s="127">
        <f>'Japan Workbook'!K40</f>
        <v>2.4396909278941075</v>
      </c>
      <c r="F32" s="127">
        <f>'Japan Workbook'!L40</f>
        <v>1.4319931323294097</v>
      </c>
      <c r="G32" s="127">
        <f>'Japan Workbook'!M40</f>
        <v>1.4263667619509823</v>
      </c>
      <c r="H32" s="127" t="str">
        <f>'Japan Workbook'!N40</f>
        <v>NA</v>
      </c>
      <c r="I32" s="37" t="s">
        <v>136</v>
      </c>
    </row>
    <row r="33" spans="1:9">
      <c r="A33" s="37">
        <f>'Japan Workbook'!A41</f>
        <v>2011</v>
      </c>
      <c r="B33" s="126">
        <f>'Japan Workbook'!H41</f>
        <v>31</v>
      </c>
      <c r="C33" s="127">
        <f>'Japan Workbook'!I41</f>
        <v>1.7597635646470668</v>
      </c>
      <c r="D33" s="127">
        <f>'Japan Workbook'!J41</f>
        <v>0.87895503498340377</v>
      </c>
      <c r="E33" s="127">
        <f>'Japan Workbook'!K41</f>
        <v>2.4319898156630644</v>
      </c>
      <c r="F33" s="127">
        <f>'Japan Workbook'!L41</f>
        <v>1.3794158212084084</v>
      </c>
      <c r="G33" s="127">
        <f>'Japan Workbook'!M41</f>
        <v>1.3765291873170971</v>
      </c>
      <c r="H33" s="127" t="str">
        <f>'Japan Workbook'!N41</f>
        <v>NA</v>
      </c>
      <c r="I33" s="37" t="s">
        <v>136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zoomScale="82" zoomScaleNormal="82" zoomScalePageLayoutView="82" workbookViewId="0">
      <selection activeCell="D51" sqref="D51"/>
    </sheetView>
  </sheetViews>
  <sheetFormatPr defaultColWidth="8.85546875" defaultRowHeight="15"/>
  <cols>
    <col min="2" max="2" width="24.7109375" customWidth="1"/>
    <col min="3" max="3" width="27.28515625" customWidth="1"/>
    <col min="4" max="4" width="16" customWidth="1"/>
  </cols>
  <sheetData>
    <row r="1" spans="1:6" ht="15" customHeight="1">
      <c r="A1" s="104" t="s">
        <v>121</v>
      </c>
      <c r="B1" s="116"/>
      <c r="C1" s="116"/>
      <c r="D1" s="116"/>
      <c r="E1" s="7"/>
      <c r="F1" s="7"/>
    </row>
    <row r="2" spans="1:6">
      <c r="A2" s="97"/>
      <c r="B2" s="97"/>
      <c r="C2" s="97"/>
      <c r="D2" s="97"/>
      <c r="E2" s="7"/>
      <c r="F2" s="7"/>
    </row>
    <row r="3" spans="1:6">
      <c r="A3" s="151" t="s">
        <v>5</v>
      </c>
      <c r="B3" s="151" t="s">
        <v>38</v>
      </c>
      <c r="C3" s="151" t="s">
        <v>37</v>
      </c>
      <c r="D3" s="151" t="s">
        <v>39</v>
      </c>
      <c r="E3" s="7"/>
      <c r="F3" s="7"/>
    </row>
    <row r="4" spans="1:6">
      <c r="A4" s="151"/>
      <c r="B4" s="151"/>
      <c r="C4" s="151"/>
      <c r="D4" s="151"/>
      <c r="E4" s="7"/>
      <c r="F4" s="7"/>
    </row>
    <row r="5" spans="1:6">
      <c r="A5" s="115">
        <v>1980</v>
      </c>
      <c r="B5" s="108">
        <v>58.786001436049467</v>
      </c>
      <c r="C5" s="101">
        <v>2137.0974163720425</v>
      </c>
      <c r="D5" s="103">
        <f>C5*B5</f>
        <v>125631.4117878245</v>
      </c>
      <c r="E5" s="7"/>
      <c r="F5" s="7"/>
    </row>
    <row r="6" spans="1:6">
      <c r="A6" s="115">
        <v>1981</v>
      </c>
      <c r="B6" s="108">
        <v>59.233953953768463</v>
      </c>
      <c r="C6" s="101">
        <v>2127.2808920315474</v>
      </c>
      <c r="D6" s="103">
        <f t="shared" ref="D6:D35" si="0">C6*B6</f>
        <v>126007.25840532818</v>
      </c>
      <c r="E6" s="7"/>
      <c r="F6" s="7"/>
    </row>
    <row r="7" spans="1:6">
      <c r="A7" s="115">
        <v>1982</v>
      </c>
      <c r="B7" s="108">
        <v>59.717983184323892</v>
      </c>
      <c r="C7" s="101">
        <v>2122.072124014142</v>
      </c>
      <c r="D7" s="103">
        <f t="shared" si="0"/>
        <v>126725.86741779902</v>
      </c>
      <c r="E7" s="7"/>
      <c r="F7" s="7"/>
    </row>
    <row r="8" spans="1:6">
      <c r="A8" s="115">
        <v>1983</v>
      </c>
      <c r="B8" s="108">
        <v>60.621905267058871</v>
      </c>
      <c r="C8" s="101">
        <v>2118.4660538482458</v>
      </c>
      <c r="D8" s="103">
        <f t="shared" si="0"/>
        <v>128425.4484278684</v>
      </c>
      <c r="E8" s="7"/>
      <c r="F8" s="7"/>
    </row>
    <row r="9" spans="1:6">
      <c r="A9" s="115">
        <v>1984</v>
      </c>
      <c r="B9" s="108">
        <v>60.828344234956212</v>
      </c>
      <c r="C9" s="101">
        <v>2131.1874680446017</v>
      </c>
      <c r="D9" s="103">
        <f t="shared" si="0"/>
        <v>129636.60493544178</v>
      </c>
      <c r="E9" s="7"/>
      <c r="F9" s="7"/>
    </row>
    <row r="10" spans="1:6">
      <c r="A10" s="115">
        <v>1985</v>
      </c>
      <c r="B10" s="108">
        <v>61.158045305044688</v>
      </c>
      <c r="C10" s="101">
        <v>2113.7581289094369</v>
      </c>
      <c r="D10" s="103">
        <f t="shared" si="0"/>
        <v>129273.31541174983</v>
      </c>
      <c r="E10" s="7"/>
      <c r="F10" s="7"/>
    </row>
    <row r="11" spans="1:6">
      <c r="A11" s="115">
        <v>1986</v>
      </c>
      <c r="B11" s="108">
        <v>61.470710149627081</v>
      </c>
      <c r="C11" s="101">
        <v>2111.6545879793312</v>
      </c>
      <c r="D11" s="103">
        <f t="shared" si="0"/>
        <v>129804.90711380767</v>
      </c>
    </row>
    <row r="12" spans="1:6">
      <c r="A12" s="115">
        <v>1987</v>
      </c>
      <c r="B12" s="108">
        <v>61.714227961272975</v>
      </c>
      <c r="C12" s="101">
        <v>2117.063693228175</v>
      </c>
      <c r="D12" s="103">
        <f t="shared" si="0"/>
        <v>130652.95137241807</v>
      </c>
    </row>
    <row r="13" spans="1:6">
      <c r="A13" s="115">
        <v>1988</v>
      </c>
      <c r="B13" s="108">
        <v>62.43075156344095</v>
      </c>
      <c r="C13" s="101">
        <v>2119.2674027740004</v>
      </c>
      <c r="D13" s="103">
        <f t="shared" si="0"/>
        <v>132307.45671908237</v>
      </c>
    </row>
    <row r="14" spans="1:6">
      <c r="A14" s="115">
        <v>1989</v>
      </c>
      <c r="B14" s="108">
        <v>63.350707740769899</v>
      </c>
      <c r="C14" s="101">
        <v>2092.9230568398152</v>
      </c>
      <c r="D14" s="103">
        <f t="shared" si="0"/>
        <v>132588.15689777787</v>
      </c>
    </row>
    <row r="15" spans="1:6">
      <c r="A15" s="115">
        <v>1990</v>
      </c>
      <c r="B15" s="108">
        <v>64.407955853059704</v>
      </c>
      <c r="C15" s="101">
        <v>2065.0761816698396</v>
      </c>
      <c r="D15" s="103">
        <f t="shared" si="0"/>
        <v>133007.33554219612</v>
      </c>
    </row>
    <row r="16" spans="1:6">
      <c r="A16" s="115">
        <v>1991</v>
      </c>
      <c r="B16" s="108">
        <v>65.717740955204519</v>
      </c>
      <c r="C16" s="101">
        <v>2018.5979439760674</v>
      </c>
      <c r="D16" s="103">
        <f t="shared" si="0"/>
        <v>132657.69677492764</v>
      </c>
    </row>
    <row r="17" spans="1:4">
      <c r="A17" s="115">
        <v>1992</v>
      </c>
      <c r="B17" s="108">
        <v>66.45931783017555</v>
      </c>
      <c r="C17" s="101">
        <v>1975.625607832472</v>
      </c>
      <c r="D17" s="103">
        <f t="shared" si="0"/>
        <v>131298.73018437202</v>
      </c>
    </row>
    <row r="18" spans="1:4">
      <c r="A18" s="115">
        <v>1993</v>
      </c>
      <c r="B18" s="108">
        <v>66.71085268911844</v>
      </c>
      <c r="C18" s="101">
        <v>1920.9335436497145</v>
      </c>
      <c r="D18" s="103">
        <f t="shared" si="0"/>
        <v>128147.11465600236</v>
      </c>
    </row>
    <row r="19" spans="1:4">
      <c r="A19" s="115">
        <v>1994</v>
      </c>
      <c r="B19" s="108">
        <v>66.786012507527658</v>
      </c>
      <c r="C19" s="101">
        <v>1911.8181996192548</v>
      </c>
      <c r="D19" s="103">
        <f t="shared" si="0"/>
        <v>127682.71419189055</v>
      </c>
    </row>
    <row r="20" spans="1:4">
      <c r="A20" s="115">
        <v>1995</v>
      </c>
      <c r="B20" s="108">
        <v>66.999466391809875</v>
      </c>
      <c r="C20" s="101">
        <v>1914.0219091650802</v>
      </c>
      <c r="D20" s="103">
        <f t="shared" si="0"/>
        <v>128238.44657629356</v>
      </c>
    </row>
    <row r="21" spans="1:4">
      <c r="A21" s="115">
        <v>1996</v>
      </c>
      <c r="B21" s="108">
        <v>67.049572937416016</v>
      </c>
      <c r="C21" s="101">
        <v>1915.424269785151</v>
      </c>
      <c r="D21" s="103">
        <f t="shared" si="0"/>
        <v>128428.37928305629</v>
      </c>
    </row>
    <row r="22" spans="1:4">
      <c r="A22" s="115">
        <v>1997</v>
      </c>
      <c r="B22" s="108">
        <v>67.516565942465363</v>
      </c>
      <c r="C22" s="101">
        <v>1886.275202610824</v>
      </c>
      <c r="D22" s="103">
        <f t="shared" si="0"/>
        <v>127354.8241027109</v>
      </c>
    </row>
    <row r="23" spans="1:4">
      <c r="A23" s="115">
        <v>1998</v>
      </c>
      <c r="B23" s="108">
        <v>66.720873998239668</v>
      </c>
      <c r="C23" s="101">
        <v>1863.937601305412</v>
      </c>
      <c r="D23" s="103">
        <f t="shared" si="0"/>
        <v>124363.54583727948</v>
      </c>
    </row>
    <row r="24" spans="1:4">
      <c r="A24" s="115">
        <v>1999</v>
      </c>
      <c r="B24" s="108">
        <v>65.802922082734966</v>
      </c>
      <c r="C24" s="101">
        <v>1846.1075877073702</v>
      </c>
      <c r="D24" s="103">
        <f t="shared" si="0"/>
        <v>121479.27375025388</v>
      </c>
    </row>
    <row r="25" spans="1:4">
      <c r="A25" s="115">
        <v>2000</v>
      </c>
      <c r="B25" s="108">
        <v>65.394052670588763</v>
      </c>
      <c r="C25" s="101">
        <v>1860.3315311395161</v>
      </c>
      <c r="D25" s="103">
        <f t="shared" si="0"/>
        <v>121654.61813209456</v>
      </c>
    </row>
    <row r="26" spans="1:4">
      <c r="A26" s="115">
        <v>2001</v>
      </c>
      <c r="B26" s="108">
        <v>64.899000000000001</v>
      </c>
      <c r="C26" s="101">
        <v>1841.6</v>
      </c>
      <c r="D26" s="103">
        <f t="shared" si="0"/>
        <v>119517.9984</v>
      </c>
    </row>
    <row r="27" spans="1:4">
      <c r="A27" s="115">
        <v>2002</v>
      </c>
      <c r="B27" s="108">
        <v>64.125</v>
      </c>
      <c r="C27" s="101">
        <v>1829</v>
      </c>
      <c r="D27" s="103">
        <f t="shared" si="0"/>
        <v>117284.625</v>
      </c>
    </row>
    <row r="28" spans="1:4">
      <c r="A28" s="115">
        <v>2003</v>
      </c>
      <c r="B28" s="108">
        <v>64.143999999999991</v>
      </c>
      <c r="C28" s="101">
        <v>1832.5</v>
      </c>
      <c r="D28" s="103">
        <f t="shared" si="0"/>
        <v>117543.87999999999</v>
      </c>
    </row>
    <row r="29" spans="1:4">
      <c r="A29" s="115">
        <v>2004</v>
      </c>
      <c r="B29" s="108">
        <v>64.507000000000005</v>
      </c>
      <c r="C29" s="101">
        <v>1839.8</v>
      </c>
      <c r="D29" s="103">
        <f t="shared" si="0"/>
        <v>118679.9786</v>
      </c>
    </row>
    <row r="30" spans="1:4">
      <c r="A30" s="115">
        <v>2005</v>
      </c>
      <c r="B30" s="108">
        <v>64.963000000000008</v>
      </c>
      <c r="C30" s="101">
        <v>1829.2</v>
      </c>
      <c r="D30" s="103">
        <f t="shared" si="0"/>
        <v>118830.31960000002</v>
      </c>
    </row>
    <row r="31" spans="1:4">
      <c r="A31" s="115">
        <v>2006</v>
      </c>
      <c r="B31" s="108">
        <v>65.241</v>
      </c>
      <c r="C31" s="101">
        <v>1838.5</v>
      </c>
      <c r="D31" s="103">
        <f t="shared" si="0"/>
        <v>119945.5785</v>
      </c>
    </row>
    <row r="32" spans="1:4">
      <c r="A32" s="115">
        <v>2007</v>
      </c>
      <c r="B32" s="108">
        <v>65.531000000000006</v>
      </c>
      <c r="C32" s="101">
        <v>1829.2</v>
      </c>
      <c r="D32" s="103">
        <f t="shared" si="0"/>
        <v>119869.30520000002</v>
      </c>
    </row>
    <row r="33" spans="1:4">
      <c r="A33" s="115">
        <v>2008</v>
      </c>
      <c r="B33" s="108">
        <v>65.228999999999999</v>
      </c>
      <c r="C33" s="101">
        <v>1810.6</v>
      </c>
      <c r="D33" s="103">
        <f t="shared" si="0"/>
        <v>118103.6274</v>
      </c>
    </row>
    <row r="34" spans="1:4">
      <c r="A34" s="115">
        <v>2009</v>
      </c>
      <c r="B34" s="108">
        <v>64.207999999999998</v>
      </c>
      <c r="C34" s="101">
        <v>1762</v>
      </c>
      <c r="D34" s="103">
        <f t="shared" si="0"/>
        <v>113134.496</v>
      </c>
    </row>
    <row r="35" spans="1:4">
      <c r="A35" s="115">
        <v>2010</v>
      </c>
      <c r="B35" s="108">
        <v>63.914999999999999</v>
      </c>
      <c r="C35" s="101">
        <v>1782.3</v>
      </c>
      <c r="D35" s="103">
        <f t="shared" si="0"/>
        <v>113915.70449999999</v>
      </c>
    </row>
    <row r="36" spans="1:4">
      <c r="A36" s="115">
        <v>2011</v>
      </c>
      <c r="B36" s="108">
        <v>63.955859836982576</v>
      </c>
      <c r="C36" s="101">
        <v>1726.5722048482398</v>
      </c>
      <c r="D36" s="103">
        <f>C36*B36</f>
        <v>110424.40993170399</v>
      </c>
    </row>
    <row r="37" spans="1:4">
      <c r="A37" s="113"/>
      <c r="B37" s="113"/>
      <c r="C37" s="114"/>
      <c r="D37" s="113"/>
    </row>
    <row r="38" spans="1:4">
      <c r="A38" s="113"/>
      <c r="B38" s="113"/>
      <c r="C38" s="113"/>
      <c r="D38" s="113"/>
    </row>
    <row r="39" spans="1:4">
      <c r="A39" s="113"/>
      <c r="B39" s="113"/>
      <c r="C39" s="113"/>
      <c r="D39" s="113"/>
    </row>
  </sheetData>
  <mergeCells count="4">
    <mergeCell ref="A3:A4"/>
    <mergeCell ref="B3:B4"/>
    <mergeCell ref="C3:C4"/>
    <mergeCell ref="D3:D4"/>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9"/>
  <sheetViews>
    <sheetView topLeftCell="U34" workbookViewId="0">
      <selection activeCell="AD32" sqref="AD32:AD63"/>
    </sheetView>
  </sheetViews>
  <sheetFormatPr defaultColWidth="8.85546875" defaultRowHeight="15"/>
  <cols>
    <col min="1" max="1" width="17.28515625" style="11" customWidth="1"/>
    <col min="2" max="2" width="42.85546875" style="11" bestFit="1" customWidth="1"/>
    <col min="3" max="4" width="40.42578125" style="11" bestFit="1" customWidth="1"/>
    <col min="5" max="5" width="28.85546875" style="11" customWidth="1"/>
    <col min="6" max="6" width="22.42578125" style="11" customWidth="1"/>
    <col min="7" max="7" width="25.28515625" style="11" customWidth="1"/>
    <col min="8" max="8" width="20.28515625" style="11" bestFit="1" customWidth="1"/>
    <col min="9" max="9" width="21.140625" style="11" bestFit="1" customWidth="1"/>
    <col min="10" max="11" width="21.140625" style="118" customWidth="1"/>
    <col min="12" max="12" width="24.42578125" style="11" customWidth="1"/>
    <col min="13" max="13" width="21.42578125" style="11" customWidth="1"/>
    <col min="14" max="14" width="25.85546875" style="11" customWidth="1"/>
    <col min="15" max="15" width="28.85546875" style="11" customWidth="1"/>
    <col min="16" max="16" width="24.28515625" style="11" customWidth="1"/>
    <col min="17" max="18" width="24.28515625" style="118" customWidth="1"/>
    <col min="19" max="19" width="20.7109375" style="11" customWidth="1"/>
    <col min="20" max="20" width="15" style="11" bestFit="1" customWidth="1"/>
    <col min="21" max="21" width="20.28515625" style="11" bestFit="1" customWidth="1"/>
    <col min="22" max="22" width="21.140625" style="11" bestFit="1" customWidth="1"/>
    <col min="23" max="23" width="21.42578125" style="11" bestFit="1" customWidth="1"/>
    <col min="24" max="24" width="18.140625" style="11" bestFit="1" customWidth="1"/>
    <col min="25" max="25" width="16.42578125" style="11" bestFit="1" customWidth="1"/>
    <col min="26" max="27" width="16.42578125" style="118" customWidth="1"/>
    <col min="28" max="28" width="17.28515625" style="11" customWidth="1"/>
    <col min="29" max="29" width="15.140625" style="11" customWidth="1"/>
    <col min="30" max="30" width="18" style="11" bestFit="1" customWidth="1"/>
    <col min="31" max="31" width="15.42578125" style="11" customWidth="1"/>
    <col min="32" max="32" width="15.140625" style="11" customWidth="1"/>
    <col min="33" max="33" width="19.28515625" style="11" customWidth="1"/>
    <col min="34" max="34" width="18.140625" style="11" customWidth="1"/>
    <col min="35" max="35" width="20.140625" style="11" customWidth="1"/>
    <col min="36" max="36" width="16.42578125" style="11" customWidth="1"/>
    <col min="37" max="38" width="16.42578125" style="118" customWidth="1"/>
    <col min="39" max="39" width="20.140625" style="11" customWidth="1"/>
    <col min="40" max="40" width="20.85546875" style="11" customWidth="1"/>
    <col min="41" max="41" width="15.42578125" style="11" customWidth="1"/>
    <col min="42" max="16384" width="8.85546875" style="11"/>
  </cols>
  <sheetData>
    <row r="1" spans="1:38">
      <c r="A1" s="15" t="s">
        <v>14</v>
      </c>
    </row>
    <row r="2" spans="1:38">
      <c r="A2" s="11" t="s">
        <v>149</v>
      </c>
    </row>
    <row r="3" spans="1:38" s="52" customFormat="1">
      <c r="A3" s="52" t="s">
        <v>55</v>
      </c>
      <c r="J3" s="118"/>
      <c r="K3" s="118"/>
      <c r="Q3" s="118"/>
      <c r="R3" s="118"/>
      <c r="Z3" s="118"/>
      <c r="AA3" s="118"/>
      <c r="AK3" s="118"/>
      <c r="AL3" s="118"/>
    </row>
    <row r="4" spans="1:38">
      <c r="A4" s="11" t="s">
        <v>15</v>
      </c>
    </row>
    <row r="5" spans="1:38">
      <c r="A5" s="11" t="s">
        <v>56</v>
      </c>
    </row>
    <row r="6" spans="1:38">
      <c r="A6" s="11" t="s">
        <v>40</v>
      </c>
    </row>
    <row r="7" spans="1:38" s="52" customFormat="1">
      <c r="A7" s="11" t="s">
        <v>53</v>
      </c>
      <c r="J7" s="118"/>
      <c r="K7" s="118"/>
      <c r="Q7" s="118"/>
      <c r="R7" s="118"/>
      <c r="Z7" s="118"/>
      <c r="AA7" s="118"/>
      <c r="AK7" s="118"/>
      <c r="AL7" s="118"/>
    </row>
    <row r="8" spans="1:38" s="118" customFormat="1">
      <c r="A8" s="149" t="s">
        <v>150</v>
      </c>
    </row>
    <row r="9" spans="1:38">
      <c r="A9" s="58" t="s">
        <v>57</v>
      </c>
    </row>
    <row r="10" spans="1:38" s="52" customFormat="1">
      <c r="A10" s="58" t="s">
        <v>68</v>
      </c>
      <c r="J10" s="118"/>
      <c r="K10" s="118"/>
      <c r="Q10" s="118"/>
      <c r="R10" s="118"/>
      <c r="Z10" s="118"/>
      <c r="AA10" s="118"/>
      <c r="AK10" s="118"/>
      <c r="AL10" s="118"/>
    </row>
    <row r="11" spans="1:38" s="52" customFormat="1">
      <c r="A11" s="58" t="s">
        <v>69</v>
      </c>
      <c r="J11" s="118"/>
      <c r="K11" s="118"/>
      <c r="Q11" s="118"/>
      <c r="R11" s="118"/>
      <c r="Z11" s="118"/>
      <c r="AA11" s="118"/>
      <c r="AK11" s="118"/>
      <c r="AL11" s="118"/>
    </row>
    <row r="12" spans="1:38" s="52" customFormat="1">
      <c r="A12" s="58" t="s">
        <v>70</v>
      </c>
      <c r="J12" s="118"/>
      <c r="K12" s="118"/>
      <c r="Q12" s="118"/>
      <c r="R12" s="118"/>
      <c r="Z12" s="118"/>
      <c r="AA12" s="118"/>
      <c r="AK12" s="118"/>
      <c r="AL12" s="118"/>
    </row>
    <row r="13" spans="1:38" s="52" customFormat="1">
      <c r="A13" s="58" t="s">
        <v>71</v>
      </c>
      <c r="J13" s="118"/>
      <c r="K13" s="118"/>
      <c r="Q13" s="118"/>
      <c r="R13" s="118"/>
      <c r="Z13" s="118"/>
      <c r="AA13" s="118"/>
      <c r="AK13" s="118"/>
      <c r="AL13" s="118"/>
    </row>
    <row r="14" spans="1:38" s="52" customFormat="1">
      <c r="A14" s="58"/>
      <c r="J14" s="118"/>
      <c r="K14" s="118"/>
      <c r="Q14" s="118"/>
      <c r="R14" s="118"/>
      <c r="Z14" s="118"/>
      <c r="AA14" s="118"/>
      <c r="AK14" s="118"/>
      <c r="AL14" s="118"/>
    </row>
    <row r="15" spans="1:38" ht="15.75" thickBot="1">
      <c r="A15" s="15" t="s">
        <v>41</v>
      </c>
      <c r="C15" s="15" t="s">
        <v>16</v>
      </c>
      <c r="E15" s="15" t="s">
        <v>60</v>
      </c>
      <c r="F15" s="52"/>
      <c r="G15" s="52"/>
    </row>
    <row r="16" spans="1:38" ht="18">
      <c r="A16" s="27" t="s">
        <v>17</v>
      </c>
      <c r="B16" s="136">
        <v>1.0880000000000001</v>
      </c>
      <c r="C16" s="28">
        <v>0.90720000000000001</v>
      </c>
      <c r="D16" s="29" t="s">
        <v>18</v>
      </c>
      <c r="E16" s="138" t="s">
        <v>61</v>
      </c>
      <c r="F16" s="64">
        <v>19110</v>
      </c>
      <c r="G16" s="29" t="s">
        <v>62</v>
      </c>
    </row>
    <row r="17" spans="1:41" ht="18">
      <c r="A17" s="20" t="s">
        <v>19</v>
      </c>
      <c r="B17" s="26">
        <v>1.0880000000000001</v>
      </c>
      <c r="C17" s="30">
        <v>1000</v>
      </c>
      <c r="D17" s="31" t="s">
        <v>20</v>
      </c>
      <c r="E17" s="139" t="s">
        <v>63</v>
      </c>
      <c r="F17" s="61">
        <v>7215</v>
      </c>
      <c r="G17" s="31" t="s">
        <v>62</v>
      </c>
    </row>
    <row r="18" spans="1:41">
      <c r="A18" s="20" t="s">
        <v>21</v>
      </c>
      <c r="B18" s="26">
        <v>1.073</v>
      </c>
      <c r="C18" s="32">
        <v>9.9999999999999995E-7</v>
      </c>
      <c r="D18" s="31" t="s">
        <v>22</v>
      </c>
      <c r="E18" s="139" t="s">
        <v>64</v>
      </c>
      <c r="F18" s="61">
        <f>4.184/1000000000</f>
        <v>4.1840000000000004E-9</v>
      </c>
      <c r="G18" s="31" t="s">
        <v>64</v>
      </c>
    </row>
    <row r="19" spans="1:41" ht="18">
      <c r="A19" s="20" t="s">
        <v>23</v>
      </c>
      <c r="B19" s="26">
        <v>1.04</v>
      </c>
      <c r="C19" s="30">
        <v>49.8</v>
      </c>
      <c r="D19" s="31" t="s">
        <v>36</v>
      </c>
      <c r="E19" s="139" t="s">
        <v>72</v>
      </c>
      <c r="F19" s="61">
        <v>0.4</v>
      </c>
      <c r="G19" s="31"/>
    </row>
    <row r="20" spans="1:41" ht="18.75">
      <c r="A20" s="20" t="s">
        <v>42</v>
      </c>
      <c r="B20" s="26">
        <v>1.1499999999999999</v>
      </c>
      <c r="C20" s="33">
        <v>2.8316000000000001E-2</v>
      </c>
      <c r="D20" s="31" t="s">
        <v>43</v>
      </c>
      <c r="E20" s="139" t="s">
        <v>73</v>
      </c>
      <c r="F20" s="61">
        <v>0.2</v>
      </c>
      <c r="G20" s="31"/>
    </row>
    <row r="21" spans="1:41" ht="18.75">
      <c r="A21" s="131" t="s">
        <v>137</v>
      </c>
      <c r="B21" s="46">
        <v>1.099</v>
      </c>
      <c r="C21" s="34">
        <v>0.8</v>
      </c>
      <c r="D21" s="31" t="s">
        <v>44</v>
      </c>
      <c r="E21" s="139" t="s">
        <v>74</v>
      </c>
      <c r="F21" s="61">
        <v>11</v>
      </c>
      <c r="G21" s="31"/>
    </row>
    <row r="22" spans="1:41" ht="18.75" thickBot="1">
      <c r="A22" s="132" t="s">
        <v>138</v>
      </c>
      <c r="B22" s="137">
        <v>1.07</v>
      </c>
      <c r="C22" s="33">
        <f>1.05505585/1000</f>
        <v>1.0550558499999999E-3</v>
      </c>
      <c r="D22" s="31" t="s">
        <v>24</v>
      </c>
      <c r="E22" s="139" t="s">
        <v>75</v>
      </c>
      <c r="F22" s="61">
        <v>8.4</v>
      </c>
      <c r="G22" s="31"/>
    </row>
    <row r="23" spans="1:41" ht="15.75" thickBot="1">
      <c r="A23" s="25"/>
      <c r="B23" s="26"/>
      <c r="C23" s="30">
        <f>3600/1000</f>
        <v>3.6</v>
      </c>
      <c r="D23" s="31" t="s">
        <v>25</v>
      </c>
      <c r="E23" s="140" t="s">
        <v>76</v>
      </c>
      <c r="F23" s="62">
        <f>F22/F21</f>
        <v>0.76363636363636367</v>
      </c>
      <c r="G23" s="63"/>
    </row>
    <row r="24" spans="1:41" ht="17.25">
      <c r="A24" s="35"/>
      <c r="C24" s="34">
        <v>300</v>
      </c>
      <c r="D24" s="133" t="s">
        <v>45</v>
      </c>
    </row>
    <row r="25" spans="1:41" s="118" customFormat="1" ht="17.25">
      <c r="A25" s="124"/>
      <c r="C25" s="34">
        <v>785.22</v>
      </c>
      <c r="D25" s="133" t="s">
        <v>139</v>
      </c>
    </row>
    <row r="26" spans="1:41" s="118" customFormat="1" ht="18" thickBot="1">
      <c r="A26" s="124"/>
      <c r="C26" s="134">
        <v>880</v>
      </c>
      <c r="D26" s="135" t="s">
        <v>140</v>
      </c>
    </row>
    <row r="27" spans="1:41">
      <c r="A27" s="35"/>
      <c r="C27" s="36"/>
    </row>
    <row r="28" spans="1:41">
      <c r="A28" s="35"/>
      <c r="C28" s="36"/>
    </row>
    <row r="29" spans="1:41" ht="15.75" thickBot="1">
      <c r="E29" s="37" t="s">
        <v>46</v>
      </c>
      <c r="O29" s="37" t="s">
        <v>47</v>
      </c>
      <c r="X29" s="11" t="s">
        <v>14</v>
      </c>
      <c r="AE29" s="52"/>
      <c r="AF29" s="52"/>
      <c r="AG29" s="52"/>
      <c r="AH29" s="52"/>
      <c r="AI29" s="52" t="s">
        <v>78</v>
      </c>
      <c r="AJ29" s="52"/>
      <c r="AM29" s="52"/>
      <c r="AN29" s="52"/>
      <c r="AO29" s="52"/>
    </row>
    <row r="30" spans="1:41" ht="15" customHeight="1">
      <c r="A30" s="156" t="s">
        <v>5</v>
      </c>
      <c r="B30" s="152" t="s">
        <v>34</v>
      </c>
      <c r="C30" s="158" t="s">
        <v>26</v>
      </c>
      <c r="D30" s="152" t="s">
        <v>27</v>
      </c>
      <c r="E30" s="152" t="s">
        <v>35</v>
      </c>
      <c r="F30" s="152" t="s">
        <v>48</v>
      </c>
      <c r="G30" s="152" t="s">
        <v>49</v>
      </c>
      <c r="H30" s="152" t="s">
        <v>58</v>
      </c>
      <c r="I30" s="152" t="s">
        <v>59</v>
      </c>
      <c r="J30" s="152" t="s">
        <v>141</v>
      </c>
      <c r="K30" s="152" t="s">
        <v>142</v>
      </c>
      <c r="L30" s="152" t="s">
        <v>66</v>
      </c>
      <c r="M30" s="152" t="s">
        <v>67</v>
      </c>
      <c r="N30" s="156" t="s">
        <v>54</v>
      </c>
      <c r="O30" s="158" t="s">
        <v>50</v>
      </c>
      <c r="P30" s="152" t="s">
        <v>51</v>
      </c>
      <c r="Q30" s="152" t="s">
        <v>143</v>
      </c>
      <c r="R30" s="152" t="s">
        <v>144</v>
      </c>
      <c r="S30" s="154" t="s">
        <v>88</v>
      </c>
      <c r="T30" s="156" t="s">
        <v>28</v>
      </c>
      <c r="U30" s="158" t="s">
        <v>29</v>
      </c>
      <c r="V30" s="152" t="s">
        <v>30</v>
      </c>
      <c r="W30" s="152" t="s">
        <v>31</v>
      </c>
      <c r="X30" s="152" t="s">
        <v>32</v>
      </c>
      <c r="Y30" s="152" t="s">
        <v>52</v>
      </c>
      <c r="Z30" s="152" t="s">
        <v>145</v>
      </c>
      <c r="AA30" s="152" t="s">
        <v>146</v>
      </c>
      <c r="AB30" s="152" t="s">
        <v>65</v>
      </c>
      <c r="AC30" s="152" t="s">
        <v>77</v>
      </c>
      <c r="AD30" s="154" t="s">
        <v>33</v>
      </c>
      <c r="AE30" s="156" t="s">
        <v>79</v>
      </c>
      <c r="AF30" s="158" t="s">
        <v>80</v>
      </c>
      <c r="AG30" s="152" t="s">
        <v>81</v>
      </c>
      <c r="AH30" s="152" t="s">
        <v>82</v>
      </c>
      <c r="AI30" s="152" t="s">
        <v>83</v>
      </c>
      <c r="AJ30" s="152" t="s">
        <v>84</v>
      </c>
      <c r="AK30" s="152" t="s">
        <v>147</v>
      </c>
      <c r="AL30" s="152" t="s">
        <v>148</v>
      </c>
      <c r="AM30" s="152" t="s">
        <v>85</v>
      </c>
      <c r="AN30" s="152" t="s">
        <v>86</v>
      </c>
      <c r="AO30" s="154" t="s">
        <v>87</v>
      </c>
    </row>
    <row r="31" spans="1:41">
      <c r="A31" s="157"/>
      <c r="B31" s="153"/>
      <c r="C31" s="159"/>
      <c r="D31" s="153"/>
      <c r="E31" s="153"/>
      <c r="F31" s="153"/>
      <c r="G31" s="153"/>
      <c r="H31" s="153"/>
      <c r="I31" s="153"/>
      <c r="J31" s="153"/>
      <c r="K31" s="153"/>
      <c r="L31" s="153"/>
      <c r="M31" s="153"/>
      <c r="N31" s="157"/>
      <c r="O31" s="159"/>
      <c r="P31" s="153"/>
      <c r="Q31" s="153"/>
      <c r="R31" s="153"/>
      <c r="S31" s="160"/>
      <c r="T31" s="157"/>
      <c r="U31" s="159"/>
      <c r="V31" s="153"/>
      <c r="W31" s="153"/>
      <c r="X31" s="153"/>
      <c r="Y31" s="153"/>
      <c r="Z31" s="153"/>
      <c r="AA31" s="153"/>
      <c r="AB31" s="153"/>
      <c r="AC31" s="153"/>
      <c r="AD31" s="155"/>
      <c r="AE31" s="157"/>
      <c r="AF31" s="159"/>
      <c r="AG31" s="153"/>
      <c r="AH31" s="153"/>
      <c r="AI31" s="153"/>
      <c r="AJ31" s="153"/>
      <c r="AK31" s="153"/>
      <c r="AL31" s="153"/>
      <c r="AM31" s="153"/>
      <c r="AN31" s="153"/>
      <c r="AO31" s="155"/>
    </row>
    <row r="32" spans="1:41">
      <c r="A32" s="38">
        <v>1980</v>
      </c>
      <c r="B32" s="51">
        <v>97571.089989999993</v>
      </c>
      <c r="C32" s="50">
        <v>4960</v>
      </c>
      <c r="D32" s="50">
        <v>903</v>
      </c>
      <c r="E32" s="50">
        <v>0.92323</v>
      </c>
      <c r="F32" s="50">
        <v>0.84667000000000003</v>
      </c>
      <c r="G32" s="45">
        <v>361000</v>
      </c>
      <c r="H32" s="52">
        <v>23000</v>
      </c>
      <c r="I32" s="40"/>
      <c r="J32" s="40">
        <v>0</v>
      </c>
      <c r="K32" s="40">
        <v>0</v>
      </c>
      <c r="L32" s="40">
        <v>2920</v>
      </c>
      <c r="M32" s="40">
        <v>58661000</v>
      </c>
      <c r="N32" s="41">
        <v>21087.037120000001</v>
      </c>
      <c r="O32" s="39">
        <v>5898.9071000000004</v>
      </c>
      <c r="P32" s="42">
        <v>1101</v>
      </c>
      <c r="Q32" s="42">
        <v>26.8</v>
      </c>
      <c r="R32" s="42">
        <v>37.799999999999997</v>
      </c>
      <c r="S32" s="148">
        <v>15320</v>
      </c>
      <c r="T32" s="44">
        <f t="shared" ref="T32:T63" si="0">B32*1000*N32*1000*$C$22*$C$18*$B$16</f>
        <v>2361788.8305788049</v>
      </c>
      <c r="U32" s="39">
        <f t="shared" ref="U32:U63" si="1">C32*1000*O32*1000*365*$C$22*$B$18*$C$18</f>
        <v>12089859.935012043</v>
      </c>
      <c r="V32" s="39">
        <f t="shared" ref="V32:V63" si="2">D32*1000000000*P32*$C$22*$C$18*$B$19</f>
        <v>1090897.2788870519</v>
      </c>
      <c r="W32" s="39">
        <f t="shared" ref="W32:W63" si="3">E32*1000000000000000*$C$22*$C$18</f>
        <v>974059.21239549981</v>
      </c>
      <c r="X32" s="39">
        <f t="shared" ref="X32:X63" si="4">F32*1000000000000000*$C$22*$C$18</f>
        <v>893284.13651949982</v>
      </c>
      <c r="Y32" s="39">
        <f t="shared" ref="Y32:Y63" si="5">G32*$C$24*S32*(1/1000)*$C$18*$B$20</f>
        <v>1908.0293999999999</v>
      </c>
      <c r="Z32" s="39">
        <f>AK32*$B$21</f>
        <v>0</v>
      </c>
      <c r="AA32" s="39">
        <f>AL32*$B$22</f>
        <v>0</v>
      </c>
      <c r="AB32" s="39">
        <f t="shared" ref="AB32:AB63" si="6">((H32*$F$16*365*$F$18)+(I32*$F$17*365*$F$18))*$F$19</f>
        <v>268.49305392000002</v>
      </c>
      <c r="AC32" s="39">
        <f t="shared" ref="AC32:AC63" si="7">L32*$F$18*365*$F$23*$F$20*M32</f>
        <v>39951.53318431419</v>
      </c>
      <c r="AD32" s="43">
        <f t="shared" ref="AD32:AD63" si="8">SUM(T32:AC32)</f>
        <v>17452017.449031133</v>
      </c>
      <c r="AE32" s="44">
        <f t="shared" ref="AE32:AE63" si="9">B32*1000*N32*1000*$C$22*$C$18</f>
        <v>2170761.7928114017</v>
      </c>
      <c r="AF32" s="39">
        <f t="shared" ref="AF32:AF63" si="10">C32*1000*365*O32*1000*$C$22*$C$18</f>
        <v>11267343.835053161</v>
      </c>
      <c r="AG32" s="39">
        <f t="shared" ref="AG32:AG63" si="11">D32*1000000000*P32*$C$22*$C$18</f>
        <v>1048939.6912375498</v>
      </c>
      <c r="AH32" s="39">
        <f t="shared" ref="AH32:AH63" si="12">E32*1000000000000000*$C$22*$C$18</f>
        <v>974059.21239549981</v>
      </c>
      <c r="AI32" s="39">
        <f t="shared" ref="AI32:AI63" si="13">F32*1000000000000000*$C$22*$C$18</f>
        <v>893284.13651949982</v>
      </c>
      <c r="AJ32" s="39">
        <f t="shared" ref="AJ32:AJ63" si="14">G32*$C$24*S32*(1/1000)*$C$18</f>
        <v>1659.1559999999999</v>
      </c>
      <c r="AK32" s="39">
        <f>J32*1000*$C$19*$C$17*Q32*$C$18</f>
        <v>0</v>
      </c>
      <c r="AL32" s="39">
        <f>K32*1000*$C$19*$C$17*R32*$C$18</f>
        <v>0</v>
      </c>
      <c r="AM32" s="39">
        <f t="shared" ref="AM32:AM63" si="15">((H32*$F$16*365*$F$18)+(I32*$F$17*365*$F$18))</f>
        <v>671.23263480000003</v>
      </c>
      <c r="AN32" s="39">
        <f t="shared" ref="AN32:AN63" si="16">L32*$F$18*365*M32</f>
        <v>261587.41965920001</v>
      </c>
      <c r="AO32" s="43">
        <f>SUM(AE32:AN32)</f>
        <v>16618306.47631111</v>
      </c>
    </row>
    <row r="33" spans="1:41">
      <c r="A33" s="38">
        <v>1981</v>
      </c>
      <c r="B33" s="51">
        <v>105749.97837</v>
      </c>
      <c r="C33" s="50">
        <v>4848</v>
      </c>
      <c r="D33" s="50">
        <v>924.61733000000004</v>
      </c>
      <c r="E33" s="50">
        <v>0.91905000000000003</v>
      </c>
      <c r="F33" s="50">
        <v>0.89083000000000001</v>
      </c>
      <c r="G33" s="45">
        <v>386999</v>
      </c>
      <c r="H33" s="52">
        <v>23500</v>
      </c>
      <c r="I33" s="40"/>
      <c r="J33" s="40">
        <v>0</v>
      </c>
      <c r="K33" s="40">
        <v>0</v>
      </c>
      <c r="L33" s="40">
        <v>2920</v>
      </c>
      <c r="M33" s="40">
        <v>59108000.000000007</v>
      </c>
      <c r="N33" s="41">
        <v>21084.311180000001</v>
      </c>
      <c r="O33" s="39">
        <v>5898.2387500000004</v>
      </c>
      <c r="P33" s="42">
        <v>1101</v>
      </c>
      <c r="Q33" s="42">
        <v>26.8</v>
      </c>
      <c r="R33" s="42">
        <v>37.799999999999997</v>
      </c>
      <c r="S33" s="148">
        <v>15320</v>
      </c>
      <c r="T33" s="44">
        <f t="shared" si="0"/>
        <v>2559434.6767166029</v>
      </c>
      <c r="U33" s="39">
        <f t="shared" si="1"/>
        <v>11815524.239517367</v>
      </c>
      <c r="V33" s="39">
        <f t="shared" si="2"/>
        <v>1117012.7677838441</v>
      </c>
      <c r="W33" s="39">
        <f t="shared" si="3"/>
        <v>969649.07894249982</v>
      </c>
      <c r="X33" s="39">
        <f t="shared" si="4"/>
        <v>939875.40285549988</v>
      </c>
      <c r="Y33" s="39">
        <f t="shared" si="5"/>
        <v>2045.4445145999996</v>
      </c>
      <c r="Z33" s="39">
        <f t="shared" ref="Z33:Z63" si="17">AK33*$B$21</f>
        <v>0</v>
      </c>
      <c r="AA33" s="39">
        <f t="shared" ref="AA33:AA63" si="18">AL33*$B$22</f>
        <v>0</v>
      </c>
      <c r="AB33" s="39">
        <f t="shared" si="6"/>
        <v>274.32985944000001</v>
      </c>
      <c r="AC33" s="39">
        <f t="shared" si="7"/>
        <v>40255.966032942553</v>
      </c>
      <c r="AD33" s="43">
        <f t="shared" si="8"/>
        <v>17444071.906222794</v>
      </c>
      <c r="AE33" s="44">
        <f t="shared" si="9"/>
        <v>2352421.5778645244</v>
      </c>
      <c r="AF33" s="39">
        <f t="shared" si="10"/>
        <v>11011672.171032026</v>
      </c>
      <c r="AG33" s="39">
        <f t="shared" si="11"/>
        <v>1074050.7382536964</v>
      </c>
      <c r="AH33" s="39">
        <f t="shared" si="12"/>
        <v>969649.07894249982</v>
      </c>
      <c r="AI33" s="39">
        <f t="shared" si="13"/>
        <v>939875.40285549988</v>
      </c>
      <c r="AJ33" s="39">
        <f t="shared" si="14"/>
        <v>1778.6474039999998</v>
      </c>
      <c r="AK33" s="39">
        <f t="shared" ref="AK33:AK63" si="19">J33*1000*$C$19*$C$17*Q33*$C$18</f>
        <v>0</v>
      </c>
      <c r="AL33" s="39">
        <f t="shared" ref="AL33:AL63" si="20">K33*1000*$C$19*$C$17*R33*$C$18</f>
        <v>0</v>
      </c>
      <c r="AM33" s="39">
        <f t="shared" si="15"/>
        <v>685.82464860000005</v>
      </c>
      <c r="AN33" s="39">
        <f t="shared" si="16"/>
        <v>263580.72997760004</v>
      </c>
      <c r="AO33" s="43">
        <f t="shared" ref="AO33:AO63" si="21">SUM(AE33:AN33)</f>
        <v>16613714.170978447</v>
      </c>
    </row>
    <row r="34" spans="1:41">
      <c r="A34" s="38">
        <v>1982</v>
      </c>
      <c r="B34" s="51">
        <v>103736.93227</v>
      </c>
      <c r="C34" s="50">
        <v>4582</v>
      </c>
      <c r="D34" s="50">
        <v>955.83578999999997</v>
      </c>
      <c r="E34" s="50">
        <v>0.94613999999999998</v>
      </c>
      <c r="F34" s="50">
        <v>1.0163500000000001</v>
      </c>
      <c r="G34" s="45">
        <v>370000</v>
      </c>
      <c r="H34" s="52">
        <v>23200</v>
      </c>
      <c r="I34" s="40"/>
      <c r="J34" s="40">
        <v>0</v>
      </c>
      <c r="K34" s="40">
        <v>0</v>
      </c>
      <c r="L34" s="40">
        <v>2920</v>
      </c>
      <c r="M34" s="40">
        <v>59591000</v>
      </c>
      <c r="N34" s="41">
        <v>21088.11823</v>
      </c>
      <c r="O34" s="39">
        <v>5899.5433800000001</v>
      </c>
      <c r="P34" s="42">
        <v>1101</v>
      </c>
      <c r="Q34" s="42">
        <v>26.8</v>
      </c>
      <c r="R34" s="42">
        <v>37.799999999999997</v>
      </c>
      <c r="S34" s="148">
        <v>15320</v>
      </c>
      <c r="T34" s="44">
        <f t="shared" si="0"/>
        <v>2511166.8744412912</v>
      </c>
      <c r="U34" s="39">
        <f t="shared" si="1"/>
        <v>11169700.288468767</v>
      </c>
      <c r="V34" s="39">
        <f t="shared" si="2"/>
        <v>1154727.200856983</v>
      </c>
      <c r="W34" s="39">
        <f t="shared" si="3"/>
        <v>998230.54191899986</v>
      </c>
      <c r="X34" s="39">
        <f t="shared" si="4"/>
        <v>1072306.0131474999</v>
      </c>
      <c r="Y34" s="39">
        <f t="shared" si="5"/>
        <v>1955.5979999999997</v>
      </c>
      <c r="Z34" s="39">
        <f t="shared" si="17"/>
        <v>0</v>
      </c>
      <c r="AA34" s="39">
        <f t="shared" si="18"/>
        <v>0</v>
      </c>
      <c r="AB34" s="39">
        <f t="shared" si="6"/>
        <v>270.82777612800004</v>
      </c>
      <c r="AC34" s="39">
        <f t="shared" si="7"/>
        <v>40584.916963339645</v>
      </c>
      <c r="AD34" s="43">
        <f t="shared" si="8"/>
        <v>16948942.261573009</v>
      </c>
      <c r="AE34" s="44">
        <f t="shared" si="9"/>
        <v>2308057.7890085396</v>
      </c>
      <c r="AF34" s="39">
        <f t="shared" si="10"/>
        <v>10409785.916559896</v>
      </c>
      <c r="AG34" s="39">
        <f t="shared" si="11"/>
        <v>1110314.6162086374</v>
      </c>
      <c r="AH34" s="39">
        <f t="shared" si="12"/>
        <v>998230.54191899986</v>
      </c>
      <c r="AI34" s="39">
        <f t="shared" si="13"/>
        <v>1072306.0131474999</v>
      </c>
      <c r="AJ34" s="39">
        <f t="shared" si="14"/>
        <v>1700.52</v>
      </c>
      <c r="AK34" s="39">
        <f t="shared" si="19"/>
        <v>0</v>
      </c>
      <c r="AL34" s="39">
        <f t="shared" si="20"/>
        <v>0</v>
      </c>
      <c r="AM34" s="39">
        <f t="shared" si="15"/>
        <v>677.06944032000013</v>
      </c>
      <c r="AN34" s="39">
        <f t="shared" si="16"/>
        <v>265734.57535519998</v>
      </c>
      <c r="AO34" s="43">
        <f t="shared" si="21"/>
        <v>16166807.041639091</v>
      </c>
    </row>
    <row r="35" spans="1:41">
      <c r="A35" s="38">
        <v>1983</v>
      </c>
      <c r="B35" s="51">
        <v>99055.816089999993</v>
      </c>
      <c r="C35" s="50">
        <v>4395.0200000000004</v>
      </c>
      <c r="D35" s="50">
        <v>1020.3563</v>
      </c>
      <c r="E35" s="50">
        <v>0.99199000000000004</v>
      </c>
      <c r="F35" s="50">
        <v>1.12622</v>
      </c>
      <c r="G35" s="45">
        <v>377561</v>
      </c>
      <c r="H35" s="52">
        <v>24300</v>
      </c>
      <c r="I35" s="40"/>
      <c r="J35" s="40">
        <v>0</v>
      </c>
      <c r="K35" s="40">
        <v>0</v>
      </c>
      <c r="L35" s="40">
        <v>2920</v>
      </c>
      <c r="M35" s="40">
        <v>60493000</v>
      </c>
      <c r="N35" s="41">
        <v>21106.664369999999</v>
      </c>
      <c r="O35" s="39">
        <v>5899.5433800000001</v>
      </c>
      <c r="P35" s="42">
        <v>1101</v>
      </c>
      <c r="Q35" s="42">
        <v>26.8</v>
      </c>
      <c r="R35" s="42">
        <v>37.799999999999997</v>
      </c>
      <c r="S35" s="148">
        <v>15320</v>
      </c>
      <c r="T35" s="44">
        <f t="shared" si="0"/>
        <v>2399959.5932059782</v>
      </c>
      <c r="U35" s="39">
        <f t="shared" si="1"/>
        <v>10713892.658626365</v>
      </c>
      <c r="V35" s="39">
        <f t="shared" si="2"/>
        <v>1232673.2128075974</v>
      </c>
      <c r="W35" s="39">
        <f t="shared" si="3"/>
        <v>1046604.8526414998</v>
      </c>
      <c r="X35" s="39">
        <f t="shared" si="4"/>
        <v>1188224.999387</v>
      </c>
      <c r="Y35" s="39">
        <f t="shared" si="5"/>
        <v>1995.5609093999999</v>
      </c>
      <c r="Z35" s="39">
        <f t="shared" si="17"/>
        <v>0</v>
      </c>
      <c r="AA35" s="39">
        <f t="shared" si="18"/>
        <v>0</v>
      </c>
      <c r="AB35" s="39">
        <f t="shared" si="6"/>
        <v>283.66874827200007</v>
      </c>
      <c r="AC35" s="39">
        <f t="shared" si="7"/>
        <v>41199.231123211641</v>
      </c>
      <c r="AD35" s="43">
        <f t="shared" si="8"/>
        <v>16624833.777449325</v>
      </c>
      <c r="AE35" s="44">
        <f t="shared" si="9"/>
        <v>2205845.2143437299</v>
      </c>
      <c r="AF35" s="39">
        <f t="shared" si="10"/>
        <v>9984988.4982538354</v>
      </c>
      <c r="AG35" s="39">
        <f t="shared" si="11"/>
        <v>1185262.7046226896</v>
      </c>
      <c r="AH35" s="39">
        <f t="shared" si="12"/>
        <v>1046604.8526414998</v>
      </c>
      <c r="AI35" s="39">
        <f t="shared" si="13"/>
        <v>1188224.999387</v>
      </c>
      <c r="AJ35" s="39">
        <f t="shared" si="14"/>
        <v>1735.270356</v>
      </c>
      <c r="AK35" s="39">
        <f t="shared" si="19"/>
        <v>0</v>
      </c>
      <c r="AL35" s="39">
        <f t="shared" si="20"/>
        <v>0</v>
      </c>
      <c r="AM35" s="39">
        <f t="shared" si="15"/>
        <v>709.1718706800001</v>
      </c>
      <c r="AN35" s="39">
        <f t="shared" si="16"/>
        <v>269756.87044959998</v>
      </c>
      <c r="AO35" s="43">
        <f t="shared" si="21"/>
        <v>15883127.581925036</v>
      </c>
    </row>
    <row r="36" spans="1:41">
      <c r="A36" s="38">
        <v>1984</v>
      </c>
      <c r="B36" s="51">
        <v>111415.01835</v>
      </c>
      <c r="C36" s="50">
        <v>4666</v>
      </c>
      <c r="D36" s="50">
        <v>1372.3055899999999</v>
      </c>
      <c r="E36" s="50">
        <v>0.88373999999999997</v>
      </c>
      <c r="F36" s="50">
        <v>1.35876</v>
      </c>
      <c r="G36" s="45">
        <v>328000</v>
      </c>
      <c r="H36" s="52">
        <v>24100</v>
      </c>
      <c r="I36" s="40"/>
      <c r="J36" s="40">
        <v>0</v>
      </c>
      <c r="K36" s="40">
        <v>0</v>
      </c>
      <c r="L36" s="40">
        <v>2920</v>
      </c>
      <c r="M36" s="40">
        <v>60699000</v>
      </c>
      <c r="N36" s="41">
        <v>21105.72838</v>
      </c>
      <c r="O36" s="39">
        <v>5901.6393399999997</v>
      </c>
      <c r="P36" s="42">
        <v>1101</v>
      </c>
      <c r="Q36" s="42">
        <v>26.8</v>
      </c>
      <c r="R36" s="42">
        <v>37.799999999999997</v>
      </c>
      <c r="S36" s="148">
        <v>15320</v>
      </c>
      <c r="T36" s="44">
        <f t="shared" si="0"/>
        <v>2699283.0406424818</v>
      </c>
      <c r="U36" s="39">
        <f t="shared" si="1"/>
        <v>11378511.065609239</v>
      </c>
      <c r="V36" s="39">
        <f t="shared" si="2"/>
        <v>1657856.5159828241</v>
      </c>
      <c r="W36" s="39">
        <f t="shared" si="3"/>
        <v>932395.05687899981</v>
      </c>
      <c r="X36" s="39">
        <f t="shared" si="4"/>
        <v>1433567.6867459998</v>
      </c>
      <c r="Y36" s="39">
        <f t="shared" si="5"/>
        <v>1733.6111999999996</v>
      </c>
      <c r="Z36" s="39">
        <f t="shared" si="17"/>
        <v>0</v>
      </c>
      <c r="AA36" s="39">
        <f t="shared" si="18"/>
        <v>0</v>
      </c>
      <c r="AB36" s="39">
        <f t="shared" si="6"/>
        <v>281.33402606400006</v>
      </c>
      <c r="AC36" s="39">
        <f t="shared" si="7"/>
        <v>41339.529035554915</v>
      </c>
      <c r="AD36" s="43">
        <f t="shared" si="8"/>
        <v>18144967.840121165</v>
      </c>
      <c r="AE36" s="44">
        <f t="shared" si="9"/>
        <v>2480958.6770611042</v>
      </c>
      <c r="AF36" s="39">
        <f t="shared" si="10"/>
        <v>10604390.555087829</v>
      </c>
      <c r="AG36" s="39">
        <f t="shared" si="11"/>
        <v>1594092.8038296385</v>
      </c>
      <c r="AH36" s="39">
        <f t="shared" si="12"/>
        <v>932395.05687899981</v>
      </c>
      <c r="AI36" s="39">
        <f t="shared" si="13"/>
        <v>1433567.6867459998</v>
      </c>
      <c r="AJ36" s="39">
        <f t="shared" si="14"/>
        <v>1507.4879999999998</v>
      </c>
      <c r="AK36" s="39">
        <f t="shared" si="19"/>
        <v>0</v>
      </c>
      <c r="AL36" s="39">
        <f t="shared" si="20"/>
        <v>0</v>
      </c>
      <c r="AM36" s="39">
        <f t="shared" si="15"/>
        <v>703.33506516000011</v>
      </c>
      <c r="AN36" s="39">
        <f t="shared" si="16"/>
        <v>270675.48773280001</v>
      </c>
      <c r="AO36" s="43">
        <f t="shared" si="21"/>
        <v>17318291.090401538</v>
      </c>
    </row>
    <row r="37" spans="1:41">
      <c r="A37" s="38">
        <v>1985</v>
      </c>
      <c r="B37" s="51">
        <v>117477.73083</v>
      </c>
      <c r="C37" s="50">
        <v>4436</v>
      </c>
      <c r="D37" s="50">
        <v>1467.6</v>
      </c>
      <c r="E37" s="50">
        <v>0.98923000000000005</v>
      </c>
      <c r="F37" s="50">
        <v>1.5932500000000001</v>
      </c>
      <c r="G37" s="45">
        <v>325000</v>
      </c>
      <c r="H37" s="52">
        <v>23000</v>
      </c>
      <c r="I37" s="40"/>
      <c r="J37" s="40">
        <v>0</v>
      </c>
      <c r="K37" s="40">
        <v>0</v>
      </c>
      <c r="L37" s="40">
        <v>2920</v>
      </c>
      <c r="M37" s="40">
        <v>61028000</v>
      </c>
      <c r="N37" s="41">
        <v>21103.95766</v>
      </c>
      <c r="O37" s="39">
        <v>5900.3735999999999</v>
      </c>
      <c r="P37" s="42">
        <v>1101</v>
      </c>
      <c r="Q37" s="42">
        <v>26.8</v>
      </c>
      <c r="R37" s="42">
        <v>37.799999999999997</v>
      </c>
      <c r="S37" s="148">
        <v>15320</v>
      </c>
      <c r="T37" s="44">
        <f t="shared" si="0"/>
        <v>2845927.2975495951</v>
      </c>
      <c r="U37" s="39">
        <f t="shared" si="1"/>
        <v>10815312.808805149</v>
      </c>
      <c r="V37" s="39">
        <f t="shared" si="2"/>
        <v>1772979.8964503182</v>
      </c>
      <c r="W37" s="39">
        <f t="shared" si="3"/>
        <v>1043692.8984954999</v>
      </c>
      <c r="X37" s="39">
        <f t="shared" si="4"/>
        <v>1680967.7330124998</v>
      </c>
      <c r="Y37" s="39">
        <f t="shared" si="5"/>
        <v>1717.7549999999999</v>
      </c>
      <c r="Z37" s="39">
        <f t="shared" si="17"/>
        <v>0</v>
      </c>
      <c r="AA37" s="39">
        <f t="shared" si="18"/>
        <v>0</v>
      </c>
      <c r="AB37" s="39">
        <f t="shared" si="6"/>
        <v>268.49305392000002</v>
      </c>
      <c r="AC37" s="39">
        <f t="shared" si="7"/>
        <v>41563.597060608008</v>
      </c>
      <c r="AD37" s="43">
        <f t="shared" si="8"/>
        <v>18202430.479427591</v>
      </c>
      <c r="AE37" s="44">
        <f t="shared" si="9"/>
        <v>2615742.00142426</v>
      </c>
      <c r="AF37" s="39">
        <f t="shared" si="10"/>
        <v>10079508.675494082</v>
      </c>
      <c r="AG37" s="39">
        <f t="shared" si="11"/>
        <v>1704788.3619714598</v>
      </c>
      <c r="AH37" s="39">
        <f t="shared" si="12"/>
        <v>1043692.8984954999</v>
      </c>
      <c r="AI37" s="39">
        <f t="shared" si="13"/>
        <v>1680967.7330124998</v>
      </c>
      <c r="AJ37" s="39">
        <f t="shared" si="14"/>
        <v>1493.7</v>
      </c>
      <c r="AK37" s="39">
        <f t="shared" si="19"/>
        <v>0</v>
      </c>
      <c r="AL37" s="39">
        <f t="shared" si="20"/>
        <v>0</v>
      </c>
      <c r="AM37" s="39">
        <f t="shared" si="15"/>
        <v>671.23263480000003</v>
      </c>
      <c r="AN37" s="39">
        <f t="shared" si="16"/>
        <v>272142.59980159998</v>
      </c>
      <c r="AO37" s="43">
        <f t="shared" si="21"/>
        <v>17399007.202834204</v>
      </c>
    </row>
    <row r="38" spans="1:41">
      <c r="A38" s="38">
        <v>1986</v>
      </c>
      <c r="B38" s="51">
        <v>107358.51255</v>
      </c>
      <c r="C38" s="50">
        <v>4503</v>
      </c>
      <c r="D38" s="50">
        <v>1494</v>
      </c>
      <c r="E38" s="50">
        <v>0.97929999999999995</v>
      </c>
      <c r="F38" s="50">
        <v>1.69035</v>
      </c>
      <c r="G38" s="45">
        <v>367000</v>
      </c>
      <c r="H38" s="52">
        <v>22500</v>
      </c>
      <c r="I38" s="40"/>
      <c r="J38" s="40">
        <v>0</v>
      </c>
      <c r="K38" s="40">
        <v>0</v>
      </c>
      <c r="L38" s="40">
        <v>2920</v>
      </c>
      <c r="M38" s="40">
        <v>61340000</v>
      </c>
      <c r="N38" s="41">
        <v>21110.718840000001</v>
      </c>
      <c r="O38" s="39">
        <v>5900.9483700000001</v>
      </c>
      <c r="P38" s="42">
        <v>1101</v>
      </c>
      <c r="Q38" s="42">
        <v>26.8</v>
      </c>
      <c r="R38" s="42">
        <v>37.799999999999997</v>
      </c>
      <c r="S38" s="148">
        <v>15320</v>
      </c>
      <c r="T38" s="44">
        <f t="shared" si="0"/>
        <v>2601619.9406222887</v>
      </c>
      <c r="U38" s="39">
        <f t="shared" si="1"/>
        <v>10979733.475534748</v>
      </c>
      <c r="V38" s="39">
        <f t="shared" si="2"/>
        <v>1804873.2388230958</v>
      </c>
      <c r="W38" s="39">
        <f t="shared" si="3"/>
        <v>1033216.1939049999</v>
      </c>
      <c r="X38" s="39">
        <f t="shared" si="4"/>
        <v>1783413.6560474997</v>
      </c>
      <c r="Y38" s="39">
        <f t="shared" si="5"/>
        <v>1939.7417999999998</v>
      </c>
      <c r="Z38" s="39">
        <f t="shared" si="17"/>
        <v>0</v>
      </c>
      <c r="AA38" s="39">
        <f t="shared" si="18"/>
        <v>0</v>
      </c>
      <c r="AB38" s="39">
        <f t="shared" si="6"/>
        <v>262.65624840000004</v>
      </c>
      <c r="AC38" s="39">
        <f t="shared" si="7"/>
        <v>41776.08710260364</v>
      </c>
      <c r="AD38" s="43">
        <f t="shared" si="8"/>
        <v>18246834.990083635</v>
      </c>
      <c r="AE38" s="44">
        <f t="shared" si="9"/>
        <v>2391194.798366074</v>
      </c>
      <c r="AF38" s="39">
        <f t="shared" si="10"/>
        <v>10232743.22044245</v>
      </c>
      <c r="AG38" s="39">
        <f t="shared" si="11"/>
        <v>1735455.0373298998</v>
      </c>
      <c r="AH38" s="39">
        <f t="shared" si="12"/>
        <v>1033216.1939049999</v>
      </c>
      <c r="AI38" s="39">
        <f t="shared" si="13"/>
        <v>1783413.6560474997</v>
      </c>
      <c r="AJ38" s="39">
        <f t="shared" si="14"/>
        <v>1686.732</v>
      </c>
      <c r="AK38" s="39">
        <f t="shared" si="19"/>
        <v>0</v>
      </c>
      <c r="AL38" s="39">
        <f t="shared" si="20"/>
        <v>0</v>
      </c>
      <c r="AM38" s="39">
        <f t="shared" si="15"/>
        <v>656.64062100000012</v>
      </c>
      <c r="AN38" s="39">
        <f t="shared" si="16"/>
        <v>273533.90364799998</v>
      </c>
      <c r="AO38" s="43">
        <f t="shared" si="21"/>
        <v>17451900.182359923</v>
      </c>
    </row>
    <row r="39" spans="1:41">
      <c r="A39" s="38">
        <v>1987</v>
      </c>
      <c r="B39" s="51">
        <v>109900.44254</v>
      </c>
      <c r="C39" s="50">
        <v>4567</v>
      </c>
      <c r="D39" s="50">
        <v>1543</v>
      </c>
      <c r="E39" s="50">
        <v>0.92437000000000002</v>
      </c>
      <c r="F39" s="50">
        <v>2.0078800000000001</v>
      </c>
      <c r="G39" s="45">
        <v>363000</v>
      </c>
      <c r="H39" s="52">
        <v>21800</v>
      </c>
      <c r="I39" s="40"/>
      <c r="J39" s="40">
        <v>0</v>
      </c>
      <c r="K39" s="40">
        <v>0</v>
      </c>
      <c r="L39" s="40">
        <v>2920</v>
      </c>
      <c r="M39" s="40">
        <v>61583000</v>
      </c>
      <c r="N39" s="41">
        <v>21101.71355</v>
      </c>
      <c r="O39" s="39">
        <v>5899.5433800000001</v>
      </c>
      <c r="P39" s="42">
        <v>1101</v>
      </c>
      <c r="Q39" s="42">
        <v>26.8</v>
      </c>
      <c r="R39" s="42">
        <v>37.799999999999997</v>
      </c>
      <c r="S39" s="148">
        <v>15320</v>
      </c>
      <c r="T39" s="44">
        <f t="shared" si="0"/>
        <v>2662082.4956794078</v>
      </c>
      <c r="U39" s="39">
        <f t="shared" si="1"/>
        <v>11133134.268318826</v>
      </c>
      <c r="V39" s="39">
        <f t="shared" si="2"/>
        <v>1864069.2151968118</v>
      </c>
      <c r="W39" s="39">
        <f t="shared" si="3"/>
        <v>975261.97606449982</v>
      </c>
      <c r="X39" s="39">
        <f t="shared" si="4"/>
        <v>2118425.5400979999</v>
      </c>
      <c r="Y39" s="39">
        <f t="shared" si="5"/>
        <v>1918.6001999999999</v>
      </c>
      <c r="Z39" s="39">
        <f t="shared" si="17"/>
        <v>0</v>
      </c>
      <c r="AA39" s="39">
        <f t="shared" si="18"/>
        <v>0</v>
      </c>
      <c r="AB39" s="39">
        <f t="shared" si="6"/>
        <v>254.48472067200007</v>
      </c>
      <c r="AC39" s="39">
        <f t="shared" si="7"/>
        <v>41941.58415454255</v>
      </c>
      <c r="AD39" s="43">
        <f t="shared" si="8"/>
        <v>18797088.164432764</v>
      </c>
      <c r="AE39" s="44">
        <f t="shared" si="9"/>
        <v>2446766.9997053379</v>
      </c>
      <c r="AF39" s="39">
        <f t="shared" si="10"/>
        <v>10375707.612599093</v>
      </c>
      <c r="AG39" s="39">
        <f t="shared" si="11"/>
        <v>1792374.2453815497</v>
      </c>
      <c r="AH39" s="39">
        <f t="shared" si="12"/>
        <v>975261.97606449982</v>
      </c>
      <c r="AI39" s="39">
        <f t="shared" si="13"/>
        <v>2118425.5400979999</v>
      </c>
      <c r="AJ39" s="39">
        <f t="shared" si="14"/>
        <v>1668.348</v>
      </c>
      <c r="AK39" s="39">
        <f t="shared" si="19"/>
        <v>0</v>
      </c>
      <c r="AL39" s="39">
        <f t="shared" si="20"/>
        <v>0</v>
      </c>
      <c r="AM39" s="39">
        <f t="shared" si="15"/>
        <v>636.21180168000012</v>
      </c>
      <c r="AN39" s="39">
        <f t="shared" si="16"/>
        <v>274617.51529760001</v>
      </c>
      <c r="AO39" s="43">
        <f t="shared" si="21"/>
        <v>17985458.448947761</v>
      </c>
    </row>
    <row r="40" spans="1:41">
      <c r="A40" s="38">
        <v>1988</v>
      </c>
      <c r="B40" s="51">
        <v>122407.26723</v>
      </c>
      <c r="C40" s="50">
        <v>4849</v>
      </c>
      <c r="D40" s="50">
        <v>1618</v>
      </c>
      <c r="E40" s="50">
        <v>1.0928500000000001</v>
      </c>
      <c r="F40" s="50">
        <v>1.8513299999999999</v>
      </c>
      <c r="G40" s="45">
        <v>355000</v>
      </c>
      <c r="H40" s="52">
        <v>21500</v>
      </c>
      <c r="I40" s="40"/>
      <c r="J40" s="40">
        <v>0</v>
      </c>
      <c r="K40" s="40">
        <v>0</v>
      </c>
      <c r="L40" s="40">
        <v>2920</v>
      </c>
      <c r="M40" s="40">
        <v>62298000</v>
      </c>
      <c r="N40" s="41">
        <v>21095.532869999999</v>
      </c>
      <c r="O40" s="39">
        <v>5899.3624799999998</v>
      </c>
      <c r="P40" s="42">
        <v>1101</v>
      </c>
      <c r="Q40" s="42">
        <v>26.8</v>
      </c>
      <c r="R40" s="42">
        <v>37.799999999999997</v>
      </c>
      <c r="S40" s="148">
        <v>15320</v>
      </c>
      <c r="T40" s="44">
        <f t="shared" si="0"/>
        <v>2964162.7659743931</v>
      </c>
      <c r="U40" s="39">
        <f t="shared" si="1"/>
        <v>11820212.988221727</v>
      </c>
      <c r="V40" s="39">
        <f t="shared" si="2"/>
        <v>1954675.3014831119</v>
      </c>
      <c r="W40" s="39">
        <f t="shared" si="3"/>
        <v>1153017.7856725</v>
      </c>
      <c r="X40" s="39">
        <f t="shared" si="4"/>
        <v>1953256.5467804996</v>
      </c>
      <c r="Y40" s="39">
        <f t="shared" si="5"/>
        <v>1876.3169999999998</v>
      </c>
      <c r="Z40" s="39">
        <f t="shared" si="17"/>
        <v>0</v>
      </c>
      <c r="AA40" s="39">
        <f t="shared" si="18"/>
        <v>0</v>
      </c>
      <c r="AB40" s="39">
        <f t="shared" si="6"/>
        <v>250.98263736000004</v>
      </c>
      <c r="AC40" s="39">
        <f t="shared" si="7"/>
        <v>42428.540500782554</v>
      </c>
      <c r="AD40" s="43">
        <f t="shared" si="8"/>
        <v>19889881.228270378</v>
      </c>
      <c r="AE40" s="44">
        <f t="shared" si="9"/>
        <v>2724414.3069617581</v>
      </c>
      <c r="AF40" s="39">
        <f t="shared" si="10"/>
        <v>11016041.927513259</v>
      </c>
      <c r="AG40" s="39">
        <f t="shared" si="11"/>
        <v>1879495.4821952998</v>
      </c>
      <c r="AH40" s="39">
        <f t="shared" si="12"/>
        <v>1153017.7856725</v>
      </c>
      <c r="AI40" s="39">
        <f t="shared" si="13"/>
        <v>1953256.5467804996</v>
      </c>
      <c r="AJ40" s="39">
        <f t="shared" si="14"/>
        <v>1631.58</v>
      </c>
      <c r="AK40" s="39">
        <f t="shared" si="19"/>
        <v>0</v>
      </c>
      <c r="AL40" s="39">
        <f t="shared" si="20"/>
        <v>0</v>
      </c>
      <c r="AM40" s="39">
        <f t="shared" si="15"/>
        <v>627.45659340000009</v>
      </c>
      <c r="AN40" s="39">
        <f t="shared" si="16"/>
        <v>277805.91994559998</v>
      </c>
      <c r="AO40" s="43">
        <f t="shared" si="21"/>
        <v>19006291.005662318</v>
      </c>
    </row>
    <row r="41" spans="1:41">
      <c r="A41" s="38">
        <v>1989</v>
      </c>
      <c r="B41" s="51">
        <v>122564.89775</v>
      </c>
      <c r="C41" s="50">
        <v>5058</v>
      </c>
      <c r="D41" s="50">
        <v>1731</v>
      </c>
      <c r="E41" s="50">
        <v>1.1246700000000001</v>
      </c>
      <c r="F41" s="50">
        <v>1.85789</v>
      </c>
      <c r="G41" s="45">
        <v>104000</v>
      </c>
      <c r="H41" s="52">
        <v>22200</v>
      </c>
      <c r="I41" s="40"/>
      <c r="J41" s="40">
        <v>0</v>
      </c>
      <c r="K41" s="40">
        <v>0</v>
      </c>
      <c r="L41" s="40">
        <v>2920</v>
      </c>
      <c r="M41" s="40">
        <v>63216000</v>
      </c>
      <c r="N41" s="41">
        <v>21098.776430000002</v>
      </c>
      <c r="O41" s="39">
        <v>5899.3624799999998</v>
      </c>
      <c r="P41" s="42">
        <v>1101</v>
      </c>
      <c r="Q41" s="42">
        <v>26.8</v>
      </c>
      <c r="R41" s="42">
        <v>37.799999999999997</v>
      </c>
      <c r="S41" s="148">
        <v>15320</v>
      </c>
      <c r="T41" s="44">
        <f t="shared" si="0"/>
        <v>2968436.2242222321</v>
      </c>
      <c r="U41" s="39">
        <f t="shared" si="1"/>
        <v>12329683.913059497</v>
      </c>
      <c r="V41" s="39">
        <f t="shared" si="2"/>
        <v>2091188.4714878039</v>
      </c>
      <c r="W41" s="39">
        <f t="shared" si="3"/>
        <v>1186589.6628194998</v>
      </c>
      <c r="X41" s="39">
        <f t="shared" si="4"/>
        <v>1960177.7131564997</v>
      </c>
      <c r="Y41" s="39">
        <f t="shared" si="5"/>
        <v>549.68159999999989</v>
      </c>
      <c r="Z41" s="39">
        <f t="shared" si="17"/>
        <v>0</v>
      </c>
      <c r="AA41" s="39">
        <f t="shared" si="18"/>
        <v>0</v>
      </c>
      <c r="AB41" s="39">
        <f t="shared" si="6"/>
        <v>259.15416508800007</v>
      </c>
      <c r="AC41" s="39">
        <f t="shared" si="7"/>
        <v>43053.751585885097</v>
      </c>
      <c r="AD41" s="43">
        <f t="shared" si="8"/>
        <v>20579938.572096508</v>
      </c>
      <c r="AE41" s="44">
        <f t="shared" si="9"/>
        <v>2728342.117851316</v>
      </c>
      <c r="AF41" s="39">
        <f t="shared" si="10"/>
        <v>11490851.736308945</v>
      </c>
      <c r="AG41" s="39">
        <f t="shared" si="11"/>
        <v>2010758.1456613499</v>
      </c>
      <c r="AH41" s="39">
        <f t="shared" si="12"/>
        <v>1186589.6628194998</v>
      </c>
      <c r="AI41" s="39">
        <f t="shared" si="13"/>
        <v>1960177.7131564997</v>
      </c>
      <c r="AJ41" s="39">
        <f t="shared" si="14"/>
        <v>477.98399999999998</v>
      </c>
      <c r="AK41" s="39">
        <f t="shared" si="19"/>
        <v>0</v>
      </c>
      <c r="AL41" s="39">
        <f t="shared" si="20"/>
        <v>0</v>
      </c>
      <c r="AM41" s="39">
        <f t="shared" si="15"/>
        <v>647.88541272000009</v>
      </c>
      <c r="AN41" s="39">
        <f t="shared" si="16"/>
        <v>281899.56395520002</v>
      </c>
      <c r="AO41" s="43">
        <f t="shared" si="21"/>
        <v>19659744.80916553</v>
      </c>
    </row>
    <row r="42" spans="1:41">
      <c r="A42" s="38">
        <v>1990</v>
      </c>
      <c r="B42" s="51">
        <v>126610.38043999999</v>
      </c>
      <c r="C42" s="50">
        <v>5315</v>
      </c>
      <c r="D42" s="50">
        <v>2028.1051399999999</v>
      </c>
      <c r="E42" s="50">
        <v>1.04721</v>
      </c>
      <c r="F42" s="50">
        <v>1.97404</v>
      </c>
      <c r="G42" s="45">
        <v>103000</v>
      </c>
      <c r="H42" s="52">
        <v>23100</v>
      </c>
      <c r="I42" s="40"/>
      <c r="J42" s="40">
        <v>0</v>
      </c>
      <c r="K42" s="40">
        <v>0</v>
      </c>
      <c r="L42" s="40">
        <v>2920</v>
      </c>
      <c r="M42" s="40">
        <v>64271000</v>
      </c>
      <c r="N42" s="41">
        <v>21094.57502</v>
      </c>
      <c r="O42" s="39">
        <v>5899.3624799999998</v>
      </c>
      <c r="P42" s="42">
        <v>1130</v>
      </c>
      <c r="Q42" s="42">
        <v>26.8</v>
      </c>
      <c r="R42" s="42">
        <v>37.799999999999997</v>
      </c>
      <c r="S42" s="148">
        <v>15320</v>
      </c>
      <c r="T42" s="44">
        <f t="shared" si="0"/>
        <v>3065804.3728456646</v>
      </c>
      <c r="U42" s="39">
        <f t="shared" si="1"/>
        <v>12956162.514415029</v>
      </c>
      <c r="V42" s="39">
        <f t="shared" si="2"/>
        <v>2514650.8788756556</v>
      </c>
      <c r="W42" s="39">
        <f t="shared" si="3"/>
        <v>1104865.0366785</v>
      </c>
      <c r="X42" s="39">
        <f t="shared" si="4"/>
        <v>2082722.4501339996</v>
      </c>
      <c r="Y42" s="39">
        <f t="shared" si="5"/>
        <v>544.39619999999991</v>
      </c>
      <c r="Z42" s="39">
        <f t="shared" si="17"/>
        <v>0</v>
      </c>
      <c r="AA42" s="39">
        <f t="shared" si="18"/>
        <v>0</v>
      </c>
      <c r="AB42" s="39">
        <f t="shared" si="6"/>
        <v>269.66041502400003</v>
      </c>
      <c r="AC42" s="39">
        <f t="shared" si="7"/>
        <v>43772.267593274184</v>
      </c>
      <c r="AD42" s="43">
        <f t="shared" si="8"/>
        <v>21768791.577157147</v>
      </c>
      <c r="AE42" s="44">
        <f t="shared" si="9"/>
        <v>2817834.901512559</v>
      </c>
      <c r="AF42" s="39">
        <f t="shared" si="10"/>
        <v>12074708.773918949</v>
      </c>
      <c r="AG42" s="39">
        <f t="shared" si="11"/>
        <v>2417933.5373804378</v>
      </c>
      <c r="AH42" s="39">
        <f t="shared" si="12"/>
        <v>1104865.0366785</v>
      </c>
      <c r="AI42" s="39">
        <f t="shared" si="13"/>
        <v>2082722.4501339996</v>
      </c>
      <c r="AJ42" s="39">
        <f t="shared" si="14"/>
        <v>473.38799999999998</v>
      </c>
      <c r="AK42" s="39">
        <f t="shared" si="19"/>
        <v>0</v>
      </c>
      <c r="AL42" s="39">
        <f t="shared" si="20"/>
        <v>0</v>
      </c>
      <c r="AM42" s="39">
        <f t="shared" si="15"/>
        <v>674.15103756000008</v>
      </c>
      <c r="AN42" s="39">
        <f t="shared" si="16"/>
        <v>286604.13305120001</v>
      </c>
      <c r="AO42" s="43">
        <f t="shared" si="21"/>
        <v>20785816.371713206</v>
      </c>
    </row>
    <row r="43" spans="1:41">
      <c r="A43" s="38">
        <v>1991</v>
      </c>
      <c r="B43" s="51">
        <v>128773.11533</v>
      </c>
      <c r="C43" s="50">
        <v>5389</v>
      </c>
      <c r="D43" s="50">
        <v>2175.2274299999999</v>
      </c>
      <c r="E43" s="50">
        <v>1.13897</v>
      </c>
      <c r="F43" s="50">
        <v>2.07857</v>
      </c>
      <c r="G43" s="45">
        <v>168000</v>
      </c>
      <c r="H43" s="52">
        <v>24300</v>
      </c>
      <c r="I43" s="40"/>
      <c r="J43" s="40">
        <v>0</v>
      </c>
      <c r="K43" s="40">
        <v>0</v>
      </c>
      <c r="L43" s="40">
        <v>2920</v>
      </c>
      <c r="M43" s="40">
        <v>65578000</v>
      </c>
      <c r="N43" s="41">
        <v>21099.623149999999</v>
      </c>
      <c r="O43" s="39">
        <v>5899.3624799999998</v>
      </c>
      <c r="P43" s="42">
        <v>1133</v>
      </c>
      <c r="Q43" s="42">
        <v>26.8</v>
      </c>
      <c r="R43" s="42">
        <v>37.799999999999997</v>
      </c>
      <c r="S43" s="148">
        <v>15320</v>
      </c>
      <c r="T43" s="44">
        <f t="shared" si="0"/>
        <v>3118920.0792912049</v>
      </c>
      <c r="U43" s="39">
        <f t="shared" si="1"/>
        <v>13136549.349046584</v>
      </c>
      <c r="V43" s="39">
        <f t="shared" si="2"/>
        <v>2704228.4044261482</v>
      </c>
      <c r="W43" s="39">
        <f t="shared" si="3"/>
        <v>1201676.9614744999</v>
      </c>
      <c r="X43" s="39">
        <f t="shared" si="4"/>
        <v>2193007.4381344998</v>
      </c>
      <c r="Y43" s="39">
        <f t="shared" si="5"/>
        <v>887.94719999999984</v>
      </c>
      <c r="Z43" s="39">
        <f t="shared" si="17"/>
        <v>0</v>
      </c>
      <c r="AA43" s="39">
        <f t="shared" si="18"/>
        <v>0</v>
      </c>
      <c r="AB43" s="39">
        <f t="shared" si="6"/>
        <v>283.66874827200007</v>
      </c>
      <c r="AC43" s="39">
        <f t="shared" si="7"/>
        <v>44662.410173044373</v>
      </c>
      <c r="AD43" s="43">
        <f t="shared" si="8"/>
        <v>22400216.258494254</v>
      </c>
      <c r="AE43" s="44">
        <f t="shared" si="9"/>
        <v>2866654.4846426514</v>
      </c>
      <c r="AF43" s="39">
        <f t="shared" si="10"/>
        <v>12242823.251674356</v>
      </c>
      <c r="AG43" s="39">
        <f t="shared" si="11"/>
        <v>2600219.6196405268</v>
      </c>
      <c r="AH43" s="39">
        <f t="shared" si="12"/>
        <v>1201676.9614744999</v>
      </c>
      <c r="AI43" s="39">
        <f t="shared" si="13"/>
        <v>2193007.4381344998</v>
      </c>
      <c r="AJ43" s="39">
        <f t="shared" si="14"/>
        <v>772.12799999999993</v>
      </c>
      <c r="AK43" s="39">
        <f t="shared" si="19"/>
        <v>0</v>
      </c>
      <c r="AL43" s="39">
        <f t="shared" si="20"/>
        <v>0</v>
      </c>
      <c r="AM43" s="39">
        <f t="shared" si="15"/>
        <v>709.1718706800001</v>
      </c>
      <c r="AN43" s="39">
        <f t="shared" si="16"/>
        <v>292432.44756160001</v>
      </c>
      <c r="AO43" s="43">
        <f t="shared" si="21"/>
        <v>21398295.50299881</v>
      </c>
    </row>
    <row r="44" spans="1:41">
      <c r="A44" s="38">
        <v>1992</v>
      </c>
      <c r="B44" s="51">
        <v>125305.24378999999</v>
      </c>
      <c r="C44" s="50">
        <v>5478</v>
      </c>
      <c r="D44" s="50">
        <v>2177.0637999999999</v>
      </c>
      <c r="E44" s="50">
        <v>0.97858000000000001</v>
      </c>
      <c r="F44" s="50">
        <v>2.1739799999999998</v>
      </c>
      <c r="G44" s="45">
        <v>162000</v>
      </c>
      <c r="H44" s="52">
        <v>25800</v>
      </c>
      <c r="I44" s="40"/>
      <c r="J44" s="40">
        <v>0</v>
      </c>
      <c r="K44" s="40">
        <v>0</v>
      </c>
      <c r="L44" s="40">
        <v>2920</v>
      </c>
      <c r="M44" s="40">
        <v>66318000</v>
      </c>
      <c r="N44" s="41">
        <v>21101.754919999999</v>
      </c>
      <c r="O44" s="39">
        <v>5899.3624799999998</v>
      </c>
      <c r="P44" s="42">
        <v>1134</v>
      </c>
      <c r="Q44" s="42">
        <v>26.8</v>
      </c>
      <c r="R44" s="42">
        <v>37.799999999999997</v>
      </c>
      <c r="S44" s="148">
        <v>15320</v>
      </c>
      <c r="T44" s="44">
        <f t="shared" si="0"/>
        <v>3035233.9114547707</v>
      </c>
      <c r="U44" s="39">
        <f t="shared" si="1"/>
        <v>13353501.082589943</v>
      </c>
      <c r="V44" s="39">
        <f t="shared" si="2"/>
        <v>2708900.1683608824</v>
      </c>
      <c r="W44" s="39">
        <f t="shared" si="3"/>
        <v>1032456.5536929999</v>
      </c>
      <c r="X44" s="39">
        <f t="shared" si="4"/>
        <v>2293670.3167829993</v>
      </c>
      <c r="Y44" s="39">
        <f t="shared" si="5"/>
        <v>856.23479999999995</v>
      </c>
      <c r="Z44" s="39">
        <f t="shared" si="17"/>
        <v>0</v>
      </c>
      <c r="AA44" s="39">
        <f t="shared" si="18"/>
        <v>0</v>
      </c>
      <c r="AB44" s="39">
        <f t="shared" si="6"/>
        <v>301.17916483200003</v>
      </c>
      <c r="AC44" s="39">
        <f t="shared" si="7"/>
        <v>45166.3929649571</v>
      </c>
      <c r="AD44" s="43">
        <f t="shared" si="8"/>
        <v>22470085.839811381</v>
      </c>
      <c r="AE44" s="44">
        <f t="shared" si="9"/>
        <v>2789737.0509694582</v>
      </c>
      <c r="AF44" s="39">
        <f t="shared" si="10"/>
        <v>12445014.988434244</v>
      </c>
      <c r="AG44" s="39">
        <f t="shared" si="11"/>
        <v>2604711.7003470021</v>
      </c>
      <c r="AH44" s="39">
        <f t="shared" si="12"/>
        <v>1032456.5536929999</v>
      </c>
      <c r="AI44" s="39">
        <f t="shared" si="13"/>
        <v>2293670.3167829993</v>
      </c>
      <c r="AJ44" s="39">
        <f t="shared" si="14"/>
        <v>744.55200000000002</v>
      </c>
      <c r="AK44" s="39">
        <f t="shared" si="19"/>
        <v>0</v>
      </c>
      <c r="AL44" s="39">
        <f t="shared" si="20"/>
        <v>0</v>
      </c>
      <c r="AM44" s="39">
        <f t="shared" si="15"/>
        <v>752.94791208000004</v>
      </c>
      <c r="AN44" s="39">
        <f t="shared" si="16"/>
        <v>295732.3348896</v>
      </c>
      <c r="AO44" s="43">
        <f t="shared" si="21"/>
        <v>21462820.445028383</v>
      </c>
    </row>
    <row r="45" spans="1:41">
      <c r="A45" s="38">
        <v>1993</v>
      </c>
      <c r="B45" s="51">
        <v>126749.27168000001</v>
      </c>
      <c r="C45" s="50">
        <v>5395</v>
      </c>
      <c r="D45" s="50">
        <v>2217.18165</v>
      </c>
      <c r="E45" s="50">
        <v>1.10684</v>
      </c>
      <c r="F45" s="50">
        <v>2.42334</v>
      </c>
      <c r="G45" s="45">
        <v>138000</v>
      </c>
      <c r="H45" s="52">
        <v>26700</v>
      </c>
      <c r="I45" s="40"/>
      <c r="J45" s="40">
        <v>0</v>
      </c>
      <c r="K45" s="40">
        <v>0</v>
      </c>
      <c r="L45" s="40">
        <v>2920</v>
      </c>
      <c r="M45" s="40">
        <v>66569000</v>
      </c>
      <c r="N45" s="41">
        <v>21101.62889</v>
      </c>
      <c r="O45" s="39">
        <v>5899.3624799999998</v>
      </c>
      <c r="P45" s="42">
        <v>1136</v>
      </c>
      <c r="Q45" s="42">
        <v>26.8</v>
      </c>
      <c r="R45" s="42">
        <v>37.799999999999997</v>
      </c>
      <c r="S45" s="148">
        <v>15320</v>
      </c>
      <c r="T45" s="44">
        <f t="shared" si="0"/>
        <v>3070193.8587804614</v>
      </c>
      <c r="U45" s="39">
        <f t="shared" si="1"/>
        <v>13151175.308611305</v>
      </c>
      <c r="V45" s="39">
        <f t="shared" si="2"/>
        <v>2763684.0756845763</v>
      </c>
      <c r="W45" s="39">
        <f t="shared" si="3"/>
        <v>1167778.0170139999</v>
      </c>
      <c r="X45" s="39">
        <f t="shared" si="4"/>
        <v>2556759.0435389997</v>
      </c>
      <c r="Y45" s="39">
        <f t="shared" si="5"/>
        <v>729.38519999999983</v>
      </c>
      <c r="Z45" s="39">
        <f t="shared" si="17"/>
        <v>0</v>
      </c>
      <c r="AA45" s="39">
        <f t="shared" si="18"/>
        <v>0</v>
      </c>
      <c r="AB45" s="39">
        <f t="shared" si="6"/>
        <v>311.6854147680001</v>
      </c>
      <c r="AC45" s="39">
        <f t="shared" si="7"/>
        <v>45337.33847951128</v>
      </c>
      <c r="AD45" s="43">
        <f t="shared" si="8"/>
        <v>22755968.712723624</v>
      </c>
      <c r="AE45" s="44">
        <f t="shared" si="9"/>
        <v>2821869.3554967474</v>
      </c>
      <c r="AF45" s="39">
        <f t="shared" si="10"/>
        <v>12256454.155276148</v>
      </c>
      <c r="AG45" s="39">
        <f t="shared" si="11"/>
        <v>2657388.5343120927</v>
      </c>
      <c r="AH45" s="39">
        <f t="shared" si="12"/>
        <v>1167778.0170139999</v>
      </c>
      <c r="AI45" s="39">
        <f t="shared" si="13"/>
        <v>2556759.0435389997</v>
      </c>
      <c r="AJ45" s="39">
        <f t="shared" si="14"/>
        <v>634.24799999999993</v>
      </c>
      <c r="AK45" s="39">
        <f t="shared" si="19"/>
        <v>0</v>
      </c>
      <c r="AL45" s="39">
        <f t="shared" si="20"/>
        <v>0</v>
      </c>
      <c r="AM45" s="39">
        <f t="shared" si="15"/>
        <v>779.21353692000014</v>
      </c>
      <c r="AN45" s="39">
        <f t="shared" si="16"/>
        <v>296851.62099680002</v>
      </c>
      <c r="AO45" s="43">
        <f t="shared" si="21"/>
        <v>21758514.188171703</v>
      </c>
    </row>
    <row r="46" spans="1:41">
      <c r="A46" s="38">
        <v>1994</v>
      </c>
      <c r="B46" s="51">
        <v>136316.23196</v>
      </c>
      <c r="C46" s="50">
        <v>5655</v>
      </c>
      <c r="D46" s="50">
        <v>2333.6152000000002</v>
      </c>
      <c r="E46" s="50">
        <v>0.82799999999999996</v>
      </c>
      <c r="F46" s="50">
        <v>2.6144799999999999</v>
      </c>
      <c r="G46" s="45">
        <v>162442</v>
      </c>
      <c r="H46" s="52">
        <v>28000</v>
      </c>
      <c r="I46" s="40"/>
      <c r="J46" s="40">
        <v>0</v>
      </c>
      <c r="K46" s="40">
        <v>0</v>
      </c>
      <c r="L46" s="40">
        <v>2920</v>
      </c>
      <c r="M46" s="40">
        <v>66643999.999999993</v>
      </c>
      <c r="N46" s="41">
        <v>19834.400000000001</v>
      </c>
      <c r="O46" s="39">
        <v>5899.3624799999998</v>
      </c>
      <c r="P46" s="42">
        <v>1132</v>
      </c>
      <c r="Q46" s="42">
        <v>26.8</v>
      </c>
      <c r="R46" s="42">
        <v>37.799999999999997</v>
      </c>
      <c r="S46" s="148">
        <v>15320</v>
      </c>
      <c r="T46" s="44">
        <f t="shared" si="0"/>
        <v>3103637.4632845577</v>
      </c>
      <c r="U46" s="39">
        <f t="shared" si="1"/>
        <v>13784966.889749201</v>
      </c>
      <c r="V46" s="39">
        <f t="shared" si="2"/>
        <v>2898574.458040453</v>
      </c>
      <c r="W46" s="39">
        <f t="shared" si="3"/>
        <v>873586.24379999982</v>
      </c>
      <c r="X46" s="39">
        <f t="shared" si="4"/>
        <v>2758422.4187079999</v>
      </c>
      <c r="Y46" s="39">
        <f t="shared" si="5"/>
        <v>858.5709468</v>
      </c>
      <c r="Z46" s="39">
        <f t="shared" si="17"/>
        <v>0</v>
      </c>
      <c r="AA46" s="39">
        <f t="shared" si="18"/>
        <v>0</v>
      </c>
      <c r="AB46" s="39">
        <f t="shared" si="6"/>
        <v>326.86110912000004</v>
      </c>
      <c r="AC46" s="39">
        <f t="shared" si="7"/>
        <v>45388.417816529458</v>
      </c>
      <c r="AD46" s="43">
        <f t="shared" si="8"/>
        <v>23465761.323454663</v>
      </c>
      <c r="AE46" s="44">
        <f t="shared" si="9"/>
        <v>2852607.9625777183</v>
      </c>
      <c r="AF46" s="39">
        <f t="shared" si="10"/>
        <v>12847126.644687049</v>
      </c>
      <c r="AG46" s="39">
        <f t="shared" si="11"/>
        <v>2787090.8250388969</v>
      </c>
      <c r="AH46" s="39">
        <f t="shared" si="12"/>
        <v>873586.24379999982</v>
      </c>
      <c r="AI46" s="39">
        <f t="shared" si="13"/>
        <v>2758422.4187079999</v>
      </c>
      <c r="AJ46" s="39">
        <f t="shared" si="14"/>
        <v>746.58343200000002</v>
      </c>
      <c r="AK46" s="39">
        <f t="shared" si="19"/>
        <v>0</v>
      </c>
      <c r="AL46" s="39">
        <f t="shared" si="20"/>
        <v>0</v>
      </c>
      <c r="AM46" s="39">
        <f t="shared" si="15"/>
        <v>817.15277280000009</v>
      </c>
      <c r="AN46" s="39">
        <f t="shared" si="16"/>
        <v>297186.06903679995</v>
      </c>
      <c r="AO46" s="43">
        <f t="shared" si="21"/>
        <v>22417583.900053266</v>
      </c>
    </row>
    <row r="47" spans="1:41">
      <c r="A47" s="38">
        <v>1995</v>
      </c>
      <c r="B47" s="51">
        <v>140762.95598999999</v>
      </c>
      <c r="C47" s="50">
        <v>5693</v>
      </c>
      <c r="D47" s="50">
        <v>2409.22462</v>
      </c>
      <c r="E47" s="50">
        <v>1.00135</v>
      </c>
      <c r="F47" s="50">
        <v>2.8323399999999999</v>
      </c>
      <c r="G47" s="45">
        <v>159019</v>
      </c>
      <c r="H47" s="52">
        <v>29000</v>
      </c>
      <c r="I47" s="40"/>
      <c r="J47" s="40">
        <v>0</v>
      </c>
      <c r="K47" s="40">
        <v>0</v>
      </c>
      <c r="L47" s="40">
        <v>2920</v>
      </c>
      <c r="M47" s="40">
        <v>66857000</v>
      </c>
      <c r="N47" s="41">
        <v>19834.010259999999</v>
      </c>
      <c r="O47" s="39">
        <v>5899.3624799999998</v>
      </c>
      <c r="P47" s="42">
        <v>1138</v>
      </c>
      <c r="Q47" s="42">
        <v>26.8</v>
      </c>
      <c r="R47" s="42">
        <v>37.799999999999997</v>
      </c>
      <c r="S47" s="148">
        <v>15320</v>
      </c>
      <c r="T47" s="44">
        <f t="shared" si="0"/>
        <v>3204817.1583560905</v>
      </c>
      <c r="U47" s="39">
        <f t="shared" si="1"/>
        <v>13877597.966992432</v>
      </c>
      <c r="V47" s="39">
        <f t="shared" si="2"/>
        <v>3008349.8747512503</v>
      </c>
      <c r="W47" s="39">
        <f t="shared" si="3"/>
        <v>1056480.1753974999</v>
      </c>
      <c r="X47" s="39">
        <f t="shared" si="4"/>
        <v>2988276.8861889993</v>
      </c>
      <c r="Y47" s="39">
        <f t="shared" si="5"/>
        <v>840.47902259999989</v>
      </c>
      <c r="Z47" s="39">
        <f t="shared" si="17"/>
        <v>0</v>
      </c>
      <c r="AA47" s="39">
        <f t="shared" si="18"/>
        <v>0</v>
      </c>
      <c r="AB47" s="39">
        <f t="shared" si="6"/>
        <v>338.53472016000006</v>
      </c>
      <c r="AC47" s="39">
        <f t="shared" si="7"/>
        <v>45533.483133661095</v>
      </c>
      <c r="AD47" s="43">
        <f t="shared" si="8"/>
        <v>24182234.558562696</v>
      </c>
      <c r="AE47" s="44">
        <f t="shared" si="9"/>
        <v>2945604.0058419947</v>
      </c>
      <c r="AF47" s="39">
        <f t="shared" si="10"/>
        <v>12933455.700831719</v>
      </c>
      <c r="AG47" s="39">
        <f t="shared" si="11"/>
        <v>2892644.1103377407</v>
      </c>
      <c r="AH47" s="39">
        <f t="shared" si="12"/>
        <v>1056480.1753974999</v>
      </c>
      <c r="AI47" s="39">
        <f t="shared" si="13"/>
        <v>2988276.8861889993</v>
      </c>
      <c r="AJ47" s="39">
        <f t="shared" si="14"/>
        <v>730.85132399999998</v>
      </c>
      <c r="AK47" s="39">
        <f t="shared" si="19"/>
        <v>0</v>
      </c>
      <c r="AL47" s="39">
        <f t="shared" si="20"/>
        <v>0</v>
      </c>
      <c r="AM47" s="39">
        <f t="shared" si="15"/>
        <v>846.33680040000013</v>
      </c>
      <c r="AN47" s="39">
        <f t="shared" si="16"/>
        <v>298135.90147039999</v>
      </c>
      <c r="AO47" s="43">
        <f t="shared" si="21"/>
        <v>23116173.968192752</v>
      </c>
    </row>
    <row r="48" spans="1:41">
      <c r="A48" s="38">
        <v>1996</v>
      </c>
      <c r="B48" s="51">
        <v>142223.51853999999</v>
      </c>
      <c r="C48" s="50">
        <v>5739</v>
      </c>
      <c r="D48" s="50">
        <v>2524.3162000000002</v>
      </c>
      <c r="E48" s="50">
        <v>1.00013</v>
      </c>
      <c r="F48" s="50">
        <v>2.93492</v>
      </c>
      <c r="G48" s="45">
        <v>749000</v>
      </c>
      <c r="H48" s="52">
        <v>26000</v>
      </c>
      <c r="I48" s="40"/>
      <c r="J48" s="40">
        <v>0</v>
      </c>
      <c r="K48" s="40">
        <v>0</v>
      </c>
      <c r="L48" s="40">
        <v>2920</v>
      </c>
      <c r="M48" s="40">
        <v>66907000</v>
      </c>
      <c r="N48" s="41">
        <v>19834</v>
      </c>
      <c r="O48" s="39">
        <v>5899.3624799999998</v>
      </c>
      <c r="P48" s="42">
        <v>1142</v>
      </c>
      <c r="Q48" s="42">
        <v>26.8</v>
      </c>
      <c r="R48" s="42">
        <v>37.799999999999997</v>
      </c>
      <c r="S48" s="148">
        <v>15320</v>
      </c>
      <c r="T48" s="44">
        <f t="shared" si="0"/>
        <v>3238068.8054652936</v>
      </c>
      <c r="U48" s="39">
        <f t="shared" si="1"/>
        <v>13989730.323655289</v>
      </c>
      <c r="V48" s="39">
        <f t="shared" si="2"/>
        <v>3163141.6997193075</v>
      </c>
      <c r="W48" s="39">
        <f t="shared" si="3"/>
        <v>1055193.0072604998</v>
      </c>
      <c r="X48" s="39">
        <f t="shared" si="4"/>
        <v>3096504.5152819995</v>
      </c>
      <c r="Y48" s="39">
        <f t="shared" si="5"/>
        <v>3958.7645999999995</v>
      </c>
      <c r="Z48" s="39">
        <f t="shared" si="17"/>
        <v>0</v>
      </c>
      <c r="AA48" s="39">
        <f t="shared" si="18"/>
        <v>0</v>
      </c>
      <c r="AB48" s="39">
        <f t="shared" si="6"/>
        <v>303.51388704000004</v>
      </c>
      <c r="AC48" s="39">
        <f t="shared" si="7"/>
        <v>45567.53602500655</v>
      </c>
      <c r="AD48" s="43">
        <f t="shared" si="8"/>
        <v>24592468.165894438</v>
      </c>
      <c r="AE48" s="44">
        <f t="shared" si="9"/>
        <v>2976166.181493836</v>
      </c>
      <c r="AF48" s="39">
        <f t="shared" si="10"/>
        <v>13037959.295112105</v>
      </c>
      <c r="AG48" s="39">
        <f t="shared" si="11"/>
        <v>3041482.4035762572</v>
      </c>
      <c r="AH48" s="39">
        <f t="shared" si="12"/>
        <v>1055193.0072604998</v>
      </c>
      <c r="AI48" s="39">
        <f t="shared" si="13"/>
        <v>3096504.5152819995</v>
      </c>
      <c r="AJ48" s="39">
        <f t="shared" si="14"/>
        <v>3442.404</v>
      </c>
      <c r="AK48" s="39">
        <f t="shared" si="19"/>
        <v>0</v>
      </c>
      <c r="AL48" s="39">
        <f t="shared" si="20"/>
        <v>0</v>
      </c>
      <c r="AM48" s="39">
        <f t="shared" si="15"/>
        <v>758.78471760000014</v>
      </c>
      <c r="AN48" s="39">
        <f t="shared" si="16"/>
        <v>298358.86683040002</v>
      </c>
      <c r="AO48" s="43">
        <f t="shared" si="21"/>
        <v>23509865.458272699</v>
      </c>
    </row>
    <row r="49" spans="1:41">
      <c r="A49" s="38">
        <v>1997</v>
      </c>
      <c r="B49" s="51">
        <v>148322.60729000001</v>
      </c>
      <c r="C49" s="50">
        <v>5702</v>
      </c>
      <c r="D49" s="50">
        <v>2590.2139900000002</v>
      </c>
      <c r="E49" s="50">
        <v>1.09718</v>
      </c>
      <c r="F49" s="50">
        <v>3.1286999999999998</v>
      </c>
      <c r="G49" s="45">
        <v>777000</v>
      </c>
      <c r="H49" s="52">
        <v>27000</v>
      </c>
      <c r="I49" s="40"/>
      <c r="J49" s="40">
        <v>0</v>
      </c>
      <c r="K49" s="40">
        <v>0</v>
      </c>
      <c r="L49" s="40">
        <v>2920</v>
      </c>
      <c r="M49" s="40">
        <v>67373000</v>
      </c>
      <c r="N49" s="41">
        <v>20826.002390000001</v>
      </c>
      <c r="O49" s="39">
        <v>5899.3624799999998</v>
      </c>
      <c r="P49" s="42">
        <v>1148</v>
      </c>
      <c r="Q49" s="42">
        <v>26.8</v>
      </c>
      <c r="R49" s="42">
        <v>37.799999999999997</v>
      </c>
      <c r="S49" s="148">
        <v>15320</v>
      </c>
      <c r="T49" s="44">
        <f t="shared" si="0"/>
        <v>3545827.5517961835</v>
      </c>
      <c r="U49" s="39">
        <f t="shared" si="1"/>
        <v>13899536.906339513</v>
      </c>
      <c r="V49" s="39">
        <f t="shared" si="2"/>
        <v>3262768.9593103696</v>
      </c>
      <c r="W49" s="39">
        <f t="shared" si="3"/>
        <v>1157586.177503</v>
      </c>
      <c r="X49" s="39">
        <f t="shared" si="4"/>
        <v>3300953.2378949993</v>
      </c>
      <c r="Y49" s="39">
        <f t="shared" si="5"/>
        <v>4106.755799999999</v>
      </c>
      <c r="Z49" s="39">
        <f t="shared" si="17"/>
        <v>0</v>
      </c>
      <c r="AA49" s="39">
        <f t="shared" si="18"/>
        <v>0</v>
      </c>
      <c r="AB49" s="39">
        <f t="shared" si="6"/>
        <v>315.18749808000007</v>
      </c>
      <c r="AC49" s="39">
        <f t="shared" si="7"/>
        <v>45884.908972346188</v>
      </c>
      <c r="AD49" s="43">
        <f t="shared" si="8"/>
        <v>25216979.685114499</v>
      </c>
      <c r="AE49" s="44">
        <f t="shared" si="9"/>
        <v>3259032.6762832566</v>
      </c>
      <c r="AF49" s="39">
        <f t="shared" si="10"/>
        <v>12953902.056234403</v>
      </c>
      <c r="AG49" s="39">
        <f t="shared" si="11"/>
        <v>3137277.8454907397</v>
      </c>
      <c r="AH49" s="39">
        <f t="shared" si="12"/>
        <v>1157586.177503</v>
      </c>
      <c r="AI49" s="39">
        <f t="shared" si="13"/>
        <v>3300953.2378949993</v>
      </c>
      <c r="AJ49" s="39">
        <f t="shared" si="14"/>
        <v>3571.0919999999996</v>
      </c>
      <c r="AK49" s="39">
        <f t="shared" si="19"/>
        <v>0</v>
      </c>
      <c r="AL49" s="39">
        <f t="shared" si="20"/>
        <v>0</v>
      </c>
      <c r="AM49" s="39">
        <f t="shared" si="15"/>
        <v>787.96874520000006</v>
      </c>
      <c r="AN49" s="39">
        <f t="shared" si="16"/>
        <v>300436.90398559999</v>
      </c>
      <c r="AO49" s="43">
        <f t="shared" si="21"/>
        <v>24113547.958137203</v>
      </c>
    </row>
    <row r="50" spans="1:41">
      <c r="A50" s="38">
        <v>1998</v>
      </c>
      <c r="B50" s="51">
        <v>140576.66537</v>
      </c>
      <c r="C50" s="50">
        <v>5507</v>
      </c>
      <c r="D50" s="50">
        <v>2675.57035</v>
      </c>
      <c r="E50" s="50">
        <v>1.1235999999999999</v>
      </c>
      <c r="F50" s="50">
        <v>3.2258399999999998</v>
      </c>
      <c r="G50" s="45">
        <v>264000</v>
      </c>
      <c r="H50" s="52">
        <v>26000</v>
      </c>
      <c r="I50" s="40"/>
      <c r="J50" s="40">
        <v>0</v>
      </c>
      <c r="K50" s="40">
        <v>0</v>
      </c>
      <c r="L50" s="40">
        <v>2890</v>
      </c>
      <c r="M50" s="40">
        <v>66578999.999999993</v>
      </c>
      <c r="N50" s="41">
        <v>20826</v>
      </c>
      <c r="O50" s="39">
        <v>5899.3624799999998</v>
      </c>
      <c r="P50" s="42">
        <v>1148</v>
      </c>
      <c r="Q50" s="42">
        <v>26.8</v>
      </c>
      <c r="R50" s="42">
        <v>37.799999999999997</v>
      </c>
      <c r="S50" s="148">
        <v>15320</v>
      </c>
      <c r="T50" s="44">
        <f t="shared" si="0"/>
        <v>3360651.2527821115</v>
      </c>
      <c r="U50" s="39">
        <f t="shared" si="1"/>
        <v>13424193.220486091</v>
      </c>
      <c r="V50" s="39">
        <f t="shared" si="2"/>
        <v>3370288.2928337441</v>
      </c>
      <c r="W50" s="39">
        <f t="shared" si="3"/>
        <v>1185460.7530599998</v>
      </c>
      <c r="X50" s="39">
        <f t="shared" si="4"/>
        <v>3403441.3631639993</v>
      </c>
      <c r="Y50" s="39">
        <f t="shared" si="5"/>
        <v>1395.3455999999999</v>
      </c>
      <c r="Z50" s="39">
        <f t="shared" si="17"/>
        <v>0</v>
      </c>
      <c r="AA50" s="39">
        <f t="shared" si="18"/>
        <v>0</v>
      </c>
      <c r="AB50" s="39">
        <f t="shared" si="6"/>
        <v>303.51388704000004</v>
      </c>
      <c r="AC50" s="39">
        <f t="shared" si="7"/>
        <v>44878.284512666178</v>
      </c>
      <c r="AD50" s="43">
        <f t="shared" si="8"/>
        <v>24790612.026325654</v>
      </c>
      <c r="AE50" s="44">
        <f t="shared" si="9"/>
        <v>3088833.8720423817</v>
      </c>
      <c r="AF50" s="39">
        <f t="shared" si="10"/>
        <v>12510897.689176228</v>
      </c>
      <c r="AG50" s="39">
        <f t="shared" si="11"/>
        <v>3240661.8200324462</v>
      </c>
      <c r="AH50" s="39">
        <f t="shared" si="12"/>
        <v>1185460.7530599998</v>
      </c>
      <c r="AI50" s="39">
        <f t="shared" si="13"/>
        <v>3403441.3631639993</v>
      </c>
      <c r="AJ50" s="39">
        <f t="shared" si="14"/>
        <v>1213.3440000000001</v>
      </c>
      <c r="AK50" s="39">
        <f t="shared" si="19"/>
        <v>0</v>
      </c>
      <c r="AL50" s="39">
        <f t="shared" si="20"/>
        <v>0</v>
      </c>
      <c r="AM50" s="39">
        <f t="shared" si="15"/>
        <v>758.78471760000014</v>
      </c>
      <c r="AN50" s="39">
        <f t="shared" si="16"/>
        <v>293845.91049959994</v>
      </c>
      <c r="AO50" s="43">
        <f t="shared" si="21"/>
        <v>23725113.536692254</v>
      </c>
    </row>
    <row r="51" spans="1:41">
      <c r="A51" s="38">
        <v>1999</v>
      </c>
      <c r="B51" s="51">
        <v>153131.99174999999</v>
      </c>
      <c r="C51" s="50">
        <v>5642</v>
      </c>
      <c r="D51" s="50">
        <v>2818.3842100000002</v>
      </c>
      <c r="E51" s="50">
        <v>1.0706899999999999</v>
      </c>
      <c r="F51" s="50">
        <v>3.05945</v>
      </c>
      <c r="G51" s="45">
        <v>308000</v>
      </c>
      <c r="H51" s="52">
        <v>25000</v>
      </c>
      <c r="I51" s="40"/>
      <c r="J51" s="40">
        <v>0</v>
      </c>
      <c r="K51" s="40">
        <v>0</v>
      </c>
      <c r="L51" s="40">
        <v>2890</v>
      </c>
      <c r="M51" s="40">
        <v>65663000</v>
      </c>
      <c r="N51" s="41">
        <v>20826.113799999999</v>
      </c>
      <c r="O51" s="39">
        <v>5899.3624799999998</v>
      </c>
      <c r="P51" s="42">
        <v>1144</v>
      </c>
      <c r="Q51" s="42">
        <v>26.8</v>
      </c>
      <c r="R51" s="42">
        <v>37.799999999999997</v>
      </c>
      <c r="S51" s="148">
        <v>15320</v>
      </c>
      <c r="T51" s="44">
        <f t="shared" si="0"/>
        <v>3660821.1656527626</v>
      </c>
      <c r="U51" s="39">
        <f t="shared" si="1"/>
        <v>13753277.310692308</v>
      </c>
      <c r="V51" s="39">
        <f t="shared" si="2"/>
        <v>3537814.1178270783</v>
      </c>
      <c r="W51" s="39">
        <f t="shared" si="3"/>
        <v>1129637.7480364996</v>
      </c>
      <c r="X51" s="39">
        <f t="shared" si="4"/>
        <v>3227890.6202824996</v>
      </c>
      <c r="Y51" s="39">
        <f t="shared" si="5"/>
        <v>1627.9031999999997</v>
      </c>
      <c r="Z51" s="39">
        <f t="shared" si="17"/>
        <v>0</v>
      </c>
      <c r="AA51" s="39">
        <f t="shared" si="18"/>
        <v>0</v>
      </c>
      <c r="AB51" s="39">
        <f t="shared" si="6"/>
        <v>291.84027600000007</v>
      </c>
      <c r="AC51" s="39">
        <f t="shared" si="7"/>
        <v>44260.844950437815</v>
      </c>
      <c r="AD51" s="43">
        <f t="shared" si="8"/>
        <v>25355621.550917588</v>
      </c>
      <c r="AE51" s="44">
        <f t="shared" si="9"/>
        <v>3364725.3360779067</v>
      </c>
      <c r="AF51" s="39">
        <f t="shared" si="10"/>
        <v>12817593.020216504</v>
      </c>
      <c r="AG51" s="39">
        <f t="shared" si="11"/>
        <v>3401744.3440644983</v>
      </c>
      <c r="AH51" s="39">
        <f t="shared" si="12"/>
        <v>1129637.7480364996</v>
      </c>
      <c r="AI51" s="39">
        <f t="shared" si="13"/>
        <v>3227890.6202824996</v>
      </c>
      <c r="AJ51" s="39">
        <f t="shared" si="14"/>
        <v>1415.568</v>
      </c>
      <c r="AK51" s="39">
        <f t="shared" si="19"/>
        <v>0</v>
      </c>
      <c r="AL51" s="39">
        <f t="shared" si="20"/>
        <v>0</v>
      </c>
      <c r="AM51" s="39">
        <f t="shared" si="15"/>
        <v>729.6006900000001</v>
      </c>
      <c r="AN51" s="39">
        <f t="shared" si="16"/>
        <v>289803.15146119997</v>
      </c>
      <c r="AO51" s="43">
        <f t="shared" si="21"/>
        <v>24233539.388829108</v>
      </c>
    </row>
    <row r="52" spans="1:41">
      <c r="A52" s="38">
        <v>2000</v>
      </c>
      <c r="B52" s="51">
        <v>168798.04079999999</v>
      </c>
      <c r="C52" s="50">
        <v>5515.4261999999999</v>
      </c>
      <c r="D52" s="50">
        <v>2913.9112799999998</v>
      </c>
      <c r="E52" s="50">
        <v>1.0751500000000001</v>
      </c>
      <c r="F52" s="50">
        <v>3.1119599999999998</v>
      </c>
      <c r="G52" s="45">
        <v>133621</v>
      </c>
      <c r="H52" s="52">
        <v>25000</v>
      </c>
      <c r="I52" s="39"/>
      <c r="J52" s="39">
        <v>0</v>
      </c>
      <c r="K52" s="39">
        <v>0</v>
      </c>
      <c r="L52" s="39">
        <v>2860</v>
      </c>
      <c r="M52" s="39">
        <v>65254999.999999993</v>
      </c>
      <c r="N52" s="41">
        <v>19822.123029999999</v>
      </c>
      <c r="O52" s="39">
        <v>5899.3624799999998</v>
      </c>
      <c r="P52" s="42">
        <v>1142</v>
      </c>
      <c r="Q52" s="42">
        <v>26.8</v>
      </c>
      <c r="R52" s="42">
        <v>37.799999999999997</v>
      </c>
      <c r="S52" s="148">
        <v>15320</v>
      </c>
      <c r="T52" s="44">
        <f t="shared" si="0"/>
        <v>3840801.9561090209</v>
      </c>
      <c r="U52" s="39">
        <f t="shared" si="1"/>
        <v>13444733.430566801</v>
      </c>
      <c r="V52" s="39">
        <f t="shared" si="2"/>
        <v>3651331.1125802952</v>
      </c>
      <c r="W52" s="39">
        <f t="shared" si="3"/>
        <v>1134343.2971274999</v>
      </c>
      <c r="X52" s="39">
        <f t="shared" si="4"/>
        <v>3283291.6029659994</v>
      </c>
      <c r="Y52" s="39">
        <f t="shared" si="5"/>
        <v>706.24043339999992</v>
      </c>
      <c r="Z52" s="39">
        <f t="shared" si="17"/>
        <v>0</v>
      </c>
      <c r="AA52" s="39">
        <f t="shared" si="18"/>
        <v>0</v>
      </c>
      <c r="AB52" s="39">
        <f t="shared" si="6"/>
        <v>291.84027600000007</v>
      </c>
      <c r="AC52" s="39">
        <f t="shared" si="7"/>
        <v>43529.22790944</v>
      </c>
      <c r="AD52" s="43">
        <f t="shared" si="8"/>
        <v>25399028.707968451</v>
      </c>
      <c r="AE52" s="44">
        <f t="shared" si="9"/>
        <v>3530148.8567178496</v>
      </c>
      <c r="AF52" s="39">
        <f t="shared" si="10"/>
        <v>12530040.475831129</v>
      </c>
      <c r="AG52" s="39">
        <f t="shared" si="11"/>
        <v>3510895.3005579761</v>
      </c>
      <c r="AH52" s="39">
        <f t="shared" si="12"/>
        <v>1134343.2971274999</v>
      </c>
      <c r="AI52" s="39">
        <f t="shared" si="13"/>
        <v>3283291.6029659994</v>
      </c>
      <c r="AJ52" s="39">
        <f t="shared" si="14"/>
        <v>614.12211600000001</v>
      </c>
      <c r="AK52" s="39">
        <f t="shared" si="19"/>
        <v>0</v>
      </c>
      <c r="AL52" s="39">
        <f t="shared" si="20"/>
        <v>0</v>
      </c>
      <c r="AM52" s="39">
        <f t="shared" si="15"/>
        <v>729.6006900000001</v>
      </c>
      <c r="AN52" s="39">
        <f t="shared" si="16"/>
        <v>285012.80178799998</v>
      </c>
      <c r="AO52" s="43">
        <f t="shared" si="21"/>
        <v>24275076.057794452</v>
      </c>
    </row>
    <row r="53" spans="1:41">
      <c r="A53" s="38">
        <v>2001</v>
      </c>
      <c r="B53" s="51">
        <v>173205.08160999999</v>
      </c>
      <c r="C53" s="50">
        <v>5411.9534000000003</v>
      </c>
      <c r="D53" s="50">
        <v>2902.3985899999998</v>
      </c>
      <c r="E53" s="50">
        <v>1.06203</v>
      </c>
      <c r="F53" s="50">
        <v>3.09354</v>
      </c>
      <c r="G53" s="45">
        <v>128538</v>
      </c>
      <c r="H53" s="52">
        <v>21000</v>
      </c>
      <c r="I53" s="39"/>
      <c r="J53" s="39">
        <v>0</v>
      </c>
      <c r="K53" s="39">
        <v>0</v>
      </c>
      <c r="L53" s="39">
        <v>2860</v>
      </c>
      <c r="M53" s="39">
        <v>64761000.000000007</v>
      </c>
      <c r="N53" s="41">
        <v>19820.54809</v>
      </c>
      <c r="O53" s="39">
        <v>5899.3624799999998</v>
      </c>
      <c r="P53" s="42">
        <v>1151</v>
      </c>
      <c r="Q53" s="42">
        <v>26.8</v>
      </c>
      <c r="R53" s="42">
        <v>37.799999999999997</v>
      </c>
      <c r="S53" s="148">
        <v>15320</v>
      </c>
      <c r="T53" s="44">
        <f t="shared" si="0"/>
        <v>3940765.8812153987</v>
      </c>
      <c r="U53" s="39">
        <f t="shared" si="1"/>
        <v>13192501.932425397</v>
      </c>
      <c r="V53" s="39">
        <f t="shared" si="2"/>
        <v>3665567.043563724</v>
      </c>
      <c r="W53" s="39">
        <f t="shared" si="3"/>
        <v>1120500.9643754999</v>
      </c>
      <c r="X53" s="39">
        <f t="shared" si="4"/>
        <v>3263857.4742089994</v>
      </c>
      <c r="Y53" s="39">
        <f t="shared" si="5"/>
        <v>679.37474519999989</v>
      </c>
      <c r="Z53" s="39">
        <f t="shared" si="17"/>
        <v>0</v>
      </c>
      <c r="AA53" s="39">
        <f t="shared" si="18"/>
        <v>0</v>
      </c>
      <c r="AB53" s="39">
        <f t="shared" si="6"/>
        <v>245.14583184000003</v>
      </c>
      <c r="AC53" s="39">
        <f t="shared" si="7"/>
        <v>43199.69854636801</v>
      </c>
      <c r="AD53" s="43">
        <f t="shared" si="8"/>
        <v>25227317.514912426</v>
      </c>
      <c r="AE53" s="44">
        <f t="shared" si="9"/>
        <v>3622027.4643523884</v>
      </c>
      <c r="AF53" s="39">
        <f t="shared" si="10"/>
        <v>12294969.182129914</v>
      </c>
      <c r="AG53" s="39">
        <f t="shared" si="11"/>
        <v>3524583.69573435</v>
      </c>
      <c r="AH53" s="39">
        <f t="shared" si="12"/>
        <v>1120500.9643754999</v>
      </c>
      <c r="AI53" s="39">
        <f t="shared" si="13"/>
        <v>3263857.4742089994</v>
      </c>
      <c r="AJ53" s="39">
        <f t="shared" si="14"/>
        <v>590.76064799999995</v>
      </c>
      <c r="AK53" s="39">
        <f t="shared" si="19"/>
        <v>0</v>
      </c>
      <c r="AL53" s="39">
        <f t="shared" si="20"/>
        <v>0</v>
      </c>
      <c r="AM53" s="39">
        <f t="shared" si="15"/>
        <v>612.86457960000007</v>
      </c>
      <c r="AN53" s="39">
        <f t="shared" si="16"/>
        <v>282855.16905360005</v>
      </c>
      <c r="AO53" s="43">
        <f t="shared" si="21"/>
        <v>24109997.575082351</v>
      </c>
    </row>
    <row r="54" spans="1:41">
      <c r="A54" s="38">
        <v>2002</v>
      </c>
      <c r="B54" s="51">
        <v>179202.75771999999</v>
      </c>
      <c r="C54" s="50">
        <v>5318.7588999999998</v>
      </c>
      <c r="D54" s="50">
        <v>3099.80944</v>
      </c>
      <c r="E54" s="50">
        <v>1.0432600000000001</v>
      </c>
      <c r="F54" s="50">
        <v>2.8540299999999998</v>
      </c>
      <c r="G54" s="45">
        <v>123648</v>
      </c>
      <c r="H54" s="52">
        <v>25000</v>
      </c>
      <c r="I54" s="39"/>
      <c r="J54" s="39">
        <v>0</v>
      </c>
      <c r="K54" s="39">
        <v>0</v>
      </c>
      <c r="L54" s="39">
        <v>2860</v>
      </c>
      <c r="M54" s="39">
        <v>63747000</v>
      </c>
      <c r="N54" s="147">
        <v>20424.157461999999</v>
      </c>
      <c r="O54" s="39">
        <v>5899.3624799999998</v>
      </c>
      <c r="P54" s="42">
        <v>1142</v>
      </c>
      <c r="Q54" s="42">
        <v>26.8</v>
      </c>
      <c r="R54" s="42">
        <v>37.799999999999997</v>
      </c>
      <c r="S54" s="148">
        <v>15320</v>
      </c>
      <c r="T54" s="44">
        <f t="shared" si="0"/>
        <v>4201391.8044938501</v>
      </c>
      <c r="U54" s="39">
        <f t="shared" si="1"/>
        <v>12965325.434316335</v>
      </c>
      <c r="V54" s="39">
        <f t="shared" si="2"/>
        <v>3884274.2841992439</v>
      </c>
      <c r="W54" s="39">
        <f t="shared" si="3"/>
        <v>1100697.566071</v>
      </c>
      <c r="X54" s="39">
        <f t="shared" si="4"/>
        <v>3011161.0475754994</v>
      </c>
      <c r="Y54" s="39">
        <f t="shared" si="5"/>
        <v>653.52913919999992</v>
      </c>
      <c r="Z54" s="39">
        <f t="shared" si="17"/>
        <v>0</v>
      </c>
      <c r="AA54" s="39">
        <f t="shared" si="18"/>
        <v>0</v>
      </c>
      <c r="AB54" s="39">
        <f t="shared" si="6"/>
        <v>291.84027600000007</v>
      </c>
      <c r="AC54" s="39">
        <f t="shared" si="7"/>
        <v>42523.296169536006</v>
      </c>
      <c r="AD54" s="43">
        <f t="shared" si="8"/>
        <v>25206318.802240662</v>
      </c>
      <c r="AE54" s="44">
        <f t="shared" si="9"/>
        <v>3861573.3497186122</v>
      </c>
      <c r="AF54" s="39">
        <f t="shared" si="10"/>
        <v>12083248.307843741</v>
      </c>
      <c r="AG54" s="39">
        <f t="shared" si="11"/>
        <v>3734879.1194223496</v>
      </c>
      <c r="AH54" s="39">
        <f t="shared" si="12"/>
        <v>1100697.566071</v>
      </c>
      <c r="AI54" s="39">
        <f t="shared" si="13"/>
        <v>3011161.0475754994</v>
      </c>
      <c r="AJ54" s="39">
        <f t="shared" si="14"/>
        <v>568.28620799999999</v>
      </c>
      <c r="AK54" s="39">
        <f t="shared" si="19"/>
        <v>0</v>
      </c>
      <c r="AL54" s="39">
        <f t="shared" si="20"/>
        <v>0</v>
      </c>
      <c r="AM54" s="39">
        <f t="shared" si="15"/>
        <v>729.6006900000001</v>
      </c>
      <c r="AN54" s="39">
        <f t="shared" si="16"/>
        <v>278426.34396720002</v>
      </c>
      <c r="AO54" s="43">
        <f t="shared" si="21"/>
        <v>24071283.621496402</v>
      </c>
    </row>
    <row r="55" spans="1:41">
      <c r="A55" s="38">
        <v>2003</v>
      </c>
      <c r="B55" s="51">
        <v>185306.25571999999</v>
      </c>
      <c r="C55" s="50">
        <v>5428.4137000000001</v>
      </c>
      <c r="D55" s="50">
        <v>3099.80944</v>
      </c>
      <c r="E55" s="50">
        <v>1.19581</v>
      </c>
      <c r="F55" s="50">
        <v>2.3144</v>
      </c>
      <c r="G55" s="45">
        <v>118944</v>
      </c>
      <c r="H55" s="52">
        <v>25000</v>
      </c>
      <c r="I55" s="39"/>
      <c r="J55" s="39">
        <v>0</v>
      </c>
      <c r="K55" s="39">
        <v>0.2</v>
      </c>
      <c r="L55" s="39">
        <v>2830</v>
      </c>
      <c r="M55" s="39">
        <v>63538999.999999993</v>
      </c>
      <c r="N55" s="147">
        <v>20424.157461999999</v>
      </c>
      <c r="O55" s="39">
        <v>5899.3624799999998</v>
      </c>
      <c r="P55" s="42">
        <v>1152</v>
      </c>
      <c r="Q55" s="42">
        <v>26.8</v>
      </c>
      <c r="R55" s="42">
        <v>37.799999999999997</v>
      </c>
      <c r="S55" s="148">
        <v>15320</v>
      </c>
      <c r="T55" s="44">
        <f t="shared" si="0"/>
        <v>4344487.7411981924</v>
      </c>
      <c r="U55" s="39">
        <f t="shared" si="1"/>
        <v>13232626.546129258</v>
      </c>
      <c r="V55" s="39">
        <f t="shared" si="2"/>
        <v>3918287.1938682389</v>
      </c>
      <c r="W55" s="39">
        <f t="shared" si="3"/>
        <v>1261646.3359884999</v>
      </c>
      <c r="X55" s="39">
        <f t="shared" si="4"/>
        <v>2441821.25924</v>
      </c>
      <c r="Y55" s="39">
        <f t="shared" si="5"/>
        <v>628.66661759999988</v>
      </c>
      <c r="Z55" s="39">
        <f t="shared" si="17"/>
        <v>0</v>
      </c>
      <c r="AA55" s="39">
        <f t="shared" si="18"/>
        <v>402.84216000000004</v>
      </c>
      <c r="AB55" s="39">
        <f t="shared" si="6"/>
        <v>291.84027600000007</v>
      </c>
      <c r="AC55" s="39">
        <f t="shared" si="7"/>
        <v>41939.953814059641</v>
      </c>
      <c r="AD55" s="43">
        <f t="shared" si="8"/>
        <v>25242132.379291847</v>
      </c>
      <c r="AE55" s="44">
        <f t="shared" si="9"/>
        <v>3993095.3503659852</v>
      </c>
      <c r="AF55" s="39">
        <f t="shared" si="10"/>
        <v>12332363.975889338</v>
      </c>
      <c r="AG55" s="39">
        <f t="shared" si="11"/>
        <v>3767583.8402579217</v>
      </c>
      <c r="AH55" s="39">
        <f t="shared" si="12"/>
        <v>1261646.3359884999</v>
      </c>
      <c r="AI55" s="39">
        <f t="shared" si="13"/>
        <v>2441821.25924</v>
      </c>
      <c r="AJ55" s="39">
        <f t="shared" si="14"/>
        <v>546.66662399999996</v>
      </c>
      <c r="AK55" s="39">
        <f t="shared" si="19"/>
        <v>0</v>
      </c>
      <c r="AL55" s="39">
        <f t="shared" si="20"/>
        <v>376.488</v>
      </c>
      <c r="AM55" s="39">
        <f t="shared" si="15"/>
        <v>729.6006900000001</v>
      </c>
      <c r="AN55" s="39">
        <f t="shared" si="16"/>
        <v>274606.84044920001</v>
      </c>
      <c r="AO55" s="43">
        <f t="shared" si="21"/>
        <v>24072770.357504945</v>
      </c>
    </row>
    <row r="56" spans="1:41">
      <c r="A56" s="38">
        <v>2004</v>
      </c>
      <c r="B56" s="51">
        <v>203364.32040999999</v>
      </c>
      <c r="C56" s="50">
        <v>5318.7650000000003</v>
      </c>
      <c r="D56" s="50">
        <v>3124.3180499999999</v>
      </c>
      <c r="E56" s="50">
        <v>1.1743600000000001</v>
      </c>
      <c r="F56" s="50">
        <v>2.7235399999999998</v>
      </c>
      <c r="G56" s="45">
        <v>114419</v>
      </c>
      <c r="H56" s="52">
        <v>25000</v>
      </c>
      <c r="I56" s="39"/>
      <c r="J56" s="39">
        <v>0</v>
      </c>
      <c r="K56" s="39">
        <v>0.2</v>
      </c>
      <c r="L56" s="39">
        <v>2830</v>
      </c>
      <c r="M56" s="39">
        <v>63676000</v>
      </c>
      <c r="N56" s="147">
        <v>20424.157461999999</v>
      </c>
      <c r="O56" s="39">
        <v>5899.3624799999998</v>
      </c>
      <c r="P56" s="42">
        <v>1138</v>
      </c>
      <c r="Q56" s="42">
        <v>26.8</v>
      </c>
      <c r="R56" s="42">
        <v>37.799999999999997</v>
      </c>
      <c r="S56" s="148">
        <v>15320</v>
      </c>
      <c r="T56" s="44">
        <f t="shared" si="0"/>
        <v>4767857.3698739363</v>
      </c>
      <c r="U56" s="39">
        <f t="shared" si="1"/>
        <v>12965340.304041894</v>
      </c>
      <c r="V56" s="39">
        <f t="shared" si="2"/>
        <v>3901272.5241038632</v>
      </c>
      <c r="W56" s="39">
        <f t="shared" si="3"/>
        <v>1239015.3880059998</v>
      </c>
      <c r="X56" s="39">
        <f t="shared" si="4"/>
        <v>2873486.8097089999</v>
      </c>
      <c r="Y56" s="39">
        <f t="shared" si="5"/>
        <v>604.75018260000002</v>
      </c>
      <c r="Z56" s="39">
        <f t="shared" si="17"/>
        <v>0</v>
      </c>
      <c r="AA56" s="39">
        <f t="shared" si="18"/>
        <v>402.84216000000004</v>
      </c>
      <c r="AB56" s="39">
        <f t="shared" si="6"/>
        <v>291.84027600000007</v>
      </c>
      <c r="AC56" s="39">
        <f t="shared" si="7"/>
        <v>42030.382899700373</v>
      </c>
      <c r="AD56" s="43">
        <f t="shared" si="8"/>
        <v>25790302.211252995</v>
      </c>
      <c r="AE56" s="44">
        <f t="shared" si="9"/>
        <v>4382221.8473106027</v>
      </c>
      <c r="AF56" s="39">
        <f t="shared" si="10"/>
        <v>12083262.165929072</v>
      </c>
      <c r="AG56" s="39">
        <f t="shared" si="11"/>
        <v>3751223.5808690991</v>
      </c>
      <c r="AH56" s="39">
        <f t="shared" si="12"/>
        <v>1239015.3880059998</v>
      </c>
      <c r="AI56" s="39">
        <f t="shared" si="13"/>
        <v>2873486.8097089999</v>
      </c>
      <c r="AJ56" s="39">
        <f t="shared" si="14"/>
        <v>525.86972400000002</v>
      </c>
      <c r="AK56" s="39">
        <f t="shared" si="19"/>
        <v>0</v>
      </c>
      <c r="AL56" s="39">
        <f t="shared" si="20"/>
        <v>376.488</v>
      </c>
      <c r="AM56" s="39">
        <f t="shared" si="15"/>
        <v>729.6006900000001</v>
      </c>
      <c r="AN56" s="39">
        <f t="shared" si="16"/>
        <v>275198.93565280002</v>
      </c>
      <c r="AO56" s="43">
        <f t="shared" si="21"/>
        <v>24606040.685890581</v>
      </c>
    </row>
    <row r="57" spans="1:41">
      <c r="A57" s="38">
        <v>2005</v>
      </c>
      <c r="B57" s="51">
        <v>196281.96992</v>
      </c>
      <c r="C57" s="50">
        <v>5327.9452000000001</v>
      </c>
      <c r="D57" s="50">
        <v>3110.0861100000002</v>
      </c>
      <c r="E57" s="50">
        <v>1.04264</v>
      </c>
      <c r="F57" s="50">
        <v>2.94</v>
      </c>
      <c r="G57" s="45">
        <v>110067</v>
      </c>
      <c r="H57" s="52">
        <v>25000</v>
      </c>
      <c r="I57" s="39"/>
      <c r="J57" s="39">
        <v>0</v>
      </c>
      <c r="K57" s="39">
        <v>0.2</v>
      </c>
      <c r="L57" s="39">
        <v>2830</v>
      </c>
      <c r="M57" s="39">
        <v>63918000</v>
      </c>
      <c r="N57" s="147">
        <v>20424.157461999999</v>
      </c>
      <c r="O57" s="39">
        <v>5899.3624799999998</v>
      </c>
      <c r="P57" s="42">
        <v>1187</v>
      </c>
      <c r="Q57" s="42">
        <v>26.8</v>
      </c>
      <c r="R57" s="42">
        <v>37.799999999999997</v>
      </c>
      <c r="S57" s="148">
        <v>15320</v>
      </c>
      <c r="T57" s="44">
        <f t="shared" si="0"/>
        <v>4601812.328582041</v>
      </c>
      <c r="U57" s="39">
        <f t="shared" si="1"/>
        <v>12987718.5097079</v>
      </c>
      <c r="V57" s="39">
        <f t="shared" si="2"/>
        <v>4050717.1787205986</v>
      </c>
      <c r="W57" s="39">
        <f t="shared" si="3"/>
        <v>1100043.431444</v>
      </c>
      <c r="X57" s="39">
        <f t="shared" si="4"/>
        <v>3101864.1989999996</v>
      </c>
      <c r="Y57" s="39">
        <f t="shared" si="5"/>
        <v>581.74812179999992</v>
      </c>
      <c r="Z57" s="39">
        <f t="shared" si="17"/>
        <v>0</v>
      </c>
      <c r="AA57" s="39">
        <f t="shared" si="18"/>
        <v>402.84216000000004</v>
      </c>
      <c r="AB57" s="39">
        <f t="shared" si="6"/>
        <v>291.84027600000007</v>
      </c>
      <c r="AC57" s="39">
        <f t="shared" si="7"/>
        <v>42190.118948788375</v>
      </c>
      <c r="AD57" s="43">
        <f t="shared" si="8"/>
        <v>25885622.196961127</v>
      </c>
      <c r="AE57" s="44">
        <f t="shared" si="9"/>
        <v>4229606.919652611</v>
      </c>
      <c r="AF57" s="39">
        <f t="shared" si="10"/>
        <v>12104117.902803265</v>
      </c>
      <c r="AG57" s="39">
        <f t="shared" si="11"/>
        <v>3894920.3641544217</v>
      </c>
      <c r="AH57" s="39">
        <f t="shared" si="12"/>
        <v>1100043.431444</v>
      </c>
      <c r="AI57" s="39">
        <f t="shared" si="13"/>
        <v>3101864.1989999996</v>
      </c>
      <c r="AJ57" s="39">
        <f t="shared" si="14"/>
        <v>505.867932</v>
      </c>
      <c r="AK57" s="39">
        <f t="shared" si="19"/>
        <v>0</v>
      </c>
      <c r="AL57" s="39">
        <f t="shared" si="20"/>
        <v>376.488</v>
      </c>
      <c r="AM57" s="39">
        <f t="shared" si="15"/>
        <v>729.6006900000001</v>
      </c>
      <c r="AN57" s="39">
        <f t="shared" si="16"/>
        <v>276244.8264504</v>
      </c>
      <c r="AO57" s="43">
        <f t="shared" si="21"/>
        <v>24708409.600126699</v>
      </c>
    </row>
    <row r="58" spans="1:41">
      <c r="A58" s="38">
        <v>2006</v>
      </c>
      <c r="B58" s="51">
        <v>198108.49984999999</v>
      </c>
      <c r="C58" s="50">
        <v>5197.3999999999996</v>
      </c>
      <c r="D58" s="50">
        <v>3436.6439099999998</v>
      </c>
      <c r="E58" s="50">
        <v>1.1510899999999999</v>
      </c>
      <c r="F58" s="50">
        <v>2.9271799999999999</v>
      </c>
      <c r="G58" s="45">
        <v>105185</v>
      </c>
      <c r="H58" s="52">
        <v>20000</v>
      </c>
      <c r="I58" s="39"/>
      <c r="J58" s="39">
        <v>5.0000000000000001E-4</v>
      </c>
      <c r="K58" s="39">
        <v>0.2</v>
      </c>
      <c r="L58" s="39">
        <v>2800</v>
      </c>
      <c r="M58" s="39">
        <v>64198000.000000007</v>
      </c>
      <c r="N58" s="147">
        <v>20424.157461999999</v>
      </c>
      <c r="O58" s="39">
        <v>5899.3624799999998</v>
      </c>
      <c r="P58" s="42">
        <v>1187</v>
      </c>
      <c r="Q58" s="42">
        <v>26.8</v>
      </c>
      <c r="R58" s="42">
        <v>37.799999999999997</v>
      </c>
      <c r="S58" s="148">
        <v>15320</v>
      </c>
      <c r="T58" s="44">
        <f t="shared" si="0"/>
        <v>4644635.1510441545</v>
      </c>
      <c r="U58" s="39">
        <f t="shared" si="1"/>
        <v>12669493.706946507</v>
      </c>
      <c r="V58" s="39">
        <f t="shared" si="2"/>
        <v>4476040.8654352427</v>
      </c>
      <c r="W58" s="39">
        <f t="shared" si="3"/>
        <v>1214464.2383764999</v>
      </c>
      <c r="X58" s="39">
        <f t="shared" si="4"/>
        <v>3088338.3830029992</v>
      </c>
      <c r="Y58" s="39">
        <f t="shared" si="5"/>
        <v>555.94479899999988</v>
      </c>
      <c r="Z58" s="39">
        <f t="shared" si="17"/>
        <v>0.73338468000000001</v>
      </c>
      <c r="AA58" s="39">
        <f t="shared" si="18"/>
        <v>402.84216000000004</v>
      </c>
      <c r="AB58" s="39">
        <f t="shared" si="6"/>
        <v>233.47222080000003</v>
      </c>
      <c r="AC58" s="39">
        <f t="shared" si="7"/>
        <v>41925.733233338193</v>
      </c>
      <c r="AD58" s="43">
        <f t="shared" si="8"/>
        <v>26136091.070603218</v>
      </c>
      <c r="AE58" s="44">
        <f t="shared" si="9"/>
        <v>4268966.1314744065</v>
      </c>
      <c r="AF58" s="39">
        <f t="shared" si="10"/>
        <v>11807543.063323865</v>
      </c>
      <c r="AG58" s="39">
        <f t="shared" si="11"/>
        <v>4303885.4475338869</v>
      </c>
      <c r="AH58" s="39">
        <f t="shared" si="12"/>
        <v>1214464.2383764999</v>
      </c>
      <c r="AI58" s="39">
        <f t="shared" si="13"/>
        <v>3088338.3830029992</v>
      </c>
      <c r="AJ58" s="39">
        <f t="shared" si="14"/>
        <v>483.43025999999998</v>
      </c>
      <c r="AK58" s="39">
        <f t="shared" si="19"/>
        <v>0.66732000000000002</v>
      </c>
      <c r="AL58" s="39">
        <f t="shared" si="20"/>
        <v>376.488</v>
      </c>
      <c r="AM58" s="39">
        <f t="shared" si="15"/>
        <v>583.68055200000003</v>
      </c>
      <c r="AN58" s="39">
        <f t="shared" si="16"/>
        <v>274513.72950400005</v>
      </c>
      <c r="AO58" s="43">
        <f t="shared" si="21"/>
        <v>24959155.259347655</v>
      </c>
    </row>
    <row r="59" spans="1:41">
      <c r="A59" s="38">
        <v>2007</v>
      </c>
      <c r="B59" s="51">
        <v>207580.66136</v>
      </c>
      <c r="C59" s="50">
        <v>5037.0438000000004</v>
      </c>
      <c r="D59" s="50">
        <v>3748.0868999999998</v>
      </c>
      <c r="E59" s="50">
        <v>1.0274300000000001</v>
      </c>
      <c r="F59" s="50">
        <v>2.54521</v>
      </c>
      <c r="G59" s="45">
        <v>100500</v>
      </c>
      <c r="H59" s="52">
        <v>18000</v>
      </c>
      <c r="I59" s="39"/>
      <c r="J59" s="39">
        <v>0.1</v>
      </c>
      <c r="K59" s="39">
        <v>0.2</v>
      </c>
      <c r="L59" s="39">
        <v>2800</v>
      </c>
      <c r="M59" s="39">
        <v>64437000</v>
      </c>
      <c r="N59" s="147">
        <v>20424.157461999999</v>
      </c>
      <c r="O59" s="39">
        <v>5899.3624799999998</v>
      </c>
      <c r="P59" s="42">
        <v>1187</v>
      </c>
      <c r="Q59" s="42">
        <v>26.8</v>
      </c>
      <c r="R59" s="42">
        <v>37.799999999999997</v>
      </c>
      <c r="S59" s="148">
        <v>15320</v>
      </c>
      <c r="T59" s="44">
        <f t="shared" si="0"/>
        <v>4866709.0869884714</v>
      </c>
      <c r="U59" s="39">
        <f t="shared" si="1"/>
        <v>12278599.8240878</v>
      </c>
      <c r="V59" s="39">
        <f t="shared" si="2"/>
        <v>4881678.3382141255</v>
      </c>
      <c r="W59" s="39">
        <f t="shared" si="3"/>
        <v>1083996.0319655</v>
      </c>
      <c r="X59" s="39">
        <f t="shared" si="4"/>
        <v>2685338.6999784997</v>
      </c>
      <c r="Y59" s="39">
        <f t="shared" si="5"/>
        <v>531.18269999999995</v>
      </c>
      <c r="Z59" s="39">
        <f t="shared" si="17"/>
        <v>146.67693599999998</v>
      </c>
      <c r="AA59" s="39">
        <f t="shared" si="18"/>
        <v>402.84216000000004</v>
      </c>
      <c r="AB59" s="39">
        <f t="shared" si="6"/>
        <v>210.12499872000004</v>
      </c>
      <c r="AC59" s="39">
        <f t="shared" si="7"/>
        <v>42081.816759970912</v>
      </c>
      <c r="AD59" s="43">
        <f t="shared" si="8"/>
        <v>25839694.624789089</v>
      </c>
      <c r="AE59" s="44">
        <f t="shared" si="9"/>
        <v>4473078.2049526386</v>
      </c>
      <c r="AF59" s="39">
        <f t="shared" si="10"/>
        <v>11443243.079298977</v>
      </c>
      <c r="AG59" s="39">
        <f t="shared" si="11"/>
        <v>4693921.4790520435</v>
      </c>
      <c r="AH59" s="39">
        <f t="shared" si="12"/>
        <v>1083996.0319655</v>
      </c>
      <c r="AI59" s="39">
        <f t="shared" si="13"/>
        <v>2685338.6999784997</v>
      </c>
      <c r="AJ59" s="39">
        <f t="shared" si="14"/>
        <v>461.89799999999997</v>
      </c>
      <c r="AK59" s="39">
        <f t="shared" si="19"/>
        <v>133.464</v>
      </c>
      <c r="AL59" s="39">
        <f t="shared" si="20"/>
        <v>376.488</v>
      </c>
      <c r="AM59" s="39">
        <f t="shared" si="15"/>
        <v>525.31249680000008</v>
      </c>
      <c r="AN59" s="39">
        <f t="shared" si="16"/>
        <v>275535.70497600001</v>
      </c>
      <c r="AO59" s="43">
        <f t="shared" si="21"/>
        <v>24656610.362720463</v>
      </c>
    </row>
    <row r="60" spans="1:41">
      <c r="A60" s="38">
        <v>2008</v>
      </c>
      <c r="B60" s="51">
        <v>203803.04032999999</v>
      </c>
      <c r="C60" s="50">
        <v>4788.4152999999997</v>
      </c>
      <c r="D60" s="50">
        <v>3667.2155499999999</v>
      </c>
      <c r="E60" s="50">
        <v>1.0451600000000001</v>
      </c>
      <c r="F60" s="50">
        <v>2.4901900000000001</v>
      </c>
      <c r="G60" s="45">
        <v>96100</v>
      </c>
      <c r="H60" s="52">
        <v>18000</v>
      </c>
      <c r="I60" s="39"/>
      <c r="J60" s="39">
        <v>0.1</v>
      </c>
      <c r="K60" s="39">
        <v>0.2</v>
      </c>
      <c r="L60" s="39">
        <v>2800</v>
      </c>
      <c r="M60" s="39">
        <v>64212000</v>
      </c>
      <c r="N60" s="147">
        <v>20424.157461999999</v>
      </c>
      <c r="O60" s="39">
        <v>5899.3624799999998</v>
      </c>
      <c r="P60" s="42">
        <v>1187</v>
      </c>
      <c r="Q60" s="42">
        <v>26.8</v>
      </c>
      <c r="R60" s="42">
        <v>37.799999999999997</v>
      </c>
      <c r="S60" s="148">
        <v>15320</v>
      </c>
      <c r="T60" s="44">
        <f t="shared" si="0"/>
        <v>4778143.1171459518</v>
      </c>
      <c r="U60" s="39">
        <f t="shared" si="1"/>
        <v>11672528.092814943</v>
      </c>
      <c r="V60" s="39">
        <f t="shared" si="2"/>
        <v>4776347.8248055028</v>
      </c>
      <c r="W60" s="39">
        <f t="shared" si="3"/>
        <v>1102702.172186</v>
      </c>
      <c r="X60" s="39">
        <f t="shared" si="4"/>
        <v>2627289.5271115</v>
      </c>
      <c r="Y60" s="39">
        <f t="shared" si="5"/>
        <v>507.92693999999995</v>
      </c>
      <c r="Z60" s="39">
        <f t="shared" si="17"/>
        <v>146.67693599999998</v>
      </c>
      <c r="AA60" s="39">
        <f t="shared" si="18"/>
        <v>402.84216000000004</v>
      </c>
      <c r="AB60" s="39">
        <f t="shared" si="6"/>
        <v>210.12499872000004</v>
      </c>
      <c r="AC60" s="39">
        <f t="shared" si="7"/>
        <v>41934.876201425461</v>
      </c>
      <c r="AD60" s="43">
        <f t="shared" si="8"/>
        <v>25000213.181300044</v>
      </c>
      <c r="AE60" s="44">
        <f t="shared" si="9"/>
        <v>4391675.6591414995</v>
      </c>
      <c r="AF60" s="39">
        <f t="shared" si="10"/>
        <v>10878404.55993937</v>
      </c>
      <c r="AG60" s="39">
        <f t="shared" si="11"/>
        <v>4592642.13923606</v>
      </c>
      <c r="AH60" s="39">
        <f t="shared" si="12"/>
        <v>1102702.172186</v>
      </c>
      <c r="AI60" s="39">
        <f t="shared" si="13"/>
        <v>2627289.5271115</v>
      </c>
      <c r="AJ60" s="39">
        <f t="shared" si="14"/>
        <v>441.67559999999997</v>
      </c>
      <c r="AK60" s="39">
        <f t="shared" si="19"/>
        <v>133.464</v>
      </c>
      <c r="AL60" s="39">
        <f t="shared" si="20"/>
        <v>376.488</v>
      </c>
      <c r="AM60" s="39">
        <f t="shared" si="15"/>
        <v>525.31249680000008</v>
      </c>
      <c r="AN60" s="39">
        <f t="shared" si="16"/>
        <v>274573.59417599998</v>
      </c>
      <c r="AO60" s="43">
        <f t="shared" si="21"/>
        <v>23868764.591887228</v>
      </c>
    </row>
    <row r="61" spans="1:41">
      <c r="A61" s="38">
        <v>2009</v>
      </c>
      <c r="B61" s="51">
        <v>181496.66766000001</v>
      </c>
      <c r="C61" s="50">
        <v>4405.7781000000004</v>
      </c>
      <c r="D61" s="50">
        <v>3653.01892</v>
      </c>
      <c r="E61" s="50">
        <v>1.0426899999999999</v>
      </c>
      <c r="F61" s="50">
        <v>2.70052</v>
      </c>
      <c r="G61" s="45">
        <v>91801</v>
      </c>
      <c r="H61" s="52">
        <v>18000</v>
      </c>
      <c r="I61" s="39"/>
      <c r="J61" s="39">
        <v>0.4</v>
      </c>
      <c r="K61" s="39">
        <v>0.3</v>
      </c>
      <c r="L61" s="39">
        <v>2800</v>
      </c>
      <c r="M61" s="39">
        <v>63275000</v>
      </c>
      <c r="N61" s="147">
        <v>20424.157461999999</v>
      </c>
      <c r="O61" s="39">
        <v>5899.3624799999998</v>
      </c>
      <c r="P61" s="42">
        <v>1187</v>
      </c>
      <c r="Q61" s="42">
        <v>26.8</v>
      </c>
      <c r="R61" s="42">
        <v>37.799999999999997</v>
      </c>
      <c r="S61" s="148">
        <v>15320</v>
      </c>
      <c r="T61" s="44">
        <f t="shared" si="0"/>
        <v>4255172.3073431505</v>
      </c>
      <c r="U61" s="39">
        <f t="shared" si="1"/>
        <v>10739788.723621955</v>
      </c>
      <c r="V61" s="39">
        <f t="shared" si="2"/>
        <v>4757857.4901372641</v>
      </c>
      <c r="W61" s="39">
        <f t="shared" si="3"/>
        <v>1100096.1842364997</v>
      </c>
      <c r="X61" s="39">
        <f t="shared" si="4"/>
        <v>2849199.424042</v>
      </c>
      <c r="Y61" s="39">
        <f t="shared" si="5"/>
        <v>485.20500539999995</v>
      </c>
      <c r="Z61" s="39">
        <f t="shared" si="17"/>
        <v>586.70774399999993</v>
      </c>
      <c r="AA61" s="39">
        <f t="shared" si="18"/>
        <v>604.26324</v>
      </c>
      <c r="AB61" s="39">
        <f t="shared" si="6"/>
        <v>210.12499872000004</v>
      </c>
      <c r="AC61" s="39">
        <f t="shared" si="7"/>
        <v>41322.95040872728</v>
      </c>
      <c r="AD61" s="43">
        <f t="shared" si="8"/>
        <v>23745323.380777713</v>
      </c>
      <c r="AE61" s="44">
        <f t="shared" si="9"/>
        <v>3911003.9589551017</v>
      </c>
      <c r="AF61" s="39">
        <f t="shared" si="10"/>
        <v>10009122.76199623</v>
      </c>
      <c r="AG61" s="39">
        <f t="shared" si="11"/>
        <v>4574862.9712858312</v>
      </c>
      <c r="AH61" s="39">
        <f t="shared" si="12"/>
        <v>1100096.1842364997</v>
      </c>
      <c r="AI61" s="39">
        <f t="shared" si="13"/>
        <v>2849199.424042</v>
      </c>
      <c r="AJ61" s="39">
        <f t="shared" si="14"/>
        <v>421.917396</v>
      </c>
      <c r="AK61" s="39">
        <f t="shared" si="19"/>
        <v>533.85599999999999</v>
      </c>
      <c r="AL61" s="39">
        <f t="shared" si="20"/>
        <v>564.73199999999997</v>
      </c>
      <c r="AM61" s="39">
        <f t="shared" si="15"/>
        <v>525.31249680000008</v>
      </c>
      <c r="AN61" s="39">
        <f t="shared" si="16"/>
        <v>270566.93719999999</v>
      </c>
      <c r="AO61" s="43">
        <f t="shared" si="21"/>
        <v>22716898.055608463</v>
      </c>
    </row>
    <row r="62" spans="1:41">
      <c r="A62" s="38">
        <v>2010</v>
      </c>
      <c r="B62" s="51">
        <v>206124.50805</v>
      </c>
      <c r="C62" s="50">
        <v>4464.7341999999999</v>
      </c>
      <c r="D62" s="50">
        <v>3847.60457</v>
      </c>
      <c r="E62" s="50">
        <v>1.12425</v>
      </c>
      <c r="F62" s="50">
        <v>2.7823799999999999</v>
      </c>
      <c r="G62" s="45">
        <v>87729</v>
      </c>
      <c r="H62" s="52">
        <v>18000</v>
      </c>
      <c r="I62" s="39"/>
      <c r="J62" s="39">
        <v>1</v>
      </c>
      <c r="K62" s="39">
        <v>0.3</v>
      </c>
      <c r="L62" s="39">
        <v>2800</v>
      </c>
      <c r="M62" s="39">
        <v>63013116.841770135</v>
      </c>
      <c r="N62" s="147">
        <v>20424.157461999999</v>
      </c>
      <c r="O62" s="39">
        <v>5899.3624799999998</v>
      </c>
      <c r="P62" s="42">
        <v>1187</v>
      </c>
      <c r="Q62" s="42">
        <v>26.8</v>
      </c>
      <c r="R62" s="42">
        <v>37.799999999999997</v>
      </c>
      <c r="S62" s="148">
        <v>15320</v>
      </c>
      <c r="T62" s="44">
        <f t="shared" si="0"/>
        <v>4832569.7095561242</v>
      </c>
      <c r="U62" s="39">
        <f t="shared" si="1"/>
        <v>10883503.646070892</v>
      </c>
      <c r="V62" s="39">
        <f t="shared" si="2"/>
        <v>5011294.6643213304</v>
      </c>
      <c r="W62" s="39">
        <f t="shared" si="3"/>
        <v>1186146.5393625</v>
      </c>
      <c r="X62" s="39">
        <f t="shared" si="4"/>
        <v>2935566.2959229993</v>
      </c>
      <c r="Y62" s="39">
        <f t="shared" si="5"/>
        <v>463.68285659999992</v>
      </c>
      <c r="Z62" s="39">
        <f t="shared" si="17"/>
        <v>1466.7693599999998</v>
      </c>
      <c r="AA62" s="39">
        <f t="shared" si="18"/>
        <v>604.26324</v>
      </c>
      <c r="AB62" s="39">
        <f t="shared" si="6"/>
        <v>210.12499872000004</v>
      </c>
      <c r="AC62" s="39">
        <f t="shared" si="7"/>
        <v>41151.92259742086</v>
      </c>
      <c r="AD62" s="43">
        <f t="shared" si="8"/>
        <v>24892977.61828658</v>
      </c>
      <c r="AE62" s="44">
        <f t="shared" si="9"/>
        <v>4441700.1006949665</v>
      </c>
      <c r="AF62" s="39">
        <f t="shared" si="10"/>
        <v>10143060.247969145</v>
      </c>
      <c r="AG62" s="39">
        <f t="shared" si="11"/>
        <v>4818552.5618474325</v>
      </c>
      <c r="AH62" s="39">
        <f t="shared" si="12"/>
        <v>1186146.5393625</v>
      </c>
      <c r="AI62" s="39">
        <f t="shared" si="13"/>
        <v>2935566.2959229993</v>
      </c>
      <c r="AJ62" s="39">
        <f t="shared" si="14"/>
        <v>403.20248399999997</v>
      </c>
      <c r="AK62" s="39">
        <f t="shared" si="19"/>
        <v>1334.6399999999999</v>
      </c>
      <c r="AL62" s="39">
        <f t="shared" si="20"/>
        <v>564.73199999999997</v>
      </c>
      <c r="AM62" s="39">
        <f t="shared" si="15"/>
        <v>525.31249680000008</v>
      </c>
      <c r="AN62" s="39">
        <f t="shared" si="16"/>
        <v>269447.11224501749</v>
      </c>
      <c r="AO62" s="43">
        <f t="shared" si="21"/>
        <v>23797300.745022863</v>
      </c>
    </row>
    <row r="63" spans="1:41" ht="15.75" thickBot="1">
      <c r="A63" s="49">
        <v>2011</v>
      </c>
      <c r="B63" s="48">
        <v>192853.78159</v>
      </c>
      <c r="C63" s="47">
        <v>4480.4985999999999</v>
      </c>
      <c r="D63" s="47">
        <v>4361.33187</v>
      </c>
      <c r="E63" s="59">
        <v>1.1359399999999999</v>
      </c>
      <c r="F63" s="59">
        <v>1.56932</v>
      </c>
      <c r="G63" s="54">
        <v>87729</v>
      </c>
      <c r="H63" s="60">
        <v>18000</v>
      </c>
      <c r="I63" s="55"/>
      <c r="J63" s="141">
        <v>2</v>
      </c>
      <c r="K63" s="141">
        <v>0.3</v>
      </c>
      <c r="L63" s="142">
        <v>2800</v>
      </c>
      <c r="M63" s="55">
        <v>62830000</v>
      </c>
      <c r="N63" s="145">
        <v>20424.157461999999</v>
      </c>
      <c r="O63" s="143">
        <v>5899.3624799999998</v>
      </c>
      <c r="P63" s="144">
        <v>1187</v>
      </c>
      <c r="Q63" s="144">
        <v>26.8</v>
      </c>
      <c r="R63" s="144">
        <v>37.799999999999997</v>
      </c>
      <c r="S63" s="146">
        <v>15320</v>
      </c>
      <c r="T63" s="56">
        <f t="shared" si="0"/>
        <v>4521438.7755342238</v>
      </c>
      <c r="U63" s="53">
        <f t="shared" si="1"/>
        <v>10921931.892231237</v>
      </c>
      <c r="V63" s="53">
        <f t="shared" si="2"/>
        <v>5680396.3951694677</v>
      </c>
      <c r="W63" s="53">
        <f t="shared" si="3"/>
        <v>1198480.142249</v>
      </c>
      <c r="X63" s="53">
        <f t="shared" si="4"/>
        <v>1655720.2465219996</v>
      </c>
      <c r="Y63" s="53">
        <f t="shared" si="5"/>
        <v>463.68285659999992</v>
      </c>
      <c r="Z63" s="142">
        <f t="shared" si="17"/>
        <v>2933.5387199999996</v>
      </c>
      <c r="AA63" s="142">
        <f t="shared" si="18"/>
        <v>604.26324</v>
      </c>
      <c r="AB63" s="53">
        <f t="shared" si="6"/>
        <v>210.12499872000004</v>
      </c>
      <c r="AC63" s="53">
        <f t="shared" si="7"/>
        <v>41032.33463738182</v>
      </c>
      <c r="AD63" s="57">
        <f t="shared" si="8"/>
        <v>24023211.396158624</v>
      </c>
      <c r="AE63" s="56">
        <f t="shared" si="9"/>
        <v>4155734.1686895438</v>
      </c>
      <c r="AF63" s="53">
        <f t="shared" si="10"/>
        <v>10178874.084092487</v>
      </c>
      <c r="AG63" s="53">
        <f t="shared" si="11"/>
        <v>5461919.6107398728</v>
      </c>
      <c r="AH63" s="53">
        <f t="shared" si="12"/>
        <v>1198480.142249</v>
      </c>
      <c r="AI63" s="53">
        <f t="shared" si="13"/>
        <v>1655720.2465219996</v>
      </c>
      <c r="AJ63" s="53">
        <f t="shared" si="14"/>
        <v>403.20248399999997</v>
      </c>
      <c r="AK63" s="142">
        <f t="shared" si="19"/>
        <v>2669.2799999999997</v>
      </c>
      <c r="AL63" s="142">
        <f t="shared" si="20"/>
        <v>564.73199999999997</v>
      </c>
      <c r="AM63" s="53">
        <f t="shared" si="15"/>
        <v>525.31249680000008</v>
      </c>
      <c r="AN63" s="53">
        <f t="shared" si="16"/>
        <v>268664.09584000002</v>
      </c>
      <c r="AO63" s="57">
        <f t="shared" si="21"/>
        <v>22923554.875113703</v>
      </c>
    </row>
    <row r="64" spans="1:41">
      <c r="E64" s="21"/>
    </row>
    <row r="65" spans="5:5">
      <c r="E65" s="21"/>
    </row>
    <row r="66" spans="5:5">
      <c r="E66" s="21"/>
    </row>
    <row r="67" spans="5:5">
      <c r="E67" s="21"/>
    </row>
    <row r="68" spans="5:5">
      <c r="E68" s="21"/>
    </row>
    <row r="69" spans="5:5">
      <c r="E69" s="21"/>
    </row>
  </sheetData>
  <mergeCells count="41">
    <mergeCell ref="A30:A31"/>
    <mergeCell ref="B30:B31"/>
    <mergeCell ref="C30:C31"/>
    <mergeCell ref="D30:D31"/>
    <mergeCell ref="O30:O31"/>
    <mergeCell ref="P30:P31"/>
    <mergeCell ref="S30:S31"/>
    <mergeCell ref="E30:E31"/>
    <mergeCell ref="F30:F31"/>
    <mergeCell ref="G30:G31"/>
    <mergeCell ref="H30:H31"/>
    <mergeCell ref="I30:I31"/>
    <mergeCell ref="L30:L31"/>
    <mergeCell ref="M30:M31"/>
    <mergeCell ref="N30:N31"/>
    <mergeCell ref="J30:J31"/>
    <mergeCell ref="K30:K31"/>
    <mergeCell ref="Q30:Q31"/>
    <mergeCell ref="R30:R31"/>
    <mergeCell ref="AD30:AD31"/>
    <mergeCell ref="T30:T31"/>
    <mergeCell ref="U30:U31"/>
    <mergeCell ref="V30:V31"/>
    <mergeCell ref="W30:W31"/>
    <mergeCell ref="X30:X31"/>
    <mergeCell ref="Y30:Y31"/>
    <mergeCell ref="AB30:AB31"/>
    <mergeCell ref="AC30:AC31"/>
    <mergeCell ref="Z30:Z31"/>
    <mergeCell ref="AA30:AA31"/>
    <mergeCell ref="AJ30:AJ31"/>
    <mergeCell ref="AM30:AM31"/>
    <mergeCell ref="AN30:AN31"/>
    <mergeCell ref="AO30:AO31"/>
    <mergeCell ref="AE30:AE31"/>
    <mergeCell ref="AF30:AF31"/>
    <mergeCell ref="AG30:AG31"/>
    <mergeCell ref="AH30:AH31"/>
    <mergeCell ref="AI30:AI31"/>
    <mergeCell ref="AK30:AK31"/>
    <mergeCell ref="AL30:AL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S1" workbookViewId="0">
      <selection activeCell="Z5" sqref="Z5:Z25"/>
    </sheetView>
  </sheetViews>
  <sheetFormatPr defaultColWidth="8.85546875" defaultRowHeight="15"/>
  <cols>
    <col min="2" max="2" width="23.42578125" bestFit="1" customWidth="1"/>
    <col min="3" max="4" width="23" bestFit="1" customWidth="1"/>
    <col min="5" max="5" width="16.42578125" bestFit="1" customWidth="1"/>
    <col min="6" max="6" width="9.7109375" bestFit="1" customWidth="1"/>
    <col min="7" max="7" width="8.85546875" customWidth="1"/>
    <col min="8" max="8" width="12.7109375" bestFit="1" customWidth="1"/>
    <col min="10" max="10" width="23.42578125" bestFit="1" customWidth="1"/>
    <col min="11" max="12" width="23" bestFit="1" customWidth="1"/>
    <col min="13" max="13" width="16.42578125" bestFit="1" customWidth="1"/>
    <col min="14" max="14" width="9.7109375" bestFit="1" customWidth="1"/>
    <col min="16" max="16" width="12.7109375" bestFit="1" customWidth="1"/>
    <col min="18" max="18" width="22" bestFit="1" customWidth="1"/>
    <col min="19" max="19" width="27.140625" bestFit="1" customWidth="1"/>
    <col min="20" max="21" width="26.7109375" bestFit="1" customWidth="1"/>
    <col min="22" max="22" width="20.140625" bestFit="1" customWidth="1"/>
    <col min="23" max="23" width="13.42578125" bestFit="1" customWidth="1"/>
    <col min="24" max="24" width="11.42578125" bestFit="1" customWidth="1"/>
    <col min="25" max="25" width="16.42578125" bestFit="1" customWidth="1"/>
    <col min="26" max="26" width="20.85546875" bestFit="1" customWidth="1"/>
    <col min="27" max="27" width="21.140625" bestFit="1" customWidth="1"/>
  </cols>
  <sheetData>
    <row r="1" spans="1:27">
      <c r="A1" s="95" t="s">
        <v>117</v>
      </c>
      <c r="B1" s="52"/>
      <c r="C1" s="52"/>
      <c r="D1" s="52"/>
      <c r="E1" s="52"/>
      <c r="F1" s="52"/>
      <c r="G1" s="52"/>
      <c r="H1" s="52"/>
      <c r="I1" s="52"/>
      <c r="J1" s="52"/>
      <c r="K1" s="52"/>
      <c r="L1" s="52"/>
      <c r="M1" s="52"/>
      <c r="N1" s="52"/>
      <c r="O1" s="52"/>
      <c r="P1" s="52"/>
    </row>
    <row r="2" spans="1:27" s="52" customFormat="1">
      <c r="A2" s="95"/>
    </row>
    <row r="3" spans="1:27" ht="15.75" thickBot="1">
      <c r="A3" s="52" t="s">
        <v>90</v>
      </c>
      <c r="B3" s="52"/>
      <c r="C3" s="52"/>
      <c r="D3" s="52"/>
      <c r="E3" s="52"/>
      <c r="F3" s="52"/>
      <c r="G3" s="52"/>
      <c r="H3" s="52"/>
      <c r="I3" s="52" t="s">
        <v>91</v>
      </c>
      <c r="J3" s="52"/>
      <c r="K3" s="52"/>
      <c r="L3" s="52"/>
      <c r="M3" s="52"/>
      <c r="N3" s="52"/>
      <c r="O3" s="52"/>
      <c r="P3" s="52"/>
      <c r="Q3" s="52"/>
      <c r="R3" s="52"/>
      <c r="S3" s="52"/>
      <c r="T3" s="52"/>
      <c r="U3" s="22" t="s">
        <v>89</v>
      </c>
      <c r="V3" s="52"/>
      <c r="W3" s="52"/>
      <c r="X3" s="52"/>
      <c r="Y3" s="52"/>
      <c r="Z3" s="52"/>
      <c r="AA3" s="52"/>
    </row>
    <row r="4" spans="1:27">
      <c r="A4" s="65" t="s">
        <v>5</v>
      </c>
      <c r="B4" s="66" t="s">
        <v>102</v>
      </c>
      <c r="C4" s="66" t="s">
        <v>103</v>
      </c>
      <c r="D4" s="66" t="s">
        <v>104</v>
      </c>
      <c r="E4" s="66" t="s">
        <v>105</v>
      </c>
      <c r="F4" s="66" t="s">
        <v>106</v>
      </c>
      <c r="G4" s="66" t="s">
        <v>107</v>
      </c>
      <c r="H4" s="69" t="s">
        <v>108</v>
      </c>
      <c r="I4" s="65" t="s">
        <v>5</v>
      </c>
      <c r="J4" s="66" t="s">
        <v>102</v>
      </c>
      <c r="K4" s="66" t="s">
        <v>103</v>
      </c>
      <c r="L4" s="66" t="s">
        <v>104</v>
      </c>
      <c r="M4" s="66" t="s">
        <v>105</v>
      </c>
      <c r="N4" s="66" t="s">
        <v>106</v>
      </c>
      <c r="O4" s="66" t="s">
        <v>107</v>
      </c>
      <c r="P4" s="66" t="s">
        <v>108</v>
      </c>
      <c r="Q4" s="65" t="s">
        <v>5</v>
      </c>
      <c r="R4" s="66" t="s">
        <v>92</v>
      </c>
      <c r="S4" s="66" t="s">
        <v>93</v>
      </c>
      <c r="T4" s="66" t="s">
        <v>94</v>
      </c>
      <c r="U4" s="66" t="s">
        <v>95</v>
      </c>
      <c r="V4" s="66" t="s">
        <v>96</v>
      </c>
      <c r="W4" s="66" t="s">
        <v>97</v>
      </c>
      <c r="X4" s="66" t="s">
        <v>98</v>
      </c>
      <c r="Y4" s="66" t="s">
        <v>99</v>
      </c>
      <c r="Z4" s="67" t="s">
        <v>100</v>
      </c>
      <c r="AA4" s="68" t="s">
        <v>101</v>
      </c>
    </row>
    <row r="5" spans="1:27">
      <c r="A5" s="70">
        <v>1900</v>
      </c>
      <c r="B5" s="76">
        <v>7.255939586412341E-2</v>
      </c>
      <c r="C5" s="76">
        <v>1.7145585697983086E-2</v>
      </c>
      <c r="D5" s="76">
        <v>0.10926179479619569</v>
      </c>
      <c r="E5" s="76">
        <v>5.6778107236105324E-2</v>
      </c>
      <c r="F5" s="76">
        <v>1.2614015211789341E-2</v>
      </c>
      <c r="G5" s="76">
        <v>1.1400378120802381E-2</v>
      </c>
      <c r="H5" s="77">
        <v>0.72024072307300069</v>
      </c>
      <c r="I5" s="70">
        <v>1900</v>
      </c>
      <c r="J5" s="88">
        <v>3.0824186980101614E-2</v>
      </c>
      <c r="K5" s="92">
        <v>5.294531561710597E-2</v>
      </c>
      <c r="L5" s="88">
        <v>2.9540313947036656E-2</v>
      </c>
      <c r="M5" s="88">
        <v>2.7571970651932166E-2</v>
      </c>
      <c r="N5" s="88">
        <v>7.6794006119429423E-2</v>
      </c>
      <c r="O5" s="88">
        <v>0</v>
      </c>
      <c r="P5" s="88">
        <v>4.5960190888104359E-2</v>
      </c>
      <c r="Q5" s="70">
        <v>1980</v>
      </c>
      <c r="R5" s="71">
        <v>17452017.449031133</v>
      </c>
      <c r="S5" s="72">
        <f t="shared" ref="S5:S25" si="0">R5*B85*J85</f>
        <v>1651108.7656973251</v>
      </c>
      <c r="T5" s="73">
        <f t="shared" ref="T5:T25" si="1">R5*C85*K85</f>
        <v>300377.42755486199</v>
      </c>
      <c r="U5" s="72">
        <f t="shared" ref="U5:U25" si="2">R5*D85*L85</f>
        <v>16826.435655483314</v>
      </c>
      <c r="V5" s="72">
        <f t="shared" ref="V5:V25" si="3">R5*E85*M85</f>
        <v>443751.52821774757</v>
      </c>
      <c r="W5" s="72">
        <f t="shared" ref="W5:W25" si="4">R5*F85*N85</f>
        <v>1113020.7565330584</v>
      </c>
      <c r="X5" s="74">
        <f t="shared" ref="X5:X25" si="5">R5*G85*O85</f>
        <v>0</v>
      </c>
      <c r="Y5" s="72">
        <f t="shared" ref="Y5:Y25" si="6">R5*H85*P85</f>
        <v>82175.523118602927</v>
      </c>
      <c r="Z5" s="75">
        <f>SUM(S5:Y5)</f>
        <v>3607260.4367770795</v>
      </c>
      <c r="AA5" s="24">
        <f>Z5/R5</f>
        <v>0.20669589904503219</v>
      </c>
    </row>
    <row r="6" spans="1:27">
      <c r="A6" s="70">
        <v>1901</v>
      </c>
      <c r="B6" s="76">
        <v>0.10308145159387111</v>
      </c>
      <c r="C6" s="76">
        <v>1.937203152368646E-2</v>
      </c>
      <c r="D6" s="76">
        <v>8.9913460998379394E-2</v>
      </c>
      <c r="E6" s="76">
        <v>5.7103204099788508E-2</v>
      </c>
      <c r="F6" s="76">
        <v>1.3303517000585591E-2</v>
      </c>
      <c r="G6" s="76">
        <v>1.1983483042592762E-2</v>
      </c>
      <c r="H6" s="77">
        <v>0.70524285174109624</v>
      </c>
      <c r="I6" s="70">
        <v>1901</v>
      </c>
      <c r="J6" s="88">
        <v>3.122869858234939E-2</v>
      </c>
      <c r="K6" s="92">
        <v>5.3664970726343998E-2</v>
      </c>
      <c r="L6" s="88">
        <v>2.8527924477029305E-2</v>
      </c>
      <c r="M6" s="88">
        <v>2.7686164048912987E-2</v>
      </c>
      <c r="N6" s="88">
        <v>8.006258768011254E-2</v>
      </c>
      <c r="O6" s="88">
        <v>0</v>
      </c>
      <c r="P6" s="88">
        <v>4.5674146341463592E-2</v>
      </c>
      <c r="Q6" s="70">
        <v>1981</v>
      </c>
      <c r="R6" s="71">
        <v>17444071.906222794</v>
      </c>
      <c r="S6" s="72">
        <f t="shared" si="0"/>
        <v>1469849.8133156565</v>
      </c>
      <c r="T6" s="73">
        <f t="shared" si="1"/>
        <v>241728.25985620095</v>
      </c>
      <c r="U6" s="72">
        <f t="shared" si="2"/>
        <v>20849.245620224738</v>
      </c>
      <c r="V6" s="72">
        <f t="shared" si="3"/>
        <v>468464.66720218147</v>
      </c>
      <c r="W6" s="72">
        <f t="shared" si="4"/>
        <v>1182801.3518534293</v>
      </c>
      <c r="X6" s="74">
        <f t="shared" si="5"/>
        <v>0</v>
      </c>
      <c r="Y6" s="72">
        <f t="shared" si="6"/>
        <v>87068.009506111193</v>
      </c>
      <c r="Z6" s="75">
        <f t="shared" ref="Z6:Z25" si="7">SUM(S6:Y6)</f>
        <v>3470761.3473538039</v>
      </c>
      <c r="AA6" s="24">
        <f t="shared" ref="AA6:AA25" si="8">Z6/R6</f>
        <v>0.19896509060569081</v>
      </c>
    </row>
    <row r="7" spans="1:27">
      <c r="A7" s="70">
        <v>1902</v>
      </c>
      <c r="B7" s="76">
        <v>8.9961700070856326E-2</v>
      </c>
      <c r="C7" s="76">
        <v>1.9737210842855533E-2</v>
      </c>
      <c r="D7" s="76">
        <v>0.10162050617769387</v>
      </c>
      <c r="E7" s="76">
        <v>6.1444011284377452E-2</v>
      </c>
      <c r="F7" s="76">
        <v>1.3988128414113529E-2</v>
      </c>
      <c r="G7" s="76">
        <v>1.2546012974890493E-2</v>
      </c>
      <c r="H7" s="77">
        <v>0.70070243023521273</v>
      </c>
      <c r="I7" s="70">
        <v>1902</v>
      </c>
      <c r="J7" s="88">
        <v>3.1617934829326934E-2</v>
      </c>
      <c r="K7" s="92">
        <v>5.42561322510779E-2</v>
      </c>
      <c r="L7" s="88">
        <v>2.9455097311482385E-2</v>
      </c>
      <c r="M7" s="88">
        <v>2.7762222744851291E-2</v>
      </c>
      <c r="N7" s="88">
        <v>8.3532780102436047E-2</v>
      </c>
      <c r="O7" s="88">
        <v>0</v>
      </c>
      <c r="P7" s="88">
        <v>4.5388989442756572E-2</v>
      </c>
      <c r="Q7" s="70">
        <v>1982</v>
      </c>
      <c r="R7" s="71">
        <v>16948942.261573009</v>
      </c>
      <c r="S7" s="72">
        <f t="shared" si="0"/>
        <v>1362929.2533615474</v>
      </c>
      <c r="T7" s="73">
        <f t="shared" si="1"/>
        <v>222180.70432379781</v>
      </c>
      <c r="U7" s="72">
        <f t="shared" si="2"/>
        <v>21191.166487022372</v>
      </c>
      <c r="V7" s="72">
        <f t="shared" si="3"/>
        <v>456943.35979349754</v>
      </c>
      <c r="W7" s="72">
        <f t="shared" si="4"/>
        <v>1160413.6537619922</v>
      </c>
      <c r="X7" s="74">
        <f t="shared" si="5"/>
        <v>0</v>
      </c>
      <c r="Y7" s="72">
        <f t="shared" si="6"/>
        <v>86852.040365279652</v>
      </c>
      <c r="Z7" s="75">
        <f t="shared" si="7"/>
        <v>3310510.1780931368</v>
      </c>
      <c r="AA7" s="24">
        <f t="shared" si="8"/>
        <v>0.19532252378951068</v>
      </c>
    </row>
    <row r="8" spans="1:27">
      <c r="A8" s="70">
        <v>1903</v>
      </c>
      <c r="B8" s="76">
        <v>9.1963099872962195E-2</v>
      </c>
      <c r="C8" s="76">
        <v>2.0290341501404456E-2</v>
      </c>
      <c r="D8" s="76">
        <v>0.1035112404012625</v>
      </c>
      <c r="E8" s="76">
        <v>6.6194265561800136E-2</v>
      </c>
      <c r="F8" s="76">
        <v>1.4569206540111341E-2</v>
      </c>
      <c r="G8" s="76">
        <v>1.0256568105905577E-2</v>
      </c>
      <c r="H8" s="77">
        <v>0.69321527801655392</v>
      </c>
      <c r="I8" s="70">
        <v>1903</v>
      </c>
      <c r="J8" s="88">
        <v>3.2017301203747656E-2</v>
      </c>
      <c r="K8" s="92">
        <v>5.4884723186697147E-2</v>
      </c>
      <c r="L8" s="88">
        <v>2.9734133607859863E-2</v>
      </c>
      <c r="M8" s="88">
        <v>2.7860550127568003E-2</v>
      </c>
      <c r="N8" s="88">
        <v>8.6627981915549671E-2</v>
      </c>
      <c r="O8" s="88">
        <v>0</v>
      </c>
      <c r="P8" s="88">
        <v>4.5104720191983243E-2</v>
      </c>
      <c r="Q8" s="70">
        <v>1983</v>
      </c>
      <c r="R8" s="71">
        <v>16624833.777449325</v>
      </c>
      <c r="S8" s="72">
        <f t="shared" si="0"/>
        <v>1375488.7754680796</v>
      </c>
      <c r="T8" s="73">
        <f t="shared" si="1"/>
        <v>212562.49902839481</v>
      </c>
      <c r="U8" s="72">
        <f t="shared" si="2"/>
        <v>22307.309958411475</v>
      </c>
      <c r="V8" s="72">
        <f t="shared" si="3"/>
        <v>450891.0454188158</v>
      </c>
      <c r="W8" s="72">
        <f t="shared" si="4"/>
        <v>1146257.8958911698</v>
      </c>
      <c r="X8" s="74">
        <f t="shared" si="5"/>
        <v>0</v>
      </c>
      <c r="Y8" s="72">
        <f t="shared" si="6"/>
        <v>81163.572348168644</v>
      </c>
      <c r="Z8" s="75">
        <f t="shared" si="7"/>
        <v>3288671.09811304</v>
      </c>
      <c r="AA8" s="24">
        <f t="shared" si="8"/>
        <v>0.19781678073521203</v>
      </c>
    </row>
    <row r="9" spans="1:27">
      <c r="A9" s="70">
        <v>1904</v>
      </c>
      <c r="B9" s="76">
        <v>9.0075379605029815E-2</v>
      </c>
      <c r="C9" s="76">
        <v>2.1733267840444735E-2</v>
      </c>
      <c r="D9" s="76">
        <v>0.10616694277655055</v>
      </c>
      <c r="E9" s="76">
        <v>7.7025147636801405E-2</v>
      </c>
      <c r="F9" s="76">
        <v>1.4953708968655261E-2</v>
      </c>
      <c r="G9" s="76">
        <v>1.2667154078030861E-2</v>
      </c>
      <c r="H9" s="77">
        <v>0.67737839909448749</v>
      </c>
      <c r="I9" s="70">
        <v>1904</v>
      </c>
      <c r="J9" s="88">
        <v>3.2438900568994684E-2</v>
      </c>
      <c r="K9" s="92">
        <v>5.5576295311249302E-2</v>
      </c>
      <c r="L9" s="88">
        <v>3.0007794189754428E-2</v>
      </c>
      <c r="M9" s="88">
        <v>2.797192944971701E-2</v>
      </c>
      <c r="N9" s="88">
        <v>8.9595246911892482E-2</v>
      </c>
      <c r="O9" s="88">
        <v>0</v>
      </c>
      <c r="P9" s="88">
        <v>4.4821338589143632E-2</v>
      </c>
      <c r="Q9" s="70">
        <v>1984</v>
      </c>
      <c r="R9" s="71">
        <v>18144967.840121165</v>
      </c>
      <c r="S9" s="72">
        <f t="shared" si="0"/>
        <v>1458485.6189130563</v>
      </c>
      <c r="T9" s="73">
        <f t="shared" si="1"/>
        <v>219731.57662925156</v>
      </c>
      <c r="U9" s="72">
        <f t="shared" si="2"/>
        <v>25439.213467929625</v>
      </c>
      <c r="V9" s="72">
        <f t="shared" si="3"/>
        <v>477284.76200499147</v>
      </c>
      <c r="W9" s="72">
        <f t="shared" si="4"/>
        <v>1303353.3441902271</v>
      </c>
      <c r="X9" s="74">
        <f t="shared" si="5"/>
        <v>0</v>
      </c>
      <c r="Y9" s="72">
        <f t="shared" si="6"/>
        <v>85968.08257548837</v>
      </c>
      <c r="Z9" s="75">
        <f t="shared" si="7"/>
        <v>3570262.5977809443</v>
      </c>
      <c r="AA9" s="24">
        <f t="shared" si="8"/>
        <v>0.19676323646529559</v>
      </c>
    </row>
    <row r="10" spans="1:27">
      <c r="A10" s="70">
        <v>1905</v>
      </c>
      <c r="B10" s="76">
        <v>8.7627526047711665E-2</v>
      </c>
      <c r="C10" s="76">
        <v>2.205512886710688E-2</v>
      </c>
      <c r="D10" s="76">
        <v>0.13683423757645255</v>
      </c>
      <c r="E10" s="76">
        <v>7.0795316455990034E-2</v>
      </c>
      <c r="F10" s="76">
        <v>1.5193020992362404E-2</v>
      </c>
      <c r="G10" s="76">
        <v>9.526116472263391E-3</v>
      </c>
      <c r="H10" s="77">
        <v>0.65796865358811307</v>
      </c>
      <c r="I10" s="70">
        <v>1905</v>
      </c>
      <c r="J10" s="88">
        <v>3.2881591590933894E-2</v>
      </c>
      <c r="K10" s="92">
        <v>5.689985662378521E-2</v>
      </c>
      <c r="L10" s="88">
        <v>3.2119220774852839E-2</v>
      </c>
      <c r="M10" s="88">
        <v>2.8116705865327021E-2</v>
      </c>
      <c r="N10" s="88">
        <v>9.2199645923522242E-2</v>
      </c>
      <c r="O10" s="88">
        <v>0</v>
      </c>
      <c r="P10" s="88">
        <v>4.4538844634237774E-2</v>
      </c>
      <c r="Q10" s="70">
        <v>1985</v>
      </c>
      <c r="R10" s="71">
        <v>18202430.479427591</v>
      </c>
      <c r="S10" s="72">
        <f t="shared" si="0"/>
        <v>1476179.4487626299</v>
      </c>
      <c r="T10" s="73">
        <f t="shared" si="1"/>
        <v>199459.31443867946</v>
      </c>
      <c r="U10" s="72">
        <f t="shared" si="2"/>
        <v>25694.299317053876</v>
      </c>
      <c r="V10" s="72">
        <f t="shared" si="3"/>
        <v>482366.08335517475</v>
      </c>
      <c r="W10" s="72">
        <f t="shared" si="4"/>
        <v>1332171.5884546884</v>
      </c>
      <c r="X10" s="74">
        <f t="shared" si="5"/>
        <v>0</v>
      </c>
      <c r="Y10" s="72">
        <f t="shared" si="6"/>
        <v>84954.732352093619</v>
      </c>
      <c r="Z10" s="75">
        <f t="shared" si="7"/>
        <v>3600825.4666803204</v>
      </c>
      <c r="AA10" s="24">
        <f t="shared" si="8"/>
        <v>0.19782113552088429</v>
      </c>
    </row>
    <row r="11" spans="1:27">
      <c r="A11" s="70">
        <v>1906</v>
      </c>
      <c r="B11" s="76">
        <v>8.4889779816959693E-2</v>
      </c>
      <c r="C11" s="76">
        <v>2.264253500915088E-2</v>
      </c>
      <c r="D11" s="76">
        <v>0.15102369936785903</v>
      </c>
      <c r="E11" s="76">
        <v>6.9868753646049664E-2</v>
      </c>
      <c r="F11" s="76">
        <v>1.5583018462913408E-2</v>
      </c>
      <c r="G11" s="76">
        <v>9.5825411525797075E-3</v>
      </c>
      <c r="H11" s="77">
        <v>0.64640967254448756</v>
      </c>
      <c r="I11" s="70">
        <v>1906</v>
      </c>
      <c r="J11" s="88">
        <v>3.3674914163239894E-2</v>
      </c>
      <c r="K11" s="92">
        <v>5.8181904259239449E-2</v>
      </c>
      <c r="L11" s="88">
        <v>3.2444294507466054E-2</v>
      </c>
      <c r="M11" s="88">
        <v>2.831486731293956E-2</v>
      </c>
      <c r="N11" s="88">
        <v>9.4616179060041397E-2</v>
      </c>
      <c r="O11" s="88">
        <v>0</v>
      </c>
      <c r="P11" s="88">
        <v>4.4257238327265615E-2</v>
      </c>
      <c r="Q11" s="70">
        <v>1986</v>
      </c>
      <c r="R11" s="71">
        <v>18246834.990083635</v>
      </c>
      <c r="S11" s="72">
        <f t="shared" si="0"/>
        <v>1472407.0833808593</v>
      </c>
      <c r="T11" s="73">
        <f t="shared" si="1"/>
        <v>203009.9792898304</v>
      </c>
      <c r="U11" s="72">
        <f t="shared" si="2"/>
        <v>27481.877675791256</v>
      </c>
      <c r="V11" s="72">
        <f t="shared" si="3"/>
        <v>489157.02168461605</v>
      </c>
      <c r="W11" s="72">
        <f t="shared" si="4"/>
        <v>1306151.1397764259</v>
      </c>
      <c r="X11" s="74">
        <f t="shared" si="5"/>
        <v>0</v>
      </c>
      <c r="Y11" s="72">
        <f t="shared" si="6"/>
        <v>83800.301144658908</v>
      </c>
      <c r="Z11" s="75">
        <f t="shared" si="7"/>
        <v>3582007.4029521821</v>
      </c>
      <c r="AA11" s="24">
        <f t="shared" si="8"/>
        <v>0.1963084230716641</v>
      </c>
    </row>
    <row r="12" spans="1:27">
      <c r="A12" s="70">
        <v>1907</v>
      </c>
      <c r="B12" s="76">
        <v>9.6607726915995909E-2</v>
      </c>
      <c r="C12" s="76">
        <v>2.3695824596277872E-2</v>
      </c>
      <c r="D12" s="76">
        <v>0.14195490462049515</v>
      </c>
      <c r="E12" s="76">
        <v>7.9462893202160975E-2</v>
      </c>
      <c r="F12" s="76">
        <v>1.5853786971960417E-2</v>
      </c>
      <c r="G12" s="76">
        <v>1.0776437978300614E-2</v>
      </c>
      <c r="H12" s="77">
        <v>0.63164842571480895</v>
      </c>
      <c r="I12" s="70">
        <v>1907</v>
      </c>
      <c r="J12" s="88">
        <v>3.4468958383629573E-2</v>
      </c>
      <c r="K12" s="92">
        <v>5.9494903450333092E-2</v>
      </c>
      <c r="L12" s="88">
        <v>3.2398142094044041E-2</v>
      </c>
      <c r="M12" s="88">
        <v>2.8519150813105208E-2</v>
      </c>
      <c r="N12" s="88">
        <v>9.7091766982564665E-2</v>
      </c>
      <c r="O12" s="88">
        <v>0</v>
      </c>
      <c r="P12" s="88">
        <v>4.3976519668227174E-2</v>
      </c>
      <c r="Q12" s="70">
        <v>1987</v>
      </c>
      <c r="R12" s="71">
        <v>18797088.164432764</v>
      </c>
      <c r="S12" s="72">
        <f t="shared" si="0"/>
        <v>1505708.2818856693</v>
      </c>
      <c r="T12" s="73">
        <f t="shared" si="1"/>
        <v>208690.16413444866</v>
      </c>
      <c r="U12" s="72">
        <f t="shared" si="2"/>
        <v>29403.18362439347</v>
      </c>
      <c r="V12" s="72">
        <f t="shared" si="3"/>
        <v>513137.22010444634</v>
      </c>
      <c r="W12" s="72">
        <f t="shared" si="4"/>
        <v>1339048.396867173</v>
      </c>
      <c r="X12" s="74">
        <f t="shared" si="5"/>
        <v>0</v>
      </c>
      <c r="Y12" s="72">
        <f t="shared" si="6"/>
        <v>84467.462864158719</v>
      </c>
      <c r="Z12" s="75">
        <f t="shared" si="7"/>
        <v>3680454.7094802894</v>
      </c>
      <c r="AA12" s="24">
        <f t="shared" si="8"/>
        <v>0.19579919385835118</v>
      </c>
    </row>
    <row r="13" spans="1:27">
      <c r="A13" s="70">
        <v>1908</v>
      </c>
      <c r="B13" s="76">
        <v>9.2920107008968134E-2</v>
      </c>
      <c r="C13" s="76">
        <v>2.4820673140977592E-2</v>
      </c>
      <c r="D13" s="76">
        <v>0.14209842390068608</v>
      </c>
      <c r="E13" s="76">
        <v>8.0227622722188391E-2</v>
      </c>
      <c r="F13" s="76">
        <v>1.7452263085744331E-2</v>
      </c>
      <c r="G13" s="76">
        <v>1.0926660085871074E-2</v>
      </c>
      <c r="H13" s="77">
        <v>0.63155425005556443</v>
      </c>
      <c r="I13" s="70">
        <v>1908</v>
      </c>
      <c r="J13" s="88">
        <v>3.5235105800168469E-2</v>
      </c>
      <c r="K13" s="92">
        <v>6.0747550960357423E-2</v>
      </c>
      <c r="L13" s="88">
        <v>3.19666539151017E-2</v>
      </c>
      <c r="M13" s="88">
        <v>2.8687108775622316E-2</v>
      </c>
      <c r="N13" s="88">
        <v>9.5939723743564478E-2</v>
      </c>
      <c r="O13" s="88">
        <v>0</v>
      </c>
      <c r="P13" s="88">
        <v>4.369668865712243E-2</v>
      </c>
      <c r="Q13" s="70">
        <v>1988</v>
      </c>
      <c r="R13" s="71">
        <v>19889881.228270378</v>
      </c>
      <c r="S13" s="72">
        <f t="shared" si="0"/>
        <v>1544394.7283243279</v>
      </c>
      <c r="T13" s="73">
        <f t="shared" si="1"/>
        <v>217924.27119006641</v>
      </c>
      <c r="U13" s="72">
        <f t="shared" si="2"/>
        <v>31098.568504100262</v>
      </c>
      <c r="V13" s="72">
        <f t="shared" si="3"/>
        <v>551501.01355504815</v>
      </c>
      <c r="W13" s="72">
        <f t="shared" si="4"/>
        <v>1458804.0111169177</v>
      </c>
      <c r="X13" s="74">
        <f t="shared" si="5"/>
        <v>0</v>
      </c>
      <c r="Y13" s="72">
        <f t="shared" si="6"/>
        <v>87581.499835087743</v>
      </c>
      <c r="Z13" s="75">
        <f t="shared" si="7"/>
        <v>3891304.0925255483</v>
      </c>
      <c r="AA13" s="24">
        <f t="shared" si="8"/>
        <v>0.19564239966373775</v>
      </c>
    </row>
    <row r="14" spans="1:27">
      <c r="A14" s="70">
        <v>1909</v>
      </c>
      <c r="B14" s="76">
        <v>9.0924980954222315E-2</v>
      </c>
      <c r="C14" s="76">
        <v>2.5660866131657353E-2</v>
      </c>
      <c r="D14" s="76">
        <v>0.1506603918018295</v>
      </c>
      <c r="E14" s="76">
        <v>8.0625040814937973E-2</v>
      </c>
      <c r="F14" s="76">
        <v>1.7532777951923352E-2</v>
      </c>
      <c r="G14" s="76">
        <v>9.2224097318188737E-3</v>
      </c>
      <c r="H14" s="77">
        <v>0.62537353261361062</v>
      </c>
      <c r="I14" s="70">
        <v>1909</v>
      </c>
      <c r="J14" s="88">
        <v>3.6017634791984166E-2</v>
      </c>
      <c r="K14" s="92">
        <v>6.2021888523399356E-2</v>
      </c>
      <c r="L14" s="88">
        <v>3.1724084292018111E-2</v>
      </c>
      <c r="M14" s="88">
        <v>2.8900780993046965E-2</v>
      </c>
      <c r="N14" s="88">
        <v>9.7597812445064158E-2</v>
      </c>
      <c r="O14" s="88">
        <v>0</v>
      </c>
      <c r="P14" s="88">
        <v>4.3417745293951419E-2</v>
      </c>
      <c r="Q14" s="70">
        <v>1989</v>
      </c>
      <c r="R14" s="71">
        <v>20579938.572096508</v>
      </c>
      <c r="S14" s="72">
        <f t="shared" si="0"/>
        <v>1541045.2512320823</v>
      </c>
      <c r="T14" s="73">
        <f t="shared" si="1"/>
        <v>218607.67826155931</v>
      </c>
      <c r="U14" s="72">
        <f t="shared" si="2"/>
        <v>32844.257037338248</v>
      </c>
      <c r="V14" s="72">
        <f t="shared" si="3"/>
        <v>578180.07827022439</v>
      </c>
      <c r="W14" s="72">
        <f t="shared" si="4"/>
        <v>1530669.41838584</v>
      </c>
      <c r="X14" s="74">
        <f t="shared" si="5"/>
        <v>0</v>
      </c>
      <c r="Y14" s="72">
        <f t="shared" si="6"/>
        <v>88358.519789009442</v>
      </c>
      <c r="Z14" s="75">
        <f t="shared" si="7"/>
        <v>3989705.2029760536</v>
      </c>
      <c r="AA14" s="24">
        <f t="shared" si="8"/>
        <v>0.193863805229503</v>
      </c>
    </row>
    <row r="15" spans="1:27">
      <c r="A15" s="70">
        <v>1910</v>
      </c>
      <c r="B15" s="76">
        <v>9.9932306064364124E-2</v>
      </c>
      <c r="C15" s="76">
        <v>2.6789985166025314E-2</v>
      </c>
      <c r="D15" s="76">
        <v>0.13858578683694192</v>
      </c>
      <c r="E15" s="76">
        <v>8.1384102755674176E-2</v>
      </c>
      <c r="F15" s="76">
        <v>1.7824418314080753E-2</v>
      </c>
      <c r="G15" s="76">
        <v>9.4122601570400272E-3</v>
      </c>
      <c r="H15" s="77">
        <v>0.62607114070587366</v>
      </c>
      <c r="I15" s="70">
        <v>1910</v>
      </c>
      <c r="J15" s="88">
        <v>3.6764073524856611E-2</v>
      </c>
      <c r="K15" s="92">
        <v>6.3262316470201252E-2</v>
      </c>
      <c r="L15" s="88">
        <v>3.1497102531586149E-2</v>
      </c>
      <c r="M15" s="88">
        <v>2.9101301919460507E-2</v>
      </c>
      <c r="N15" s="88">
        <v>9.9914061408884411E-2</v>
      </c>
      <c r="O15" s="88">
        <v>0</v>
      </c>
      <c r="P15" s="88">
        <v>4.3139689578714148E-2</v>
      </c>
      <c r="Q15" s="70">
        <v>1990</v>
      </c>
      <c r="R15" s="71">
        <v>21768791.577157147</v>
      </c>
      <c r="S15" s="72">
        <f t="shared" si="0"/>
        <v>1552365.2721294442</v>
      </c>
      <c r="T15" s="73">
        <f t="shared" si="1"/>
        <v>222199.98525706652</v>
      </c>
      <c r="U15" s="72">
        <f t="shared" si="2"/>
        <v>36558.240326752471</v>
      </c>
      <c r="V15" s="72">
        <f t="shared" si="3"/>
        <v>609773.00944672094</v>
      </c>
      <c r="W15" s="72">
        <f t="shared" si="4"/>
        <v>1679150.1985981921</v>
      </c>
      <c r="X15" s="74">
        <f t="shared" si="5"/>
        <v>0</v>
      </c>
      <c r="Y15" s="72">
        <f t="shared" si="6"/>
        <v>90904.413128487897</v>
      </c>
      <c r="Z15" s="75">
        <f t="shared" si="7"/>
        <v>4190951.118886664</v>
      </c>
      <c r="AA15" s="24">
        <f t="shared" si="8"/>
        <v>0.19252107330038451</v>
      </c>
    </row>
    <row r="16" spans="1:27">
      <c r="A16" s="70">
        <v>1911</v>
      </c>
      <c r="B16" s="76">
        <v>0.12151674232084785</v>
      </c>
      <c r="C16" s="76">
        <v>2.6829171623181602E-2</v>
      </c>
      <c r="D16" s="76">
        <v>0.14079868931463718</v>
      </c>
      <c r="E16" s="76">
        <v>8.281148995826744E-2</v>
      </c>
      <c r="F16" s="76">
        <v>1.669865133685669E-2</v>
      </c>
      <c r="G16" s="76">
        <v>8.407589234157133E-3</v>
      </c>
      <c r="H16" s="77">
        <v>0.60293766621205214</v>
      </c>
      <c r="I16" s="70">
        <v>1911</v>
      </c>
      <c r="J16" s="88">
        <v>3.7583831735890132E-2</v>
      </c>
      <c r="K16" s="92">
        <v>6.4602302333145081E-2</v>
      </c>
      <c r="L16" s="88">
        <v>3.1574075662120983E-2</v>
      </c>
      <c r="M16" s="88">
        <v>2.9377659583422311E-2</v>
      </c>
      <c r="N16" s="88">
        <v>0.10677180570113928</v>
      </c>
      <c r="O16" s="88">
        <v>0</v>
      </c>
      <c r="P16" s="88">
        <v>4.286252151141056E-2</v>
      </c>
      <c r="Q16" s="70">
        <v>1991</v>
      </c>
      <c r="R16" s="71">
        <v>22400216.258494254</v>
      </c>
      <c r="S16" s="72">
        <f t="shared" si="0"/>
        <v>1535229.5279355124</v>
      </c>
      <c r="T16" s="73">
        <f t="shared" si="1"/>
        <v>218898.69102583497</v>
      </c>
      <c r="U16" s="72">
        <f t="shared" si="2"/>
        <v>39893.397120011854</v>
      </c>
      <c r="V16" s="72">
        <f t="shared" si="3"/>
        <v>633890.34713169246</v>
      </c>
      <c r="W16" s="72">
        <f t="shared" si="4"/>
        <v>1767400.3483391528</v>
      </c>
      <c r="X16" s="74">
        <f t="shared" si="5"/>
        <v>0</v>
      </c>
      <c r="Y16" s="72">
        <f t="shared" si="6"/>
        <v>91839.112096985729</v>
      </c>
      <c r="Z16" s="75">
        <f t="shared" si="7"/>
        <v>4287151.42364919</v>
      </c>
      <c r="AA16" s="24">
        <f t="shared" si="8"/>
        <v>0.19138884081190441</v>
      </c>
    </row>
    <row r="17" spans="1:27">
      <c r="A17" s="70">
        <v>1912</v>
      </c>
      <c r="B17" s="76">
        <v>0.12674110547341658</v>
      </c>
      <c r="C17" s="76">
        <v>2.6807591187094443E-2</v>
      </c>
      <c r="D17" s="76">
        <v>0.14915496800618971</v>
      </c>
      <c r="E17" s="76">
        <v>9.3676918675710735E-2</v>
      </c>
      <c r="F17" s="76">
        <v>1.5239323590509441E-2</v>
      </c>
      <c r="G17" s="76">
        <v>7.7461689802175221E-3</v>
      </c>
      <c r="H17" s="77">
        <v>0.58063392408686154</v>
      </c>
      <c r="I17" s="70">
        <v>1912</v>
      </c>
      <c r="J17" s="88">
        <v>3.8406439362576567E-2</v>
      </c>
      <c r="K17" s="92">
        <v>6.5932008558593408E-2</v>
      </c>
      <c r="L17" s="88">
        <v>3.2097455384728163E-2</v>
      </c>
      <c r="M17" s="88">
        <v>2.9662669712804238E-2</v>
      </c>
      <c r="N17" s="88">
        <v>0.11569591297531119</v>
      </c>
      <c r="O17" s="88">
        <v>0</v>
      </c>
      <c r="P17" s="88">
        <v>4.2586241092040698E-2</v>
      </c>
      <c r="Q17" s="70">
        <v>1992</v>
      </c>
      <c r="R17" s="71">
        <v>22470085.839811381</v>
      </c>
      <c r="S17" s="72">
        <f t="shared" si="0"/>
        <v>1432576.5687072289</v>
      </c>
      <c r="T17" s="73">
        <f t="shared" si="1"/>
        <v>209803.28263740853</v>
      </c>
      <c r="U17" s="72">
        <f t="shared" si="2"/>
        <v>42150.072478346374</v>
      </c>
      <c r="V17" s="72">
        <f t="shared" si="3"/>
        <v>642640.46333081031</v>
      </c>
      <c r="W17" s="72">
        <f t="shared" si="4"/>
        <v>1773308.1443511385</v>
      </c>
      <c r="X17" s="74">
        <f t="shared" si="5"/>
        <v>0</v>
      </c>
      <c r="Y17" s="72">
        <f t="shared" si="6"/>
        <v>91843.656824948048</v>
      </c>
      <c r="Z17" s="75">
        <f t="shared" si="7"/>
        <v>4192322.1883298811</v>
      </c>
      <c r="AA17" s="24">
        <f t="shared" si="8"/>
        <v>0.1865734834400202</v>
      </c>
    </row>
    <row r="18" spans="1:27">
      <c r="A18" s="70">
        <v>1913</v>
      </c>
      <c r="B18" s="76">
        <v>0.14058431272162733</v>
      </c>
      <c r="C18" s="76">
        <v>2.6981932608169182E-2</v>
      </c>
      <c r="D18" s="76">
        <v>0.15213073777305411</v>
      </c>
      <c r="E18" s="76">
        <v>9.5633377471210645E-2</v>
      </c>
      <c r="F18" s="76">
        <v>1.3533241322511481E-2</v>
      </c>
      <c r="G18" s="76">
        <v>7.1764820935410582E-3</v>
      </c>
      <c r="H18" s="77">
        <v>0.56395991600988626</v>
      </c>
      <c r="I18" s="70">
        <v>1913</v>
      </c>
      <c r="J18" s="88">
        <v>3.9208863781436475E-2</v>
      </c>
      <c r="K18" s="92">
        <v>6.7240630267585366E-2</v>
      </c>
      <c r="L18" s="88">
        <v>3.1942326648838455E-2</v>
      </c>
      <c r="M18" s="88">
        <v>2.9941245041478499E-2</v>
      </c>
      <c r="N18" s="88">
        <v>0.13031817308324678</v>
      </c>
      <c r="O18" s="88">
        <v>0</v>
      </c>
      <c r="P18" s="88">
        <v>4.2310848320604597E-2</v>
      </c>
      <c r="Q18" s="70">
        <v>1993</v>
      </c>
      <c r="R18" s="71">
        <v>22755968.712723624</v>
      </c>
      <c r="S18" s="72">
        <f t="shared" si="0"/>
        <v>1402015.9386502369</v>
      </c>
      <c r="T18" s="73">
        <f t="shared" si="1"/>
        <v>205764.25777749074</v>
      </c>
      <c r="U18" s="72">
        <f t="shared" si="2"/>
        <v>44282.848574873431</v>
      </c>
      <c r="V18" s="72">
        <f t="shared" si="3"/>
        <v>654742.71966502408</v>
      </c>
      <c r="W18" s="72">
        <f t="shared" si="4"/>
        <v>1836909.1501262116</v>
      </c>
      <c r="X18" s="74">
        <f t="shared" si="5"/>
        <v>0</v>
      </c>
      <c r="Y18" s="72">
        <f t="shared" si="6"/>
        <v>91686.593102877174</v>
      </c>
      <c r="Z18" s="75">
        <f t="shared" si="7"/>
        <v>4235401.5078967139</v>
      </c>
      <c r="AA18" s="24">
        <f t="shared" si="8"/>
        <v>0.18612266352469359</v>
      </c>
    </row>
    <row r="19" spans="1:27">
      <c r="A19" s="70">
        <v>1914</v>
      </c>
      <c r="B19" s="76">
        <v>0.15104471767455516</v>
      </c>
      <c r="C19" s="76">
        <v>2.7468738967765999E-2</v>
      </c>
      <c r="D19" s="76">
        <v>0.14100808242781696</v>
      </c>
      <c r="E19" s="76">
        <v>0.11033735492740564</v>
      </c>
      <c r="F19" s="76">
        <v>9.5390056563586373E-3</v>
      </c>
      <c r="G19" s="76">
        <v>5.946617906208442E-3</v>
      </c>
      <c r="H19" s="77">
        <v>0.55465548243988916</v>
      </c>
      <c r="I19" s="70">
        <v>1914</v>
      </c>
      <c r="J19" s="88">
        <v>3.9990843546629629E-2</v>
      </c>
      <c r="K19" s="92">
        <v>6.8522326294740629E-2</v>
      </c>
      <c r="L19" s="88">
        <v>3.1795414650634284E-2</v>
      </c>
      <c r="M19" s="88">
        <v>3.0218946347225675E-2</v>
      </c>
      <c r="N19" s="88">
        <v>0.17869837742388675</v>
      </c>
      <c r="O19" s="88">
        <v>0</v>
      </c>
      <c r="P19" s="88">
        <v>4.2036343197102179E-2</v>
      </c>
      <c r="Q19" s="70">
        <v>1994</v>
      </c>
      <c r="R19" s="71">
        <v>23465761.323454663</v>
      </c>
      <c r="S19" s="72">
        <f t="shared" si="0"/>
        <v>1410822.4567092143</v>
      </c>
      <c r="T19" s="73">
        <f t="shared" si="1"/>
        <v>207145.13394750815</v>
      </c>
      <c r="U19" s="72">
        <f t="shared" si="2"/>
        <v>45404.662908333179</v>
      </c>
      <c r="V19" s="72">
        <f t="shared" si="3"/>
        <v>670523.99330822343</v>
      </c>
      <c r="W19" s="72">
        <f t="shared" si="4"/>
        <v>1921524.3075847256</v>
      </c>
      <c r="X19" s="74">
        <f t="shared" si="5"/>
        <v>0</v>
      </c>
      <c r="Y19" s="72">
        <f t="shared" si="6"/>
        <v>91741.371412045686</v>
      </c>
      <c r="Z19" s="75">
        <f t="shared" si="7"/>
        <v>4347161.9258700497</v>
      </c>
      <c r="AA19" s="24">
        <f t="shared" si="8"/>
        <v>0.18525552467479262</v>
      </c>
    </row>
    <row r="20" spans="1:27">
      <c r="A20" s="70">
        <v>1915</v>
      </c>
      <c r="B20" s="76">
        <v>0.14996685270341698</v>
      </c>
      <c r="C20" s="76">
        <v>2.8917243401335262E-2</v>
      </c>
      <c r="D20" s="76">
        <v>0.10392916234466502</v>
      </c>
      <c r="E20" s="76">
        <v>0.12685229522814015</v>
      </c>
      <c r="F20" s="76">
        <v>1.088713564758448E-2</v>
      </c>
      <c r="G20" s="76">
        <v>5.8431095927097953E-3</v>
      </c>
      <c r="H20" s="77">
        <v>0.57360420108214827</v>
      </c>
      <c r="I20" s="70">
        <v>1915</v>
      </c>
      <c r="J20" s="88">
        <v>4.0686880874045532E-2</v>
      </c>
      <c r="K20" s="92">
        <v>6.9686251873516181E-2</v>
      </c>
      <c r="L20" s="88">
        <v>2.9484420106759557E-2</v>
      </c>
      <c r="M20" s="88">
        <v>3.0446522371108162E-2</v>
      </c>
      <c r="N20" s="88">
        <v>0.20070707413053335</v>
      </c>
      <c r="O20" s="88">
        <v>0</v>
      </c>
      <c r="P20" s="88">
        <v>4.1762725721533465E-2</v>
      </c>
      <c r="Q20" s="70">
        <v>1995</v>
      </c>
      <c r="R20" s="71">
        <v>24182234.558562696</v>
      </c>
      <c r="S20" s="72">
        <f t="shared" si="0"/>
        <v>1436613.2971639805</v>
      </c>
      <c r="T20" s="73">
        <f t="shared" si="1"/>
        <v>208934.88771611173</v>
      </c>
      <c r="U20" s="72">
        <f t="shared" si="2"/>
        <v>49120.005297210118</v>
      </c>
      <c r="V20" s="72">
        <f t="shared" si="3"/>
        <v>697846.14547006448</v>
      </c>
      <c r="W20" s="72">
        <f t="shared" si="4"/>
        <v>2000158.1097892374</v>
      </c>
      <c r="X20" s="74">
        <f t="shared" si="5"/>
        <v>0</v>
      </c>
      <c r="Y20" s="72">
        <f t="shared" si="6"/>
        <v>92322.568341023754</v>
      </c>
      <c r="Z20" s="75">
        <f t="shared" si="7"/>
        <v>4484995.0137776285</v>
      </c>
      <c r="AA20" s="24">
        <f t="shared" si="8"/>
        <v>0.18546652514333234</v>
      </c>
    </row>
    <row r="21" spans="1:27">
      <c r="A21" s="70">
        <v>1916</v>
      </c>
      <c r="B21" s="76">
        <v>0.18421444046281193</v>
      </c>
      <c r="C21" s="76">
        <v>2.8470514595858563E-2</v>
      </c>
      <c r="D21" s="76">
        <v>9.6809057054799197E-2</v>
      </c>
      <c r="E21" s="76">
        <v>0.12096564220011601</v>
      </c>
      <c r="F21" s="76">
        <v>1.4573956023110058E-2</v>
      </c>
      <c r="G21" s="76">
        <v>4.4410356718041638E-3</v>
      </c>
      <c r="H21" s="77">
        <v>0.55052535399150004</v>
      </c>
      <c r="I21" s="70">
        <v>1916</v>
      </c>
      <c r="J21" s="88">
        <v>4.1509154719625477E-2</v>
      </c>
      <c r="K21" s="92">
        <v>7.1019749852402558E-2</v>
      </c>
      <c r="L21" s="88">
        <v>2.8576685922264138E-2</v>
      </c>
      <c r="M21" s="88">
        <v>3.0792043429450858E-2</v>
      </c>
      <c r="N21" s="88">
        <v>0.17384299710510293</v>
      </c>
      <c r="O21" s="88">
        <v>0</v>
      </c>
      <c r="P21" s="88">
        <v>4.1489995893898492E-2</v>
      </c>
      <c r="Q21" s="70">
        <v>1996</v>
      </c>
      <c r="R21" s="71">
        <v>24592468.165894438</v>
      </c>
      <c r="S21" s="72">
        <f t="shared" si="0"/>
        <v>1417759.4082710468</v>
      </c>
      <c r="T21" s="73">
        <f t="shared" si="1"/>
        <v>201985.55446945052</v>
      </c>
      <c r="U21" s="72">
        <f t="shared" si="2"/>
        <v>51289.802291372376</v>
      </c>
      <c r="V21" s="72">
        <f t="shared" si="3"/>
        <v>705496.68370954727</v>
      </c>
      <c r="W21" s="72">
        <f t="shared" si="4"/>
        <v>2042802.9603233438</v>
      </c>
      <c r="X21" s="74">
        <f t="shared" si="5"/>
        <v>0</v>
      </c>
      <c r="Y21" s="72">
        <f t="shared" si="6"/>
        <v>93505.571398438464</v>
      </c>
      <c r="Z21" s="75">
        <f t="shared" si="7"/>
        <v>4512839.9804631993</v>
      </c>
      <c r="AA21" s="24">
        <f t="shared" si="8"/>
        <v>0.18350496379707587</v>
      </c>
    </row>
    <row r="22" spans="1:27">
      <c r="A22" s="70">
        <v>1917</v>
      </c>
      <c r="B22" s="76">
        <v>0.20144054799068886</v>
      </c>
      <c r="C22" s="76">
        <v>2.4886261490231504E-2</v>
      </c>
      <c r="D22" s="76">
        <v>0.10463010805463673</v>
      </c>
      <c r="E22" s="76">
        <v>0.12364265821930932</v>
      </c>
      <c r="F22" s="76">
        <v>1.9558383866034559E-2</v>
      </c>
      <c r="G22" s="76">
        <v>3.3604996763373358E-3</v>
      </c>
      <c r="H22" s="77">
        <v>0.52248154070276165</v>
      </c>
      <c r="I22" s="70">
        <v>1917</v>
      </c>
      <c r="J22" s="88">
        <v>4.2345275109628287E-2</v>
      </c>
      <c r="K22" s="92">
        <v>7.22869799518807E-2</v>
      </c>
      <c r="L22" s="88">
        <v>2.8885977813758946E-2</v>
      </c>
      <c r="M22" s="88">
        <v>3.1183185088096088E-2</v>
      </c>
      <c r="N22" s="88">
        <v>0.15306909566727128</v>
      </c>
      <c r="O22" s="88">
        <v>0</v>
      </c>
      <c r="P22" s="88">
        <v>4.1218153714197223E-2</v>
      </c>
      <c r="Q22" s="70">
        <v>1997</v>
      </c>
      <c r="R22" s="71">
        <v>25216979.685114499</v>
      </c>
      <c r="S22" s="72">
        <f t="shared" si="0"/>
        <v>1410160.0796541849</v>
      </c>
      <c r="T22" s="73">
        <f t="shared" si="1"/>
        <v>202240.26487112389</v>
      </c>
      <c r="U22" s="72">
        <f t="shared" si="2"/>
        <v>54351.230846456703</v>
      </c>
      <c r="V22" s="72">
        <f t="shared" si="3"/>
        <v>740974.44004027999</v>
      </c>
      <c r="W22" s="72">
        <f t="shared" si="4"/>
        <v>2173181.415583814</v>
      </c>
      <c r="X22" s="74">
        <f t="shared" si="5"/>
        <v>0</v>
      </c>
      <c r="Y22" s="72">
        <f t="shared" si="6"/>
        <v>94415.182290411438</v>
      </c>
      <c r="Z22" s="75">
        <f t="shared" si="7"/>
        <v>4675322.6132862708</v>
      </c>
      <c r="AA22" s="24">
        <f t="shared" si="8"/>
        <v>0.18540375063418474</v>
      </c>
    </row>
    <row r="23" spans="1:27">
      <c r="A23" s="70">
        <v>1918</v>
      </c>
      <c r="B23" s="76">
        <v>0.22690576329557535</v>
      </c>
      <c r="C23" s="76">
        <v>2.2149566829777721E-2</v>
      </c>
      <c r="D23" s="76">
        <v>8.0574351758429225E-2</v>
      </c>
      <c r="E23" s="76">
        <v>0.13264803096154923</v>
      </c>
      <c r="F23" s="76">
        <v>2.2787085227468213E-2</v>
      </c>
      <c r="G23" s="76">
        <v>3.0785583055036956E-3</v>
      </c>
      <c r="H23" s="77">
        <v>0.51185664362169647</v>
      </c>
      <c r="I23" s="70">
        <v>1918</v>
      </c>
      <c r="J23" s="88">
        <v>4.3131738672334378E-2</v>
      </c>
      <c r="K23" s="92">
        <v>7.3472620804799563E-2</v>
      </c>
      <c r="L23" s="88">
        <v>2.6387669006032642E-2</v>
      </c>
      <c r="M23" s="88">
        <v>3.1556726069386649E-2</v>
      </c>
      <c r="N23" s="88">
        <v>0.15445859848504406</v>
      </c>
      <c r="O23" s="88">
        <v>0</v>
      </c>
      <c r="P23" s="88">
        <v>4.0947199182429679E-2</v>
      </c>
      <c r="Q23" s="70">
        <v>1998</v>
      </c>
      <c r="R23" s="71">
        <v>24790612.026325654</v>
      </c>
      <c r="S23" s="72">
        <f t="shared" si="0"/>
        <v>1290765.3863623447</v>
      </c>
      <c r="T23" s="73">
        <f t="shared" si="1"/>
        <v>194829.00980507262</v>
      </c>
      <c r="U23" s="72">
        <f t="shared" si="2"/>
        <v>53257.158251251254</v>
      </c>
      <c r="V23" s="72">
        <f t="shared" si="3"/>
        <v>755197.11656855687</v>
      </c>
      <c r="W23" s="72">
        <f t="shared" si="4"/>
        <v>2162545.5410780907</v>
      </c>
      <c r="X23" s="74">
        <f t="shared" si="5"/>
        <v>0</v>
      </c>
      <c r="Y23" s="72">
        <f t="shared" si="6"/>
        <v>93271.596766041985</v>
      </c>
      <c r="Z23" s="75">
        <f t="shared" si="7"/>
        <v>4549865.8088313583</v>
      </c>
      <c r="AA23" s="24">
        <f t="shared" si="8"/>
        <v>0.18353180647576442</v>
      </c>
    </row>
    <row r="24" spans="1:27">
      <c r="A24" s="70">
        <v>1919</v>
      </c>
      <c r="B24" s="76">
        <v>0.22259208098678393</v>
      </c>
      <c r="C24" s="76">
        <v>2.0254569679285045E-2</v>
      </c>
      <c r="D24" s="76">
        <v>0.10294447822879006</v>
      </c>
      <c r="E24" s="76">
        <v>0.13512982491728201</v>
      </c>
      <c r="F24" s="76">
        <v>2.6569474339090751E-2</v>
      </c>
      <c r="G24" s="76">
        <v>3.8057418023206475E-3</v>
      </c>
      <c r="H24" s="77">
        <v>0.48870383004644752</v>
      </c>
      <c r="I24" s="70">
        <v>1919</v>
      </c>
      <c r="J24" s="88">
        <v>4.3954284682889158E-2</v>
      </c>
      <c r="K24" s="92">
        <v>7.474626657016023E-2</v>
      </c>
      <c r="L24" s="88">
        <v>2.8887804974185922E-2</v>
      </c>
      <c r="M24" s="88">
        <v>3.1969284754953316E-2</v>
      </c>
      <c r="N24" s="88">
        <v>0.14358226371299387</v>
      </c>
      <c r="O24" s="88">
        <v>0</v>
      </c>
      <c r="P24" s="88">
        <v>4.0677132298595861E-2</v>
      </c>
      <c r="Q24" s="70">
        <v>1999</v>
      </c>
      <c r="R24" s="71">
        <v>25355621.550917588</v>
      </c>
      <c r="S24" s="72">
        <f t="shared" si="0"/>
        <v>1254951.2410811263</v>
      </c>
      <c r="T24" s="73">
        <f t="shared" si="1"/>
        <v>237871.06108481722</v>
      </c>
      <c r="U24" s="72">
        <f t="shared" si="2"/>
        <v>55862.489212924062</v>
      </c>
      <c r="V24" s="72">
        <f t="shared" si="3"/>
        <v>796250.20038221031</v>
      </c>
      <c r="W24" s="72">
        <f t="shared" si="4"/>
        <v>2177880.0122267697</v>
      </c>
      <c r="X24" s="74">
        <f t="shared" si="5"/>
        <v>0</v>
      </c>
      <c r="Y24" s="72">
        <f t="shared" si="6"/>
        <v>93793.839036778576</v>
      </c>
      <c r="Z24" s="75">
        <f t="shared" si="7"/>
        <v>4616608.8430246264</v>
      </c>
      <c r="AA24" s="24">
        <f t="shared" si="8"/>
        <v>0.18207437091430942</v>
      </c>
    </row>
    <row r="25" spans="1:27" ht="15.75" thickBot="1">
      <c r="A25" s="70">
        <v>1920</v>
      </c>
      <c r="B25" s="76">
        <v>0.22312495252690134</v>
      </c>
      <c r="C25" s="76">
        <v>2.120704825980493E-2</v>
      </c>
      <c r="D25" s="76">
        <v>6.6576722723569112E-2</v>
      </c>
      <c r="E25" s="76">
        <v>0.14824321694881912</v>
      </c>
      <c r="F25" s="76">
        <v>2.5665411676434813E-2</v>
      </c>
      <c r="G25" s="76">
        <v>3.4774206503562183E-3</v>
      </c>
      <c r="H25" s="77">
        <v>0.51170522721411438</v>
      </c>
      <c r="I25" s="70">
        <v>1920</v>
      </c>
      <c r="J25" s="88">
        <v>4.466523579027127E-2</v>
      </c>
      <c r="K25" s="92">
        <v>7.5909943954477144E-2</v>
      </c>
      <c r="L25" s="88">
        <v>2.5451469162578448E-2</v>
      </c>
      <c r="M25" s="88">
        <v>3.2337683021576503E-2</v>
      </c>
      <c r="N25" s="88">
        <v>0.16254234103568879</v>
      </c>
      <c r="O25" s="88">
        <v>0</v>
      </c>
      <c r="P25" s="89">
        <v>4.0407953062695748E-2</v>
      </c>
      <c r="Q25" s="79">
        <v>2000</v>
      </c>
      <c r="R25" s="80">
        <v>25399028.707968451</v>
      </c>
      <c r="S25" s="81">
        <f t="shared" si="0"/>
        <v>1197066.5476227475</v>
      </c>
      <c r="T25" s="82">
        <f t="shared" si="1"/>
        <v>320211.43541606003</v>
      </c>
      <c r="U25" s="81">
        <f t="shared" si="2"/>
        <v>55136.724211338988</v>
      </c>
      <c r="V25" s="81">
        <f t="shared" si="3"/>
        <v>797527.08436740818</v>
      </c>
      <c r="W25" s="81">
        <f t="shared" si="4"/>
        <v>2163085.5859443434</v>
      </c>
      <c r="X25" s="83">
        <f t="shared" si="5"/>
        <v>0</v>
      </c>
      <c r="Y25" s="81">
        <f t="shared" si="6"/>
        <v>91410.814515688791</v>
      </c>
      <c r="Z25" s="84">
        <f t="shared" si="7"/>
        <v>4624438.1920775864</v>
      </c>
      <c r="AA25" s="24">
        <f t="shared" si="8"/>
        <v>0.18207145813519865</v>
      </c>
    </row>
    <row r="26" spans="1:27">
      <c r="A26" s="70">
        <v>1921</v>
      </c>
      <c r="B26" s="76">
        <v>0.21625383991485611</v>
      </c>
      <c r="C26" s="76">
        <v>2.2482923463111391E-2</v>
      </c>
      <c r="D26" s="76">
        <v>3.256146057398588E-2</v>
      </c>
      <c r="E26" s="76">
        <v>0.15701643736378904</v>
      </c>
      <c r="F26" s="76">
        <v>2.7765494496951995E-2</v>
      </c>
      <c r="G26" s="76">
        <v>2.8185496747892415E-3</v>
      </c>
      <c r="H26" s="77">
        <v>0.54110129451251643</v>
      </c>
      <c r="I26" s="70">
        <v>1921</v>
      </c>
      <c r="J26" s="88">
        <v>4.5332252996361733E-2</v>
      </c>
      <c r="K26" s="92">
        <v>7.6991621573384156E-2</v>
      </c>
      <c r="L26" s="88">
        <v>1.8608318017848922E-2</v>
      </c>
      <c r="M26" s="88">
        <v>3.2706885327505902E-2</v>
      </c>
      <c r="N26" s="88">
        <v>0.17642612824820658</v>
      </c>
      <c r="O26" s="88">
        <v>0</v>
      </c>
      <c r="P26" s="89">
        <v>4.0139661474729367E-2</v>
      </c>
      <c r="Q26" s="78"/>
      <c r="R26" s="85"/>
      <c r="S26" s="52"/>
      <c r="T26" s="52"/>
      <c r="U26" s="52"/>
      <c r="V26" s="52"/>
      <c r="W26" s="52"/>
      <c r="X26" s="52"/>
      <c r="Y26" s="52"/>
      <c r="Z26" s="52"/>
      <c r="AA26" s="52"/>
    </row>
    <row r="27" spans="1:27">
      <c r="A27" s="70">
        <v>1922</v>
      </c>
      <c r="B27" s="76">
        <v>0.20342398770500503</v>
      </c>
      <c r="C27" s="76">
        <v>2.2354141015123785E-2</v>
      </c>
      <c r="D27" s="76">
        <v>5.8079367759685391E-2</v>
      </c>
      <c r="E27" s="76">
        <v>0.15346258603222793</v>
      </c>
      <c r="F27" s="76">
        <v>2.8696834702603632E-2</v>
      </c>
      <c r="G27" s="76">
        <v>3.2814495839651532E-3</v>
      </c>
      <c r="H27" s="77">
        <v>0.53070163320138919</v>
      </c>
      <c r="I27" s="70">
        <v>1922</v>
      </c>
      <c r="J27" s="88">
        <v>4.6126654876590553E-2</v>
      </c>
      <c r="K27" s="92">
        <v>7.8282136055506532E-2</v>
      </c>
      <c r="L27" s="88">
        <v>2.4313816763476548E-2</v>
      </c>
      <c r="M27" s="88">
        <v>3.320533652656462E-2</v>
      </c>
      <c r="N27" s="88">
        <v>0.18044785766624077</v>
      </c>
      <c r="O27" s="88">
        <v>0</v>
      </c>
      <c r="P27" s="89">
        <v>3.9872257534696698E-2</v>
      </c>
      <c r="Q27" s="78"/>
      <c r="R27" s="85"/>
      <c r="S27" s="52"/>
      <c r="T27" s="52"/>
      <c r="U27" s="52"/>
      <c r="V27" s="52"/>
      <c r="W27" s="52"/>
      <c r="X27" s="52"/>
      <c r="Y27" s="52"/>
      <c r="Z27" s="52"/>
      <c r="AA27" s="52"/>
    </row>
    <row r="28" spans="1:27">
      <c r="A28" s="70">
        <v>1923</v>
      </c>
      <c r="B28" s="76">
        <v>0.20199084595832653</v>
      </c>
      <c r="C28" s="76">
        <v>2.5316367623497583E-2</v>
      </c>
      <c r="D28" s="76">
        <v>7.0420781304224231E-2</v>
      </c>
      <c r="E28" s="76">
        <v>0.14953046036875045</v>
      </c>
      <c r="F28" s="76">
        <v>2.9512559264345015E-2</v>
      </c>
      <c r="G28" s="76">
        <v>2.9129227075058036E-3</v>
      </c>
      <c r="H28" s="77">
        <v>0.52031606277335041</v>
      </c>
      <c r="I28" s="70">
        <v>1923</v>
      </c>
      <c r="J28" s="88">
        <v>4.6847845550750188E-2</v>
      </c>
      <c r="K28" s="92">
        <v>7.9720018069950077E-2</v>
      </c>
      <c r="L28" s="88">
        <v>2.6220947406386193E-2</v>
      </c>
      <c r="M28" s="88">
        <v>3.3758397380543773E-2</v>
      </c>
      <c r="N28" s="88">
        <v>0.18485765003036808</v>
      </c>
      <c r="O28" s="88">
        <v>0</v>
      </c>
      <c r="P28" s="89">
        <v>3.960574124259774E-2</v>
      </c>
      <c r="Q28" s="78"/>
      <c r="R28" s="85"/>
      <c r="S28" s="52"/>
      <c r="T28" s="52"/>
      <c r="U28" s="52"/>
      <c r="V28" s="52"/>
      <c r="W28" s="52"/>
      <c r="X28" s="52"/>
      <c r="Y28" s="52"/>
      <c r="Z28" s="52"/>
      <c r="AA28" s="52"/>
    </row>
    <row r="29" spans="1:27">
      <c r="A29" s="70">
        <v>1924</v>
      </c>
      <c r="B29" s="76">
        <v>0.19585597278111419</v>
      </c>
      <c r="C29" s="76">
        <v>2.3059631664882202E-2</v>
      </c>
      <c r="D29" s="76">
        <v>8.4315808816135498E-2</v>
      </c>
      <c r="E29" s="76">
        <v>0.15114407158786552</v>
      </c>
      <c r="F29" s="76">
        <v>2.9880358898870051E-2</v>
      </c>
      <c r="G29" s="76">
        <v>2.8397134725896924E-3</v>
      </c>
      <c r="H29" s="77">
        <v>0.51290444277854286</v>
      </c>
      <c r="I29" s="70">
        <v>1924</v>
      </c>
      <c r="J29" s="88">
        <v>4.792553888132612E-2</v>
      </c>
      <c r="K29" s="92">
        <v>8.0883601604852806E-2</v>
      </c>
      <c r="L29" s="88">
        <v>2.7780640561702073E-2</v>
      </c>
      <c r="M29" s="88">
        <v>3.4375596148286655E-2</v>
      </c>
      <c r="N29" s="88">
        <v>0.22884330282133386</v>
      </c>
      <c r="O29" s="88">
        <v>0</v>
      </c>
      <c r="P29" s="89">
        <v>3.9340112598432529E-2</v>
      </c>
      <c r="Q29" s="78"/>
      <c r="R29" s="85"/>
      <c r="S29" s="52"/>
      <c r="T29" s="52"/>
      <c r="U29" s="52"/>
      <c r="V29" s="52"/>
      <c r="W29" s="52"/>
      <c r="X29" s="52"/>
      <c r="Y29" s="52"/>
      <c r="Z29" s="52"/>
      <c r="AA29" s="52"/>
    </row>
    <row r="30" spans="1:27">
      <c r="A30" s="70">
        <v>1925</v>
      </c>
      <c r="B30" s="76">
        <v>0.19355055539501992</v>
      </c>
      <c r="C30" s="76">
        <v>2.3203367642840731E-2</v>
      </c>
      <c r="D30" s="76">
        <v>0.1021060970518337</v>
      </c>
      <c r="E30" s="76">
        <v>0.14631003938915485</v>
      </c>
      <c r="F30" s="76">
        <v>2.9036428736567355E-2</v>
      </c>
      <c r="G30" s="76">
        <v>2.7181706775165635E-3</v>
      </c>
      <c r="H30" s="77">
        <v>0.50307534110706698</v>
      </c>
      <c r="I30" s="70">
        <v>1925</v>
      </c>
      <c r="J30" s="88">
        <v>4.9453991046640146E-2</v>
      </c>
      <c r="K30" s="92">
        <v>8.2198471089439853E-2</v>
      </c>
      <c r="L30" s="88">
        <v>2.9474456731790302E-2</v>
      </c>
      <c r="M30" s="88">
        <v>3.504541268613276E-2</v>
      </c>
      <c r="N30" s="88">
        <v>0.26002059001151945</v>
      </c>
      <c r="O30" s="88">
        <v>0</v>
      </c>
      <c r="P30" s="89">
        <v>3.8470829988102251E-2</v>
      </c>
      <c r="Q30" s="78"/>
      <c r="R30" s="85"/>
      <c r="S30" s="52"/>
      <c r="T30" s="52"/>
      <c r="U30" s="52"/>
      <c r="V30" s="52"/>
      <c r="W30" s="52"/>
      <c r="X30" s="52"/>
      <c r="Y30" s="52"/>
      <c r="Z30" s="52"/>
      <c r="AA30" s="52"/>
    </row>
    <row r="31" spans="1:27">
      <c r="A31" s="70">
        <v>1926</v>
      </c>
      <c r="B31" s="76">
        <v>0.18263066659480584</v>
      </c>
      <c r="C31" s="76">
        <v>2.1385337591012382E-2</v>
      </c>
      <c r="D31" s="76">
        <v>0.13804175910991276</v>
      </c>
      <c r="E31" s="76">
        <v>0.13972789488908807</v>
      </c>
      <c r="F31" s="76">
        <v>3.3836993802193446E-2</v>
      </c>
      <c r="G31" s="76">
        <v>2.3644910434681104E-3</v>
      </c>
      <c r="H31" s="77">
        <v>0.48201285696951945</v>
      </c>
      <c r="I31" s="70">
        <v>1926</v>
      </c>
      <c r="J31" s="88">
        <v>5.1273774036010841E-2</v>
      </c>
      <c r="K31" s="92">
        <v>8.3464467686962682E-2</v>
      </c>
      <c r="L31" s="88">
        <v>3.1969771247181061E-2</v>
      </c>
      <c r="M31" s="88">
        <v>3.577443223086698E-2</v>
      </c>
      <c r="N31" s="88">
        <v>0.27619043428929568</v>
      </c>
      <c r="O31" s="88">
        <v>0</v>
      </c>
      <c r="P31" s="89">
        <v>3.8811518253903221E-2</v>
      </c>
      <c r="Q31" s="78"/>
      <c r="R31" s="85"/>
      <c r="S31" s="52"/>
      <c r="T31" s="52"/>
      <c r="U31" s="52"/>
      <c r="V31" s="52"/>
      <c r="W31" s="52"/>
      <c r="X31" s="52"/>
      <c r="Y31" s="52"/>
      <c r="Z31" s="52"/>
      <c r="AA31" s="52"/>
    </row>
    <row r="32" spans="1:27">
      <c r="A32" s="70">
        <v>1927</v>
      </c>
      <c r="B32" s="76">
        <v>0.18759274240043686</v>
      </c>
      <c r="C32" s="76">
        <v>2.1535420802349402E-2</v>
      </c>
      <c r="D32" s="76">
        <v>0.14059732540396574</v>
      </c>
      <c r="E32" s="76">
        <v>0.13511672402865393</v>
      </c>
      <c r="F32" s="76">
        <v>3.5190113402193558E-2</v>
      </c>
      <c r="G32" s="76">
        <v>2.7077931224315189E-3</v>
      </c>
      <c r="H32" s="77">
        <v>0.47725988083996901</v>
      </c>
      <c r="I32" s="70">
        <v>1927</v>
      </c>
      <c r="J32" s="88">
        <v>5.3419013852190958E-2</v>
      </c>
      <c r="K32" s="92">
        <v>8.4687660725620659E-2</v>
      </c>
      <c r="L32" s="88">
        <v>3.1907503906177061E-2</v>
      </c>
      <c r="M32" s="88">
        <v>3.6483026699678803E-2</v>
      </c>
      <c r="N32" s="88">
        <v>0.29324030774459181</v>
      </c>
      <c r="O32" s="88">
        <v>0</v>
      </c>
      <c r="P32" s="89">
        <v>3.8548552553539124E-2</v>
      </c>
      <c r="Q32" s="78"/>
      <c r="R32" s="85"/>
      <c r="S32" s="52"/>
      <c r="T32" s="52"/>
      <c r="U32" s="52"/>
      <c r="V32" s="52"/>
      <c r="W32" s="52"/>
      <c r="X32" s="52"/>
      <c r="Y32" s="52"/>
      <c r="Z32" s="52"/>
      <c r="AA32" s="52"/>
    </row>
    <row r="33" spans="1:27">
      <c r="A33" s="70">
        <v>1928</v>
      </c>
      <c r="B33" s="76">
        <v>0.19120966825045543</v>
      </c>
      <c r="C33" s="76">
        <v>2.1907499785347249E-2</v>
      </c>
      <c r="D33" s="76">
        <v>0.13476692341725349</v>
      </c>
      <c r="E33" s="76">
        <v>0.13636208836753719</v>
      </c>
      <c r="F33" s="76">
        <v>3.9118176129547842E-2</v>
      </c>
      <c r="G33" s="76">
        <v>2.692334858893326E-3</v>
      </c>
      <c r="H33" s="77">
        <v>0.47394330919096556</v>
      </c>
      <c r="I33" s="70">
        <v>1928</v>
      </c>
      <c r="J33" s="88">
        <v>5.5891640568253638E-2</v>
      </c>
      <c r="K33" s="92">
        <v>8.5882916141164459E-2</v>
      </c>
      <c r="L33" s="88">
        <v>3.1550375866378731E-2</v>
      </c>
      <c r="M33" s="88">
        <v>3.7186389351495264E-2</v>
      </c>
      <c r="N33" s="88">
        <v>0.29606442355717583</v>
      </c>
      <c r="O33" s="88">
        <v>0</v>
      </c>
      <c r="P33" s="89">
        <v>3.8291728219736719E-2</v>
      </c>
      <c r="Q33" s="78"/>
      <c r="R33" s="85"/>
      <c r="S33" s="52"/>
      <c r="T33" s="52"/>
      <c r="U33" s="52"/>
      <c r="V33" s="52"/>
      <c r="W33" s="52"/>
      <c r="X33" s="52"/>
      <c r="Y33" s="52"/>
      <c r="Z33" s="52"/>
      <c r="AA33" s="52"/>
    </row>
    <row r="34" spans="1:27">
      <c r="A34" s="70">
        <v>1929</v>
      </c>
      <c r="B34" s="76">
        <v>0.19278070118246268</v>
      </c>
      <c r="C34" s="76">
        <v>2.1686730327284479E-2</v>
      </c>
      <c r="D34" s="76">
        <v>0.14133708016210023</v>
      </c>
      <c r="E34" s="76">
        <v>0.13708835842005768</v>
      </c>
      <c r="F34" s="76">
        <v>3.8061962573024723E-2</v>
      </c>
      <c r="G34" s="76">
        <v>2.5134880585963768E-3</v>
      </c>
      <c r="H34" s="77">
        <v>0.46653167927647382</v>
      </c>
      <c r="I34" s="70">
        <v>1929</v>
      </c>
      <c r="J34" s="88">
        <v>5.9112147301486909E-2</v>
      </c>
      <c r="K34" s="92">
        <v>8.7239286293012905E-2</v>
      </c>
      <c r="L34" s="88">
        <v>3.2041492196644983E-2</v>
      </c>
      <c r="M34" s="88">
        <v>3.7971851606017598E-2</v>
      </c>
      <c r="N34" s="88">
        <v>0.31045461976737371</v>
      </c>
      <c r="O34" s="88">
        <v>0</v>
      </c>
      <c r="P34" s="89">
        <v>3.8025284096612127E-2</v>
      </c>
      <c r="Q34" s="78"/>
      <c r="R34" s="85"/>
      <c r="S34" s="52"/>
      <c r="T34" s="52"/>
      <c r="U34" s="52"/>
      <c r="V34" s="52"/>
      <c r="W34" s="52"/>
      <c r="X34" s="52"/>
      <c r="Y34" s="52"/>
      <c r="Z34" s="52"/>
      <c r="AA34" s="52"/>
    </row>
    <row r="35" spans="1:27">
      <c r="A35" s="70">
        <v>1930</v>
      </c>
      <c r="B35" s="76">
        <v>0.18962321008380825</v>
      </c>
      <c r="C35" s="76">
        <v>2.4284158402352637E-2</v>
      </c>
      <c r="D35" s="76">
        <v>0.12569095067933253</v>
      </c>
      <c r="E35" s="76">
        <v>0.13029234295782438</v>
      </c>
      <c r="F35" s="76">
        <v>4.4170153231213649E-2</v>
      </c>
      <c r="G35" s="76">
        <v>2.4699871977408526E-3</v>
      </c>
      <c r="H35" s="77">
        <v>0.48346919744772776</v>
      </c>
      <c r="I35" s="70">
        <v>1930</v>
      </c>
      <c r="J35" s="88">
        <v>6.3523114234111763E-2</v>
      </c>
      <c r="K35" s="92">
        <v>8.8760152451523314E-2</v>
      </c>
      <c r="L35" s="88">
        <v>3.15100556557956E-2</v>
      </c>
      <c r="M35" s="88">
        <v>3.875786461728499E-2</v>
      </c>
      <c r="N35" s="88">
        <v>0.29519366547245141</v>
      </c>
      <c r="O35" s="88">
        <v>0</v>
      </c>
      <c r="P35" s="89">
        <v>3.7764981340049207E-2</v>
      </c>
      <c r="Q35" s="78"/>
      <c r="R35" s="85"/>
      <c r="S35" s="52"/>
      <c r="T35" s="52"/>
      <c r="U35" s="52"/>
      <c r="V35" s="52"/>
      <c r="W35" s="52"/>
      <c r="X35" s="52"/>
      <c r="Y35" s="52"/>
      <c r="Z35" s="52"/>
      <c r="AA35" s="52"/>
    </row>
    <row r="36" spans="1:27">
      <c r="A36" s="70">
        <v>1931</v>
      </c>
      <c r="B36" s="76">
        <v>0.18104090802123865</v>
      </c>
      <c r="C36" s="76">
        <v>2.6384399382478767E-2</v>
      </c>
      <c r="D36" s="76">
        <v>0.1255858425134902</v>
      </c>
      <c r="E36" s="76">
        <v>0.12932773666351899</v>
      </c>
      <c r="F36" s="76">
        <v>4.1917201133031511E-2</v>
      </c>
      <c r="G36" s="76">
        <v>2.152139839115063E-3</v>
      </c>
      <c r="H36" s="77">
        <v>0.49359177244712665</v>
      </c>
      <c r="I36" s="70">
        <v>1931</v>
      </c>
      <c r="J36" s="88">
        <v>6.9035680978879826E-2</v>
      </c>
      <c r="K36" s="92">
        <v>9.0005901486267845E-2</v>
      </c>
      <c r="L36" s="88">
        <v>3.0978075906262403E-2</v>
      </c>
      <c r="M36" s="88">
        <v>3.9536754027242223E-2</v>
      </c>
      <c r="N36" s="88">
        <v>0.32643491288474147</v>
      </c>
      <c r="O36" s="88">
        <v>0</v>
      </c>
      <c r="P36" s="89">
        <v>3.7505566231420005E-2</v>
      </c>
      <c r="Q36" s="78"/>
      <c r="R36" s="52"/>
      <c r="S36" s="52"/>
      <c r="T36" s="52"/>
      <c r="U36" s="52"/>
      <c r="V36" s="52"/>
      <c r="W36" s="52"/>
      <c r="X36" s="52"/>
      <c r="Y36" s="52"/>
      <c r="Z36" s="52"/>
      <c r="AA36" s="52"/>
    </row>
    <row r="37" spans="1:27">
      <c r="A37" s="70">
        <v>1932</v>
      </c>
      <c r="B37" s="76">
        <v>0.1909479897120816</v>
      </c>
      <c r="C37" s="76">
        <v>2.7949631408139886E-2</v>
      </c>
      <c r="D37" s="76">
        <v>0.1198556097848545</v>
      </c>
      <c r="E37" s="76">
        <v>0.12705444996818263</v>
      </c>
      <c r="F37" s="76">
        <v>4.4248521170955069E-2</v>
      </c>
      <c r="G37" s="76">
        <v>2.424825313103438E-3</v>
      </c>
      <c r="H37" s="77">
        <v>0.4875189726426829</v>
      </c>
      <c r="I37" s="70">
        <v>1932</v>
      </c>
      <c r="J37" s="88">
        <v>7.5266255023711051E-2</v>
      </c>
      <c r="K37" s="92">
        <v>9.131568777676527E-2</v>
      </c>
      <c r="L37" s="88">
        <v>3.0690518982282929E-2</v>
      </c>
      <c r="M37" s="88">
        <v>4.0757395343393718E-2</v>
      </c>
      <c r="N37" s="88">
        <v>0.32504900920426638</v>
      </c>
      <c r="O37" s="88">
        <v>0</v>
      </c>
      <c r="P37" s="89">
        <v>3.7247038770724522E-2</v>
      </c>
      <c r="Q37" s="78"/>
      <c r="R37" s="52"/>
      <c r="S37" s="52"/>
      <c r="T37" s="52"/>
      <c r="U37" s="52"/>
      <c r="V37" s="52"/>
      <c r="W37" s="52"/>
      <c r="X37" s="52"/>
      <c r="Y37" s="52"/>
      <c r="Z37" s="52"/>
      <c r="AA37" s="52"/>
    </row>
    <row r="38" spans="1:27">
      <c r="A38" s="70">
        <v>1933</v>
      </c>
      <c r="B38" s="76">
        <v>0.21975399973292248</v>
      </c>
      <c r="C38" s="76">
        <v>2.8178186135875794E-2</v>
      </c>
      <c r="D38" s="76">
        <v>0.12352778409811831</v>
      </c>
      <c r="E38" s="76">
        <v>0.11849308407704688</v>
      </c>
      <c r="F38" s="76">
        <v>4.8644168308163309E-2</v>
      </c>
      <c r="G38" s="76">
        <v>2.0977425065467534E-3</v>
      </c>
      <c r="H38" s="77">
        <v>0.45930503514132637</v>
      </c>
      <c r="I38" s="70">
        <v>1933</v>
      </c>
      <c r="J38" s="88">
        <v>8.1779216171043431E-2</v>
      </c>
      <c r="K38" s="92">
        <v>9.2723973898803325E-2</v>
      </c>
      <c r="L38" s="88">
        <v>3.1199033371358521E-2</v>
      </c>
      <c r="M38" s="88">
        <v>4.2019134088428785E-2</v>
      </c>
      <c r="N38" s="88">
        <v>0.30406304754210162</v>
      </c>
      <c r="O38" s="88">
        <v>0</v>
      </c>
      <c r="P38" s="89">
        <v>3.6989398957962757E-2</v>
      </c>
      <c r="Q38" s="78"/>
      <c r="R38" s="52"/>
      <c r="S38" s="52"/>
      <c r="T38" s="52"/>
      <c r="U38" s="52"/>
      <c r="V38" s="52"/>
      <c r="W38" s="52"/>
      <c r="X38" s="52"/>
      <c r="Y38" s="52"/>
      <c r="Z38" s="52"/>
      <c r="AA38" s="52"/>
    </row>
    <row r="39" spans="1:27">
      <c r="A39" s="70">
        <v>1934</v>
      </c>
      <c r="B39" s="76">
        <v>0.23699783908439342</v>
      </c>
      <c r="C39" s="76">
        <v>3.008436812417294E-2</v>
      </c>
      <c r="D39" s="76">
        <v>0.10766937633416951</v>
      </c>
      <c r="E39" s="76">
        <v>0.11433633901267071</v>
      </c>
      <c r="F39" s="76">
        <v>5.8539341461155865E-2</v>
      </c>
      <c r="G39" s="76">
        <v>2.6108743460271822E-3</v>
      </c>
      <c r="H39" s="77">
        <v>0.44976186163741028</v>
      </c>
      <c r="I39" s="70">
        <v>1934</v>
      </c>
      <c r="J39" s="88">
        <v>8.7277721535075847E-2</v>
      </c>
      <c r="K39" s="92">
        <v>9.4045153447039273E-2</v>
      </c>
      <c r="L39" s="88">
        <v>3.0184740509010329E-2</v>
      </c>
      <c r="M39" s="88">
        <v>4.3260310711833901E-2</v>
      </c>
      <c r="N39" s="88">
        <v>0.25457576134750631</v>
      </c>
      <c r="O39" s="88">
        <v>0</v>
      </c>
      <c r="P39" s="89">
        <v>3.6732646793134718E-2</v>
      </c>
      <c r="Q39" s="78"/>
      <c r="R39" s="52"/>
      <c r="S39" s="52"/>
      <c r="T39" s="52"/>
      <c r="U39" s="52"/>
      <c r="V39" s="52"/>
      <c r="W39" s="52"/>
      <c r="X39" s="52"/>
      <c r="Y39" s="52"/>
      <c r="Z39" s="52"/>
      <c r="AA39" s="52"/>
    </row>
    <row r="40" spans="1:27">
      <c r="A40" s="70">
        <v>1935</v>
      </c>
      <c r="B40" s="76">
        <v>0.26157341859832978</v>
      </c>
      <c r="C40" s="76">
        <v>3.388773894644817E-2</v>
      </c>
      <c r="D40" s="76">
        <v>4.4574252737385835E-2</v>
      </c>
      <c r="E40" s="76">
        <v>0.1146153591679164</v>
      </c>
      <c r="F40" s="76">
        <v>6.4734283584253358E-2</v>
      </c>
      <c r="G40" s="76">
        <v>2.1145491271188435E-3</v>
      </c>
      <c r="H40" s="77">
        <v>0.47850039783854764</v>
      </c>
      <c r="I40" s="70">
        <v>1935</v>
      </c>
      <c r="J40" s="88">
        <v>9.1076034380252524E-2</v>
      </c>
      <c r="K40" s="92">
        <v>9.5198312022921255E-2</v>
      </c>
      <c r="L40" s="88">
        <v>2.2715183991096517E-2</v>
      </c>
      <c r="M40" s="88">
        <v>4.4333589180936932E-2</v>
      </c>
      <c r="N40" s="88">
        <v>0.27023255243973754</v>
      </c>
      <c r="O40" s="88">
        <v>0</v>
      </c>
      <c r="P40" s="89">
        <v>3.6476782276240384E-2</v>
      </c>
      <c r="Q40" s="78"/>
      <c r="R40" s="52"/>
      <c r="S40" s="52"/>
      <c r="T40" s="52"/>
      <c r="U40" s="52"/>
      <c r="V40" s="52"/>
      <c r="W40" s="52"/>
      <c r="X40" s="52"/>
      <c r="Y40" s="52"/>
      <c r="Z40" s="52"/>
      <c r="AA40" s="52"/>
    </row>
    <row r="41" spans="1:27">
      <c r="A41" s="70">
        <v>1936</v>
      </c>
      <c r="B41" s="76">
        <v>0.28543864616576659</v>
      </c>
      <c r="C41" s="76">
        <v>3.2757638492890241E-2</v>
      </c>
      <c r="D41" s="76">
        <v>4.553139155402209E-2</v>
      </c>
      <c r="E41" s="76">
        <v>0.1107153366862843</v>
      </c>
      <c r="F41" s="76">
        <v>7.1327729751687122E-2</v>
      </c>
      <c r="G41" s="76">
        <v>1.9868839856726156E-3</v>
      </c>
      <c r="H41" s="77">
        <v>0.4522423733636769</v>
      </c>
      <c r="I41" s="70">
        <v>1936</v>
      </c>
      <c r="J41" s="88">
        <v>9.409946444275176E-2</v>
      </c>
      <c r="K41" s="92">
        <v>9.6442434488401577E-2</v>
      </c>
      <c r="L41" s="88">
        <v>2.3479789846955611E-2</v>
      </c>
      <c r="M41" s="88">
        <v>4.5528443352682121E-2</v>
      </c>
      <c r="N41" s="88">
        <v>0.25093835933008679</v>
      </c>
      <c r="O41" s="88">
        <v>0</v>
      </c>
      <c r="P41" s="89">
        <v>3.6221805407279789E-2</v>
      </c>
      <c r="Q41" s="78"/>
      <c r="R41" s="52"/>
      <c r="S41" s="52"/>
      <c r="T41" s="52"/>
      <c r="U41" s="52"/>
      <c r="V41" s="52"/>
      <c r="W41" s="52"/>
      <c r="X41" s="52"/>
      <c r="Y41" s="52"/>
      <c r="Z41" s="52"/>
      <c r="AA41" s="52"/>
    </row>
    <row r="42" spans="1:27">
      <c r="A42" s="70">
        <v>1937</v>
      </c>
      <c r="B42" s="76">
        <v>0.29764412811355523</v>
      </c>
      <c r="C42" s="76">
        <v>3.6679180076160195E-2</v>
      </c>
      <c r="D42" s="76">
        <v>4.3547855810769649E-2</v>
      </c>
      <c r="E42" s="76">
        <v>0.1147759615595208</v>
      </c>
      <c r="F42" s="76">
        <v>7.1115354729303804E-2</v>
      </c>
      <c r="G42" s="76">
        <v>2.5106687474946866E-3</v>
      </c>
      <c r="H42" s="77">
        <v>0.43372685096319558</v>
      </c>
      <c r="I42" s="70">
        <v>1937</v>
      </c>
      <c r="J42" s="88">
        <v>9.6098516754492672E-2</v>
      </c>
      <c r="K42" s="92">
        <v>9.7822732195588027E-2</v>
      </c>
      <c r="L42" s="88">
        <v>2.3073143671241202E-2</v>
      </c>
      <c r="M42" s="88">
        <v>4.6774578460988009E-2</v>
      </c>
      <c r="N42" s="88">
        <v>0.26035431763891803</v>
      </c>
      <c r="O42" s="88">
        <v>0</v>
      </c>
      <c r="P42" s="89">
        <v>3.5967716186252892E-2</v>
      </c>
      <c r="Q42" s="78"/>
      <c r="R42" s="52"/>
      <c r="S42" s="52"/>
      <c r="T42" s="52"/>
      <c r="U42" s="52"/>
      <c r="V42" s="52"/>
      <c r="W42" s="52"/>
      <c r="X42" s="52"/>
      <c r="Y42" s="52"/>
      <c r="Z42" s="52"/>
      <c r="AA42" s="52"/>
    </row>
    <row r="43" spans="1:27">
      <c r="A43" s="70">
        <v>1938</v>
      </c>
      <c r="B43" s="76">
        <v>0.3119610071867579</v>
      </c>
      <c r="C43" s="76">
        <v>3.5482078508821221E-2</v>
      </c>
      <c r="D43" s="76">
        <v>3.7759319566371657E-2</v>
      </c>
      <c r="E43" s="76">
        <v>0.10760166880355941</v>
      </c>
      <c r="F43" s="76">
        <v>7.8519188051854788E-2</v>
      </c>
      <c r="G43" s="76">
        <v>2.0112556636582104E-3</v>
      </c>
      <c r="H43" s="77">
        <v>0.42666548221897682</v>
      </c>
      <c r="I43" s="70">
        <v>1938</v>
      </c>
      <c r="J43" s="88">
        <v>9.7334453662701367E-2</v>
      </c>
      <c r="K43" s="92">
        <v>9.8774401980500748E-2</v>
      </c>
      <c r="L43" s="88">
        <v>2.1938469618003643E-2</v>
      </c>
      <c r="M43" s="88">
        <v>4.7903886797997182E-2</v>
      </c>
      <c r="N43" s="88">
        <v>0.24375544528686699</v>
      </c>
      <c r="O43" s="88">
        <v>0</v>
      </c>
      <c r="P43" s="89">
        <v>3.5714514613159713E-2</v>
      </c>
      <c r="Q43" s="78"/>
      <c r="R43" s="52"/>
      <c r="S43" s="52"/>
      <c r="T43" s="52"/>
      <c r="U43" s="52"/>
      <c r="V43" s="52"/>
      <c r="W43" s="52"/>
      <c r="X43" s="52"/>
      <c r="Y43" s="52"/>
      <c r="Z43" s="52"/>
      <c r="AA43" s="52"/>
    </row>
    <row r="44" spans="1:27">
      <c r="A44" s="70">
        <v>1939</v>
      </c>
      <c r="B44" s="76">
        <v>0.33305666100994108</v>
      </c>
      <c r="C44" s="76">
        <v>3.4476945687710578E-2</v>
      </c>
      <c r="D44" s="76">
        <v>3.0624034042533915E-2</v>
      </c>
      <c r="E44" s="76">
        <v>9.5038105783242663E-2</v>
      </c>
      <c r="F44" s="76">
        <v>9.1288723569956376E-2</v>
      </c>
      <c r="G44" s="76">
        <v>1.9677325663208125E-3</v>
      </c>
      <c r="H44" s="77">
        <v>0.41354779734029451</v>
      </c>
      <c r="I44" s="70">
        <v>1939</v>
      </c>
      <c r="J44" s="88">
        <v>9.8033113153233875E-2</v>
      </c>
      <c r="K44" s="92">
        <v>9.9768255292704278E-2</v>
      </c>
      <c r="L44" s="88">
        <v>1.9927049204853449E-2</v>
      </c>
      <c r="M44" s="88">
        <v>4.9042751438538104E-2</v>
      </c>
      <c r="N44" s="88">
        <v>0.20823067795203809</v>
      </c>
      <c r="O44" s="88">
        <v>0</v>
      </c>
      <c r="P44" s="89">
        <v>3.5462200688000246E-2</v>
      </c>
      <c r="Q44" s="78"/>
      <c r="R44" s="52"/>
      <c r="S44" s="52"/>
      <c r="T44" s="52"/>
      <c r="U44" s="52"/>
      <c r="V44" s="52"/>
      <c r="W44" s="52"/>
      <c r="X44" s="52"/>
      <c r="Y44" s="52"/>
      <c r="Z44" s="52"/>
      <c r="AA44" s="52"/>
    </row>
    <row r="45" spans="1:27">
      <c r="A45" s="70">
        <v>1940</v>
      </c>
      <c r="B45" s="76">
        <v>0.35463022678309408</v>
      </c>
      <c r="C45" s="76">
        <v>3.4867518692660797E-2</v>
      </c>
      <c r="D45" s="76">
        <v>3.0133026340341276E-2</v>
      </c>
      <c r="E45" s="76">
        <v>9.4386861136915523E-2</v>
      </c>
      <c r="F45" s="76">
        <v>8.2326571351490949E-2</v>
      </c>
      <c r="G45" s="76">
        <v>1.5180531695774319E-3</v>
      </c>
      <c r="H45" s="77">
        <v>0.40213774252591988</v>
      </c>
      <c r="I45" s="70">
        <v>1940</v>
      </c>
      <c r="J45" s="88">
        <v>9.6785983699150924E-2</v>
      </c>
      <c r="K45" s="92">
        <v>0.10100281895972595</v>
      </c>
      <c r="L45" s="88">
        <v>1.884521752901756E-2</v>
      </c>
      <c r="M45" s="88">
        <v>5.0160984591649797E-2</v>
      </c>
      <c r="N45" s="88">
        <v>0.22630904874756499</v>
      </c>
      <c r="O45" s="88">
        <v>0</v>
      </c>
      <c r="P45" s="89">
        <v>3.5210774410774505E-2</v>
      </c>
      <c r="Q45" s="78"/>
      <c r="R45" s="52"/>
      <c r="S45" s="52"/>
      <c r="T45" s="52"/>
      <c r="U45" s="52"/>
      <c r="V45" s="52"/>
      <c r="W45" s="52"/>
      <c r="X45" s="52"/>
      <c r="Y45" s="52"/>
      <c r="Z45" s="52"/>
      <c r="AA45" s="52"/>
    </row>
    <row r="46" spans="1:27">
      <c r="A46" s="70">
        <v>1941</v>
      </c>
      <c r="B46" s="76">
        <v>0.34265882674591996</v>
      </c>
      <c r="C46" s="76">
        <v>3.6097413312128082E-2</v>
      </c>
      <c r="D46" s="76">
        <v>3.4073321049286842E-2</v>
      </c>
      <c r="E46" s="76">
        <v>8.7862843318053871E-2</v>
      </c>
      <c r="F46" s="76">
        <v>8.0302591565579978E-2</v>
      </c>
      <c r="G46" s="76">
        <v>1.3221893009859596E-3</v>
      </c>
      <c r="H46" s="77">
        <v>0.41768281470804525</v>
      </c>
      <c r="I46" s="70">
        <v>1941</v>
      </c>
      <c r="J46" s="88">
        <v>9.3343138092434871E-2</v>
      </c>
      <c r="K46" s="92">
        <v>0.10187396184737954</v>
      </c>
      <c r="L46" s="88">
        <v>1.9777624787270461E-2</v>
      </c>
      <c r="M46" s="88">
        <v>5.0887950988173669E-2</v>
      </c>
      <c r="N46" s="88">
        <v>0.27631882056935619</v>
      </c>
      <c r="O46" s="88">
        <v>0</v>
      </c>
      <c r="P46" s="89">
        <v>3.4960235781482489E-2</v>
      </c>
      <c r="Q46" s="78"/>
      <c r="R46" s="52"/>
      <c r="S46" s="52"/>
      <c r="T46" s="52"/>
      <c r="U46" s="52"/>
      <c r="V46" s="52"/>
      <c r="W46" s="52"/>
      <c r="X46" s="52"/>
      <c r="Y46" s="52"/>
      <c r="Z46" s="52"/>
      <c r="AA46" s="52"/>
    </row>
    <row r="47" spans="1:27">
      <c r="A47" s="70">
        <v>1942</v>
      </c>
      <c r="B47" s="76">
        <v>0.31935560517186817</v>
      </c>
      <c r="C47" s="76">
        <v>3.5602128346665901E-2</v>
      </c>
      <c r="D47" s="76">
        <v>3.0640285068139303E-2</v>
      </c>
      <c r="E47" s="76">
        <v>8.8212092040594298E-2</v>
      </c>
      <c r="F47" s="76">
        <v>9.3950399518989272E-2</v>
      </c>
      <c r="G47" s="76">
        <v>6.2937124841403803E-4</v>
      </c>
      <c r="H47" s="77">
        <v>0.431610118605329</v>
      </c>
      <c r="I47" s="70">
        <v>1942</v>
      </c>
      <c r="J47" s="88">
        <v>8.9115410309166573E-2</v>
      </c>
      <c r="K47" s="92">
        <v>0.10300713830833158</v>
      </c>
      <c r="L47" s="88">
        <v>1.9156325419126537E-2</v>
      </c>
      <c r="M47" s="88">
        <v>5.1430341650300034E-2</v>
      </c>
      <c r="N47" s="88">
        <v>0.23120343622914749</v>
      </c>
      <c r="O47" s="88">
        <v>0</v>
      </c>
      <c r="P47" s="89">
        <v>3.4710584800124185E-2</v>
      </c>
      <c r="Q47" s="78"/>
      <c r="R47" s="52"/>
      <c r="S47" s="52"/>
      <c r="T47" s="52"/>
      <c r="U47" s="52"/>
      <c r="V47" s="52"/>
      <c r="W47" s="52"/>
      <c r="X47" s="52"/>
      <c r="Y47" s="52"/>
      <c r="Z47" s="52"/>
      <c r="AA47" s="52"/>
    </row>
    <row r="48" spans="1:27">
      <c r="A48" s="70">
        <v>1943</v>
      </c>
      <c r="B48" s="76">
        <v>0.31021423741311471</v>
      </c>
      <c r="C48" s="76">
        <v>3.6032596744079277E-2</v>
      </c>
      <c r="D48" s="76">
        <v>2.4588923316020424E-2</v>
      </c>
      <c r="E48" s="76">
        <v>9.052216899362843E-2</v>
      </c>
      <c r="F48" s="76">
        <v>9.4246412566045559E-2</v>
      </c>
      <c r="G48" s="76">
        <v>9.7897594461810746E-4</v>
      </c>
      <c r="H48" s="77">
        <v>0.44341668502249348</v>
      </c>
      <c r="I48" s="70">
        <v>1943</v>
      </c>
      <c r="J48" s="88">
        <v>8.4883843885624227E-2</v>
      </c>
      <c r="K48" s="92">
        <v>0.10419192025708977</v>
      </c>
      <c r="L48" s="88">
        <v>1.8449022203542071E-2</v>
      </c>
      <c r="M48" s="88">
        <v>5.2049283113630065E-2</v>
      </c>
      <c r="N48" s="88">
        <v>0.24862656137608063</v>
      </c>
      <c r="O48" s="88">
        <v>0</v>
      </c>
      <c r="P48" s="89">
        <v>3.4533653250794938E-2</v>
      </c>
      <c r="Q48" s="78"/>
      <c r="R48" s="52"/>
      <c r="S48" s="52"/>
      <c r="T48" s="52"/>
      <c r="U48" s="52"/>
      <c r="V48" s="52"/>
      <c r="W48" s="52"/>
      <c r="X48" s="52"/>
      <c r="Y48" s="52"/>
      <c r="Z48" s="52"/>
      <c r="AA48" s="52"/>
    </row>
    <row r="49" spans="1:27">
      <c r="A49" s="70">
        <v>1944</v>
      </c>
      <c r="B49" s="76">
        <v>0.27259429918039518</v>
      </c>
      <c r="C49" s="76">
        <v>3.2506984592139243E-2</v>
      </c>
      <c r="D49" s="76">
        <v>2.1416347863467546E-2</v>
      </c>
      <c r="E49" s="76">
        <v>9.2719123438045989E-2</v>
      </c>
      <c r="F49" s="76">
        <v>8.5189093684934741E-2</v>
      </c>
      <c r="G49" s="76">
        <v>9.3877600306933894E-4</v>
      </c>
      <c r="H49" s="77">
        <v>0.49463537523794798</v>
      </c>
      <c r="I49" s="70">
        <v>1944</v>
      </c>
      <c r="J49" s="88">
        <v>8.1825099016538144E-2</v>
      </c>
      <c r="K49" s="92">
        <v>0.10514699689297959</v>
      </c>
      <c r="L49" s="88">
        <v>1.7442847322873465E-2</v>
      </c>
      <c r="M49" s="88">
        <v>5.254738447201425E-2</v>
      </c>
      <c r="N49" s="88">
        <v>0.30252456919336362</v>
      </c>
      <c r="O49" s="88">
        <v>0</v>
      </c>
      <c r="P49" s="89">
        <v>3.4325913711123618E-2</v>
      </c>
      <c r="Q49" s="78"/>
      <c r="R49" s="52"/>
      <c r="S49" s="52"/>
      <c r="T49" s="52"/>
      <c r="U49" s="52"/>
      <c r="V49" s="52"/>
      <c r="W49" s="52"/>
      <c r="X49" s="52"/>
      <c r="Y49" s="52"/>
      <c r="Z49" s="52"/>
      <c r="AA49" s="52"/>
    </row>
    <row r="50" spans="1:27">
      <c r="A50" s="70">
        <v>1945</v>
      </c>
      <c r="B50" s="76">
        <v>0.13396648939727671</v>
      </c>
      <c r="C50" s="76">
        <v>1.904476843514195E-2</v>
      </c>
      <c r="D50" s="76">
        <v>2.4216944304336786E-2</v>
      </c>
      <c r="E50" s="76">
        <v>9.7502932087798588E-2</v>
      </c>
      <c r="F50" s="76">
        <v>5.5118384817956168E-2</v>
      </c>
      <c r="G50" s="76">
        <v>7.2433363173508771E-4</v>
      </c>
      <c r="H50" s="77">
        <v>0.66942614732575467</v>
      </c>
      <c r="I50" s="70">
        <v>1945</v>
      </c>
      <c r="J50" s="88">
        <v>8.2524677741113842E-2</v>
      </c>
      <c r="K50" s="92">
        <v>0.1069328114744868</v>
      </c>
      <c r="L50" s="88">
        <v>2.0086088274153154E-2</v>
      </c>
      <c r="M50" s="88">
        <v>5.3635619994579685E-2</v>
      </c>
      <c r="N50" s="88">
        <v>0.40272416796551669</v>
      </c>
      <c r="O50" s="88">
        <v>0</v>
      </c>
      <c r="P50" s="89">
        <v>3.4280548616094329E-2</v>
      </c>
      <c r="Q50" s="78"/>
      <c r="R50" s="52"/>
      <c r="S50" s="52"/>
      <c r="T50" s="52"/>
      <c r="U50" s="52"/>
      <c r="V50" s="52"/>
      <c r="W50" s="52"/>
      <c r="X50" s="52"/>
      <c r="Y50" s="52"/>
      <c r="Z50" s="52"/>
      <c r="AA50" s="52"/>
    </row>
    <row r="51" spans="1:27">
      <c r="A51" s="70">
        <v>1946</v>
      </c>
      <c r="B51" s="76">
        <v>0.13509147179487613</v>
      </c>
      <c r="C51" s="76">
        <v>1.37961215000965E-2</v>
      </c>
      <c r="D51" s="76">
        <v>2.2535641431182727E-2</v>
      </c>
      <c r="E51" s="76">
        <v>0.10481924482985178</v>
      </c>
      <c r="F51" s="76">
        <v>7.3233818701519446E-2</v>
      </c>
      <c r="G51" s="76">
        <v>7.9472407432917759E-4</v>
      </c>
      <c r="H51" s="77">
        <v>0.64972897766814419</v>
      </c>
      <c r="I51" s="70">
        <v>1946</v>
      </c>
      <c r="J51" s="88">
        <v>8.774978914976346E-2</v>
      </c>
      <c r="K51" s="92">
        <v>0.109357289271397</v>
      </c>
      <c r="L51" s="88">
        <v>1.8297527177487824E-2</v>
      </c>
      <c r="M51" s="88">
        <v>5.5058792119121708E-2</v>
      </c>
      <c r="N51" s="88">
        <v>0.39474901587394834</v>
      </c>
      <c r="O51" s="88">
        <v>0</v>
      </c>
      <c r="P51" s="89">
        <v>3.4192377637582011E-2</v>
      </c>
      <c r="Q51" s="78"/>
      <c r="R51" s="52"/>
      <c r="S51" s="52"/>
      <c r="T51" s="52"/>
      <c r="U51" s="52"/>
      <c r="V51" s="52"/>
      <c r="W51" s="52"/>
      <c r="X51" s="52"/>
      <c r="Y51" s="52"/>
      <c r="Z51" s="52"/>
      <c r="AA51" s="52"/>
    </row>
    <row r="52" spans="1:27">
      <c r="A52" s="70">
        <v>1947</v>
      </c>
      <c r="B52" s="76">
        <v>0.16690549761871776</v>
      </c>
      <c r="C52" s="76">
        <v>1.4441632661311727E-2</v>
      </c>
      <c r="D52" s="76">
        <v>2.0733515978810967E-2</v>
      </c>
      <c r="E52" s="76">
        <v>0.10277074479709025</v>
      </c>
      <c r="F52" s="76">
        <v>8.2830948124410289E-2</v>
      </c>
      <c r="G52" s="76">
        <v>7.647812909071447E-4</v>
      </c>
      <c r="H52" s="77">
        <v>0.6115528795287517</v>
      </c>
      <c r="I52" s="70">
        <v>1947</v>
      </c>
      <c r="J52" s="88">
        <v>9.5629518298502872E-2</v>
      </c>
      <c r="K52" s="92">
        <v>0.11047517312193904</v>
      </c>
      <c r="L52" s="88">
        <v>1.7592491155906841E-2</v>
      </c>
      <c r="M52" s="88">
        <v>5.5637487845745369E-2</v>
      </c>
      <c r="N52" s="88">
        <v>0.33879570559896266</v>
      </c>
      <c r="O52" s="88">
        <v>0</v>
      </c>
      <c r="P52" s="89">
        <v>3.347564461233847E-2</v>
      </c>
      <c r="Q52" s="78"/>
      <c r="R52" s="52"/>
      <c r="S52" s="52"/>
      <c r="T52" s="52"/>
      <c r="U52" s="52"/>
      <c r="V52" s="52"/>
      <c r="W52" s="52"/>
      <c r="X52" s="52"/>
      <c r="Y52" s="52"/>
      <c r="Z52" s="52"/>
      <c r="AA52" s="52"/>
    </row>
    <row r="53" spans="1:27">
      <c r="A53" s="70">
        <v>1948</v>
      </c>
      <c r="B53" s="76">
        <v>0.19529504088976793</v>
      </c>
      <c r="C53" s="76">
        <v>1.7824361277460923E-2</v>
      </c>
      <c r="D53" s="76">
        <v>2.0579542674959886E-2</v>
      </c>
      <c r="E53" s="76">
        <v>0.1017526586557628</v>
      </c>
      <c r="F53" s="76">
        <v>8.8257660407184843E-2</v>
      </c>
      <c r="G53" s="76">
        <v>9.0005338115437309E-4</v>
      </c>
      <c r="H53" s="77">
        <v>0.57539068271370919</v>
      </c>
      <c r="I53" s="70">
        <v>1948</v>
      </c>
      <c r="J53" s="88">
        <v>0.10722079758786357</v>
      </c>
      <c r="K53" s="92">
        <v>0.11160138739048105</v>
      </c>
      <c r="L53" s="88">
        <v>1.6441720835099496E-2</v>
      </c>
      <c r="M53" s="88">
        <v>5.6523670463668033E-2</v>
      </c>
      <c r="N53" s="88">
        <v>0.33404914302552741</v>
      </c>
      <c r="O53" s="88">
        <v>0</v>
      </c>
      <c r="P53" s="89">
        <v>3.3231319518582485E-2</v>
      </c>
      <c r="Q53" s="78"/>
      <c r="R53" s="52"/>
      <c r="S53" s="52"/>
      <c r="T53" s="52"/>
      <c r="U53" s="52"/>
      <c r="V53" s="52"/>
      <c r="W53" s="52"/>
      <c r="X53" s="52"/>
      <c r="Y53" s="52"/>
      <c r="Z53" s="52"/>
      <c r="AA53" s="52"/>
    </row>
    <row r="54" spans="1:27">
      <c r="A54" s="70">
        <v>1949</v>
      </c>
      <c r="B54" s="76">
        <v>0.20316143452643753</v>
      </c>
      <c r="C54" s="76">
        <v>1.9932396190778464E-2</v>
      </c>
      <c r="D54" s="76">
        <v>2.0548891879691937E-2</v>
      </c>
      <c r="E54" s="76">
        <v>8.6245630684605543E-2</v>
      </c>
      <c r="F54" s="76">
        <v>9.0820497966671895E-2</v>
      </c>
      <c r="G54" s="76">
        <v>9.5855730447107776E-4</v>
      </c>
      <c r="H54" s="77">
        <v>0.5783325914473435</v>
      </c>
      <c r="I54" s="70">
        <v>1949</v>
      </c>
      <c r="J54" s="88">
        <v>0.12204259841331981</v>
      </c>
      <c r="K54" s="92">
        <v>0.11249084596109657</v>
      </c>
      <c r="L54" s="88">
        <v>1.8465421941441022E-2</v>
      </c>
      <c r="M54" s="88">
        <v>5.7698388166148085E-2</v>
      </c>
      <c r="N54" s="88">
        <v>0.33608642463486021</v>
      </c>
      <c r="O54" s="88">
        <v>0</v>
      </c>
      <c r="P54" s="89">
        <v>3.2987882072760211E-2</v>
      </c>
      <c r="Q54" s="78"/>
      <c r="R54" s="52"/>
      <c r="S54" s="52"/>
      <c r="T54" s="52"/>
      <c r="U54" s="52"/>
      <c r="V54" s="52"/>
      <c r="W54" s="52"/>
      <c r="X54" s="52"/>
      <c r="Y54" s="52"/>
      <c r="Z54" s="52"/>
      <c r="AA54" s="52"/>
    </row>
    <row r="55" spans="1:27">
      <c r="A55" s="70">
        <v>1950</v>
      </c>
      <c r="B55" s="76">
        <v>0.23567132292790272</v>
      </c>
      <c r="C55" s="76">
        <v>1.7525364384345196E-2</v>
      </c>
      <c r="D55" s="76">
        <v>2.430859985001951E-2</v>
      </c>
      <c r="E55" s="76">
        <v>8.0955276877891558E-2</v>
      </c>
      <c r="F55" s="76">
        <v>0.10792279109317328</v>
      </c>
      <c r="G55" s="76">
        <v>0</v>
      </c>
      <c r="H55" s="77">
        <v>0.53361664486666771</v>
      </c>
      <c r="I55" s="70">
        <v>1950</v>
      </c>
      <c r="J55" s="88">
        <v>0.14144486079038812</v>
      </c>
      <c r="K55" s="92">
        <v>0.11421965240301302</v>
      </c>
      <c r="L55" s="88">
        <v>2.0466989178414063E-2</v>
      </c>
      <c r="M55" s="88">
        <v>5.9343412301721674E-2</v>
      </c>
      <c r="N55" s="88">
        <v>0.27940789497444124</v>
      </c>
      <c r="O55" s="88">
        <v>0</v>
      </c>
      <c r="P55" s="89">
        <v>3.2745332274871662E-2</v>
      </c>
      <c r="Q55" s="78"/>
      <c r="R55" s="52"/>
      <c r="S55" s="52"/>
      <c r="T55" s="52"/>
      <c r="U55" s="52"/>
      <c r="V55" s="52"/>
      <c r="W55" s="52"/>
      <c r="X55" s="52"/>
      <c r="Y55" s="52"/>
      <c r="Z55" s="52"/>
      <c r="AA55" s="52"/>
    </row>
    <row r="56" spans="1:27">
      <c r="A56" s="70">
        <v>1951</v>
      </c>
      <c r="B56" s="76">
        <v>0.25825261349422318</v>
      </c>
      <c r="C56" s="76">
        <v>2.5192988078492268E-2</v>
      </c>
      <c r="D56" s="76">
        <v>2.246633313891306E-2</v>
      </c>
      <c r="E56" s="76">
        <v>8.6950638871291897E-2</v>
      </c>
      <c r="F56" s="76">
        <v>0.11095958590980121</v>
      </c>
      <c r="G56" s="76">
        <v>0</v>
      </c>
      <c r="H56" s="77">
        <v>0.49617784050727842</v>
      </c>
      <c r="I56" s="70">
        <v>1951</v>
      </c>
      <c r="J56" s="88">
        <v>0.16295175697981873</v>
      </c>
      <c r="K56" s="92">
        <v>0.11555959769212268</v>
      </c>
      <c r="L56" s="88">
        <v>2.0021652692489442E-2</v>
      </c>
      <c r="M56" s="88">
        <v>6.0929859294235632E-2</v>
      </c>
      <c r="N56" s="88">
        <v>0.25334840049701768</v>
      </c>
      <c r="O56" s="88">
        <v>0</v>
      </c>
      <c r="P56" s="89">
        <v>3.2503670124916818E-2</v>
      </c>
      <c r="Q56" s="78"/>
      <c r="R56" s="52"/>
      <c r="S56" s="52"/>
      <c r="T56" s="52"/>
      <c r="U56" s="52"/>
      <c r="V56" s="52"/>
      <c r="W56" s="52"/>
      <c r="X56" s="52"/>
      <c r="Y56" s="52"/>
      <c r="Z56" s="52"/>
      <c r="AA56" s="52"/>
    </row>
    <row r="57" spans="1:27">
      <c r="A57" s="70">
        <v>1952</v>
      </c>
      <c r="B57" s="76">
        <v>0.23242219990880311</v>
      </c>
      <c r="C57" s="76">
        <v>2.6467869282502669E-2</v>
      </c>
      <c r="D57" s="76">
        <v>2.3594730746870209E-2</v>
      </c>
      <c r="E57" s="76">
        <v>9.2337801974657657E-2</v>
      </c>
      <c r="F57" s="76">
        <v>0.11746469371514862</v>
      </c>
      <c r="G57" s="76">
        <v>0</v>
      </c>
      <c r="H57" s="77">
        <v>0.50771270437201776</v>
      </c>
      <c r="I57" s="70">
        <v>1952</v>
      </c>
      <c r="J57" s="88">
        <v>0.1861731402268279</v>
      </c>
      <c r="K57" s="92">
        <v>0.11733129667745762</v>
      </c>
      <c r="L57" s="88">
        <v>2.0705863053760789E-2</v>
      </c>
      <c r="M57" s="88">
        <v>6.2611628105000636E-2</v>
      </c>
      <c r="N57" s="88">
        <v>0.25628470956222443</v>
      </c>
      <c r="O57" s="88">
        <v>0</v>
      </c>
      <c r="P57" s="89">
        <v>3.22628956228957E-2</v>
      </c>
      <c r="Q57" s="78"/>
      <c r="R57" s="52"/>
      <c r="S57" s="52"/>
      <c r="T57" s="52"/>
      <c r="U57" s="52"/>
      <c r="V57" s="52"/>
      <c r="W57" s="52"/>
      <c r="X57" s="52"/>
      <c r="Y57" s="52"/>
      <c r="Z57" s="52"/>
      <c r="AA57" s="52"/>
    </row>
    <row r="58" spans="1:27">
      <c r="A58" s="70">
        <v>1953</v>
      </c>
      <c r="B58" s="76">
        <v>0.22769241536500215</v>
      </c>
      <c r="C58" s="76">
        <v>3.2532205361194368E-2</v>
      </c>
      <c r="D58" s="76">
        <v>2.4402093756092799E-2</v>
      </c>
      <c r="E58" s="76">
        <v>9.7408442562699774E-2</v>
      </c>
      <c r="F58" s="76">
        <v>0.11629609207820205</v>
      </c>
      <c r="G58" s="76">
        <v>0</v>
      </c>
      <c r="H58" s="77">
        <v>0.50166875087680884</v>
      </c>
      <c r="I58" s="70">
        <v>1953</v>
      </c>
      <c r="J58" s="88">
        <v>0.20963011405450341</v>
      </c>
      <c r="K58" s="92">
        <v>0.11879220081019264</v>
      </c>
      <c r="L58" s="88">
        <v>2.1116233242884072E-2</v>
      </c>
      <c r="M58" s="88">
        <v>6.433166831057982E-2</v>
      </c>
      <c r="N58" s="88">
        <v>0.26439611420685377</v>
      </c>
      <c r="O58" s="88">
        <v>0</v>
      </c>
      <c r="P58" s="89">
        <v>3.2023008768808307E-2</v>
      </c>
      <c r="Q58" s="78"/>
      <c r="R58" s="52"/>
      <c r="S58" s="52"/>
      <c r="T58" s="52"/>
      <c r="U58" s="52"/>
      <c r="V58" s="52"/>
      <c r="W58" s="52"/>
      <c r="X58" s="52"/>
      <c r="Y58" s="52"/>
      <c r="Z58" s="52"/>
      <c r="AA58" s="52"/>
    </row>
    <row r="59" spans="1:27">
      <c r="A59" s="70">
        <v>1954</v>
      </c>
      <c r="B59" s="76">
        <v>0.2261825669624167</v>
      </c>
      <c r="C59" s="76">
        <v>3.1151732227340769E-2</v>
      </c>
      <c r="D59" s="76">
        <v>2.699466417982601E-2</v>
      </c>
      <c r="E59" s="76">
        <v>9.5472582990447433E-2</v>
      </c>
      <c r="F59" s="76">
        <v>0.11479381322712948</v>
      </c>
      <c r="G59" s="76">
        <v>0</v>
      </c>
      <c r="H59" s="77">
        <v>0.50540464041283972</v>
      </c>
      <c r="I59" s="70">
        <v>1954</v>
      </c>
      <c r="J59" s="88">
        <v>0.23247467180733472</v>
      </c>
      <c r="K59" s="92">
        <v>0.12001742705130847</v>
      </c>
      <c r="L59" s="88">
        <v>2.2535566508642527E-2</v>
      </c>
      <c r="M59" s="88">
        <v>6.6178399503554544E-2</v>
      </c>
      <c r="N59" s="88">
        <v>0.27511342903614627</v>
      </c>
      <c r="O59" s="88">
        <v>0</v>
      </c>
      <c r="P59" s="89">
        <v>3.1784009562654626E-2</v>
      </c>
      <c r="Q59" s="78"/>
      <c r="R59" s="52"/>
      <c r="S59" s="52"/>
      <c r="T59" s="52"/>
      <c r="U59" s="52"/>
      <c r="V59" s="52"/>
      <c r="W59" s="52"/>
      <c r="X59" s="52"/>
      <c r="Y59" s="52"/>
      <c r="Z59" s="52"/>
      <c r="AA59" s="52"/>
    </row>
    <row r="60" spans="1:27">
      <c r="A60" s="70">
        <v>1955</v>
      </c>
      <c r="B60" s="76">
        <v>0.23797967139811413</v>
      </c>
      <c r="C60" s="76">
        <v>3.1243524655022292E-2</v>
      </c>
      <c r="D60" s="76">
        <v>3.4077506602520333E-2</v>
      </c>
      <c r="E60" s="76">
        <v>9.4054172733664274E-2</v>
      </c>
      <c r="F60" s="76">
        <v>0.11626494225929659</v>
      </c>
      <c r="G60" s="76">
        <v>0</v>
      </c>
      <c r="H60" s="77">
        <v>0.48638018235138242</v>
      </c>
      <c r="I60" s="70">
        <v>1955</v>
      </c>
      <c r="J60" s="88">
        <v>0.25375959485409277</v>
      </c>
      <c r="K60" s="92">
        <v>0.12118643398877114</v>
      </c>
      <c r="L60" s="88">
        <v>2.460787412755621E-2</v>
      </c>
      <c r="M60" s="88">
        <v>6.8023454872126715E-2</v>
      </c>
      <c r="N60" s="88">
        <v>0.28172443087287991</v>
      </c>
      <c r="O60" s="88">
        <v>0</v>
      </c>
      <c r="P60" s="89">
        <v>3.1545898004434664E-2</v>
      </c>
      <c r="Q60" s="78"/>
      <c r="R60" s="52"/>
      <c r="S60" s="52"/>
      <c r="T60" s="52"/>
      <c r="U60" s="52"/>
      <c r="V60" s="52"/>
      <c r="W60" s="52"/>
      <c r="X60" s="52"/>
      <c r="Y60" s="52"/>
      <c r="Z60" s="52"/>
      <c r="AA60" s="52"/>
    </row>
    <row r="61" spans="1:27">
      <c r="A61" s="70">
        <v>1956</v>
      </c>
      <c r="B61" s="76">
        <v>0.23754019762578377</v>
      </c>
      <c r="C61" s="76">
        <v>3.7597104159921561E-2</v>
      </c>
      <c r="D61" s="76">
        <v>3.508390016824877E-2</v>
      </c>
      <c r="E61" s="76">
        <v>9.9071620650545172E-2</v>
      </c>
      <c r="F61" s="76">
        <v>0.12654567145642254</v>
      </c>
      <c r="G61" s="76">
        <v>0</v>
      </c>
      <c r="H61" s="77">
        <v>0.46416150593907818</v>
      </c>
      <c r="I61" s="70">
        <v>1956</v>
      </c>
      <c r="J61" s="88">
        <v>0.27360692950902066</v>
      </c>
      <c r="K61" s="92">
        <v>0.12237522408137903</v>
      </c>
      <c r="L61" s="88">
        <v>2.5292142322612805E-2</v>
      </c>
      <c r="M61" s="88">
        <v>7.0396741295149334E-2</v>
      </c>
      <c r="N61" s="88">
        <v>0.27556567354205663</v>
      </c>
      <c r="O61" s="88">
        <v>0</v>
      </c>
      <c r="P61" s="89">
        <v>3.1308674094148413E-2</v>
      </c>
      <c r="Q61" s="78"/>
      <c r="R61" s="52"/>
      <c r="S61" s="52"/>
      <c r="T61" s="52"/>
      <c r="U61" s="52"/>
      <c r="V61" s="52"/>
      <c r="W61" s="52"/>
      <c r="X61" s="52"/>
      <c r="Y61" s="52"/>
      <c r="Z61" s="52"/>
      <c r="AA61" s="52"/>
    </row>
    <row r="62" spans="1:27">
      <c r="A62" s="70">
        <v>1957</v>
      </c>
      <c r="B62" s="76">
        <v>0.22899453039999107</v>
      </c>
      <c r="C62" s="76">
        <v>4.2817423913602104E-2</v>
      </c>
      <c r="D62" s="76">
        <v>3.2987541922982699E-2</v>
      </c>
      <c r="E62" s="76">
        <v>9.6189062496779484E-2</v>
      </c>
      <c r="F62" s="76">
        <v>0.13972275345507626</v>
      </c>
      <c r="G62" s="76">
        <v>0</v>
      </c>
      <c r="H62" s="77">
        <v>0.45928868781156845</v>
      </c>
      <c r="I62" s="70">
        <v>1957</v>
      </c>
      <c r="J62" s="88">
        <v>0.28980777000361346</v>
      </c>
      <c r="K62" s="92">
        <v>0.12350542859010144</v>
      </c>
      <c r="L62" s="88">
        <v>2.6544056309693788E-2</v>
      </c>
      <c r="M62" s="88">
        <v>7.2868361325456849E-2</v>
      </c>
      <c r="N62" s="88">
        <v>0.26992641706998077</v>
      </c>
      <c r="O62" s="88">
        <v>0</v>
      </c>
      <c r="P62" s="89">
        <v>3.1072337831795901E-2</v>
      </c>
      <c r="Q62" s="78"/>
      <c r="R62" s="52"/>
      <c r="S62" s="52"/>
      <c r="T62" s="52"/>
      <c r="U62" s="52"/>
      <c r="V62" s="52"/>
      <c r="W62" s="52"/>
      <c r="X62" s="52"/>
      <c r="Y62" s="52"/>
      <c r="Z62" s="52"/>
      <c r="AA62" s="52"/>
    </row>
    <row r="63" spans="1:27">
      <c r="A63" s="70">
        <v>1958</v>
      </c>
      <c r="B63" s="76">
        <v>0.22670635023069272</v>
      </c>
      <c r="C63" s="76">
        <v>4.5113152550501148E-2</v>
      </c>
      <c r="D63" s="76">
        <v>3.2155655576524708E-2</v>
      </c>
      <c r="E63" s="76">
        <v>0.10344631638931585</v>
      </c>
      <c r="F63" s="76">
        <v>0.13757087690332129</v>
      </c>
      <c r="G63" s="76">
        <v>0</v>
      </c>
      <c r="H63" s="77">
        <v>0.4550076483496443</v>
      </c>
      <c r="I63" s="70">
        <v>1958</v>
      </c>
      <c r="J63" s="88">
        <v>0.30485974991168907</v>
      </c>
      <c r="K63" s="92">
        <v>0.12458625597549643</v>
      </c>
      <c r="L63" s="88">
        <v>2.7577109674241818E-2</v>
      </c>
      <c r="M63" s="88">
        <v>7.5505692899827781E-2</v>
      </c>
      <c r="N63" s="88">
        <v>0.28232763100524705</v>
      </c>
      <c r="O63" s="88">
        <v>0</v>
      </c>
      <c r="P63" s="89">
        <v>3.0836889217377098E-2</v>
      </c>
      <c r="Q63" s="78"/>
      <c r="R63" s="52"/>
      <c r="S63" s="52"/>
      <c r="T63" s="52"/>
      <c r="U63" s="52"/>
      <c r="V63" s="52"/>
      <c r="W63" s="52"/>
      <c r="X63" s="52"/>
      <c r="Y63" s="52"/>
      <c r="Z63" s="52"/>
      <c r="AA63" s="52"/>
    </row>
    <row r="64" spans="1:27">
      <c r="A64" s="70">
        <v>1959</v>
      </c>
      <c r="B64" s="76">
        <v>0.2258672438286288</v>
      </c>
      <c r="C64" s="76">
        <v>5.2519938863915608E-2</v>
      </c>
      <c r="D64" s="76">
        <v>2.928843370659788E-2</v>
      </c>
      <c r="E64" s="76">
        <v>0.10753406865613904</v>
      </c>
      <c r="F64" s="76">
        <v>0.15882545884064395</v>
      </c>
      <c r="G64" s="76">
        <v>0</v>
      </c>
      <c r="H64" s="77">
        <v>0.42596485610407481</v>
      </c>
      <c r="I64" s="70">
        <v>1959</v>
      </c>
      <c r="J64" s="88">
        <v>0.31834686145046515</v>
      </c>
      <c r="K64" s="92">
        <v>0.12593852716307793</v>
      </c>
      <c r="L64" s="88">
        <v>2.7677525898500348E-2</v>
      </c>
      <c r="M64" s="88">
        <v>7.8085663804789221E-2</v>
      </c>
      <c r="N64" s="88">
        <v>0.25915987143759378</v>
      </c>
      <c r="O64" s="88">
        <v>0</v>
      </c>
      <c r="P64" s="89">
        <v>3.0602328250892007E-2</v>
      </c>
      <c r="Q64" s="78"/>
      <c r="R64" s="52"/>
      <c r="S64" s="52"/>
      <c r="T64" s="52"/>
      <c r="U64" s="52"/>
      <c r="V64" s="52"/>
      <c r="W64" s="52"/>
      <c r="X64" s="52"/>
      <c r="Y64" s="52"/>
      <c r="Z64" s="52"/>
      <c r="AA64" s="52"/>
    </row>
    <row r="65" spans="1:27">
      <c r="A65" s="70">
        <v>1960</v>
      </c>
      <c r="B65" s="76">
        <v>0.24654358850851923</v>
      </c>
      <c r="C65" s="76">
        <v>6.1193676086753489E-2</v>
      </c>
      <c r="D65" s="76">
        <v>2.5171509902263332E-2</v>
      </c>
      <c r="E65" s="76">
        <v>0.11061668790461682</v>
      </c>
      <c r="F65" s="76">
        <v>0.17704886419364765</v>
      </c>
      <c r="G65" s="76">
        <v>0</v>
      </c>
      <c r="H65" s="77">
        <v>0.37942567340419936</v>
      </c>
      <c r="I65" s="70">
        <v>1960</v>
      </c>
      <c r="J65" s="88">
        <v>0.32987858022555094</v>
      </c>
      <c r="K65" s="92">
        <v>0.12741016511190609</v>
      </c>
      <c r="L65" s="88">
        <v>2.8277856224139582E-2</v>
      </c>
      <c r="M65" s="88">
        <v>8.0898520033853907E-2</v>
      </c>
      <c r="N65" s="88">
        <v>0.23402997488996358</v>
      </c>
      <c r="O65" s="88">
        <v>0</v>
      </c>
      <c r="P65" s="89">
        <v>3.0368654932340637E-2</v>
      </c>
      <c r="Q65" s="78"/>
      <c r="R65" s="52"/>
      <c r="S65" s="52"/>
      <c r="T65" s="52"/>
      <c r="U65" s="52"/>
      <c r="V65" s="52"/>
      <c r="W65" s="52"/>
      <c r="X65" s="52"/>
      <c r="Y65" s="52"/>
      <c r="Z65" s="52"/>
      <c r="AA65" s="52"/>
    </row>
    <row r="66" spans="1:27">
      <c r="A66" s="70">
        <v>1961</v>
      </c>
      <c r="B66" s="76">
        <v>0.22346307532212567</v>
      </c>
      <c r="C66" s="76">
        <v>7.2681379137296415E-2</v>
      </c>
      <c r="D66" s="76">
        <v>2.3356155855938896E-2</v>
      </c>
      <c r="E66" s="76">
        <v>0.12098044785043895</v>
      </c>
      <c r="F66" s="76">
        <v>0.18764054003021366</v>
      </c>
      <c r="G66" s="76">
        <v>0</v>
      </c>
      <c r="H66" s="77">
        <v>0.37187840180398624</v>
      </c>
      <c r="I66" s="70">
        <v>1961</v>
      </c>
      <c r="J66" s="88">
        <v>0.3387062981588827</v>
      </c>
      <c r="K66" s="92">
        <v>0.12862420084279011</v>
      </c>
      <c r="L66" s="88">
        <v>2.9311236369504584E-2</v>
      </c>
      <c r="M66" s="88">
        <v>8.3860363406718139E-2</v>
      </c>
      <c r="N66" s="88">
        <v>0.24614854431469058</v>
      </c>
      <c r="O66" s="88">
        <v>0</v>
      </c>
      <c r="P66" s="89">
        <v>3.013586926172299E-2</v>
      </c>
      <c r="Q66" s="78"/>
      <c r="R66" s="52"/>
      <c r="S66" s="52"/>
      <c r="T66" s="52"/>
      <c r="U66" s="52"/>
      <c r="V66" s="52"/>
      <c r="W66" s="52"/>
      <c r="X66" s="52"/>
      <c r="Y66" s="52"/>
      <c r="Z66" s="52"/>
      <c r="AA66" s="52"/>
    </row>
    <row r="67" spans="1:27">
      <c r="A67" s="70">
        <v>1962</v>
      </c>
      <c r="B67" s="76">
        <v>0.21248405743705887</v>
      </c>
      <c r="C67" s="76">
        <v>8.0492278852702104E-2</v>
      </c>
      <c r="D67" s="76">
        <v>2.2968919509137955E-2</v>
      </c>
      <c r="E67" s="76">
        <v>0.11941744094409841</v>
      </c>
      <c r="F67" s="76">
        <v>0.19138797524268295</v>
      </c>
      <c r="G67" s="76">
        <v>0</v>
      </c>
      <c r="H67" s="77">
        <v>0.3732493280143197</v>
      </c>
      <c r="I67" s="70">
        <v>1962</v>
      </c>
      <c r="J67" s="88">
        <v>0.34960780222560678</v>
      </c>
      <c r="K67" s="92">
        <v>0.13006179621312566</v>
      </c>
      <c r="L67" s="88">
        <v>3.1045204038430991E-2</v>
      </c>
      <c r="M67" s="88">
        <v>8.7045949008467141E-2</v>
      </c>
      <c r="N67" s="88">
        <v>0.23656986948586389</v>
      </c>
      <c r="O67" s="88">
        <v>0</v>
      </c>
      <c r="P67" s="89">
        <v>2.9213603058589565E-2</v>
      </c>
      <c r="Q67" s="78"/>
      <c r="R67" s="52"/>
      <c r="S67" s="52"/>
      <c r="T67" s="52"/>
      <c r="U67" s="52"/>
      <c r="V67" s="52"/>
      <c r="W67" s="52"/>
      <c r="X67" s="52"/>
      <c r="Y67" s="52"/>
      <c r="Z67" s="52"/>
      <c r="AA67" s="52"/>
    </row>
    <row r="68" spans="1:27">
      <c r="A68" s="70">
        <v>1963</v>
      </c>
      <c r="B68" s="76">
        <v>0.22050565258927751</v>
      </c>
      <c r="C68" s="76">
        <v>8.9407234665298818E-2</v>
      </c>
      <c r="D68" s="76">
        <v>2.5071799017174611E-2</v>
      </c>
      <c r="E68" s="76">
        <v>0.11748117732195326</v>
      </c>
      <c r="F68" s="76">
        <v>0.20222321428872286</v>
      </c>
      <c r="G68" s="76">
        <v>0</v>
      </c>
      <c r="H68" s="77">
        <v>0.34531092211757303</v>
      </c>
      <c r="I68" s="70">
        <v>1963</v>
      </c>
      <c r="J68" s="88">
        <v>0.35944045643993588</v>
      </c>
      <c r="K68" s="92">
        <v>0.13142751530095279</v>
      </c>
      <c r="L68" s="88">
        <v>3.2453724627213874E-2</v>
      </c>
      <c r="M68" s="88">
        <v>8.9986155612122337E-2</v>
      </c>
      <c r="N68" s="88">
        <v>0.24461911617765364</v>
      </c>
      <c r="O68" s="88">
        <v>0</v>
      </c>
      <c r="P68" s="89">
        <v>2.9903971239039047E-2</v>
      </c>
      <c r="Q68" s="78"/>
      <c r="R68" s="52"/>
      <c r="S68" s="52"/>
      <c r="T68" s="52"/>
      <c r="U68" s="52"/>
      <c r="V68" s="52"/>
      <c r="W68" s="52"/>
      <c r="X68" s="52"/>
      <c r="Y68" s="52"/>
      <c r="Z68" s="52"/>
      <c r="AA68" s="52"/>
    </row>
    <row r="69" spans="1:27">
      <c r="A69" s="70">
        <v>1964</v>
      </c>
      <c r="B69" s="76">
        <v>0.2202705365903207</v>
      </c>
      <c r="C69" s="76">
        <v>0.1012826712908366</v>
      </c>
      <c r="D69" s="76">
        <v>2.3620634222975695E-2</v>
      </c>
      <c r="E69" s="76">
        <v>0.141950194314033</v>
      </c>
      <c r="F69" s="76">
        <v>0.20028740597223921</v>
      </c>
      <c r="G69" s="76">
        <v>0</v>
      </c>
      <c r="H69" s="77">
        <v>0.31258855760959475</v>
      </c>
      <c r="I69" s="70">
        <v>1964</v>
      </c>
      <c r="J69" s="88">
        <v>0.36882127841762796</v>
      </c>
      <c r="K69" s="92">
        <v>0.13284965149049718</v>
      </c>
      <c r="L69" s="88">
        <v>3.4080403324886592E-2</v>
      </c>
      <c r="M69" s="88">
        <v>9.2787262827979763E-2</v>
      </c>
      <c r="N69" s="88">
        <v>0.24143007933727076</v>
      </c>
      <c r="O69" s="88">
        <v>0</v>
      </c>
      <c r="P69" s="89">
        <v>2.9442838137472341E-2</v>
      </c>
      <c r="Q69" s="78"/>
      <c r="R69" s="52"/>
      <c r="S69" s="52"/>
      <c r="T69" s="52"/>
      <c r="U69" s="52"/>
      <c r="V69" s="52"/>
      <c r="W69" s="52"/>
      <c r="X69" s="52"/>
      <c r="Y69" s="52"/>
      <c r="Z69" s="52"/>
      <c r="AA69" s="52"/>
    </row>
    <row r="70" spans="1:27">
      <c r="A70" s="70">
        <v>1965</v>
      </c>
      <c r="B70" s="76">
        <v>0.22954725421633526</v>
      </c>
      <c r="C70" s="76">
        <v>9.9211991706241842E-2</v>
      </c>
      <c r="D70" s="76">
        <v>2.5994877427540905E-2</v>
      </c>
      <c r="E70" s="76">
        <v>0.14827635706205877</v>
      </c>
      <c r="F70" s="76">
        <v>0.20081174831537024</v>
      </c>
      <c r="G70" s="76">
        <v>0</v>
      </c>
      <c r="H70" s="77">
        <v>0.29615777127245296</v>
      </c>
      <c r="I70" s="70">
        <v>1965</v>
      </c>
      <c r="J70" s="88">
        <v>0.37683581669152466</v>
      </c>
      <c r="K70" s="92">
        <v>0.13448930120429903</v>
      </c>
      <c r="L70" s="88">
        <v>3.502619050214148E-2</v>
      </c>
      <c r="M70" s="88">
        <v>9.5452401995558656E-2</v>
      </c>
      <c r="N70" s="88">
        <v>0.24956484982070495</v>
      </c>
      <c r="O70" s="88">
        <v>0</v>
      </c>
      <c r="P70" s="89">
        <v>2.9672960864288833E-2</v>
      </c>
      <c r="Q70" s="78"/>
      <c r="R70" s="52"/>
      <c r="S70" s="52"/>
      <c r="T70" s="52"/>
      <c r="U70" s="52"/>
      <c r="V70" s="52"/>
      <c r="W70" s="52"/>
      <c r="X70" s="52"/>
      <c r="Y70" s="52"/>
      <c r="Z70" s="52"/>
      <c r="AA70" s="52"/>
    </row>
    <row r="71" spans="1:27">
      <c r="A71" s="70">
        <v>1966</v>
      </c>
      <c r="B71" s="76">
        <v>0.23058540286859461</v>
      </c>
      <c r="C71" s="76">
        <v>0.10393498802380187</v>
      </c>
      <c r="D71" s="76">
        <v>2.2843851562818894E-2</v>
      </c>
      <c r="E71" s="76">
        <v>0.15637050792270818</v>
      </c>
      <c r="F71" s="76">
        <v>0.19786885076915151</v>
      </c>
      <c r="G71" s="76">
        <v>0</v>
      </c>
      <c r="H71" s="77">
        <v>0.28839639885292512</v>
      </c>
      <c r="I71" s="70">
        <v>1966</v>
      </c>
      <c r="J71" s="88">
        <v>0.38220291704787202</v>
      </c>
      <c r="K71" s="92">
        <v>0.13588924420252937</v>
      </c>
      <c r="L71" s="88">
        <v>3.5452499513953767E-2</v>
      </c>
      <c r="M71" s="88">
        <v>9.7673227969799992E-2</v>
      </c>
      <c r="N71" s="88">
        <v>0.25257207519372216</v>
      </c>
      <c r="O71" s="88">
        <v>0</v>
      </c>
      <c r="P71" s="89">
        <v>2.8985255627640504E-2</v>
      </c>
      <c r="Q71" s="78"/>
      <c r="R71" s="52"/>
      <c r="S71" s="52"/>
      <c r="T71" s="52"/>
      <c r="U71" s="52"/>
      <c r="V71" s="52"/>
      <c r="W71" s="52"/>
      <c r="X71" s="52"/>
      <c r="Y71" s="52"/>
      <c r="Z71" s="52"/>
      <c r="AA71" s="52"/>
    </row>
    <row r="72" spans="1:27">
      <c r="A72" s="70">
        <v>1967</v>
      </c>
      <c r="B72" s="76">
        <v>0.23799240164240518</v>
      </c>
      <c r="C72" s="76">
        <v>0.1097874077546635</v>
      </c>
      <c r="D72" s="76">
        <v>2.0351078226603467E-2</v>
      </c>
      <c r="E72" s="76">
        <v>0.16183463995684141</v>
      </c>
      <c r="F72" s="76">
        <v>0.20771011367947301</v>
      </c>
      <c r="G72" s="76">
        <v>0</v>
      </c>
      <c r="H72" s="77">
        <v>0.26232435874001342</v>
      </c>
      <c r="I72" s="70">
        <v>1967</v>
      </c>
      <c r="J72" s="88">
        <v>0.3873833182747376</v>
      </c>
      <c r="K72" s="92">
        <v>0.13768980529520614</v>
      </c>
      <c r="L72" s="88">
        <v>3.6059527282689081E-2</v>
      </c>
      <c r="M72" s="88">
        <v>9.967128733685722E-2</v>
      </c>
      <c r="N72" s="88">
        <v>0.23960678281582462</v>
      </c>
      <c r="O72" s="88">
        <v>0</v>
      </c>
      <c r="P72" s="89">
        <v>2.8757795844625168E-2</v>
      </c>
      <c r="Q72" s="78"/>
      <c r="R72" s="52"/>
      <c r="S72" s="52"/>
      <c r="T72" s="52"/>
      <c r="U72" s="52"/>
      <c r="V72" s="52"/>
      <c r="W72" s="52"/>
      <c r="X72" s="52"/>
      <c r="Y72" s="52"/>
      <c r="Z72" s="52"/>
      <c r="AA72" s="52"/>
    </row>
    <row r="73" spans="1:27">
      <c r="A73" s="70">
        <v>1968</v>
      </c>
      <c r="B73" s="76">
        <v>0.25427514840732934</v>
      </c>
      <c r="C73" s="76">
        <v>0.1132272690329939</v>
      </c>
      <c r="D73" s="76">
        <v>2.000001559623284E-2</v>
      </c>
      <c r="E73" s="76">
        <v>0.16651469678544895</v>
      </c>
      <c r="F73" s="76">
        <v>0.2031978329797636</v>
      </c>
      <c r="G73" s="76">
        <v>0</v>
      </c>
      <c r="H73" s="77">
        <v>0.24278503719823144</v>
      </c>
      <c r="I73" s="70">
        <v>1968</v>
      </c>
      <c r="J73" s="88">
        <v>0.39098530251941821</v>
      </c>
      <c r="K73" s="92">
        <v>0.13958288593217108</v>
      </c>
      <c r="L73" s="88">
        <v>3.6976429035826715E-2</v>
      </c>
      <c r="M73" s="88">
        <v>0.10164893893930391</v>
      </c>
      <c r="N73" s="88">
        <v>0.24342103725814762</v>
      </c>
      <c r="O73" s="88">
        <v>0</v>
      </c>
      <c r="P73" s="89">
        <v>2.8531223709543529E-2</v>
      </c>
      <c r="Q73" s="78"/>
      <c r="R73" s="52"/>
      <c r="S73" s="52"/>
      <c r="T73" s="52"/>
      <c r="U73" s="52"/>
      <c r="V73" s="52"/>
      <c r="W73" s="52"/>
      <c r="X73" s="52"/>
      <c r="Y73" s="52"/>
      <c r="Z73" s="52"/>
      <c r="AA73" s="52"/>
    </row>
    <row r="74" spans="1:27">
      <c r="A74" s="70">
        <v>1969</v>
      </c>
      <c r="B74" s="76">
        <v>0.26289364970207407</v>
      </c>
      <c r="C74" s="76">
        <v>0.117498574933131</v>
      </c>
      <c r="D74" s="76">
        <v>1.7875286475123035E-2</v>
      </c>
      <c r="E74" s="76">
        <v>0.17407263208430074</v>
      </c>
      <c r="F74" s="76">
        <v>0.20534640227087889</v>
      </c>
      <c r="G74" s="76">
        <v>0</v>
      </c>
      <c r="H74" s="77">
        <v>0.22231345453449228</v>
      </c>
      <c r="I74" s="70">
        <v>1969</v>
      </c>
      <c r="J74" s="88">
        <v>0.39326757905283222</v>
      </c>
      <c r="K74" s="92">
        <v>0.14161121249303915</v>
      </c>
      <c r="L74" s="88">
        <v>3.7577916929481738E-2</v>
      </c>
      <c r="M74" s="88">
        <v>0.10348539152515177</v>
      </c>
      <c r="N74" s="88">
        <v>0.24266244028431558</v>
      </c>
      <c r="O74" s="88">
        <v>0</v>
      </c>
      <c r="P74" s="89">
        <v>2.8080742383181461E-2</v>
      </c>
      <c r="Q74" s="78"/>
      <c r="R74" s="52"/>
      <c r="S74" s="52"/>
      <c r="T74" s="52"/>
      <c r="U74" s="52"/>
      <c r="V74" s="52"/>
      <c r="W74" s="52"/>
      <c r="X74" s="52"/>
      <c r="Y74" s="52"/>
      <c r="Z74" s="52"/>
      <c r="AA74" s="52"/>
    </row>
    <row r="75" spans="1:27">
      <c r="A75" s="70">
        <v>1970</v>
      </c>
      <c r="B75" s="76">
        <v>0.25544140842360458</v>
      </c>
      <c r="C75" s="76">
        <v>0.11637478318430114</v>
      </c>
      <c r="D75" s="76">
        <v>1.790093465606914E-2</v>
      </c>
      <c r="E75" s="76">
        <v>0.18897697251410012</v>
      </c>
      <c r="F75" s="76">
        <v>0.20776633559128088</v>
      </c>
      <c r="G75" s="76">
        <v>0</v>
      </c>
      <c r="H75" s="77">
        <v>0.21353956563064416</v>
      </c>
      <c r="I75" s="70">
        <v>1970</v>
      </c>
      <c r="J75" s="88">
        <v>0.39535197783307519</v>
      </c>
      <c r="K75" s="92">
        <v>0.14385303820301459</v>
      </c>
      <c r="L75" s="88">
        <v>3.7842054462219145E-2</v>
      </c>
      <c r="M75" s="88">
        <v>0.10533176211311508</v>
      </c>
      <c r="N75" s="88">
        <v>0.24479587510203227</v>
      </c>
      <c r="O75" s="88">
        <v>0</v>
      </c>
      <c r="P75" s="89">
        <v>2.7856833191900986E-2</v>
      </c>
      <c r="Q75" s="78"/>
      <c r="R75" s="52"/>
      <c r="S75" s="52"/>
      <c r="T75" s="52"/>
      <c r="U75" s="52"/>
      <c r="V75" s="52"/>
      <c r="W75" s="52"/>
      <c r="X75" s="52"/>
      <c r="Y75" s="52"/>
      <c r="Z75" s="52"/>
      <c r="AA75" s="52"/>
    </row>
    <row r="76" spans="1:27">
      <c r="A76" s="70">
        <v>1971</v>
      </c>
      <c r="B76" s="76">
        <v>0.25335553054713894</v>
      </c>
      <c r="C76" s="76">
        <v>0.12574321322472057</v>
      </c>
      <c r="D76" s="76">
        <v>2.0372611532953284E-2</v>
      </c>
      <c r="E76" s="76">
        <v>0.19534880151645148</v>
      </c>
      <c r="F76" s="76">
        <v>0.20120884663234145</v>
      </c>
      <c r="G76" s="76">
        <v>0</v>
      </c>
      <c r="H76" s="77">
        <v>0.20397099654639417</v>
      </c>
      <c r="I76" s="70">
        <v>1971</v>
      </c>
      <c r="J76" s="88">
        <v>0.39683450470244586</v>
      </c>
      <c r="K76" s="92">
        <v>0.14608087503022843</v>
      </c>
      <c r="L76" s="88">
        <v>3.8445961282377906E-2</v>
      </c>
      <c r="M76" s="88">
        <v>0.10687886502859657</v>
      </c>
      <c r="N76" s="88">
        <v>0.25179914161527339</v>
      </c>
      <c r="O76" s="88">
        <v>0</v>
      </c>
      <c r="P76" s="89">
        <v>2.8305539222395638E-2</v>
      </c>
      <c r="Q76" s="78"/>
      <c r="R76" s="52"/>
      <c r="S76" s="52"/>
      <c r="T76" s="52"/>
      <c r="U76" s="52"/>
      <c r="V76" s="52"/>
      <c r="W76" s="52"/>
      <c r="X76" s="52"/>
      <c r="Y76" s="52"/>
      <c r="Z76" s="52"/>
      <c r="AA76" s="52"/>
    </row>
    <row r="77" spans="1:27">
      <c r="A77" s="70">
        <v>1972</v>
      </c>
      <c r="B77" s="76">
        <v>0.26809165921311851</v>
      </c>
      <c r="C77" s="76">
        <v>0.12328888153090947</v>
      </c>
      <c r="D77" s="76">
        <v>1.9680254178966742E-2</v>
      </c>
      <c r="E77" s="76">
        <v>0.20123690778874509</v>
      </c>
      <c r="F77" s="76">
        <v>0.19040740857941121</v>
      </c>
      <c r="G77" s="76">
        <v>0</v>
      </c>
      <c r="H77" s="77">
        <v>0.19729488870884895</v>
      </c>
      <c r="I77" s="70">
        <v>1972</v>
      </c>
      <c r="J77" s="88">
        <v>0.39818999177094327</v>
      </c>
      <c r="K77" s="92">
        <v>0.14855333689259448</v>
      </c>
      <c r="L77" s="88">
        <v>3.8950188154154464E-2</v>
      </c>
      <c r="M77" s="88">
        <v>0.10818991224422492</v>
      </c>
      <c r="N77" s="88">
        <v>0.25590153079315442</v>
      </c>
      <c r="O77" s="88">
        <v>0</v>
      </c>
      <c r="P77" s="89">
        <v>2.7633811648554243E-2</v>
      </c>
      <c r="Q77" s="78"/>
      <c r="R77" s="52"/>
      <c r="S77" s="52"/>
      <c r="T77" s="52"/>
      <c r="U77" s="52"/>
      <c r="V77" s="52"/>
      <c r="W77" s="52"/>
      <c r="X77" s="52"/>
      <c r="Y77" s="52"/>
      <c r="Z77" s="52"/>
      <c r="AA77" s="52"/>
    </row>
    <row r="78" spans="1:27">
      <c r="A78" s="70">
        <v>1973</v>
      </c>
      <c r="B78" s="76">
        <v>0.25965855308347247</v>
      </c>
      <c r="C78" s="76">
        <v>0.12107316206507225</v>
      </c>
      <c r="D78" s="76">
        <v>2.0301632939328202E-2</v>
      </c>
      <c r="E78" s="76">
        <v>0.21679371441937878</v>
      </c>
      <c r="F78" s="76">
        <v>0.18971162368382016</v>
      </c>
      <c r="G78" s="76">
        <v>0</v>
      </c>
      <c r="H78" s="77">
        <v>0.19246131380892814</v>
      </c>
      <c r="I78" s="70">
        <v>1973</v>
      </c>
      <c r="J78" s="88">
        <v>0.40003459469891794</v>
      </c>
      <c r="K78" s="92">
        <v>0.15124135769710947</v>
      </c>
      <c r="L78" s="88">
        <v>3.9322518786947272E-2</v>
      </c>
      <c r="M78" s="88">
        <v>0.10939614563096521</v>
      </c>
      <c r="N78" s="88">
        <v>0.25054816624232484</v>
      </c>
      <c r="O78" s="88">
        <v>0</v>
      </c>
      <c r="P78" s="89">
        <v>2.7516322447751408E-2</v>
      </c>
      <c r="Q78" s="78"/>
      <c r="R78" s="52"/>
      <c r="S78" s="52"/>
      <c r="T78" s="52"/>
      <c r="U78" s="52"/>
      <c r="V78" s="52"/>
      <c r="W78" s="52"/>
      <c r="X78" s="52"/>
      <c r="Y78" s="52"/>
      <c r="Z78" s="52"/>
      <c r="AA78" s="52"/>
    </row>
    <row r="79" spans="1:27">
      <c r="A79" s="70">
        <v>1974</v>
      </c>
      <c r="B79" s="76">
        <v>0.25779145800130704</v>
      </c>
      <c r="C79" s="76">
        <v>0.11698013683445899</v>
      </c>
      <c r="D79" s="76">
        <v>2.423155069086667E-2</v>
      </c>
      <c r="E79" s="76">
        <v>0.22050410207668975</v>
      </c>
      <c r="F79" s="76">
        <v>0.18424908943120188</v>
      </c>
      <c r="G79" s="76">
        <v>0</v>
      </c>
      <c r="H79" s="77">
        <v>0.19624366296547574</v>
      </c>
      <c r="I79" s="70">
        <v>1974</v>
      </c>
      <c r="J79" s="88">
        <v>0.4021482895816656</v>
      </c>
      <c r="K79" s="92">
        <v>0.15392014015331404</v>
      </c>
      <c r="L79" s="88">
        <v>3.9710797002107195E-2</v>
      </c>
      <c r="M79" s="88">
        <v>0.11050314816866889</v>
      </c>
      <c r="N79" s="88">
        <v>0.2590287272230522</v>
      </c>
      <c r="O79" s="88">
        <v>0</v>
      </c>
      <c r="P79" s="89">
        <v>2.7190431505661899E-2</v>
      </c>
      <c r="Q79" s="78"/>
      <c r="R79" s="52"/>
      <c r="S79" s="52"/>
      <c r="T79" s="52"/>
      <c r="U79" s="52"/>
      <c r="V79" s="52"/>
      <c r="W79" s="52"/>
      <c r="X79" s="52"/>
      <c r="Y79" s="52"/>
      <c r="Z79" s="52"/>
      <c r="AA79" s="52"/>
    </row>
    <row r="80" spans="1:27">
      <c r="A80" s="70">
        <v>1975</v>
      </c>
      <c r="B80" s="76">
        <v>0.2397495943992877</v>
      </c>
      <c r="C80" s="76">
        <v>0.11179440579967481</v>
      </c>
      <c r="D80" s="76">
        <v>2.18406255214957E-2</v>
      </c>
      <c r="E80" s="76">
        <v>0.23378434789057675</v>
      </c>
      <c r="F80" s="76">
        <v>0.19544668511311994</v>
      </c>
      <c r="G80" s="76">
        <v>0</v>
      </c>
      <c r="H80" s="77">
        <v>0.19738434127584506</v>
      </c>
      <c r="I80" s="70">
        <v>1975</v>
      </c>
      <c r="J80" s="88">
        <v>0.40469164989904965</v>
      </c>
      <c r="K80" s="92">
        <v>0.15663205978155367</v>
      </c>
      <c r="L80" s="88">
        <v>4.0117416379416064E-2</v>
      </c>
      <c r="M80" s="88">
        <v>0.11138805530895675</v>
      </c>
      <c r="N80" s="88">
        <v>0.2606969740721139</v>
      </c>
      <c r="O80" s="88">
        <v>0</v>
      </c>
      <c r="P80" s="89">
        <v>2.6970072906116319E-2</v>
      </c>
      <c r="Q80" s="78"/>
      <c r="R80" s="52"/>
      <c r="S80" s="52"/>
      <c r="T80" s="52"/>
      <c r="U80" s="52"/>
      <c r="V80" s="52"/>
      <c r="W80" s="52"/>
      <c r="X80" s="52"/>
      <c r="Y80" s="52"/>
      <c r="Z80" s="52"/>
      <c r="AA80" s="52"/>
    </row>
    <row r="81" spans="1:27">
      <c r="A81" s="70">
        <v>1976</v>
      </c>
      <c r="B81" s="76">
        <v>0.23576250281223374</v>
      </c>
      <c r="C81" s="76">
        <v>0.11069098805933925</v>
      </c>
      <c r="D81" s="76">
        <v>2.4753970443699296E-2</v>
      </c>
      <c r="E81" s="76">
        <v>0.24281753010774904</v>
      </c>
      <c r="F81" s="76">
        <v>0.19078486135619735</v>
      </c>
      <c r="G81" s="76">
        <v>0</v>
      </c>
      <c r="H81" s="77">
        <v>0.19519014722078135</v>
      </c>
      <c r="I81" s="70">
        <v>1976</v>
      </c>
      <c r="J81" s="88">
        <v>0.41087143144206528</v>
      </c>
      <c r="K81" s="92">
        <v>0.15990198237590988</v>
      </c>
      <c r="L81" s="88">
        <v>4.05830121887472E-2</v>
      </c>
      <c r="M81" s="88">
        <v>0.11217135924094999</v>
      </c>
      <c r="N81" s="88">
        <v>0.26369493411306644</v>
      </c>
      <c r="O81" s="88">
        <v>0</v>
      </c>
      <c r="P81" s="89">
        <v>2.6750601954504436E-2</v>
      </c>
      <c r="Q81" s="78"/>
      <c r="R81" s="52"/>
      <c r="S81" s="52"/>
      <c r="T81" s="52"/>
      <c r="U81" s="52"/>
      <c r="V81" s="52"/>
      <c r="W81" s="52"/>
      <c r="X81" s="52"/>
      <c r="Y81" s="52"/>
      <c r="Z81" s="52"/>
      <c r="AA81" s="52"/>
    </row>
    <row r="82" spans="1:27">
      <c r="A82" s="70">
        <v>1977</v>
      </c>
      <c r="B82" s="76">
        <v>0.21185245619750812</v>
      </c>
      <c r="C82" s="76">
        <v>0.10618582869463918</v>
      </c>
      <c r="D82" s="76">
        <v>2.5519808458883832E-2</v>
      </c>
      <c r="E82" s="76">
        <v>0.2408320431939325</v>
      </c>
      <c r="F82" s="76">
        <v>0.22056154710172901</v>
      </c>
      <c r="G82" s="76">
        <v>0</v>
      </c>
      <c r="H82" s="77">
        <v>0.19504831635330744</v>
      </c>
      <c r="I82" s="70">
        <v>1977</v>
      </c>
      <c r="J82" s="88">
        <v>0.41560412166702254</v>
      </c>
      <c r="K82" s="92">
        <v>0.1628796256181114</v>
      </c>
      <c r="L82" s="88">
        <v>4.0985875568530568E-2</v>
      </c>
      <c r="M82" s="88">
        <v>0.11289344928276375</v>
      </c>
      <c r="N82" s="88">
        <v>0.25778280340576415</v>
      </c>
      <c r="O82" s="88">
        <v>0</v>
      </c>
      <c r="P82" s="89">
        <v>2.6532018650826279E-2</v>
      </c>
      <c r="Q82" s="78"/>
      <c r="R82" s="52"/>
      <c r="S82" s="52"/>
      <c r="T82" s="52"/>
      <c r="U82" s="52"/>
      <c r="V82" s="52"/>
      <c r="W82" s="52"/>
      <c r="X82" s="52"/>
      <c r="Y82" s="52"/>
      <c r="Z82" s="52"/>
      <c r="AA82" s="52"/>
    </row>
    <row r="83" spans="1:27">
      <c r="A83" s="70">
        <v>1978</v>
      </c>
      <c r="B83" s="76">
        <v>0.20875144515411659</v>
      </c>
      <c r="C83" s="76">
        <v>0.10031319738576669</v>
      </c>
      <c r="D83" s="76">
        <v>2.6584251817077419E-2</v>
      </c>
      <c r="E83" s="76">
        <v>0.24107414729347051</v>
      </c>
      <c r="F83" s="76">
        <v>0.23597080951968294</v>
      </c>
      <c r="G83" s="76">
        <v>0</v>
      </c>
      <c r="H83" s="77">
        <v>0.18730614882988578</v>
      </c>
      <c r="I83" s="70">
        <v>1978</v>
      </c>
      <c r="J83" s="88">
        <v>0.41981997664907017</v>
      </c>
      <c r="K83" s="92">
        <v>0.16583691572921228</v>
      </c>
      <c r="L83" s="88">
        <v>4.1345566975706217E-2</v>
      </c>
      <c r="M83" s="88">
        <v>0.1133262513402654</v>
      </c>
      <c r="N83" s="88">
        <v>0.25253718942611114</v>
      </c>
      <c r="O83" s="88">
        <v>0</v>
      </c>
      <c r="P83" s="89">
        <v>2.6314322995081827E-2</v>
      </c>
      <c r="Q83" s="78"/>
      <c r="R83" s="52"/>
      <c r="S83" s="52"/>
      <c r="T83" s="52"/>
      <c r="U83" s="52"/>
      <c r="V83" s="52"/>
      <c r="W83" s="52"/>
      <c r="X83" s="52"/>
      <c r="Y83" s="52"/>
      <c r="Z83" s="52"/>
      <c r="AA83" s="52"/>
    </row>
    <row r="84" spans="1:27">
      <c r="A84" s="70">
        <v>1979</v>
      </c>
      <c r="B84" s="76">
        <v>0.20553312106184343</v>
      </c>
      <c r="C84" s="76">
        <v>9.5009798887203553E-2</v>
      </c>
      <c r="D84" s="76">
        <v>2.5852374025717943E-2</v>
      </c>
      <c r="E84" s="76">
        <v>0.23566076052905668</v>
      </c>
      <c r="F84" s="76">
        <v>0.25227603027261847</v>
      </c>
      <c r="G84" s="76">
        <v>0</v>
      </c>
      <c r="H84" s="77">
        <v>0.18566791522355991</v>
      </c>
      <c r="I84" s="70">
        <v>1979</v>
      </c>
      <c r="J84" s="88">
        <v>0.42455964345423408</v>
      </c>
      <c r="K84" s="92">
        <v>0.16882029717689537</v>
      </c>
      <c r="L84" s="88">
        <v>4.1632378174581375E-2</v>
      </c>
      <c r="M84" s="88">
        <v>0.11365753441996135</v>
      </c>
      <c r="N84" s="88">
        <v>0.25442933938283241</v>
      </c>
      <c r="O84" s="88">
        <v>0</v>
      </c>
      <c r="P84" s="89">
        <v>2.6097514987271118E-2</v>
      </c>
      <c r="Q84" s="78"/>
      <c r="R84" s="52"/>
      <c r="S84" s="52"/>
      <c r="T84" s="52"/>
      <c r="U84" s="52"/>
      <c r="V84" s="52"/>
      <c r="W84" s="52"/>
      <c r="X84" s="52"/>
      <c r="Y84" s="52"/>
      <c r="Z84" s="52"/>
      <c r="AA84" s="52"/>
    </row>
    <row r="85" spans="1:27">
      <c r="A85" s="70">
        <v>1980</v>
      </c>
      <c r="B85" s="76">
        <v>0.22046725450164587</v>
      </c>
      <c r="C85" s="76">
        <v>0.10020880677410372</v>
      </c>
      <c r="D85" s="76">
        <v>2.302619943120511E-2</v>
      </c>
      <c r="E85" s="76">
        <v>0.22350813402987599</v>
      </c>
      <c r="F85" s="76">
        <v>0.25085898166387111</v>
      </c>
      <c r="G85" s="76">
        <v>0</v>
      </c>
      <c r="H85" s="77">
        <v>0.18193062359929829</v>
      </c>
      <c r="I85" s="70">
        <v>1980</v>
      </c>
      <c r="J85" s="88">
        <v>0.42912710887320182</v>
      </c>
      <c r="K85" s="92">
        <v>0.17175752140885253</v>
      </c>
      <c r="L85" s="88">
        <v>4.1872050470667985E-2</v>
      </c>
      <c r="M85" s="88">
        <v>0.11376296180632722</v>
      </c>
      <c r="N85" s="88">
        <v>0.25423068638635671</v>
      </c>
      <c r="O85" s="88">
        <v>0</v>
      </c>
      <c r="P85" s="89">
        <v>2.5881594627394113E-2</v>
      </c>
      <c r="Q85" s="78"/>
      <c r="R85" s="52"/>
      <c r="S85" s="52"/>
      <c r="T85" s="52"/>
      <c r="U85" s="52"/>
      <c r="V85" s="52"/>
      <c r="W85" s="52"/>
      <c r="X85" s="52"/>
      <c r="Y85" s="52"/>
      <c r="Z85" s="52"/>
      <c r="AA85" s="52"/>
    </row>
    <row r="86" spans="1:27">
      <c r="A86" s="70">
        <v>1981</v>
      </c>
      <c r="B86" s="76">
        <v>0.1948817299631225</v>
      </c>
      <c r="C86" s="76">
        <v>7.9385702625946367E-2</v>
      </c>
      <c r="D86" s="76">
        <v>2.8353345479188028E-2</v>
      </c>
      <c r="E86" s="76">
        <v>0.23580605764348095</v>
      </c>
      <c r="F86" s="76">
        <v>0.26710744702525235</v>
      </c>
      <c r="G86" s="76">
        <v>0</v>
      </c>
      <c r="H86" s="77">
        <v>0.19446571726300979</v>
      </c>
      <c r="I86" s="70">
        <v>1981</v>
      </c>
      <c r="J86" s="88">
        <v>0.43236842138880194</v>
      </c>
      <c r="K86" s="92">
        <v>0.17455699803641378</v>
      </c>
      <c r="L86" s="88">
        <v>4.215393949014324E-2</v>
      </c>
      <c r="M86" s="88">
        <v>0.11388696385353753</v>
      </c>
      <c r="N86" s="88">
        <v>0.25385045582306465</v>
      </c>
      <c r="O86" s="88">
        <v>0</v>
      </c>
      <c r="P86" s="89">
        <v>2.5666561915450831E-2</v>
      </c>
      <c r="Q86" s="78"/>
      <c r="R86" s="52"/>
      <c r="S86" s="52"/>
      <c r="T86" s="52"/>
      <c r="U86" s="52"/>
      <c r="V86" s="52"/>
      <c r="W86" s="52"/>
      <c r="X86" s="52"/>
      <c r="Y86" s="52"/>
      <c r="Z86" s="52"/>
      <c r="AA86" s="52"/>
    </row>
    <row r="87" spans="1:27">
      <c r="A87" s="70">
        <v>1982</v>
      </c>
      <c r="B87" s="76">
        <v>0.18453924745337019</v>
      </c>
      <c r="C87" s="76">
        <v>7.3885719278486583E-2</v>
      </c>
      <c r="D87" s="76">
        <v>2.9520581309589532E-2</v>
      </c>
      <c r="E87" s="76">
        <v>0.23630900496824389</v>
      </c>
      <c r="F87" s="76">
        <v>0.27441549129870002</v>
      </c>
      <c r="G87" s="76">
        <v>0</v>
      </c>
      <c r="H87" s="77">
        <v>0.20132995569160975</v>
      </c>
      <c r="I87" s="70">
        <v>1982</v>
      </c>
      <c r="J87" s="88">
        <v>0.43575458726283278</v>
      </c>
      <c r="K87" s="92">
        <v>0.17742026901305571</v>
      </c>
      <c r="L87" s="88">
        <v>4.2353310101953985E-2</v>
      </c>
      <c r="M87" s="88">
        <v>0.11408787706757256</v>
      </c>
      <c r="N87" s="88">
        <v>0.24949486148440436</v>
      </c>
      <c r="O87" s="88">
        <v>0</v>
      </c>
      <c r="P87" s="89">
        <v>2.5452416851441274E-2</v>
      </c>
      <c r="Q87" s="78"/>
      <c r="R87" s="52"/>
      <c r="S87" s="52"/>
      <c r="T87" s="52"/>
      <c r="U87" s="52"/>
      <c r="V87" s="52"/>
      <c r="W87" s="52"/>
      <c r="X87" s="52"/>
      <c r="Y87" s="52"/>
      <c r="Z87" s="52"/>
      <c r="AA87" s="52"/>
    </row>
    <row r="88" spans="1:27">
      <c r="A88" s="70">
        <v>1983</v>
      </c>
      <c r="B88" s="76">
        <v>0.18821063981573782</v>
      </c>
      <c r="C88" s="76">
        <v>7.0866412320564828E-2</v>
      </c>
      <c r="D88" s="76">
        <v>3.1548934545234643E-2</v>
      </c>
      <c r="E88" s="76">
        <v>0.23752419910174882</v>
      </c>
      <c r="F88" s="76">
        <v>0.27841753234982997</v>
      </c>
      <c r="G88" s="76">
        <v>0</v>
      </c>
      <c r="H88" s="77">
        <v>0.19343228186688391</v>
      </c>
      <c r="I88" s="70">
        <v>1983</v>
      </c>
      <c r="J88" s="88">
        <v>0.43959785833460552</v>
      </c>
      <c r="K88" s="92">
        <v>0.18042174911783468</v>
      </c>
      <c r="L88" s="88">
        <v>4.2530960724865362E-2</v>
      </c>
      <c r="M88" s="88">
        <v>0.11418431116917921</v>
      </c>
      <c r="N88" s="88">
        <v>0.2476443640292334</v>
      </c>
      <c r="O88" s="88">
        <v>0</v>
      </c>
      <c r="P88" s="89">
        <v>2.5239159435365421E-2</v>
      </c>
      <c r="Q88" s="78"/>
      <c r="R88" s="52"/>
      <c r="S88" s="52"/>
      <c r="T88" s="52"/>
      <c r="U88" s="52"/>
      <c r="V88" s="52"/>
      <c r="W88" s="52"/>
      <c r="X88" s="52"/>
      <c r="Y88" s="52"/>
      <c r="Z88" s="52"/>
      <c r="AA88" s="52"/>
    </row>
    <row r="89" spans="1:27">
      <c r="A89" s="70">
        <v>1984</v>
      </c>
      <c r="B89" s="76">
        <v>0.18186186603153404</v>
      </c>
      <c r="C89" s="76">
        <v>6.6047849533819356E-2</v>
      </c>
      <c r="D89" s="76">
        <v>3.2863201222409308E-2</v>
      </c>
      <c r="E89" s="76">
        <v>0.2300355070617886</v>
      </c>
      <c r="F89" s="76">
        <v>0.29698135993406993</v>
      </c>
      <c r="G89" s="76">
        <v>0</v>
      </c>
      <c r="H89" s="77">
        <v>0.19221021621637874</v>
      </c>
      <c r="I89" s="70">
        <v>1984</v>
      </c>
      <c r="J89" s="88">
        <v>0.44198171777037881</v>
      </c>
      <c r="K89" s="92">
        <v>0.18334859537701428</v>
      </c>
      <c r="L89" s="88">
        <v>4.2661646307180945E-2</v>
      </c>
      <c r="M89" s="88">
        <v>0.11434745148634998</v>
      </c>
      <c r="N89" s="88">
        <v>0.24186708816612829</v>
      </c>
      <c r="O89" s="88">
        <v>0</v>
      </c>
      <c r="P89" s="89">
        <v>2.464929885356142E-2</v>
      </c>
      <c r="Q89" s="78"/>
      <c r="R89" s="52"/>
      <c r="S89" s="52"/>
      <c r="T89" s="52"/>
      <c r="U89" s="52"/>
      <c r="V89" s="52"/>
      <c r="W89" s="52"/>
      <c r="X89" s="52"/>
      <c r="Y89" s="52"/>
      <c r="Z89" s="52"/>
      <c r="AA89" s="52"/>
    </row>
    <row r="90" spans="1:27">
      <c r="A90" s="70">
        <v>1985</v>
      </c>
      <c r="B90" s="76">
        <v>0.18305376793424449</v>
      </c>
      <c r="C90" s="76">
        <v>5.8927034614183305E-2</v>
      </c>
      <c r="D90" s="76">
        <v>3.2944711933123663E-2</v>
      </c>
      <c r="E90" s="76">
        <v>0.23136451741174924</v>
      </c>
      <c r="F90" s="76">
        <v>0.30310493353017498</v>
      </c>
      <c r="G90" s="76">
        <v>0</v>
      </c>
      <c r="H90" s="77">
        <v>0.19060503457652433</v>
      </c>
      <c r="I90" s="70">
        <v>1985</v>
      </c>
      <c r="J90" s="88">
        <v>0.44302792446921085</v>
      </c>
      <c r="K90" s="92">
        <v>0.18595606790687527</v>
      </c>
      <c r="L90" s="88">
        <v>4.2847124704213972E-2</v>
      </c>
      <c r="M90" s="88">
        <v>0.11453827212945397</v>
      </c>
      <c r="N90" s="88">
        <v>0.24145587715718542</v>
      </c>
      <c r="O90" s="88">
        <v>0</v>
      </c>
      <c r="P90" s="89">
        <v>2.44863372767797E-2</v>
      </c>
      <c r="Q90" s="78"/>
      <c r="R90" s="52"/>
      <c r="S90" s="52"/>
      <c r="T90" s="52"/>
      <c r="U90" s="52"/>
      <c r="V90" s="52"/>
      <c r="W90" s="52"/>
      <c r="X90" s="52"/>
      <c r="Y90" s="52"/>
      <c r="Z90" s="52"/>
      <c r="AA90" s="52"/>
    </row>
    <row r="91" spans="1:27">
      <c r="A91" s="70">
        <v>1986</v>
      </c>
      <c r="B91" s="76">
        <v>0.18186454395447377</v>
      </c>
      <c r="C91" s="76">
        <v>5.8836627992153785E-2</v>
      </c>
      <c r="D91" s="76">
        <v>3.5116044015848502E-2</v>
      </c>
      <c r="E91" s="76">
        <v>0.23364802326429757</v>
      </c>
      <c r="F91" s="76">
        <v>0.29852733692661559</v>
      </c>
      <c r="G91" s="76">
        <v>0</v>
      </c>
      <c r="H91" s="77">
        <v>0.19200742384661074</v>
      </c>
      <c r="I91" s="70">
        <v>1986</v>
      </c>
      <c r="J91" s="88">
        <v>0.4437029493220907</v>
      </c>
      <c r="K91" s="92">
        <v>0.18909588039222383</v>
      </c>
      <c r="L91" s="88">
        <v>4.2889726105088101E-2</v>
      </c>
      <c r="M91" s="88">
        <v>0.11473571761859307</v>
      </c>
      <c r="N91" s="88">
        <v>0.23978487325746034</v>
      </c>
      <c r="O91" s="88">
        <v>0</v>
      </c>
      <c r="P91" s="89">
        <v>2.391883450384371E-2</v>
      </c>
      <c r="Q91" s="78"/>
      <c r="R91" s="52"/>
      <c r="S91" s="52"/>
      <c r="T91" s="52"/>
      <c r="U91" s="52"/>
      <c r="V91" s="52"/>
      <c r="W91" s="52"/>
      <c r="X91" s="52"/>
      <c r="Y91" s="52"/>
      <c r="Z91" s="52"/>
      <c r="AA91" s="52"/>
    </row>
    <row r="92" spans="1:27">
      <c r="A92" s="70">
        <v>1987</v>
      </c>
      <c r="B92" s="76">
        <v>0.18025480825038279</v>
      </c>
      <c r="C92" s="76">
        <v>5.7736051820387123E-2</v>
      </c>
      <c r="D92" s="76">
        <v>3.6400761305272721E-2</v>
      </c>
      <c r="E92" s="76">
        <v>0.23765436473139098</v>
      </c>
      <c r="F92" s="76">
        <v>0.29940330431959122</v>
      </c>
      <c r="G92" s="76">
        <v>0</v>
      </c>
      <c r="H92" s="77">
        <v>0.18855070957297512</v>
      </c>
      <c r="I92" s="70">
        <v>1987</v>
      </c>
      <c r="J92" s="88">
        <v>0.44438910462532405</v>
      </c>
      <c r="K92" s="92">
        <v>0.19229337420100884</v>
      </c>
      <c r="L92" s="88">
        <v>4.2972766233279634E-2</v>
      </c>
      <c r="M92" s="88">
        <v>0.11486749330365383</v>
      </c>
      <c r="N92" s="88">
        <v>0.23792994621102734</v>
      </c>
      <c r="O92" s="88">
        <v>0</v>
      </c>
      <c r="P92" s="89">
        <v>2.383256027160249E-2</v>
      </c>
      <c r="Q92" s="78"/>
      <c r="R92" s="52"/>
      <c r="S92" s="52"/>
      <c r="T92" s="52"/>
      <c r="U92" s="52"/>
      <c r="V92" s="52"/>
      <c r="W92" s="52"/>
      <c r="X92" s="52"/>
      <c r="Y92" s="52"/>
      <c r="Z92" s="52"/>
      <c r="AA92" s="52"/>
    </row>
    <row r="93" spans="1:27">
      <c r="A93" s="70">
        <v>1988</v>
      </c>
      <c r="B93" s="76">
        <v>0.17499239471778016</v>
      </c>
      <c r="C93" s="76">
        <v>5.6088171677656902E-2</v>
      </c>
      <c r="D93" s="76">
        <v>3.6273585951333488E-2</v>
      </c>
      <c r="E93" s="76">
        <v>0.24131541995660716</v>
      </c>
      <c r="F93" s="76">
        <v>0.30504541232532162</v>
      </c>
      <c r="G93" s="76">
        <v>0</v>
      </c>
      <c r="H93" s="77">
        <v>0.18628501537130071</v>
      </c>
      <c r="I93" s="70">
        <v>1988</v>
      </c>
      <c r="J93" s="88">
        <v>0.4437178974112273</v>
      </c>
      <c r="K93" s="92">
        <v>0.19534492328604081</v>
      </c>
      <c r="L93" s="88">
        <v>4.310401422428628E-2</v>
      </c>
      <c r="M93" s="88">
        <v>0.11490238706680285</v>
      </c>
      <c r="N93" s="88">
        <v>0.24043642457068992</v>
      </c>
      <c r="O93" s="88">
        <v>0</v>
      </c>
      <c r="P93" s="89">
        <v>2.3637539440085658E-2</v>
      </c>
      <c r="Q93" s="78"/>
      <c r="R93" s="52"/>
      <c r="S93" s="52"/>
      <c r="T93" s="52"/>
      <c r="U93" s="52"/>
      <c r="V93" s="52"/>
      <c r="W93" s="52"/>
      <c r="X93" s="52"/>
      <c r="Y93" s="52"/>
      <c r="Z93" s="52"/>
      <c r="AA93" s="52"/>
    </row>
    <row r="94" spans="1:27">
      <c r="A94" s="70">
        <v>1989</v>
      </c>
      <c r="B94" s="76">
        <v>0.1691724170898031</v>
      </c>
      <c r="C94" s="76">
        <v>5.3522769613861119E-2</v>
      </c>
      <c r="D94" s="76">
        <v>3.6902758673075318E-2</v>
      </c>
      <c r="E94" s="76">
        <v>0.24443423782903015</v>
      </c>
      <c r="F94" s="76">
        <v>0.30944716228096747</v>
      </c>
      <c r="G94" s="76">
        <v>0</v>
      </c>
      <c r="H94" s="77">
        <v>0.18652065451326277</v>
      </c>
      <c r="I94" s="70">
        <v>1989</v>
      </c>
      <c r="J94" s="88">
        <v>0.44263093493382721</v>
      </c>
      <c r="K94" s="92">
        <v>0.19846446562767067</v>
      </c>
      <c r="L94" s="88">
        <v>4.3247054637743629E-2</v>
      </c>
      <c r="M94" s="88">
        <v>0.11493624701551881</v>
      </c>
      <c r="N94" s="88">
        <v>0.24035370819408355</v>
      </c>
      <c r="O94" s="88">
        <v>0</v>
      </c>
      <c r="P94" s="89">
        <v>2.3018521598864545E-2</v>
      </c>
      <c r="Q94" s="78"/>
      <c r="R94" s="52"/>
      <c r="S94" s="52"/>
      <c r="T94" s="52"/>
      <c r="U94" s="52"/>
      <c r="V94" s="52"/>
      <c r="W94" s="52"/>
      <c r="X94" s="52"/>
      <c r="Y94" s="52"/>
      <c r="Z94" s="52"/>
      <c r="AA94" s="52"/>
    </row>
    <row r="95" spans="1:27">
      <c r="A95" s="70">
        <v>1990</v>
      </c>
      <c r="B95" s="76">
        <v>0.16177167174748014</v>
      </c>
      <c r="C95" s="76">
        <v>5.0582991298304049E-2</v>
      </c>
      <c r="D95" s="76">
        <v>3.8673406873234561E-2</v>
      </c>
      <c r="E95" s="76">
        <v>0.24366177744644252</v>
      </c>
      <c r="F95" s="76">
        <v>0.32307675518671891</v>
      </c>
      <c r="G95" s="76">
        <v>0</v>
      </c>
      <c r="H95" s="77">
        <v>0.18223339744781983</v>
      </c>
      <c r="I95" s="70">
        <v>1990</v>
      </c>
      <c r="J95" s="88">
        <v>0.44081577099620478</v>
      </c>
      <c r="K95" s="92">
        <v>0.20179258144472825</v>
      </c>
      <c r="L95" s="88">
        <v>4.3424870296876354E-2</v>
      </c>
      <c r="M95" s="88">
        <v>0.11495992397778647</v>
      </c>
      <c r="N95" s="88">
        <v>0.23875337061193957</v>
      </c>
      <c r="O95" s="88">
        <v>0</v>
      </c>
      <c r="P95" s="89">
        <v>2.291514840163885E-2</v>
      </c>
      <c r="Q95" s="78"/>
      <c r="R95" s="52"/>
      <c r="S95" s="52"/>
      <c r="T95" s="52"/>
      <c r="U95" s="52"/>
      <c r="V95" s="52"/>
      <c r="W95" s="52"/>
      <c r="X95" s="52"/>
      <c r="Y95" s="52"/>
      <c r="Z95" s="52"/>
      <c r="AA95" s="52"/>
    </row>
    <row r="96" spans="1:27">
      <c r="A96" s="70">
        <v>1991</v>
      </c>
      <c r="B96" s="76">
        <v>0.15654811281133987</v>
      </c>
      <c r="C96" s="76">
        <v>4.7711118851275824E-2</v>
      </c>
      <c r="D96" s="76">
        <v>4.0831868845382265E-2</v>
      </c>
      <c r="E96" s="76">
        <v>0.24623984169810523</v>
      </c>
      <c r="F96" s="76">
        <v>0.32916366654756291</v>
      </c>
      <c r="G96" s="76">
        <v>0</v>
      </c>
      <c r="H96" s="77">
        <v>0.17950539124633394</v>
      </c>
      <c r="I96" s="70">
        <v>1991</v>
      </c>
      <c r="J96" s="88">
        <v>0.43779748978755645</v>
      </c>
      <c r="K96" s="92">
        <v>0.2048195238994516</v>
      </c>
      <c r="L96" s="88">
        <v>4.3616373314503139E-2</v>
      </c>
      <c r="M96" s="88">
        <v>0.11492211338371359</v>
      </c>
      <c r="N96" s="88">
        <v>0.23970154528514906</v>
      </c>
      <c r="O96" s="88">
        <v>0</v>
      </c>
      <c r="P96" s="89">
        <v>2.2840098287539166E-2</v>
      </c>
      <c r="Q96" s="78"/>
      <c r="R96" s="52"/>
      <c r="S96" s="52"/>
      <c r="T96" s="52"/>
      <c r="U96" s="52"/>
      <c r="V96" s="52"/>
      <c r="W96" s="52"/>
      <c r="X96" s="52"/>
      <c r="Y96" s="52"/>
      <c r="Z96" s="52"/>
      <c r="AA96" s="52"/>
    </row>
    <row r="97" spans="1:27">
      <c r="A97" s="70">
        <v>1992</v>
      </c>
      <c r="B97" s="76">
        <v>0.14706844918710529</v>
      </c>
      <c r="C97" s="76">
        <v>4.4919137769626784E-2</v>
      </c>
      <c r="D97" s="76">
        <v>4.2799782128925781E-2</v>
      </c>
      <c r="E97" s="76">
        <v>0.24924637662164675</v>
      </c>
      <c r="F97" s="76">
        <v>0.33324958783633485</v>
      </c>
      <c r="G97" s="76">
        <v>0</v>
      </c>
      <c r="H97" s="77">
        <v>0.18271666645636053</v>
      </c>
      <c r="I97" s="70">
        <v>1992</v>
      </c>
      <c r="J97" s="88">
        <v>0.43350448913678219</v>
      </c>
      <c r="K97" s="92">
        <v>0.20786249514491467</v>
      </c>
      <c r="L97" s="88">
        <v>4.3828038652092345E-2</v>
      </c>
      <c r="M97" s="88">
        <v>0.11474518804695052</v>
      </c>
      <c r="N97" s="88">
        <v>0.23681535380026031</v>
      </c>
      <c r="O97" s="88">
        <v>0</v>
      </c>
      <c r="P97" s="89">
        <v>2.2370014851800835E-2</v>
      </c>
      <c r="Q97" s="78"/>
      <c r="R97" s="52"/>
      <c r="S97" s="52"/>
      <c r="T97" s="52"/>
      <c r="U97" s="52"/>
      <c r="V97" s="52"/>
      <c r="W97" s="52"/>
      <c r="X97" s="52"/>
      <c r="Y97" s="52"/>
      <c r="Z97" s="52"/>
      <c r="AA97" s="52"/>
    </row>
    <row r="98" spans="1:27">
      <c r="A98" s="70">
        <v>1993</v>
      </c>
      <c r="B98" s="76">
        <v>0.14368167342370949</v>
      </c>
      <c r="C98" s="76">
        <v>4.2938155749669631E-2</v>
      </c>
      <c r="D98" s="76">
        <v>4.4161212178116666E-2</v>
      </c>
      <c r="E98" s="76">
        <v>0.25059451408882794</v>
      </c>
      <c r="F98" s="76">
        <v>0.33854896015022179</v>
      </c>
      <c r="G98" s="76">
        <v>0</v>
      </c>
      <c r="H98" s="77">
        <v>0.18007548440945437</v>
      </c>
      <c r="I98" s="70">
        <v>1993</v>
      </c>
      <c r="J98" s="88">
        <v>0.42880145016705778</v>
      </c>
      <c r="K98" s="92">
        <v>0.21058683770222186</v>
      </c>
      <c r="L98" s="88">
        <v>4.4065554160434943E-2</v>
      </c>
      <c r="M98" s="88">
        <v>0.11481636430613698</v>
      </c>
      <c r="N98" s="88">
        <v>0.23843547173969723</v>
      </c>
      <c r="O98" s="88">
        <v>0</v>
      </c>
      <c r="P98" s="89">
        <v>2.2374632755439161E-2</v>
      </c>
      <c r="Q98" s="78"/>
      <c r="R98" s="52"/>
      <c r="S98" s="52"/>
      <c r="T98" s="52"/>
      <c r="U98" s="52"/>
      <c r="V98" s="52"/>
      <c r="W98" s="52"/>
      <c r="X98" s="52"/>
      <c r="Y98" s="52"/>
      <c r="Z98" s="52"/>
      <c r="AA98" s="52"/>
    </row>
    <row r="99" spans="1:27">
      <c r="A99" s="70">
        <v>1994</v>
      </c>
      <c r="B99" s="76">
        <v>0.14115105298181935</v>
      </c>
      <c r="C99" s="76">
        <v>4.141488992797205E-2</v>
      </c>
      <c r="D99" s="76">
        <v>4.3641896598673485E-2</v>
      </c>
      <c r="E99" s="76">
        <v>0.24880549866003623</v>
      </c>
      <c r="F99" s="76">
        <v>0.35028828882985219</v>
      </c>
      <c r="G99" s="76">
        <v>0</v>
      </c>
      <c r="H99" s="77">
        <v>0.17469837300164676</v>
      </c>
      <c r="I99" s="70">
        <v>1994</v>
      </c>
      <c r="J99" s="88">
        <v>0.42594506666050924</v>
      </c>
      <c r="K99" s="92">
        <v>0.21314913535670774</v>
      </c>
      <c r="L99" s="88">
        <v>4.4336580094384063E-2</v>
      </c>
      <c r="M99" s="88">
        <v>0.11484701175695827</v>
      </c>
      <c r="N99" s="88">
        <v>0.23376829853903025</v>
      </c>
      <c r="O99" s="88">
        <v>0</v>
      </c>
      <c r="P99" s="89">
        <v>2.2379053710175754E-2</v>
      </c>
      <c r="Q99" s="78"/>
      <c r="R99" s="52"/>
      <c r="S99" s="52"/>
      <c r="T99" s="52"/>
      <c r="U99" s="52"/>
      <c r="V99" s="52"/>
      <c r="W99" s="52"/>
      <c r="X99" s="52"/>
      <c r="Y99" s="52"/>
      <c r="Z99" s="52"/>
      <c r="AA99" s="52"/>
    </row>
    <row r="100" spans="1:27">
      <c r="A100" s="70">
        <v>1995</v>
      </c>
      <c r="B100" s="76">
        <v>0.14030536487493156</v>
      </c>
      <c r="C100" s="76">
        <v>4.0256283433902584E-2</v>
      </c>
      <c r="D100" s="76">
        <v>4.5479756671508595E-2</v>
      </c>
      <c r="E100" s="76">
        <v>0.25131046903480192</v>
      </c>
      <c r="F100" s="76">
        <v>0.35182329348501457</v>
      </c>
      <c r="G100" s="76">
        <v>0</v>
      </c>
      <c r="H100" s="77">
        <v>0.17082483249984062</v>
      </c>
      <c r="I100" s="70">
        <v>1995</v>
      </c>
      <c r="J100" s="88">
        <v>0.42341786213254307</v>
      </c>
      <c r="K100" s="92">
        <v>0.21462527147930116</v>
      </c>
      <c r="L100" s="88">
        <v>4.4662583708952416E-2</v>
      </c>
      <c r="M100" s="88">
        <v>0.11482928852510352</v>
      </c>
      <c r="N100" s="88">
        <v>0.2350949543192298</v>
      </c>
      <c r="O100" s="88">
        <v>0</v>
      </c>
      <c r="P100" s="89">
        <v>2.2349120896319546E-2</v>
      </c>
      <c r="Q100" s="78"/>
      <c r="R100" s="52"/>
      <c r="S100" s="52"/>
      <c r="T100" s="52"/>
      <c r="U100" s="52"/>
      <c r="V100" s="52"/>
      <c r="W100" s="52"/>
      <c r="X100" s="52"/>
      <c r="Y100" s="52"/>
      <c r="Z100" s="52"/>
      <c r="AA100" s="52"/>
    </row>
    <row r="101" spans="1:27">
      <c r="A101" s="70">
        <v>1996</v>
      </c>
      <c r="B101" s="76">
        <v>0.13670447177587169</v>
      </c>
      <c r="C101" s="76">
        <v>3.8011415244824077E-2</v>
      </c>
      <c r="D101" s="76">
        <v>4.6387566260574324E-2</v>
      </c>
      <c r="E101" s="76">
        <v>0.2513285494766952</v>
      </c>
      <c r="F101" s="76">
        <v>0.35341945872725378</v>
      </c>
      <c r="G101" s="76">
        <v>0</v>
      </c>
      <c r="H101" s="77">
        <v>0.17414853851478082</v>
      </c>
      <c r="I101" s="70">
        <v>1996</v>
      </c>
      <c r="J101" s="88">
        <v>0.42171368931776948</v>
      </c>
      <c r="K101" s="92">
        <v>0.21607481675238127</v>
      </c>
      <c r="L101" s="88">
        <v>4.4960105266302702E-2</v>
      </c>
      <c r="M101" s="88">
        <v>0.11414346024590269</v>
      </c>
      <c r="N101" s="88">
        <v>0.23503573798511324</v>
      </c>
      <c r="O101" s="88">
        <v>0</v>
      </c>
      <c r="P101" s="89">
        <v>2.1833106662295876E-2</v>
      </c>
      <c r="Q101" s="78"/>
      <c r="R101" s="52"/>
      <c r="S101" s="52"/>
      <c r="T101" s="52"/>
      <c r="U101" s="52"/>
      <c r="V101" s="52"/>
      <c r="W101" s="52"/>
      <c r="X101" s="52"/>
      <c r="Y101" s="52"/>
      <c r="Z101" s="52"/>
      <c r="AA101" s="52"/>
    </row>
    <row r="102" spans="1:27">
      <c r="A102" s="70">
        <v>1997</v>
      </c>
      <c r="B102" s="76">
        <v>0.13568920522606337</v>
      </c>
      <c r="C102" s="76">
        <v>3.6864415478206222E-2</v>
      </c>
      <c r="D102" s="76">
        <v>4.7677719997396104E-2</v>
      </c>
      <c r="E102" s="76">
        <v>0.24763737851292073</v>
      </c>
      <c r="F102" s="76">
        <v>0.36439879871085396</v>
      </c>
      <c r="G102" s="76">
        <v>0</v>
      </c>
      <c r="H102" s="77">
        <v>0.16773248207455957</v>
      </c>
      <c r="I102" s="70">
        <v>1997</v>
      </c>
      <c r="J102" s="88">
        <v>0.41212603306591267</v>
      </c>
      <c r="K102" s="92">
        <v>0.21755406609888395</v>
      </c>
      <c r="L102" s="88">
        <v>4.5206495015501016E-2</v>
      </c>
      <c r="M102" s="88">
        <v>0.11865716306525985</v>
      </c>
      <c r="N102" s="88">
        <v>0.23649718582047205</v>
      </c>
      <c r="O102" s="88">
        <v>0</v>
      </c>
      <c r="P102" s="89">
        <v>2.2321922387355735E-2</v>
      </c>
      <c r="Q102" s="78"/>
      <c r="R102" s="52"/>
      <c r="S102" s="52"/>
      <c r="T102" s="52"/>
      <c r="U102" s="52"/>
      <c r="V102" s="52"/>
      <c r="W102" s="52"/>
      <c r="X102" s="52"/>
      <c r="Y102" s="52"/>
      <c r="Z102" s="52"/>
      <c r="AA102" s="52"/>
    </row>
    <row r="103" spans="1:27">
      <c r="A103" s="70">
        <v>1998</v>
      </c>
      <c r="B103" s="76">
        <v>0.12894428331149119</v>
      </c>
      <c r="C103" s="76">
        <v>3.5862336907057105E-2</v>
      </c>
      <c r="D103" s="76">
        <v>4.7300416002037868E-2</v>
      </c>
      <c r="E103" s="76">
        <v>0.24722853619865753</v>
      </c>
      <c r="F103" s="76">
        <v>0.36774247666125276</v>
      </c>
      <c r="G103" s="76">
        <v>0</v>
      </c>
      <c r="H103" s="77">
        <v>0.17292195091950346</v>
      </c>
      <c r="I103" s="70">
        <v>1998</v>
      </c>
      <c r="J103" s="88">
        <v>0.40379224079482678</v>
      </c>
      <c r="K103" s="92">
        <v>0.21914309369797028</v>
      </c>
      <c r="L103" s="88">
        <v>4.5417767230697396E-2</v>
      </c>
      <c r="M103" s="88">
        <v>0.12321809125325023</v>
      </c>
      <c r="N103" s="88">
        <v>0.23721066812099567</v>
      </c>
      <c r="O103" s="88">
        <v>0</v>
      </c>
      <c r="P103" s="89">
        <v>2.1757652511795032E-2</v>
      </c>
      <c r="Q103" s="78"/>
      <c r="R103" s="52"/>
      <c r="S103" s="52"/>
      <c r="T103" s="52"/>
      <c r="U103" s="52"/>
      <c r="V103" s="52"/>
      <c r="W103" s="52"/>
      <c r="X103" s="52"/>
      <c r="Y103" s="52"/>
      <c r="Z103" s="52"/>
      <c r="AA103" s="52"/>
    </row>
    <row r="104" spans="1:27">
      <c r="A104" s="70">
        <v>1999</v>
      </c>
      <c r="B104" s="76">
        <v>0.12683342695291419</v>
      </c>
      <c r="C104" s="76">
        <v>4.2858870256164694E-2</v>
      </c>
      <c r="D104" s="76">
        <v>4.831345694485667E-2</v>
      </c>
      <c r="E104" s="76">
        <v>0.24582642713607222</v>
      </c>
      <c r="F104" s="76">
        <v>0.36291205374096136</v>
      </c>
      <c r="G104" s="76">
        <v>0</v>
      </c>
      <c r="H104" s="77">
        <v>0.17325576496903083</v>
      </c>
      <c r="I104" s="70">
        <v>1999</v>
      </c>
      <c r="J104" s="88">
        <v>0.39022839207335058</v>
      </c>
      <c r="K104" s="92">
        <v>0.21889035712470553</v>
      </c>
      <c r="L104" s="88">
        <v>4.5601371996381271E-2</v>
      </c>
      <c r="M104" s="88">
        <v>0.12774582767793385</v>
      </c>
      <c r="N104" s="88">
        <v>0.23667822034899041</v>
      </c>
      <c r="O104" s="88">
        <v>0</v>
      </c>
      <c r="P104" s="89">
        <v>2.1350711722986689E-2</v>
      </c>
      <c r="Q104" s="78"/>
      <c r="R104" s="52"/>
      <c r="S104" s="52"/>
      <c r="T104" s="52"/>
      <c r="U104" s="52"/>
      <c r="V104" s="52"/>
      <c r="W104" s="52"/>
      <c r="X104" s="52"/>
      <c r="Y104" s="52"/>
      <c r="Z104" s="52"/>
      <c r="AA104" s="52"/>
    </row>
    <row r="105" spans="1:27" ht="15.75" thickBot="1">
      <c r="A105" s="79">
        <v>2000</v>
      </c>
      <c r="B105" s="86">
        <v>0.12471694245319045</v>
      </c>
      <c r="C105" s="86">
        <v>5.7888969623912316E-2</v>
      </c>
      <c r="D105" s="86">
        <v>4.7444286686336448E-2</v>
      </c>
      <c r="E105" s="86">
        <v>0.23743742376321572</v>
      </c>
      <c r="F105" s="86">
        <v>0.3607162835991447</v>
      </c>
      <c r="G105" s="86">
        <v>0</v>
      </c>
      <c r="H105" s="87">
        <v>0.17179609387420031</v>
      </c>
      <c r="I105" s="79">
        <v>2000</v>
      </c>
      <c r="J105" s="90">
        <v>0.37789898925870619</v>
      </c>
      <c r="K105" s="93">
        <v>0.21778296636299432</v>
      </c>
      <c r="L105" s="90">
        <v>4.5755144341218842E-2</v>
      </c>
      <c r="M105" s="90">
        <v>0.13224496938495123</v>
      </c>
      <c r="N105" s="90">
        <v>0.23609720540671808</v>
      </c>
      <c r="O105" s="90">
        <v>0</v>
      </c>
      <c r="P105" s="91">
        <v>2.094918754428363E-2</v>
      </c>
      <c r="Q105" s="78"/>
      <c r="R105" s="52"/>
      <c r="S105" s="52"/>
      <c r="T105" s="52"/>
      <c r="U105" s="52"/>
      <c r="V105" s="52"/>
      <c r="W105" s="52"/>
      <c r="X105" s="52"/>
      <c r="Y105" s="52"/>
      <c r="Z105" s="52"/>
      <c r="AA105" s="52"/>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selection activeCell="C6" sqref="C6:C7"/>
    </sheetView>
  </sheetViews>
  <sheetFormatPr defaultColWidth="8.85546875" defaultRowHeight="15"/>
  <cols>
    <col min="2" max="2" width="11.42578125" customWidth="1"/>
    <col min="3" max="3" width="16.85546875" customWidth="1"/>
    <col min="4" max="4" width="10.42578125" customWidth="1"/>
    <col min="6" max="6" width="9.7109375" customWidth="1"/>
  </cols>
  <sheetData>
    <row r="1" spans="1:8">
      <c r="A1" s="7" t="s">
        <v>12</v>
      </c>
      <c r="B1" s="7"/>
      <c r="C1" s="7"/>
      <c r="D1" s="7"/>
      <c r="E1" s="7"/>
      <c r="F1" s="7"/>
      <c r="G1" s="7"/>
      <c r="H1" s="7"/>
    </row>
    <row r="2" spans="1:8">
      <c r="A2" s="122" t="s">
        <v>124</v>
      </c>
      <c r="B2" s="7"/>
      <c r="C2" s="7"/>
      <c r="D2" s="7"/>
      <c r="E2" s="7"/>
      <c r="F2" s="7"/>
      <c r="G2" s="7"/>
      <c r="H2" s="7"/>
    </row>
    <row r="3" spans="1:8">
      <c r="A3" s="7"/>
      <c r="B3" s="7"/>
      <c r="C3" s="7"/>
      <c r="D3" s="7"/>
      <c r="E3" s="7"/>
      <c r="F3" s="7"/>
      <c r="G3" s="7"/>
      <c r="H3" s="7"/>
    </row>
    <row r="4" spans="1:8">
      <c r="A4" s="7"/>
      <c r="B4" s="162" t="s">
        <v>6</v>
      </c>
      <c r="C4" s="162" t="s">
        <v>7</v>
      </c>
      <c r="D4" s="162" t="s">
        <v>8</v>
      </c>
      <c r="E4" s="162"/>
      <c r="F4" s="162"/>
      <c r="G4" s="162"/>
      <c r="H4" s="7"/>
    </row>
    <row r="5" spans="1:8" ht="22.5" customHeight="1">
      <c r="A5" s="7"/>
      <c r="B5" s="162"/>
      <c r="C5" s="162"/>
      <c r="D5" s="162"/>
      <c r="E5" s="162"/>
      <c r="F5" s="162"/>
      <c r="G5" s="162"/>
      <c r="H5" s="7"/>
    </row>
    <row r="6" spans="1:8" ht="42.75" customHeight="1">
      <c r="A6" s="7"/>
      <c r="B6" s="163" t="s">
        <v>2</v>
      </c>
      <c r="C6" s="163" t="s">
        <v>119</v>
      </c>
      <c r="D6" s="163" t="s">
        <v>9</v>
      </c>
      <c r="E6" s="163" t="s">
        <v>10</v>
      </c>
      <c r="F6" s="163"/>
      <c r="G6" s="163"/>
      <c r="H6" s="161"/>
    </row>
    <row r="7" spans="1:8">
      <c r="A7" s="12" t="s">
        <v>5</v>
      </c>
      <c r="B7" s="163"/>
      <c r="C7" s="163"/>
      <c r="D7" s="163"/>
      <c r="E7" s="163"/>
      <c r="F7" s="163"/>
      <c r="G7" s="163"/>
      <c r="H7" s="161"/>
    </row>
    <row r="8" spans="1:8">
      <c r="A8" s="7">
        <v>1900</v>
      </c>
      <c r="B8" s="2">
        <v>37968</v>
      </c>
      <c r="C8" s="7"/>
      <c r="D8" s="7">
        <f>B8/$B$98</f>
        <v>5.9409389180787898E-3</v>
      </c>
      <c r="E8" s="7"/>
      <c r="F8" s="7"/>
      <c r="G8" s="7"/>
      <c r="H8" s="7"/>
    </row>
    <row r="9" spans="1:8">
      <c r="A9" s="7">
        <v>1901</v>
      </c>
      <c r="B9" s="2">
        <v>38850</v>
      </c>
      <c r="C9" s="7"/>
      <c r="D9" s="7">
        <f t="shared" ref="D9:D72" si="0">B9/$B$98</f>
        <v>6.0789474548925667E-3</v>
      </c>
      <c r="E9" s="7"/>
      <c r="F9" s="7"/>
      <c r="G9" s="7"/>
      <c r="H9" s="7"/>
    </row>
    <row r="10" spans="1:8">
      <c r="A10" s="7">
        <v>1902</v>
      </c>
      <c r="B10" s="2">
        <v>39705</v>
      </c>
      <c r="C10" s="7"/>
      <c r="D10" s="7">
        <f t="shared" si="0"/>
        <v>6.2127312405793915E-3</v>
      </c>
      <c r="E10" s="7"/>
      <c r="F10" s="7"/>
      <c r="G10" s="7"/>
      <c r="H10" s="7"/>
    </row>
    <row r="11" spans="1:8">
      <c r="A11" s="7">
        <v>1903</v>
      </c>
      <c r="B11" s="2">
        <v>40385</v>
      </c>
      <c r="C11" s="7"/>
      <c r="D11" s="7">
        <f t="shared" si="0"/>
        <v>6.3191323800730068E-3</v>
      </c>
      <c r="E11" s="7"/>
      <c r="F11" s="7"/>
      <c r="G11" s="7"/>
      <c r="H11" s="7"/>
    </row>
    <row r="12" spans="1:8">
      <c r="A12" s="7">
        <v>1904</v>
      </c>
      <c r="B12" s="2">
        <v>41102</v>
      </c>
      <c r="C12" s="7"/>
      <c r="D12" s="7">
        <f t="shared" si="0"/>
        <v>6.4313229933331863E-3</v>
      </c>
      <c r="E12" s="7"/>
      <c r="F12" s="7"/>
      <c r="G12" s="7"/>
      <c r="H12" s="7"/>
    </row>
    <row r="13" spans="1:8">
      <c r="A13" s="7">
        <v>1905</v>
      </c>
      <c r="B13" s="2">
        <v>42410</v>
      </c>
      <c r="C13" s="7"/>
      <c r="D13" s="7">
        <f t="shared" si="0"/>
        <v>6.6359887145944338E-3</v>
      </c>
      <c r="E13" s="7"/>
      <c r="F13" s="7"/>
      <c r="G13" s="7"/>
      <c r="H13" s="7"/>
    </row>
    <row r="14" spans="1:8">
      <c r="A14" s="7">
        <v>1906</v>
      </c>
      <c r="B14" s="2">
        <v>44242</v>
      </c>
      <c r="C14" s="7"/>
      <c r="D14" s="7">
        <f t="shared" si="0"/>
        <v>6.9226459021713496E-3</v>
      </c>
      <c r="E14" s="7"/>
      <c r="F14" s="7"/>
      <c r="G14" s="7"/>
      <c r="H14" s="7"/>
    </row>
    <row r="15" spans="1:8">
      <c r="A15" s="7">
        <v>1907</v>
      </c>
      <c r="B15" s="2">
        <v>46427</v>
      </c>
      <c r="C15" s="7"/>
      <c r="D15" s="7">
        <f t="shared" si="0"/>
        <v>7.2645377989265687E-3</v>
      </c>
      <c r="E15" s="7"/>
      <c r="F15" s="7"/>
      <c r="G15" s="7"/>
      <c r="H15" s="7"/>
    </row>
    <row r="16" spans="1:8">
      <c r="A16" s="7">
        <v>1908</v>
      </c>
      <c r="B16" s="2">
        <v>48450</v>
      </c>
      <c r="C16" s="7"/>
      <c r="D16" s="7">
        <f t="shared" si="0"/>
        <v>7.581081188920074E-3</v>
      </c>
      <c r="E16" s="7"/>
      <c r="F16" s="7"/>
      <c r="G16" s="7"/>
      <c r="H16" s="7"/>
    </row>
    <row r="17" spans="1:8">
      <c r="A17" s="7">
        <v>1909</v>
      </c>
      <c r="B17" s="2">
        <v>50634</v>
      </c>
      <c r="C17" s="7"/>
      <c r="D17" s="7">
        <f t="shared" si="0"/>
        <v>7.9228166134113313E-3</v>
      </c>
      <c r="E17" s="7"/>
      <c r="F17" s="7"/>
      <c r="G17" s="7"/>
      <c r="H17" s="7"/>
    </row>
    <row r="18" spans="1:8">
      <c r="A18" s="7">
        <v>1910</v>
      </c>
      <c r="B18" s="2">
        <v>52705</v>
      </c>
      <c r="C18" s="7"/>
      <c r="D18" s="7">
        <f t="shared" si="0"/>
        <v>8.2468706720749737E-3</v>
      </c>
      <c r="E18" s="7"/>
      <c r="F18" s="7"/>
      <c r="G18" s="7"/>
      <c r="H18" s="7"/>
    </row>
    <row r="19" spans="1:8">
      <c r="A19" s="7">
        <v>1911</v>
      </c>
      <c r="B19" s="2">
        <v>55184</v>
      </c>
      <c r="C19" s="7"/>
      <c r="D19" s="7">
        <f t="shared" si="0"/>
        <v>8.6347654144347859E-3</v>
      </c>
      <c r="E19" s="7"/>
      <c r="F19" s="7"/>
      <c r="G19" s="7"/>
      <c r="H19" s="7"/>
    </row>
    <row r="20" spans="1:8">
      <c r="A20" s="7">
        <v>1912</v>
      </c>
      <c r="B20" s="2">
        <v>58061</v>
      </c>
      <c r="C20" s="7"/>
      <c r="D20" s="7">
        <f t="shared" si="0"/>
        <v>9.0849361178511542E-3</v>
      </c>
      <c r="E20" s="7"/>
      <c r="F20" s="7"/>
      <c r="G20" s="7"/>
      <c r="H20" s="7"/>
    </row>
    <row r="21" spans="1:8">
      <c r="A21" s="7">
        <v>1913</v>
      </c>
      <c r="B21" s="2">
        <v>60989</v>
      </c>
      <c r="C21" s="7"/>
      <c r="D21" s="7">
        <f t="shared" si="0"/>
        <v>9.5430869067295431E-3</v>
      </c>
      <c r="E21" s="7"/>
      <c r="F21" s="7"/>
      <c r="G21" s="7"/>
      <c r="H21" s="7"/>
    </row>
    <row r="22" spans="1:8">
      <c r="A22" s="7">
        <v>1914</v>
      </c>
      <c r="B22" s="2">
        <v>63888</v>
      </c>
      <c r="C22" s="7"/>
      <c r="D22" s="7">
        <f t="shared" si="0"/>
        <v>9.9966999999530591E-3</v>
      </c>
      <c r="E22" s="7"/>
      <c r="F22" s="7"/>
      <c r="G22" s="7"/>
      <c r="H22" s="7"/>
    </row>
    <row r="23" spans="1:8">
      <c r="A23" s="7">
        <v>1915</v>
      </c>
      <c r="B23" s="2">
        <v>66556</v>
      </c>
      <c r="C23" s="7"/>
      <c r="D23" s="7">
        <f t="shared" si="0"/>
        <v>1.0414168000201536E-2</v>
      </c>
      <c r="E23" s="7"/>
      <c r="F23" s="7"/>
      <c r="G23" s="7"/>
      <c r="H23" s="7"/>
    </row>
    <row r="24" spans="1:8">
      <c r="A24" s="7">
        <v>1916</v>
      </c>
      <c r="B24" s="2">
        <v>69308</v>
      </c>
      <c r="C24" s="7"/>
      <c r="D24" s="7">
        <f t="shared" si="0"/>
        <v>1.0844779670622754E-2</v>
      </c>
      <c r="E24" s="7"/>
      <c r="F24" s="7"/>
      <c r="G24" s="7"/>
      <c r="H24" s="7"/>
    </row>
    <row r="25" spans="1:8">
      <c r="A25" s="7">
        <v>1917</v>
      </c>
      <c r="B25" s="2">
        <v>73409</v>
      </c>
      <c r="C25" s="7"/>
      <c r="D25" s="7">
        <f t="shared" si="0"/>
        <v>1.148647242512763E-2</v>
      </c>
      <c r="E25" s="7"/>
      <c r="F25" s="7"/>
      <c r="G25" s="7"/>
      <c r="H25" s="7"/>
    </row>
    <row r="26" spans="1:8">
      <c r="A26" s="7">
        <v>1918</v>
      </c>
      <c r="B26" s="2">
        <v>78861</v>
      </c>
      <c r="C26" s="7"/>
      <c r="D26" s="7">
        <f t="shared" si="0"/>
        <v>1.2339559208244085E-2</v>
      </c>
      <c r="E26" s="7"/>
      <c r="F26" s="7"/>
      <c r="G26" s="7"/>
      <c r="H26" s="7"/>
    </row>
    <row r="27" spans="1:8">
      <c r="A27" s="7">
        <v>1919</v>
      </c>
      <c r="B27" s="2">
        <v>85443</v>
      </c>
      <c r="C27" s="7"/>
      <c r="D27" s="7">
        <f t="shared" si="0"/>
        <v>1.3369459649636695E-2</v>
      </c>
      <c r="E27" s="7"/>
      <c r="F27" s="7"/>
      <c r="G27" s="7"/>
      <c r="H27" s="7"/>
    </row>
    <row r="28" spans="1:8">
      <c r="A28" s="7">
        <v>1920</v>
      </c>
      <c r="B28" s="2">
        <v>92781</v>
      </c>
      <c r="C28" s="7"/>
      <c r="D28" s="7">
        <f t="shared" si="0"/>
        <v>1.4517653122583971E-2</v>
      </c>
      <c r="E28" s="7"/>
      <c r="F28" s="7"/>
      <c r="G28" s="7"/>
      <c r="H28" s="7"/>
    </row>
    <row r="29" spans="1:8">
      <c r="A29" s="7">
        <v>1921</v>
      </c>
      <c r="B29" s="2">
        <v>99121</v>
      </c>
      <c r="C29" s="7"/>
      <c r="D29" s="7">
        <f t="shared" si="0"/>
        <v>1.550968727609797E-2</v>
      </c>
      <c r="E29" s="7"/>
      <c r="F29" s="7"/>
      <c r="G29" s="7"/>
      <c r="H29" s="7"/>
    </row>
    <row r="30" spans="1:8">
      <c r="A30" s="7">
        <v>1922</v>
      </c>
      <c r="B30" s="2">
        <v>104635</v>
      </c>
      <c r="C30" s="7"/>
      <c r="D30" s="7">
        <f t="shared" si="0"/>
        <v>1.6372475339580018E-2</v>
      </c>
      <c r="E30" s="7"/>
      <c r="F30" s="7"/>
      <c r="G30" s="7"/>
      <c r="H30" s="7"/>
    </row>
    <row r="31" spans="1:8">
      <c r="A31" s="7">
        <v>1923</v>
      </c>
      <c r="B31" s="2">
        <v>108892</v>
      </c>
      <c r="C31" s="7"/>
      <c r="D31" s="7">
        <f t="shared" si="0"/>
        <v>1.7038577767262843E-2</v>
      </c>
      <c r="E31" s="7"/>
      <c r="F31" s="7"/>
      <c r="G31" s="7"/>
      <c r="H31" s="7"/>
    </row>
    <row r="32" spans="1:8">
      <c r="A32" s="7">
        <v>1924</v>
      </c>
      <c r="B32" s="2">
        <v>112905</v>
      </c>
      <c r="C32" s="7"/>
      <c r="D32" s="7">
        <f t="shared" si="0"/>
        <v>1.7666500962539133E-2</v>
      </c>
      <c r="E32" s="7"/>
      <c r="F32" s="7"/>
      <c r="G32" s="7"/>
      <c r="H32" s="7"/>
    </row>
    <row r="33" spans="1:8">
      <c r="A33" s="7">
        <v>1925</v>
      </c>
      <c r="B33" s="2">
        <v>117492</v>
      </c>
      <c r="C33" s="7"/>
      <c r="D33" s="7">
        <f t="shared" si="0"/>
        <v>1.838423923732915E-2</v>
      </c>
      <c r="E33" s="7"/>
      <c r="F33" s="7"/>
      <c r="G33" s="7"/>
      <c r="H33" s="7"/>
    </row>
    <row r="34" spans="1:8">
      <c r="A34" s="7">
        <v>1926</v>
      </c>
      <c r="B34" s="2">
        <v>123609</v>
      </c>
      <c r="C34" s="7"/>
      <c r="D34" s="7">
        <f t="shared" si="0"/>
        <v>1.9341380075979801E-2</v>
      </c>
      <c r="E34" s="7"/>
      <c r="F34" s="7"/>
      <c r="G34" s="7"/>
      <c r="H34" s="7"/>
    </row>
    <row r="35" spans="1:8">
      <c r="A35" s="7">
        <v>1927</v>
      </c>
      <c r="B35" s="2">
        <v>130217</v>
      </c>
      <c r="C35" s="7"/>
      <c r="D35" s="7">
        <f t="shared" si="0"/>
        <v>2.0375348796235402E-2</v>
      </c>
      <c r="E35" s="7"/>
      <c r="F35" s="7"/>
      <c r="G35" s="7"/>
      <c r="H35" s="7"/>
    </row>
    <row r="36" spans="1:8">
      <c r="A36" s="7">
        <v>1928</v>
      </c>
      <c r="B36" s="2">
        <v>136842</v>
      </c>
      <c r="C36" s="7"/>
      <c r="D36" s="7">
        <f t="shared" si="0"/>
        <v>2.1411977544978342E-2</v>
      </c>
      <c r="E36" s="7"/>
      <c r="F36" s="7"/>
      <c r="G36" s="7"/>
      <c r="H36" s="7"/>
    </row>
    <row r="37" spans="1:8">
      <c r="A37" s="7">
        <v>1929</v>
      </c>
      <c r="B37" s="2">
        <v>143760</v>
      </c>
      <c r="C37" s="7"/>
      <c r="D37" s="7">
        <f t="shared" si="0"/>
        <v>2.2494452667061914E-2</v>
      </c>
      <c r="E37" s="7"/>
      <c r="F37" s="7"/>
      <c r="G37" s="7"/>
      <c r="H37" s="7"/>
    </row>
    <row r="38" spans="1:8">
      <c r="A38" s="7">
        <v>1930</v>
      </c>
      <c r="B38" s="2">
        <v>150662</v>
      </c>
      <c r="C38" s="7"/>
      <c r="D38" s="7">
        <f t="shared" si="0"/>
        <v>2.3574424232922109E-2</v>
      </c>
      <c r="E38" s="7"/>
      <c r="F38" s="7"/>
      <c r="G38" s="7"/>
      <c r="H38" s="7"/>
    </row>
    <row r="39" spans="1:8">
      <c r="A39" s="7">
        <v>1931</v>
      </c>
      <c r="B39" s="2">
        <v>155767</v>
      </c>
      <c r="C39" s="7"/>
      <c r="D39" s="7">
        <f t="shared" si="0"/>
        <v>2.4373215140444028E-2</v>
      </c>
      <c r="E39" s="7"/>
      <c r="F39" s="7"/>
      <c r="G39" s="7"/>
      <c r="H39" s="7"/>
    </row>
    <row r="40" spans="1:8">
      <c r="A40" s="7">
        <v>1932</v>
      </c>
      <c r="B40" s="2">
        <v>158439</v>
      </c>
      <c r="C40" s="7"/>
      <c r="D40" s="7">
        <f t="shared" si="0"/>
        <v>2.4791309029748351E-2</v>
      </c>
      <c r="E40" s="7"/>
      <c r="F40" s="7"/>
      <c r="G40" s="7"/>
      <c r="H40" s="7"/>
    </row>
    <row r="41" spans="1:8">
      <c r="A41" s="7">
        <v>1933</v>
      </c>
      <c r="B41" s="2">
        <v>160389</v>
      </c>
      <c r="C41" s="7"/>
      <c r="D41" s="7">
        <f t="shared" si="0"/>
        <v>2.5096429944472688E-2</v>
      </c>
      <c r="E41" s="7"/>
      <c r="F41" s="7"/>
      <c r="G41" s="7"/>
      <c r="H41" s="7"/>
    </row>
    <row r="42" spans="1:8">
      <c r="A42" s="7">
        <v>1934</v>
      </c>
      <c r="B42" s="2">
        <v>163600</v>
      </c>
      <c r="C42" s="7"/>
      <c r="D42" s="7">
        <f t="shared" si="0"/>
        <v>2.5598862384052096E-2</v>
      </c>
      <c r="E42" s="7"/>
      <c r="F42" s="7"/>
      <c r="G42" s="7"/>
      <c r="H42" s="7"/>
    </row>
    <row r="43" spans="1:8">
      <c r="A43" s="7">
        <v>1935</v>
      </c>
      <c r="B43" s="2">
        <v>169337</v>
      </c>
      <c r="C43" s="7"/>
      <c r="D43" s="7">
        <f t="shared" si="0"/>
        <v>2.6496543762397493E-2</v>
      </c>
      <c r="E43" s="7"/>
      <c r="F43" s="7"/>
      <c r="G43" s="7"/>
      <c r="H43" s="7"/>
    </row>
    <row r="44" spans="1:8">
      <c r="A44" s="7">
        <v>1936</v>
      </c>
      <c r="B44" s="2">
        <v>177417</v>
      </c>
      <c r="C44" s="7"/>
      <c r="D44" s="7">
        <f t="shared" si="0"/>
        <v>2.7760839655203977E-2</v>
      </c>
      <c r="E44" s="7"/>
      <c r="F44" s="7"/>
      <c r="G44" s="7"/>
      <c r="H44" s="7"/>
    </row>
    <row r="45" spans="1:8">
      <c r="A45" s="7">
        <v>1937</v>
      </c>
      <c r="B45" s="2">
        <v>186789</v>
      </c>
      <c r="C45" s="7"/>
      <c r="D45" s="7">
        <f t="shared" si="0"/>
        <v>2.9227297713048331E-2</v>
      </c>
      <c r="E45" s="7"/>
      <c r="F45" s="7"/>
      <c r="G45" s="7"/>
      <c r="H45" s="7"/>
    </row>
    <row r="46" spans="1:8">
      <c r="A46" s="7">
        <v>1938</v>
      </c>
      <c r="B46" s="2">
        <v>198052</v>
      </c>
      <c r="C46" s="7"/>
      <c r="D46" s="7">
        <f t="shared" si="0"/>
        <v>3.0989644822043312E-2</v>
      </c>
      <c r="E46" s="7"/>
      <c r="F46" s="7"/>
      <c r="G46" s="7"/>
      <c r="H46" s="7"/>
    </row>
    <row r="47" spans="1:8">
      <c r="A47" s="7">
        <v>1939</v>
      </c>
      <c r="B47" s="2">
        <v>213102</v>
      </c>
      <c r="C47" s="7"/>
      <c r="D47" s="7">
        <f t="shared" si="0"/>
        <v>3.3344552394659353E-2</v>
      </c>
      <c r="E47" s="7"/>
      <c r="F47" s="7"/>
      <c r="G47" s="7"/>
      <c r="H47" s="7"/>
    </row>
    <row r="48" spans="1:8">
      <c r="A48" s="7">
        <v>1940</v>
      </c>
      <c r="B48" s="2">
        <v>230111</v>
      </c>
      <c r="C48" s="7"/>
      <c r="D48" s="7">
        <f t="shared" si="0"/>
        <v>3.6005989132375377E-2</v>
      </c>
      <c r="E48" s="7"/>
      <c r="F48" s="7"/>
      <c r="G48" s="7"/>
      <c r="H48" s="7"/>
    </row>
    <row r="49" spans="1:8">
      <c r="A49" s="7">
        <v>1941</v>
      </c>
      <c r="B49" s="2">
        <v>247086</v>
      </c>
      <c r="C49" s="7"/>
      <c r="D49" s="7">
        <f t="shared" si="0"/>
        <v>3.8662105813116729E-2</v>
      </c>
      <c r="E49" s="7"/>
      <c r="F49" s="7"/>
      <c r="G49" s="7"/>
      <c r="H49" s="7"/>
    </row>
    <row r="50" spans="1:8">
      <c r="A50" s="7">
        <v>1942</v>
      </c>
      <c r="B50" s="2">
        <v>263144</v>
      </c>
      <c r="C50" s="7"/>
      <c r="D50" s="7">
        <f t="shared" si="0"/>
        <v>4.1174737427805655E-2</v>
      </c>
      <c r="E50" s="7"/>
      <c r="F50" s="7"/>
      <c r="G50" s="7"/>
      <c r="H50" s="7"/>
    </row>
    <row r="51" spans="1:8">
      <c r="A51" s="7">
        <v>1943</v>
      </c>
      <c r="B51" s="2">
        <v>279771</v>
      </c>
      <c r="C51" s="7"/>
      <c r="D51" s="7">
        <f t="shared" si="0"/>
        <v>4.3776401760688505E-2</v>
      </c>
      <c r="E51" s="7"/>
      <c r="F51" s="7"/>
      <c r="G51" s="7"/>
      <c r="H51" s="7"/>
    </row>
    <row r="52" spans="1:8">
      <c r="A52" s="7">
        <v>1944</v>
      </c>
      <c r="B52" s="2">
        <v>298518</v>
      </c>
      <c r="C52" s="7"/>
      <c r="D52" s="7">
        <f t="shared" si="0"/>
        <v>4.6709787293169096E-2</v>
      </c>
      <c r="E52" s="7"/>
      <c r="F52" s="7"/>
      <c r="G52" s="7"/>
      <c r="H52" s="7"/>
    </row>
    <row r="53" spans="1:8">
      <c r="A53" s="7">
        <v>1945</v>
      </c>
      <c r="B53" s="2">
        <v>271214</v>
      </c>
      <c r="C53" s="7"/>
      <c r="D53" s="7">
        <f t="shared" si="0"/>
        <v>4.2437468597972525E-2</v>
      </c>
      <c r="E53" s="7"/>
      <c r="F53" s="7"/>
      <c r="G53" s="7"/>
      <c r="H53" s="7"/>
    </row>
    <row r="54" spans="1:8">
      <c r="A54" s="7">
        <v>1946</v>
      </c>
      <c r="B54" s="2">
        <v>238686</v>
      </c>
      <c r="C54" s="7"/>
      <c r="D54" s="7">
        <f t="shared" si="0"/>
        <v>3.7347738795842654E-2</v>
      </c>
      <c r="E54" s="7"/>
      <c r="F54" s="7"/>
      <c r="G54" s="7"/>
      <c r="H54" s="7"/>
    </row>
    <row r="55" spans="1:8">
      <c r="A55" s="7">
        <v>1947</v>
      </c>
      <c r="B55" s="2">
        <v>248613</v>
      </c>
      <c r="C55" s="7"/>
      <c r="D55" s="7">
        <f t="shared" si="0"/>
        <v>3.8901038960185479E-2</v>
      </c>
      <c r="E55" s="7"/>
      <c r="F55" s="7"/>
      <c r="G55" s="7"/>
      <c r="H55" s="7"/>
    </row>
    <row r="56" spans="1:8">
      <c r="A56" s="7">
        <v>1948</v>
      </c>
      <c r="B56" s="2">
        <v>259846</v>
      </c>
      <c r="C56" s="7"/>
      <c r="D56" s="7">
        <f t="shared" si="0"/>
        <v>4.0658691901261618E-2</v>
      </c>
      <c r="E56" s="7"/>
      <c r="F56" s="7"/>
      <c r="G56" s="7"/>
      <c r="H56" s="7"/>
    </row>
    <row r="57" spans="1:8">
      <c r="A57" s="7">
        <v>1949</v>
      </c>
      <c r="B57" s="2">
        <v>269779</v>
      </c>
      <c r="C57" s="7"/>
      <c r="D57" s="7">
        <f t="shared" si="0"/>
        <v>4.2212930899188206E-2</v>
      </c>
      <c r="E57" s="7"/>
      <c r="F57" s="7"/>
      <c r="G57" s="7"/>
      <c r="H57" s="7"/>
    </row>
    <row r="58" spans="1:8">
      <c r="A58" s="7">
        <v>1950</v>
      </c>
      <c r="B58" s="2">
        <v>276632</v>
      </c>
      <c r="C58" s="7"/>
      <c r="D58" s="7">
        <f t="shared" si="0"/>
        <v>4.3285235324114303E-2</v>
      </c>
      <c r="E58" s="7"/>
      <c r="F58" s="7"/>
      <c r="G58" s="7"/>
      <c r="H58" s="7"/>
    </row>
    <row r="59" spans="1:8">
      <c r="A59" s="7">
        <v>1951</v>
      </c>
      <c r="B59" s="2">
        <v>282714</v>
      </c>
      <c r="C59" s="7"/>
      <c r="D59" s="7">
        <f t="shared" si="0"/>
        <v>4.4236899633526311E-2</v>
      </c>
      <c r="E59" s="7"/>
      <c r="F59" s="7"/>
      <c r="G59" s="7"/>
      <c r="H59" s="7"/>
    </row>
    <row r="60" spans="1:8">
      <c r="A60" s="7">
        <v>1952</v>
      </c>
      <c r="B60" s="2">
        <v>290340</v>
      </c>
      <c r="C60" s="7"/>
      <c r="D60" s="7">
        <f t="shared" si="0"/>
        <v>4.5430157118494414E-2</v>
      </c>
      <c r="E60" s="7"/>
      <c r="F60" s="7"/>
      <c r="G60" s="7"/>
      <c r="H60" s="7"/>
    </row>
    <row r="61" spans="1:8">
      <c r="A61" s="7">
        <v>1953</v>
      </c>
      <c r="B61" s="2">
        <v>299164</v>
      </c>
      <c r="C61" s="7"/>
      <c r="D61" s="7">
        <f t="shared" si="0"/>
        <v>4.6810868375688028E-2</v>
      </c>
      <c r="E61" s="7"/>
      <c r="F61" s="7"/>
      <c r="G61" s="7"/>
      <c r="H61" s="7"/>
    </row>
    <row r="62" spans="1:8">
      <c r="A62" s="7">
        <v>1954</v>
      </c>
      <c r="B62" s="2">
        <v>308630</v>
      </c>
      <c r="C62" s="7"/>
      <c r="D62" s="7">
        <f t="shared" si="0"/>
        <v>4.8292034826344733E-2</v>
      </c>
      <c r="E62" s="7"/>
      <c r="F62" s="7"/>
      <c r="G62" s="7"/>
      <c r="H62" s="7"/>
    </row>
    <row r="63" spans="1:8">
      <c r="A63" s="7">
        <v>1955</v>
      </c>
      <c r="B63" s="2">
        <v>318209</v>
      </c>
      <c r="C63" s="7"/>
      <c r="D63" s="7">
        <f t="shared" si="0"/>
        <v>4.9790882642829055E-2</v>
      </c>
      <c r="E63" s="7"/>
      <c r="F63" s="7"/>
      <c r="G63" s="7"/>
      <c r="H63" s="7"/>
    </row>
    <row r="64" spans="1:8">
      <c r="A64" s="7">
        <v>1956</v>
      </c>
      <c r="B64" s="2">
        <v>330972</v>
      </c>
      <c r="C64" s="7"/>
      <c r="D64" s="7">
        <f t="shared" si="0"/>
        <v>5.1787938147765833E-2</v>
      </c>
      <c r="E64" s="7"/>
      <c r="F64" s="7"/>
      <c r="G64" s="7"/>
      <c r="H64" s="7"/>
    </row>
    <row r="65" spans="1:8">
      <c r="A65" s="7">
        <v>1957</v>
      </c>
      <c r="B65" s="2">
        <v>347702</v>
      </c>
      <c r="C65" s="7"/>
      <c r="D65" s="7">
        <f t="shared" si="0"/>
        <v>5.4405719123836689E-2</v>
      </c>
      <c r="E65" s="7"/>
      <c r="F65" s="7"/>
      <c r="G65" s="7"/>
      <c r="H65" s="7"/>
    </row>
    <row r="66" spans="1:8">
      <c r="A66" s="7">
        <v>1958</v>
      </c>
      <c r="B66" s="2">
        <v>366508</v>
      </c>
      <c r="C66" s="7"/>
      <c r="D66" s="7">
        <f t="shared" si="0"/>
        <v>5.7348336519890991E-2</v>
      </c>
      <c r="E66" s="7"/>
      <c r="F66" s="7"/>
      <c r="G66" s="7"/>
      <c r="H66" s="7"/>
    </row>
    <row r="67" spans="1:8">
      <c r="A67" s="7">
        <v>1959</v>
      </c>
      <c r="B67" s="2">
        <v>392418</v>
      </c>
      <c r="C67" s="7"/>
      <c r="D67" s="7">
        <f t="shared" si="0"/>
        <v>6.1402532879125643E-2</v>
      </c>
      <c r="E67" s="7"/>
      <c r="F67" s="7"/>
      <c r="G67" s="7"/>
      <c r="H67" s="7"/>
    </row>
    <row r="68" spans="1:8">
      <c r="A68" s="7">
        <v>1960</v>
      </c>
      <c r="B68" s="2">
        <v>431786</v>
      </c>
      <c r="C68" s="7"/>
      <c r="D68" s="7">
        <f t="shared" si="0"/>
        <v>6.7562532966750119E-2</v>
      </c>
      <c r="E68" s="7"/>
      <c r="F68" s="7"/>
      <c r="G68" s="7"/>
      <c r="H68" s="7"/>
    </row>
    <row r="69" spans="1:8">
      <c r="A69" s="7">
        <v>1961</v>
      </c>
      <c r="B69" s="2">
        <v>485427</v>
      </c>
      <c r="C69" s="5"/>
      <c r="D69" s="7">
        <f t="shared" si="0"/>
        <v>7.5955861677892769E-2</v>
      </c>
      <c r="E69" s="7"/>
      <c r="F69" s="7"/>
      <c r="G69" s="7"/>
      <c r="H69" s="7"/>
    </row>
    <row r="70" spans="1:8">
      <c r="A70" s="7">
        <v>1962</v>
      </c>
      <c r="B70" s="2">
        <v>550160</v>
      </c>
      <c r="C70" s="18"/>
      <c r="D70" s="7">
        <f t="shared" si="0"/>
        <v>8.6084780740893041E-2</v>
      </c>
      <c r="E70" s="7"/>
      <c r="F70" s="7"/>
      <c r="G70" s="7"/>
      <c r="H70" s="7"/>
    </row>
    <row r="71" spans="1:8">
      <c r="A71" s="7">
        <v>1963</v>
      </c>
      <c r="B71" s="2">
        <v>622871</v>
      </c>
      <c r="C71" s="18"/>
      <c r="D71" s="7">
        <f t="shared" si="0"/>
        <v>9.7462035525775759E-2</v>
      </c>
      <c r="E71" s="7"/>
      <c r="F71" s="7"/>
      <c r="G71" s="7"/>
      <c r="H71" s="7"/>
    </row>
    <row r="72" spans="1:8">
      <c r="A72" s="7">
        <v>1964</v>
      </c>
      <c r="B72" s="2">
        <v>704342</v>
      </c>
      <c r="C72" s="18"/>
      <c r="D72" s="7">
        <f t="shared" si="0"/>
        <v>0.11020998734295857</v>
      </c>
      <c r="E72" s="7"/>
      <c r="F72" s="7"/>
      <c r="G72" s="7"/>
      <c r="H72" s="7"/>
    </row>
    <row r="73" spans="1:8">
      <c r="A73" s="7">
        <v>1965</v>
      </c>
      <c r="B73" s="2">
        <v>790772</v>
      </c>
      <c r="C73" s="18"/>
      <c r="D73" s="7">
        <f t="shared" ref="D73:D99" si="1">B73/$B$98</f>
        <v>0.12373388511712496</v>
      </c>
      <c r="E73" s="7"/>
      <c r="F73" s="7"/>
      <c r="G73" s="7"/>
      <c r="H73" s="7"/>
    </row>
    <row r="74" spans="1:8">
      <c r="A74" s="7">
        <v>1966</v>
      </c>
      <c r="B74" s="2">
        <v>881614</v>
      </c>
      <c r="C74" s="18"/>
      <c r="D74" s="7">
        <f t="shared" si="1"/>
        <v>0.13794813851988819</v>
      </c>
      <c r="E74" s="7"/>
      <c r="F74" s="7"/>
      <c r="G74" s="7"/>
      <c r="H74" s="7"/>
    </row>
    <row r="75" spans="1:8">
      <c r="A75" s="7">
        <v>1967</v>
      </c>
      <c r="B75" s="2">
        <v>995398</v>
      </c>
      <c r="C75" s="18"/>
      <c r="D75" s="7">
        <f t="shared" si="1"/>
        <v>0.15575217860244919</v>
      </c>
      <c r="E75" s="7"/>
      <c r="F75" s="7"/>
      <c r="G75" s="7"/>
      <c r="H75" s="7"/>
    </row>
    <row r="76" spans="1:8">
      <c r="A76" s="7">
        <v>1968</v>
      </c>
      <c r="B76" s="2">
        <v>1131661</v>
      </c>
      <c r="C76" s="18"/>
      <c r="D76" s="7">
        <f t="shared" si="1"/>
        <v>0.177073558706594</v>
      </c>
      <c r="E76" s="7"/>
      <c r="F76" s="7"/>
      <c r="G76" s="7"/>
      <c r="H76" s="7"/>
    </row>
    <row r="77" spans="1:8">
      <c r="A77" s="7">
        <v>1969</v>
      </c>
      <c r="B77" s="2">
        <v>1286191</v>
      </c>
      <c r="C77" s="18"/>
      <c r="D77" s="7">
        <f t="shared" si="1"/>
        <v>0.20125321765651802</v>
      </c>
      <c r="E77" s="7"/>
      <c r="F77" s="7"/>
      <c r="G77" s="7"/>
      <c r="H77" s="7"/>
    </row>
    <row r="78" spans="1:8">
      <c r="A78" s="7">
        <v>1970</v>
      </c>
      <c r="B78" s="2">
        <v>1466124</v>
      </c>
      <c r="C78" s="18"/>
      <c r="D78" s="7">
        <f t="shared" si="1"/>
        <v>0.22940774152784837</v>
      </c>
      <c r="E78" s="7"/>
      <c r="F78" s="7"/>
      <c r="G78" s="7"/>
      <c r="H78" s="7"/>
    </row>
    <row r="79" spans="1:8">
      <c r="A79" s="7">
        <v>1971</v>
      </c>
      <c r="B79" s="2">
        <v>1660155</v>
      </c>
      <c r="C79" s="18"/>
      <c r="D79" s="7">
        <f t="shared" si="1"/>
        <v>0.25976821137650374</v>
      </c>
      <c r="E79" s="7"/>
      <c r="F79" s="7"/>
      <c r="G79" s="7"/>
      <c r="H79" s="7"/>
    </row>
    <row r="80" spans="1:8">
      <c r="A80" s="7">
        <v>1972</v>
      </c>
      <c r="B80" s="2">
        <v>1864415</v>
      </c>
      <c r="C80" s="18"/>
      <c r="D80" s="7">
        <f t="shared" si="1"/>
        <v>0.29172923601321815</v>
      </c>
      <c r="E80" s="7"/>
      <c r="F80" s="7"/>
      <c r="G80" s="7"/>
      <c r="H80" s="7"/>
    </row>
    <row r="81" spans="1:8">
      <c r="A81" s="7">
        <v>1973</v>
      </c>
      <c r="B81" s="2">
        <v>2087259</v>
      </c>
      <c r="C81" s="18"/>
      <c r="D81" s="7">
        <f t="shared" si="1"/>
        <v>0.32659814120338748</v>
      </c>
      <c r="E81" s="7"/>
      <c r="F81" s="7"/>
      <c r="G81" s="7"/>
      <c r="H81" s="7"/>
    </row>
    <row r="82" spans="1:8">
      <c r="A82" s="7">
        <v>1974</v>
      </c>
      <c r="B82" s="2">
        <v>2309054</v>
      </c>
      <c r="C82" s="18"/>
      <c r="D82" s="7">
        <f t="shared" si="1"/>
        <v>0.36130290698866158</v>
      </c>
      <c r="E82" s="7"/>
      <c r="F82" s="7"/>
      <c r="G82" s="7"/>
      <c r="H82" s="7"/>
    </row>
    <row r="83" spans="1:8">
      <c r="A83" s="7">
        <v>1975</v>
      </c>
      <c r="B83" s="2">
        <v>2513597</v>
      </c>
      <c r="C83" s="18"/>
      <c r="D83" s="7">
        <f t="shared" si="1"/>
        <v>0.39330821327607701</v>
      </c>
      <c r="E83" s="7"/>
      <c r="F83" s="7"/>
      <c r="G83" s="7"/>
      <c r="H83" s="7"/>
    </row>
    <row r="84" spans="1:8">
      <c r="A84" s="7">
        <v>1976</v>
      </c>
      <c r="B84" s="2">
        <v>2713056</v>
      </c>
      <c r="C84" s="18"/>
      <c r="D84" s="7">
        <f t="shared" si="1"/>
        <v>0.42451801457351374</v>
      </c>
      <c r="E84" s="7"/>
      <c r="F84" s="7"/>
      <c r="G84" s="7"/>
      <c r="H84" s="7"/>
    </row>
    <row r="85" spans="1:8">
      <c r="A85" s="7">
        <v>1977</v>
      </c>
      <c r="B85" s="2">
        <v>2914941</v>
      </c>
      <c r="C85" s="18"/>
      <c r="D85" s="7">
        <f t="shared" si="1"/>
        <v>0.4561074175833203</v>
      </c>
      <c r="E85" s="7"/>
      <c r="F85" s="7"/>
      <c r="G85" s="7"/>
      <c r="H85" s="7"/>
    </row>
    <row r="86" spans="1:8">
      <c r="A86" s="7">
        <v>1978</v>
      </c>
      <c r="B86" s="2">
        <v>3127130</v>
      </c>
      <c r="C86" s="18"/>
      <c r="D86" s="7">
        <f t="shared" si="1"/>
        <v>0.4893091108009831</v>
      </c>
      <c r="E86" s="7"/>
      <c r="F86" s="7"/>
      <c r="G86" s="7"/>
      <c r="H86" s="7"/>
    </row>
    <row r="87" spans="1:8">
      <c r="A87" s="7">
        <v>1979</v>
      </c>
      <c r="B87" s="2">
        <v>3359322</v>
      </c>
      <c r="C87" s="18"/>
      <c r="D87" s="7">
        <f t="shared" si="1"/>
        <v>0.52564071871466167</v>
      </c>
      <c r="E87" s="7"/>
      <c r="F87" s="7"/>
      <c r="G87" s="96"/>
      <c r="H87" s="7"/>
    </row>
    <row r="88" spans="1:8">
      <c r="A88" s="7">
        <v>1980</v>
      </c>
      <c r="B88" s="2">
        <v>3606127</v>
      </c>
      <c r="C88" s="18">
        <v>5488428</v>
      </c>
      <c r="D88" s="7">
        <f t="shared" si="1"/>
        <v>0.5642588558216054</v>
      </c>
      <c r="E88" s="7">
        <f t="shared" ref="E88:E119" si="2">C88/$C$98</f>
        <v>0.60705708557233617</v>
      </c>
      <c r="F88" s="7"/>
      <c r="G88" s="102"/>
      <c r="H88" s="7"/>
    </row>
    <row r="89" spans="1:8">
      <c r="A89" s="7">
        <v>1981</v>
      </c>
      <c r="B89" s="2">
        <v>3856766</v>
      </c>
      <c r="C89" s="18">
        <v>5782738</v>
      </c>
      <c r="D89" s="7">
        <f t="shared" si="1"/>
        <v>0.60347690758857619</v>
      </c>
      <c r="E89" s="7">
        <f t="shared" si="2"/>
        <v>0.63960975290345434</v>
      </c>
      <c r="F89" s="7"/>
      <c r="G89" s="102"/>
      <c r="H89" s="95"/>
    </row>
    <row r="90" spans="1:8">
      <c r="A90" s="7">
        <v>1982</v>
      </c>
      <c r="B90" s="2">
        <v>4102061</v>
      </c>
      <c r="C90" s="18">
        <v>6056132</v>
      </c>
      <c r="D90" s="7">
        <f t="shared" si="1"/>
        <v>0.64185877157693838</v>
      </c>
      <c r="E90" s="7">
        <f t="shared" si="2"/>
        <v>0.66984896982548803</v>
      </c>
      <c r="F90" s="7"/>
      <c r="G90" s="102"/>
      <c r="H90" s="95"/>
    </row>
    <row r="91" spans="1:8">
      <c r="A91" s="7">
        <v>1983</v>
      </c>
      <c r="B91" s="2">
        <v>4334008</v>
      </c>
      <c r="C91" s="18">
        <v>6301191</v>
      </c>
      <c r="D91" s="7">
        <f t="shared" si="1"/>
        <v>0.67815204378594662</v>
      </c>
      <c r="E91" s="7">
        <f t="shared" si="2"/>
        <v>0.6969541449928166</v>
      </c>
      <c r="F91" s="7"/>
      <c r="G91" s="102"/>
      <c r="H91" s="95"/>
    </row>
    <row r="92" spans="1:8">
      <c r="A92" s="7">
        <v>1984</v>
      </c>
      <c r="B92" s="2">
        <v>4566656</v>
      </c>
      <c r="C92" s="18">
        <v>6557973</v>
      </c>
      <c r="D92" s="7">
        <f t="shared" si="1"/>
        <v>0.71455500305199149</v>
      </c>
      <c r="E92" s="7">
        <f t="shared" si="2"/>
        <v>0.72535596288082316</v>
      </c>
      <c r="F92" s="7"/>
      <c r="G92" s="102"/>
      <c r="H92" s="95"/>
    </row>
    <row r="93" spans="1:8">
      <c r="A93" s="7">
        <v>1985</v>
      </c>
      <c r="B93" s="2">
        <v>4812631</v>
      </c>
      <c r="C93" s="18">
        <v>6854423</v>
      </c>
      <c r="D93" s="7">
        <f t="shared" si="1"/>
        <v>0.75304326817984735</v>
      </c>
      <c r="E93" s="7">
        <f t="shared" si="2"/>
        <v>0.75814532861868456</v>
      </c>
      <c r="F93" s="7"/>
      <c r="G93" s="102"/>
      <c r="H93" s="95"/>
    </row>
    <row r="94" spans="1:8">
      <c r="A94" s="7">
        <v>1986</v>
      </c>
      <c r="B94" s="2">
        <v>5067987</v>
      </c>
      <c r="C94" s="18">
        <v>7172168</v>
      </c>
      <c r="D94" s="7">
        <f t="shared" si="1"/>
        <v>0.79299939961592314</v>
      </c>
      <c r="E94" s="7">
        <f t="shared" si="2"/>
        <v>0.79329006471710506</v>
      </c>
      <c r="F94" s="7"/>
      <c r="G94" s="102"/>
      <c r="H94" s="95"/>
    </row>
    <row r="95" spans="1:8">
      <c r="A95" s="7">
        <v>1987</v>
      </c>
      <c r="B95" s="2">
        <v>5332066</v>
      </c>
      <c r="C95" s="18">
        <v>7531071</v>
      </c>
      <c r="D95" s="7">
        <f t="shared" si="1"/>
        <v>0.83432043861053251</v>
      </c>
      <c r="E95" s="7">
        <f t="shared" si="2"/>
        <v>0.83298715269624368</v>
      </c>
      <c r="F95" s="7"/>
      <c r="G95" s="102"/>
      <c r="H95" s="95"/>
    </row>
    <row r="96" spans="1:8">
      <c r="A96" s="7">
        <v>1988</v>
      </c>
      <c r="B96" s="2">
        <v>5630441</v>
      </c>
      <c r="C96" s="18">
        <v>7979483</v>
      </c>
      <c r="D96" s="7">
        <f t="shared" si="1"/>
        <v>0.88100785036995521</v>
      </c>
      <c r="E96" s="7">
        <f t="shared" si="2"/>
        <v>0.88258453866097941</v>
      </c>
      <c r="F96" s="7"/>
      <c r="G96" s="102"/>
      <c r="H96" s="95"/>
    </row>
    <row r="97" spans="1:8">
      <c r="A97" s="7">
        <v>1989</v>
      </c>
      <c r="B97" s="2">
        <v>5986053</v>
      </c>
      <c r="C97" s="18">
        <v>8486149</v>
      </c>
      <c r="D97" s="7">
        <f t="shared" si="1"/>
        <v>0.93665126510172492</v>
      </c>
      <c r="E97" s="7">
        <f t="shared" si="2"/>
        <v>0.93862520919880799</v>
      </c>
      <c r="F97" s="7"/>
      <c r="G97" s="102"/>
      <c r="H97" s="95"/>
    </row>
    <row r="98" spans="1:8">
      <c r="A98" s="7">
        <v>1990</v>
      </c>
      <c r="B98" s="2">
        <v>6390909</v>
      </c>
      <c r="C98" s="18">
        <v>9041041</v>
      </c>
      <c r="D98" s="7">
        <f t="shared" si="1"/>
        <v>1</v>
      </c>
      <c r="E98" s="7">
        <f t="shared" si="2"/>
        <v>1</v>
      </c>
      <c r="F98" s="7"/>
      <c r="G98" s="102"/>
      <c r="H98" s="95"/>
    </row>
    <row r="99" spans="1:8">
      <c r="A99" s="7">
        <v>1991</v>
      </c>
      <c r="B99" s="2">
        <v>6827654</v>
      </c>
      <c r="C99" s="18">
        <v>9586242</v>
      </c>
      <c r="D99" s="7">
        <f t="shared" si="1"/>
        <v>1.0683384789237338</v>
      </c>
      <c r="E99" s="7">
        <f t="shared" si="2"/>
        <v>1.0603029009601881</v>
      </c>
      <c r="F99" s="7"/>
      <c r="G99" s="102"/>
      <c r="H99" s="95"/>
    </row>
    <row r="100" spans="1:8">
      <c r="A100" s="7">
        <v>1992</v>
      </c>
      <c r="B100" s="7"/>
      <c r="C100" s="18">
        <v>10067018</v>
      </c>
      <c r="D100" s="7"/>
      <c r="E100" s="7">
        <f t="shared" si="2"/>
        <v>1.1134799632033523</v>
      </c>
      <c r="F100" s="7"/>
      <c r="G100" s="102"/>
      <c r="H100" s="95"/>
    </row>
    <row r="101" spans="1:8">
      <c r="A101" s="7">
        <v>1993</v>
      </c>
      <c r="B101" s="7"/>
      <c r="C101" s="18">
        <v>10483176</v>
      </c>
      <c r="D101" s="7"/>
      <c r="E101" s="7">
        <f t="shared" si="2"/>
        <v>1.1595098396301931</v>
      </c>
      <c r="F101" s="7"/>
      <c r="G101" s="102"/>
      <c r="H101" s="95"/>
    </row>
    <row r="102" spans="1:8">
      <c r="A102" s="7">
        <v>1994</v>
      </c>
      <c r="B102" s="7"/>
      <c r="C102" s="18">
        <v>10853446</v>
      </c>
      <c r="D102" s="7"/>
      <c r="E102" s="7">
        <f t="shared" si="2"/>
        <v>1.2004641943333738</v>
      </c>
      <c r="F102" s="7"/>
      <c r="G102" s="102"/>
      <c r="H102" s="95"/>
    </row>
    <row r="103" spans="1:8">
      <c r="A103" s="7">
        <v>1995</v>
      </c>
      <c r="B103" s="7"/>
      <c r="C103" s="18">
        <v>11205740</v>
      </c>
      <c r="D103" s="7"/>
      <c r="E103" s="7">
        <f t="shared" si="2"/>
        <v>1.2394302824199117</v>
      </c>
      <c r="F103" s="7"/>
      <c r="G103" s="102"/>
      <c r="H103" s="95"/>
    </row>
    <row r="104" spans="1:8">
      <c r="A104" s="7">
        <v>1996</v>
      </c>
      <c r="B104" s="7"/>
      <c r="C104" s="18">
        <v>11586454</v>
      </c>
      <c r="D104" s="7"/>
      <c r="E104" s="7">
        <f t="shared" si="2"/>
        <v>1.2815398138333849</v>
      </c>
      <c r="F104" s="7"/>
      <c r="G104" s="102"/>
      <c r="H104" s="95"/>
    </row>
    <row r="105" spans="1:8">
      <c r="A105" s="7">
        <v>1997</v>
      </c>
      <c r="B105" s="7"/>
      <c r="C105" s="18">
        <v>11939414</v>
      </c>
      <c r="D105" s="7"/>
      <c r="E105" s="7">
        <f t="shared" si="2"/>
        <v>1.3205795660035167</v>
      </c>
      <c r="F105" s="7"/>
      <c r="G105" s="102"/>
      <c r="H105" s="95"/>
    </row>
    <row r="106" spans="1:8">
      <c r="A106" s="7">
        <v>1998</v>
      </c>
      <c r="B106" s="7"/>
      <c r="C106" s="18">
        <v>12182446</v>
      </c>
      <c r="D106" s="7"/>
      <c r="E106" s="7">
        <f t="shared" si="2"/>
        <v>1.347460541324832</v>
      </c>
      <c r="F106" s="7"/>
      <c r="G106" s="102"/>
      <c r="H106" s="95"/>
    </row>
    <row r="107" spans="1:8">
      <c r="A107" s="7">
        <v>1999</v>
      </c>
      <c r="B107" s="7"/>
      <c r="C107" s="18">
        <v>12405380</v>
      </c>
      <c r="D107" s="7"/>
      <c r="E107" s="7">
        <f t="shared" si="2"/>
        <v>1.3721185425439393</v>
      </c>
      <c r="F107" s="7"/>
      <c r="G107" s="102"/>
      <c r="H107" s="95"/>
    </row>
    <row r="108" spans="1:8">
      <c r="A108" s="7">
        <v>2000</v>
      </c>
      <c r="B108" s="7"/>
      <c r="C108" s="18">
        <v>12619849</v>
      </c>
      <c r="D108" s="7"/>
      <c r="E108" s="7">
        <f t="shared" si="2"/>
        <v>1.3958402577756257</v>
      </c>
      <c r="F108" s="7"/>
      <c r="G108" s="102"/>
      <c r="H108" s="95"/>
    </row>
    <row r="109" spans="1:8">
      <c r="A109" s="7">
        <v>2001</v>
      </c>
      <c r="B109" s="7"/>
      <c r="C109" s="18">
        <v>12795228</v>
      </c>
      <c r="D109" s="7"/>
      <c r="E109" s="7">
        <f t="shared" si="2"/>
        <v>1.4152383558486241</v>
      </c>
      <c r="F109" s="7"/>
      <c r="G109" s="102"/>
      <c r="H109" s="95"/>
    </row>
    <row r="110" spans="1:8">
      <c r="A110" s="7">
        <v>2002</v>
      </c>
      <c r="B110" s="7"/>
      <c r="C110" s="18">
        <v>12907273</v>
      </c>
      <c r="D110" s="7"/>
      <c r="E110" s="7">
        <f t="shared" si="2"/>
        <v>1.4276312871493448</v>
      </c>
      <c r="F110" s="7"/>
      <c r="G110" s="102"/>
      <c r="H110" s="95"/>
    </row>
    <row r="111" spans="1:8">
      <c r="A111" s="7">
        <v>2003</v>
      </c>
      <c r="B111" s="7"/>
      <c r="C111" s="18">
        <v>13014487</v>
      </c>
      <c r="D111" s="7"/>
      <c r="E111" s="7">
        <f t="shared" si="2"/>
        <v>1.4394898773271794</v>
      </c>
      <c r="F111" s="7"/>
      <c r="G111" s="102"/>
      <c r="H111" s="95"/>
    </row>
    <row r="112" spans="1:8">
      <c r="A112" s="7">
        <v>2004</v>
      </c>
      <c r="B112" s="7"/>
      <c r="C112" s="18">
        <v>13117272</v>
      </c>
      <c r="D112" s="7"/>
      <c r="E112" s="7">
        <f t="shared" si="2"/>
        <v>1.4508585902884414</v>
      </c>
      <c r="F112" s="7"/>
      <c r="G112" s="102"/>
      <c r="H112" s="95"/>
    </row>
    <row r="113" spans="1:8">
      <c r="A113" s="7">
        <v>2005</v>
      </c>
      <c r="B113" s="7"/>
      <c r="C113" s="18">
        <v>13221339</v>
      </c>
      <c r="D113" s="7"/>
      <c r="E113" s="7">
        <f t="shared" si="2"/>
        <v>1.4623691010802848</v>
      </c>
      <c r="F113" s="7"/>
      <c r="G113" s="102"/>
      <c r="H113" s="95"/>
    </row>
    <row r="114" spans="1:8">
      <c r="A114" s="7">
        <v>2006</v>
      </c>
      <c r="B114" s="7"/>
      <c r="C114" s="18">
        <v>13333656</v>
      </c>
      <c r="D114" s="7"/>
      <c r="E114" s="7">
        <f t="shared" si="2"/>
        <v>1.4747921174121432</v>
      </c>
      <c r="F114" s="7"/>
      <c r="G114" s="102"/>
      <c r="H114" s="95"/>
    </row>
    <row r="115" spans="1:8">
      <c r="A115" s="7">
        <v>2007</v>
      </c>
      <c r="B115" s="7"/>
      <c r="C115" s="18">
        <v>13440535</v>
      </c>
      <c r="D115" s="7"/>
      <c r="E115" s="7">
        <f t="shared" si="2"/>
        <v>1.4866136543347166</v>
      </c>
      <c r="F115" s="7"/>
      <c r="G115" s="102"/>
      <c r="H115" s="95"/>
    </row>
    <row r="116" spans="1:8">
      <c r="A116" s="7">
        <v>2008</v>
      </c>
      <c r="B116" s="7"/>
      <c r="C116" s="18">
        <v>13494170</v>
      </c>
      <c r="D116" s="7"/>
      <c r="E116" s="7">
        <f t="shared" si="2"/>
        <v>1.4925460464121334</v>
      </c>
      <c r="F116" s="7"/>
      <c r="G116" s="102"/>
      <c r="H116" s="95"/>
    </row>
    <row r="117" spans="1:8">
      <c r="A117" s="7">
        <v>2009</v>
      </c>
      <c r="B117" s="7"/>
      <c r="C117" s="18">
        <v>13440882</v>
      </c>
      <c r="D117" s="7"/>
      <c r="E117" s="7">
        <f t="shared" si="2"/>
        <v>1.4866520348707633</v>
      </c>
      <c r="F117" s="7"/>
      <c r="G117" s="102"/>
      <c r="H117" s="95"/>
    </row>
    <row r="118" spans="1:8">
      <c r="A118" s="7">
        <v>2010</v>
      </c>
      <c r="B118" s="7"/>
      <c r="C118" s="18">
        <v>13390068</v>
      </c>
      <c r="D118" s="7"/>
      <c r="E118" s="7">
        <f t="shared" si="2"/>
        <v>1.4810316643846655</v>
      </c>
      <c r="F118" s="7"/>
      <c r="G118" s="102"/>
      <c r="H118" s="95"/>
    </row>
    <row r="119" spans="1:8">
      <c r="A119" s="7">
        <v>2011</v>
      </c>
      <c r="B119" s="7"/>
      <c r="C119" s="18">
        <v>13347801</v>
      </c>
      <c r="D119" s="7"/>
      <c r="E119" s="7">
        <f t="shared" si="2"/>
        <v>1.4763566496380229</v>
      </c>
      <c r="F119" s="7"/>
      <c r="G119" s="102"/>
      <c r="H119" s="95"/>
    </row>
  </sheetData>
  <mergeCells count="11">
    <mergeCell ref="H6:H7"/>
    <mergeCell ref="F4:G5"/>
    <mergeCell ref="F6:F7"/>
    <mergeCell ref="G6:G7"/>
    <mergeCell ref="B4:B5"/>
    <mergeCell ref="C4:C5"/>
    <mergeCell ref="D4:E5"/>
    <mergeCell ref="B6:B7"/>
    <mergeCell ref="D6:D7"/>
    <mergeCell ref="E6:E7"/>
    <mergeCell ref="C6:C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18"/>
  <sheetViews>
    <sheetView workbookViewId="0">
      <selection activeCell="D16" sqref="D16"/>
    </sheetView>
  </sheetViews>
  <sheetFormatPr defaultColWidth="8.85546875" defaultRowHeight="15"/>
  <cols>
    <col min="2" max="2" width="14.42578125" customWidth="1"/>
    <col min="3" max="3" width="16.42578125" bestFit="1" customWidth="1"/>
    <col min="5" max="5" width="10.140625" customWidth="1"/>
  </cols>
  <sheetData>
    <row r="1" spans="1:58">
      <c r="A1" s="19" t="s">
        <v>13</v>
      </c>
      <c r="B1" s="7"/>
      <c r="C1" s="7"/>
      <c r="D1" s="7"/>
      <c r="E1" s="7"/>
    </row>
    <row r="2" spans="1:58">
      <c r="A2" s="121" t="s">
        <v>123</v>
      </c>
      <c r="B2" s="7"/>
      <c r="C2" s="7"/>
      <c r="D2" s="7"/>
      <c r="E2" s="7"/>
    </row>
    <row r="3" spans="1:58">
      <c r="A3" s="7"/>
      <c r="B3" s="162" t="s">
        <v>6</v>
      </c>
      <c r="C3" s="164" t="s">
        <v>11</v>
      </c>
      <c r="D3" s="162" t="s">
        <v>8</v>
      </c>
      <c r="E3" s="162"/>
    </row>
    <row r="4" spans="1:58" ht="30" customHeight="1">
      <c r="A4" s="7"/>
      <c r="B4" s="162"/>
      <c r="C4" s="164"/>
      <c r="D4" s="162"/>
      <c r="E4" s="162"/>
    </row>
    <row r="5" spans="1:58" ht="15" customHeight="1">
      <c r="A5" s="7"/>
      <c r="B5" s="163" t="s">
        <v>0</v>
      </c>
      <c r="C5" s="163" t="s">
        <v>118</v>
      </c>
      <c r="D5" s="163" t="s">
        <v>9</v>
      </c>
      <c r="E5" s="163" t="s">
        <v>10</v>
      </c>
      <c r="F5" s="1"/>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row>
    <row r="6" spans="1:58">
      <c r="A6" s="12" t="s">
        <v>5</v>
      </c>
      <c r="B6" s="163"/>
      <c r="C6" s="163"/>
      <c r="D6" s="163"/>
      <c r="E6" s="163"/>
    </row>
    <row r="7" spans="1:58" ht="15" customHeight="1">
      <c r="A7" s="13">
        <v>1900</v>
      </c>
      <c r="B7" s="17">
        <v>52020.078000000001</v>
      </c>
      <c r="C7" s="7"/>
      <c r="D7" s="7">
        <f>B7/$B$97</f>
        <v>2.2411309379433413E-2</v>
      </c>
      <c r="E7" s="7"/>
    </row>
    <row r="8" spans="1:58">
      <c r="A8" s="13">
        <v>1901</v>
      </c>
      <c r="B8" s="17">
        <v>53883.056000000004</v>
      </c>
      <c r="C8" s="7"/>
      <c r="D8" s="7">
        <f t="shared" ref="D8:D71" si="0">B8/$B$97</f>
        <v>2.321391825528089E-2</v>
      </c>
      <c r="E8" s="7"/>
    </row>
    <row r="9" spans="1:58">
      <c r="A9" s="13">
        <v>1902</v>
      </c>
      <c r="B9" s="17">
        <v>51088.588999999993</v>
      </c>
      <c r="C9" s="7"/>
      <c r="D9" s="7">
        <f t="shared" si="0"/>
        <v>2.2010004941509669E-2</v>
      </c>
      <c r="E9" s="7"/>
    </row>
    <row r="10" spans="1:58">
      <c r="A10" s="13">
        <v>1903</v>
      </c>
      <c r="B10" s="17">
        <v>54671.238999999994</v>
      </c>
      <c r="C10" s="7"/>
      <c r="D10" s="7">
        <f t="shared" si="0"/>
        <v>2.3553483548908665E-2</v>
      </c>
      <c r="E10" s="7"/>
    </row>
    <row r="11" spans="1:58">
      <c r="A11" s="13">
        <v>1904</v>
      </c>
      <c r="B11" s="17">
        <v>55101.156999999999</v>
      </c>
      <c r="C11" s="7"/>
      <c r="D11" s="7">
        <f t="shared" si="0"/>
        <v>2.3738700981796545E-2</v>
      </c>
      <c r="E11" s="7"/>
    </row>
    <row r="12" spans="1:58">
      <c r="A12" s="13">
        <v>1905</v>
      </c>
      <c r="B12" s="17">
        <v>54169.667999999998</v>
      </c>
      <c r="C12" s="7"/>
      <c r="D12" s="7">
        <f t="shared" si="0"/>
        <v>2.3337396543872808E-2</v>
      </c>
      <c r="E12" s="7"/>
    </row>
    <row r="13" spans="1:58">
      <c r="A13" s="13">
        <v>1906</v>
      </c>
      <c r="B13" s="17">
        <v>61263.315000000002</v>
      </c>
      <c r="C13" s="7"/>
      <c r="D13" s="7">
        <f t="shared" si="0"/>
        <v>2.639348418652282E-2</v>
      </c>
      <c r="E13" s="7"/>
    </row>
    <row r="14" spans="1:58">
      <c r="A14" s="13">
        <v>1907</v>
      </c>
      <c r="B14" s="17">
        <v>63197.946000000004</v>
      </c>
      <c r="C14" s="7"/>
      <c r="D14" s="7">
        <f t="shared" si="0"/>
        <v>2.7226962634518279E-2</v>
      </c>
      <c r="E14" s="7"/>
    </row>
    <row r="15" spans="1:58">
      <c r="A15" s="13">
        <v>1908</v>
      </c>
      <c r="B15" s="17">
        <v>63627.863999999994</v>
      </c>
      <c r="C15" s="7"/>
      <c r="D15" s="7">
        <f t="shared" si="0"/>
        <v>2.7412180067406151E-2</v>
      </c>
      <c r="E15" s="7"/>
    </row>
    <row r="16" spans="1:58">
      <c r="A16" s="13">
        <v>1909</v>
      </c>
      <c r="B16" s="17">
        <v>63556.211000000003</v>
      </c>
      <c r="C16" s="7"/>
      <c r="D16" s="7">
        <f t="shared" si="0"/>
        <v>2.7381310495258177E-2</v>
      </c>
      <c r="E16" s="7"/>
    </row>
    <row r="17" spans="1:5">
      <c r="A17" s="13">
        <v>1910</v>
      </c>
      <c r="B17" s="17">
        <v>64559.352999999996</v>
      </c>
      <c r="C17" s="7"/>
      <c r="D17" s="7">
        <f t="shared" si="0"/>
        <v>2.7813484505329892E-2</v>
      </c>
      <c r="E17" s="7"/>
    </row>
    <row r="18" spans="1:5">
      <c r="A18" s="13">
        <v>1911</v>
      </c>
      <c r="B18" s="17">
        <v>68070.350000000006</v>
      </c>
      <c r="C18" s="7"/>
      <c r="D18" s="7">
        <f t="shared" si="0"/>
        <v>2.9326093540580911E-2</v>
      </c>
      <c r="E18" s="7"/>
    </row>
    <row r="19" spans="1:5">
      <c r="A19" s="13">
        <v>1912</v>
      </c>
      <c r="B19" s="17">
        <v>70506.551999999996</v>
      </c>
      <c r="C19" s="7"/>
      <c r="D19" s="7">
        <f t="shared" si="0"/>
        <v>3.0375658993612224E-2</v>
      </c>
      <c r="E19" s="7"/>
    </row>
    <row r="20" spans="1:5">
      <c r="A20" s="13">
        <v>1913</v>
      </c>
      <c r="B20" s="17">
        <v>71653</v>
      </c>
      <c r="C20" s="7"/>
      <c r="D20" s="7">
        <f t="shared" si="0"/>
        <v>3.0869572147979904E-2</v>
      </c>
      <c r="E20" s="7"/>
    </row>
    <row r="21" spans="1:5">
      <c r="A21" s="13">
        <v>1914</v>
      </c>
      <c r="B21" s="17">
        <v>69503.41</v>
      </c>
      <c r="C21" s="7"/>
      <c r="D21" s="7">
        <f t="shared" si="0"/>
        <v>2.9943484983540509E-2</v>
      </c>
      <c r="E21" s="7"/>
    </row>
    <row r="22" spans="1:5">
      <c r="A22" s="13">
        <v>1915</v>
      </c>
      <c r="B22" s="17">
        <v>75952.179999999993</v>
      </c>
      <c r="C22" s="7"/>
      <c r="D22" s="7">
        <f t="shared" si="0"/>
        <v>3.2721746476858694E-2</v>
      </c>
      <c r="E22" s="7"/>
    </row>
    <row r="23" spans="1:5">
      <c r="A23" s="13">
        <v>1916</v>
      </c>
      <c r="B23" s="17">
        <v>87703.272000000012</v>
      </c>
      <c r="C23" s="7"/>
      <c r="D23" s="7">
        <f t="shared" si="0"/>
        <v>3.7784356309127409E-2</v>
      </c>
      <c r="E23" s="7"/>
    </row>
    <row r="24" spans="1:5">
      <c r="A24" s="13">
        <v>1917</v>
      </c>
      <c r="B24" s="17">
        <v>90641.044999999998</v>
      </c>
      <c r="C24" s="7"/>
      <c r="D24" s="7">
        <f t="shared" si="0"/>
        <v>3.9050008767194576E-2</v>
      </c>
      <c r="E24" s="7"/>
    </row>
    <row r="25" spans="1:5">
      <c r="A25" s="13">
        <v>1918</v>
      </c>
      <c r="B25" s="17">
        <v>91572.534</v>
      </c>
      <c r="C25" s="7"/>
      <c r="D25" s="7">
        <f t="shared" si="0"/>
        <v>3.945131320511832E-2</v>
      </c>
      <c r="E25" s="7"/>
    </row>
    <row r="26" spans="1:5">
      <c r="A26" s="13">
        <v>1919</v>
      </c>
      <c r="B26" s="17">
        <v>100959.077</v>
      </c>
      <c r="C26" s="7"/>
      <c r="D26" s="7">
        <f t="shared" si="0"/>
        <v>4.3495227156503689E-2</v>
      </c>
      <c r="E26" s="7"/>
    </row>
    <row r="27" spans="1:5">
      <c r="A27" s="13">
        <v>1920</v>
      </c>
      <c r="B27" s="17">
        <v>94653.612999999983</v>
      </c>
      <c r="C27" s="7"/>
      <c r="D27" s="7">
        <f t="shared" si="0"/>
        <v>4.0778704807481449E-2</v>
      </c>
      <c r="E27" s="7"/>
    </row>
    <row r="28" spans="1:5">
      <c r="A28" s="13">
        <v>1921</v>
      </c>
      <c r="B28" s="17">
        <v>105043.298</v>
      </c>
      <c r="C28" s="7"/>
      <c r="D28" s="7">
        <f t="shared" si="0"/>
        <v>4.525479276893854E-2</v>
      </c>
      <c r="E28" s="7"/>
    </row>
    <row r="29" spans="1:5">
      <c r="A29" s="13">
        <v>1922</v>
      </c>
      <c r="B29" s="17">
        <v>104756.686</v>
      </c>
      <c r="C29" s="7"/>
      <c r="D29" s="7">
        <f t="shared" si="0"/>
        <v>4.5131314480346622E-2</v>
      </c>
      <c r="E29" s="7"/>
    </row>
    <row r="30" spans="1:5">
      <c r="A30" s="13">
        <v>1923</v>
      </c>
      <c r="B30" s="17">
        <v>104828.33900000001</v>
      </c>
      <c r="C30" s="7"/>
      <c r="D30" s="7">
        <f t="shared" si="0"/>
        <v>4.5162184052494607E-2</v>
      </c>
      <c r="E30" s="7"/>
    </row>
    <row r="31" spans="1:5">
      <c r="A31" s="13">
        <v>1924</v>
      </c>
      <c r="B31" s="17">
        <v>107766.11200000001</v>
      </c>
      <c r="C31" s="7"/>
      <c r="D31" s="7">
        <f t="shared" si="0"/>
        <v>4.642783651056178E-2</v>
      </c>
      <c r="E31" s="7"/>
    </row>
    <row r="32" spans="1:5">
      <c r="A32" s="14">
        <v>1925</v>
      </c>
      <c r="B32" s="17">
        <v>112208.59799999998</v>
      </c>
      <c r="C32" s="7"/>
      <c r="D32" s="7">
        <f t="shared" si="0"/>
        <v>4.8341749983736526E-2</v>
      </c>
      <c r="E32" s="7"/>
    </row>
    <row r="33" spans="1:5">
      <c r="A33" s="14">
        <v>1926</v>
      </c>
      <c r="B33" s="17">
        <v>113211.74</v>
      </c>
      <c r="C33" s="7"/>
      <c r="D33" s="7">
        <f t="shared" si="0"/>
        <v>4.8773923993808255E-2</v>
      </c>
      <c r="E33" s="7"/>
    </row>
    <row r="34" spans="1:5">
      <c r="A34" s="13">
        <v>1927</v>
      </c>
      <c r="B34" s="17">
        <v>114859.75900000001</v>
      </c>
      <c r="C34" s="7"/>
      <c r="D34" s="7">
        <f t="shared" si="0"/>
        <v>4.9483924153211789E-2</v>
      </c>
      <c r="E34" s="7"/>
    </row>
    <row r="35" spans="1:5">
      <c r="A35" s="13">
        <v>1928</v>
      </c>
      <c r="B35" s="17">
        <v>124246.30200000001</v>
      </c>
      <c r="C35" s="7"/>
      <c r="D35" s="7">
        <f t="shared" si="0"/>
        <v>5.3527838104597159E-2</v>
      </c>
      <c r="E35" s="7"/>
    </row>
    <row r="36" spans="1:5">
      <c r="A36" s="13">
        <v>1929</v>
      </c>
      <c r="B36" s="17">
        <v>128115.564</v>
      </c>
      <c r="C36" s="7"/>
      <c r="D36" s="7">
        <f t="shared" si="0"/>
        <v>5.5194795000588069E-2</v>
      </c>
      <c r="E36" s="7"/>
    </row>
    <row r="37" spans="1:5">
      <c r="A37" s="13">
        <v>1930</v>
      </c>
      <c r="B37" s="17">
        <v>118800.674</v>
      </c>
      <c r="C37" s="7"/>
      <c r="D37" s="7">
        <f t="shared" si="0"/>
        <v>5.1181750621350684E-2</v>
      </c>
      <c r="E37" s="7"/>
    </row>
    <row r="38" spans="1:5">
      <c r="A38" s="13">
        <v>1931</v>
      </c>
      <c r="B38" s="17">
        <v>119803.81599999999</v>
      </c>
      <c r="C38" s="7"/>
      <c r="D38" s="7">
        <f t="shared" si="0"/>
        <v>5.1613924631422399E-2</v>
      </c>
      <c r="E38" s="7"/>
    </row>
    <row r="39" spans="1:5">
      <c r="A39" s="13">
        <v>1932</v>
      </c>
      <c r="B39" s="17">
        <v>129835.23599999999</v>
      </c>
      <c r="C39" s="7"/>
      <c r="D39" s="7">
        <f t="shared" si="0"/>
        <v>5.5935664732139581E-2</v>
      </c>
      <c r="E39" s="7"/>
    </row>
    <row r="40" spans="1:5">
      <c r="A40" s="13">
        <v>1933</v>
      </c>
      <c r="B40" s="17">
        <v>142589.47</v>
      </c>
      <c r="C40" s="7"/>
      <c r="D40" s="7">
        <f t="shared" si="0"/>
        <v>6.1430448574480011E-2</v>
      </c>
      <c r="E40" s="7"/>
    </row>
    <row r="41" spans="1:5">
      <c r="A41" s="13">
        <v>1934</v>
      </c>
      <c r="B41" s="17">
        <v>142876.08200000002</v>
      </c>
      <c r="C41" s="7"/>
      <c r="D41" s="7">
        <f t="shared" si="0"/>
        <v>6.1553926863071942E-2</v>
      </c>
      <c r="E41" s="7"/>
    </row>
    <row r="42" spans="1:5">
      <c r="A42" s="13">
        <v>1935</v>
      </c>
      <c r="B42" s="17">
        <v>146816.997</v>
      </c>
      <c r="C42" s="7"/>
      <c r="D42" s="7">
        <f t="shared" si="0"/>
        <v>6.325175333121083E-2</v>
      </c>
      <c r="E42" s="7"/>
    </row>
    <row r="43" spans="1:5">
      <c r="A43" s="13">
        <v>1936</v>
      </c>
      <c r="B43" s="17">
        <v>157493.29399999999</v>
      </c>
      <c r="C43" s="7"/>
      <c r="D43" s="7">
        <f t="shared" si="0"/>
        <v>6.7851319581259825E-2</v>
      </c>
      <c r="E43" s="7"/>
    </row>
    <row r="44" spans="1:5">
      <c r="A44" s="13">
        <v>1937</v>
      </c>
      <c r="B44" s="17">
        <v>165016.859</v>
      </c>
      <c r="C44" s="7"/>
      <c r="D44" s="7">
        <f t="shared" si="0"/>
        <v>7.109262465679772E-2</v>
      </c>
      <c r="E44" s="7"/>
    </row>
    <row r="45" spans="1:5">
      <c r="A45" s="13">
        <v>1938</v>
      </c>
      <c r="B45" s="17">
        <v>176051.42099999997</v>
      </c>
      <c r="C45" s="7"/>
      <c r="D45" s="7">
        <f t="shared" si="0"/>
        <v>7.584653876758661E-2</v>
      </c>
      <c r="E45" s="7"/>
    </row>
    <row r="46" spans="1:5">
      <c r="A46" s="13">
        <v>1939</v>
      </c>
      <c r="B46" s="17">
        <v>203781.13199999998</v>
      </c>
      <c r="C46" s="7"/>
      <c r="D46" s="7">
        <f t="shared" si="0"/>
        <v>8.7793063188854839E-2</v>
      </c>
      <c r="E46" s="7"/>
    </row>
    <row r="47" spans="1:5">
      <c r="A47" s="13">
        <v>1940</v>
      </c>
      <c r="B47" s="17">
        <v>209728.33099999998</v>
      </c>
      <c r="C47" s="7"/>
      <c r="D47" s="7">
        <f t="shared" si="0"/>
        <v>9.0355237677137171E-2</v>
      </c>
      <c r="E47" s="7"/>
    </row>
    <row r="48" spans="1:5">
      <c r="A48" s="13">
        <v>1941</v>
      </c>
      <c r="B48" s="17">
        <v>212594.45099999997</v>
      </c>
      <c r="C48" s="7"/>
      <c r="D48" s="7">
        <f t="shared" si="0"/>
        <v>9.159002056305636E-2</v>
      </c>
      <c r="E48" s="7"/>
    </row>
    <row r="49" spans="1:5">
      <c r="A49" s="13">
        <v>1942</v>
      </c>
      <c r="B49" s="17">
        <v>211448.003</v>
      </c>
      <c r="C49" s="7"/>
      <c r="D49" s="7">
        <f t="shared" si="0"/>
        <v>9.1096107408688703E-2</v>
      </c>
      <c r="E49" s="7"/>
    </row>
    <row r="50" spans="1:5">
      <c r="A50" s="13">
        <v>1943</v>
      </c>
      <c r="B50" s="17">
        <v>214457.42900000003</v>
      </c>
      <c r="C50" s="7"/>
      <c r="D50" s="7">
        <f t="shared" si="0"/>
        <v>9.2392629438903875E-2</v>
      </c>
      <c r="E50" s="7"/>
    </row>
    <row r="51" spans="1:5">
      <c r="A51" s="13">
        <v>1944</v>
      </c>
      <c r="B51" s="17">
        <v>205214.19199999998</v>
      </c>
      <c r="C51" s="7"/>
      <c r="D51" s="7">
        <f t="shared" si="0"/>
        <v>8.8410454631814434E-2</v>
      </c>
      <c r="E51" s="7"/>
    </row>
    <row r="52" spans="1:5">
      <c r="A52" s="13">
        <v>1945</v>
      </c>
      <c r="B52" s="17">
        <v>102607.09599999999</v>
      </c>
      <c r="C52" s="7"/>
      <c r="D52" s="7">
        <f t="shared" si="0"/>
        <v>4.4205227315907217E-2</v>
      </c>
      <c r="E52" s="7"/>
    </row>
    <row r="53" spans="1:5">
      <c r="A53" s="13">
        <v>1946</v>
      </c>
      <c r="B53" s="17">
        <v>111492.06799999998</v>
      </c>
      <c r="C53" s="7"/>
      <c r="D53" s="7">
        <f t="shared" si="0"/>
        <v>4.8033054262256722E-2</v>
      </c>
      <c r="E53" s="7"/>
    </row>
    <row r="54" spans="1:5">
      <c r="A54" s="13">
        <v>1947</v>
      </c>
      <c r="B54" s="17">
        <v>120377.04</v>
      </c>
      <c r="C54" s="7"/>
      <c r="D54" s="7">
        <f t="shared" si="0"/>
        <v>5.1860881208606234E-2</v>
      </c>
      <c r="E54" s="7"/>
    </row>
    <row r="55" spans="1:5">
      <c r="A55" s="13">
        <v>1948</v>
      </c>
      <c r="B55" s="17">
        <v>138290.29</v>
      </c>
      <c r="C55" s="7"/>
      <c r="D55" s="7">
        <f t="shared" si="0"/>
        <v>5.957827424560122E-2</v>
      </c>
      <c r="E55" s="7"/>
    </row>
    <row r="56" spans="1:5">
      <c r="A56" s="13">
        <v>1949</v>
      </c>
      <c r="B56" s="17">
        <v>147533.527</v>
      </c>
      <c r="C56" s="7"/>
      <c r="D56" s="7">
        <f t="shared" si="0"/>
        <v>6.3560449052690621E-2</v>
      </c>
      <c r="E56" s="7"/>
    </row>
    <row r="57" spans="1:5">
      <c r="A57" s="13">
        <v>1950</v>
      </c>
      <c r="B57" s="17">
        <v>160966</v>
      </c>
      <c r="C57" s="7"/>
      <c r="D57" s="7">
        <f t="shared" si="0"/>
        <v>6.9347432073628923E-2</v>
      </c>
      <c r="E57" s="7"/>
    </row>
    <row r="58" spans="1:5">
      <c r="A58" s="13">
        <v>1951</v>
      </c>
      <c r="B58" s="17">
        <v>181025</v>
      </c>
      <c r="C58" s="7"/>
      <c r="D58" s="7">
        <f t="shared" si="0"/>
        <v>7.798925792483305E-2</v>
      </c>
      <c r="E58" s="7"/>
    </row>
    <row r="59" spans="1:5">
      <c r="A59" s="13">
        <v>1952</v>
      </c>
      <c r="B59" s="17">
        <v>202005</v>
      </c>
      <c r="C59" s="7"/>
      <c r="D59" s="7">
        <f t="shared" si="0"/>
        <v>8.7027869339074165E-2</v>
      </c>
      <c r="E59" s="7"/>
    </row>
    <row r="60" spans="1:5">
      <c r="A60" s="13">
        <v>1953</v>
      </c>
      <c r="B60" s="17">
        <v>216889</v>
      </c>
      <c r="C60" s="7"/>
      <c r="D60" s="7">
        <f t="shared" si="0"/>
        <v>9.3440199762790305E-2</v>
      </c>
      <c r="E60" s="7"/>
    </row>
    <row r="61" spans="1:5">
      <c r="A61" s="13">
        <v>1954</v>
      </c>
      <c r="B61" s="17">
        <v>229151</v>
      </c>
      <c r="C61" s="7"/>
      <c r="D61" s="7">
        <f t="shared" si="0"/>
        <v>9.8722919169912535E-2</v>
      </c>
      <c r="E61" s="7"/>
    </row>
    <row r="62" spans="1:5">
      <c r="A62" s="13">
        <v>1955</v>
      </c>
      <c r="B62" s="17">
        <v>248855</v>
      </c>
      <c r="C62" s="7"/>
      <c r="D62" s="7">
        <f t="shared" si="0"/>
        <v>0.10721180378889285</v>
      </c>
      <c r="E62" s="7"/>
    </row>
    <row r="63" spans="1:5">
      <c r="A63" s="13">
        <v>1956</v>
      </c>
      <c r="B63" s="17">
        <v>267567</v>
      </c>
      <c r="C63" s="7"/>
      <c r="D63" s="7">
        <f t="shared" si="0"/>
        <v>0.11527331459839141</v>
      </c>
      <c r="E63" s="7"/>
    </row>
    <row r="64" spans="1:5">
      <c r="A64" s="13">
        <v>1957</v>
      </c>
      <c r="B64" s="17">
        <v>287130</v>
      </c>
      <c r="C64" s="7"/>
      <c r="D64" s="7">
        <f t="shared" si="0"/>
        <v>0.12370145354485465</v>
      </c>
      <c r="E64" s="7"/>
    </row>
    <row r="65" spans="1:5">
      <c r="A65" s="13">
        <v>1958</v>
      </c>
      <c r="B65" s="17">
        <v>303857</v>
      </c>
      <c r="C65" s="7"/>
      <c r="D65" s="7">
        <f t="shared" si="0"/>
        <v>0.13090778591501723</v>
      </c>
      <c r="E65" s="7"/>
    </row>
    <row r="66" spans="1:5">
      <c r="A66" s="13">
        <v>1959</v>
      </c>
      <c r="B66" s="17">
        <v>331570</v>
      </c>
      <c r="C66" s="7"/>
      <c r="D66" s="7">
        <f t="shared" si="0"/>
        <v>0.14284711089704125</v>
      </c>
      <c r="E66" s="7"/>
    </row>
    <row r="67" spans="1:5">
      <c r="A67" s="13">
        <v>1960</v>
      </c>
      <c r="B67" s="17">
        <v>375090</v>
      </c>
      <c r="C67" s="8"/>
      <c r="D67" s="7">
        <f t="shared" si="0"/>
        <v>0.16159641350656334</v>
      </c>
      <c r="E67" s="7"/>
    </row>
    <row r="68" spans="1:5">
      <c r="A68" s="13">
        <v>1961</v>
      </c>
      <c r="B68" s="17">
        <v>420246</v>
      </c>
      <c r="C68" s="8"/>
      <c r="D68" s="7">
        <f t="shared" si="0"/>
        <v>0.18105053824543232</v>
      </c>
      <c r="E68" s="7"/>
    </row>
    <row r="69" spans="1:5">
      <c r="A69" s="13">
        <v>1962</v>
      </c>
      <c r="B69" s="17">
        <v>457742</v>
      </c>
      <c r="C69" s="8"/>
      <c r="D69" s="7">
        <f t="shared" si="0"/>
        <v>0.19720457893124668</v>
      </c>
      <c r="E69" s="7"/>
    </row>
    <row r="70" spans="1:5">
      <c r="A70" s="13">
        <v>1963</v>
      </c>
      <c r="B70" s="17">
        <v>496514</v>
      </c>
      <c r="C70" s="8"/>
      <c r="D70" s="7">
        <f t="shared" si="0"/>
        <v>0.21390834641232181</v>
      </c>
      <c r="E70" s="7"/>
    </row>
    <row r="71" spans="1:5">
      <c r="A71" s="13">
        <v>1964</v>
      </c>
      <c r="B71" s="17">
        <v>554449</v>
      </c>
      <c r="C71" s="8"/>
      <c r="D71" s="7">
        <f t="shared" si="0"/>
        <v>0.23886792469087562</v>
      </c>
      <c r="E71" s="7"/>
    </row>
    <row r="72" spans="1:5">
      <c r="A72" s="13">
        <v>1965</v>
      </c>
      <c r="B72" s="17">
        <v>586744</v>
      </c>
      <c r="C72" s="8"/>
      <c r="D72" s="7">
        <f t="shared" ref="D72:D115" si="1">B72/$B$97</f>
        <v>0.252781268619518</v>
      </c>
      <c r="E72" s="7"/>
    </row>
    <row r="73" spans="1:5">
      <c r="A73" s="13">
        <v>1966</v>
      </c>
      <c r="B73" s="17">
        <v>649189</v>
      </c>
      <c r="C73" s="8"/>
      <c r="D73" s="7">
        <f t="shared" si="1"/>
        <v>0.27968384677787289</v>
      </c>
      <c r="E73" s="7"/>
    </row>
    <row r="74" spans="1:5">
      <c r="A74" s="13">
        <v>1967</v>
      </c>
      <c r="B74" s="17">
        <v>721132</v>
      </c>
      <c r="C74" s="8"/>
      <c r="D74" s="7">
        <f t="shared" si="1"/>
        <v>0.31067835683386663</v>
      </c>
      <c r="E74" s="7"/>
    </row>
    <row r="75" spans="1:5">
      <c r="A75" s="13">
        <v>1968</v>
      </c>
      <c r="B75" s="17">
        <v>813984</v>
      </c>
      <c r="C75" s="8"/>
      <c r="D75" s="7">
        <f t="shared" si="1"/>
        <v>0.35068089005765668</v>
      </c>
      <c r="E75" s="7"/>
    </row>
    <row r="76" spans="1:5">
      <c r="A76" s="13">
        <v>1969</v>
      </c>
      <c r="B76" s="17">
        <v>915556</v>
      </c>
      <c r="C76" s="8"/>
      <c r="D76" s="7">
        <f t="shared" si="1"/>
        <v>0.39444017692931055</v>
      </c>
      <c r="E76" s="7"/>
    </row>
    <row r="77" spans="1:5">
      <c r="A77" s="13">
        <v>1970</v>
      </c>
      <c r="B77" s="17">
        <v>1013602</v>
      </c>
      <c r="C77" s="8"/>
      <c r="D77" s="7">
        <f t="shared" si="1"/>
        <v>0.43668039116766538</v>
      </c>
      <c r="E77" s="7"/>
    </row>
    <row r="78" spans="1:5">
      <c r="A78" s="13">
        <v>1971</v>
      </c>
      <c r="B78" s="17">
        <v>1061230</v>
      </c>
      <c r="C78" s="8"/>
      <c r="D78" s="7">
        <f t="shared" si="1"/>
        <v>0.45719950386725905</v>
      </c>
      <c r="E78" s="7"/>
    </row>
    <row r="79" spans="1:5">
      <c r="A79" s="13">
        <v>1972</v>
      </c>
      <c r="B79" s="17">
        <v>1150516</v>
      </c>
      <c r="C79" s="8"/>
      <c r="D79" s="7">
        <f t="shared" si="1"/>
        <v>0.49566573164285166</v>
      </c>
      <c r="E79" s="7"/>
    </row>
    <row r="80" spans="1:5">
      <c r="A80" s="13">
        <v>1973</v>
      </c>
      <c r="B80" s="17">
        <v>1242932</v>
      </c>
      <c r="C80" s="8"/>
      <c r="D80" s="7">
        <f t="shared" si="1"/>
        <v>0.53548042718424849</v>
      </c>
      <c r="E80" s="7"/>
    </row>
    <row r="81" spans="1:6">
      <c r="A81" s="13">
        <v>1974</v>
      </c>
      <c r="B81" s="17">
        <v>1227706</v>
      </c>
      <c r="C81" s="8"/>
      <c r="D81" s="7">
        <f t="shared" si="1"/>
        <v>0.5289207561931506</v>
      </c>
      <c r="E81" s="7"/>
    </row>
    <row r="82" spans="1:6">
      <c r="A82" s="13">
        <v>1975</v>
      </c>
      <c r="B82" s="17">
        <v>1265661</v>
      </c>
      <c r="C82" s="8"/>
      <c r="D82" s="7">
        <f t="shared" si="1"/>
        <v>0.54527254342992471</v>
      </c>
      <c r="E82" s="7"/>
    </row>
    <row r="83" spans="1:6">
      <c r="A83" s="13">
        <v>1976</v>
      </c>
      <c r="B83" s="17">
        <v>1315966</v>
      </c>
      <c r="C83" s="8"/>
      <c r="D83" s="7">
        <f t="shared" si="1"/>
        <v>0.56694496226659763</v>
      </c>
      <c r="E83" s="7"/>
    </row>
    <row r="84" spans="1:6">
      <c r="A84" s="13">
        <v>1977</v>
      </c>
      <c r="B84" s="17">
        <v>1373741</v>
      </c>
      <c r="C84" s="8"/>
      <c r="D84" s="7">
        <f t="shared" si="1"/>
        <v>0.59183560928555767</v>
      </c>
      <c r="E84" s="7"/>
    </row>
    <row r="85" spans="1:6">
      <c r="A85" s="13">
        <v>1978</v>
      </c>
      <c r="B85" s="17">
        <v>1446165</v>
      </c>
      <c r="C85" s="8"/>
      <c r="D85" s="7">
        <f t="shared" si="1"/>
        <v>0.62303734394070531</v>
      </c>
      <c r="E85" s="7"/>
    </row>
    <row r="86" spans="1:6">
      <c r="A86" s="13">
        <v>1979</v>
      </c>
      <c r="B86" s="17">
        <v>1525477</v>
      </c>
      <c r="C86" s="8"/>
      <c r="D86" s="7">
        <f t="shared" si="1"/>
        <v>0.65720656932136745</v>
      </c>
      <c r="E86" s="7"/>
      <c r="F86" s="117"/>
    </row>
    <row r="87" spans="1:6">
      <c r="A87" s="13">
        <v>1980</v>
      </c>
      <c r="B87" s="17">
        <v>1568457</v>
      </c>
      <c r="C87" s="119">
        <v>2616360</v>
      </c>
      <c r="D87" s="7">
        <f t="shared" si="1"/>
        <v>0.67572322892976033</v>
      </c>
      <c r="E87" s="7">
        <f>C87/$C$97</f>
        <v>0.67937303743126387</v>
      </c>
      <c r="F87" s="120"/>
    </row>
    <row r="88" spans="1:6">
      <c r="A88" s="13">
        <v>1981</v>
      </c>
      <c r="B88" s="17">
        <v>1618185</v>
      </c>
      <c r="C88" s="119">
        <v>2693109</v>
      </c>
      <c r="D88" s="7">
        <f t="shared" si="1"/>
        <v>0.69714706441152308</v>
      </c>
      <c r="E88" s="7">
        <f t="shared" ref="E88:E118" si="2">C88/$C$97</f>
        <v>0.69930194677470747</v>
      </c>
      <c r="F88" s="120"/>
    </row>
    <row r="89" spans="1:6">
      <c r="A89" s="13">
        <v>1982</v>
      </c>
      <c r="B89" s="17">
        <v>1667653</v>
      </c>
      <c r="C89" s="119">
        <v>2767556</v>
      </c>
      <c r="D89" s="7">
        <f t="shared" si="1"/>
        <v>0.71845888659644586</v>
      </c>
      <c r="E89" s="7">
        <f t="shared" si="2"/>
        <v>0.71863311087966442</v>
      </c>
      <c r="F89" s="120"/>
    </row>
    <row r="90" spans="1:6">
      <c r="A90" s="13">
        <v>1983</v>
      </c>
      <c r="B90" s="17">
        <v>1706380</v>
      </c>
      <c r="C90" s="119">
        <v>2812164</v>
      </c>
      <c r="D90" s="7">
        <f t="shared" si="1"/>
        <v>0.73514326716076017</v>
      </c>
      <c r="E90" s="7">
        <f t="shared" si="2"/>
        <v>0.73021617760356095</v>
      </c>
      <c r="F90" s="120"/>
    </row>
    <row r="91" spans="1:6">
      <c r="A91" s="13">
        <v>1984</v>
      </c>
      <c r="B91" s="17">
        <v>1773223</v>
      </c>
      <c r="C91" s="119">
        <v>2899873</v>
      </c>
      <c r="D91" s="7">
        <f t="shared" si="1"/>
        <v>0.76394059331720054</v>
      </c>
      <c r="E91" s="7">
        <f t="shared" si="2"/>
        <v>0.75299099824753146</v>
      </c>
      <c r="F91" s="120"/>
    </row>
    <row r="92" spans="1:6">
      <c r="A92" s="13">
        <v>1985</v>
      </c>
      <c r="B92" s="17">
        <v>1851315</v>
      </c>
      <c r="C92" s="119">
        <v>3047257</v>
      </c>
      <c r="D92" s="7">
        <f t="shared" si="1"/>
        <v>0.79758421784345968</v>
      </c>
      <c r="E92" s="7">
        <f t="shared" si="2"/>
        <v>0.79126123466330356</v>
      </c>
      <c r="F92" s="120"/>
    </row>
    <row r="93" spans="1:6">
      <c r="A93" s="13">
        <v>1986</v>
      </c>
      <c r="B93" s="17">
        <v>1904918</v>
      </c>
      <c r="C93" s="119">
        <v>3137416</v>
      </c>
      <c r="D93" s="7">
        <f t="shared" si="1"/>
        <v>0.82067748226851056</v>
      </c>
      <c r="E93" s="7">
        <f t="shared" si="2"/>
        <v>0.81467223073485528</v>
      </c>
      <c r="F93" s="120"/>
    </row>
    <row r="94" spans="1:6">
      <c r="A94" s="13">
        <v>1987</v>
      </c>
      <c r="B94" s="17">
        <v>1984142</v>
      </c>
      <c r="C94" s="119">
        <v>3256480</v>
      </c>
      <c r="D94" s="7">
        <f t="shared" si="1"/>
        <v>0.85480879545639599</v>
      </c>
      <c r="E94" s="7">
        <f t="shared" si="2"/>
        <v>0.84558879853466729</v>
      </c>
      <c r="F94" s="120"/>
    </row>
    <row r="95" spans="1:6">
      <c r="A95" s="13">
        <v>1988</v>
      </c>
      <c r="B95" s="17">
        <v>2107060</v>
      </c>
      <c r="C95" s="119">
        <v>3476774</v>
      </c>
      <c r="D95" s="7">
        <f t="shared" si="1"/>
        <v>0.90776437399861187</v>
      </c>
      <c r="E95" s="7">
        <f t="shared" si="2"/>
        <v>0.90279109634837906</v>
      </c>
      <c r="F95" s="120"/>
    </row>
    <row r="96" spans="1:6">
      <c r="A96" s="13">
        <v>1989</v>
      </c>
      <c r="B96" s="17">
        <v>2208858</v>
      </c>
      <c r="C96" s="119">
        <v>3660728</v>
      </c>
      <c r="D96" s="7">
        <f t="shared" si="1"/>
        <v>0.95162102627444201</v>
      </c>
      <c r="E96" s="7">
        <f t="shared" si="2"/>
        <v>0.9505572247587013</v>
      </c>
      <c r="F96" s="120"/>
    </row>
    <row r="97" spans="1:6">
      <c r="A97" s="13">
        <v>1990</v>
      </c>
      <c r="B97" s="17">
        <v>2321153</v>
      </c>
      <c r="C97" s="119">
        <v>3851139</v>
      </c>
      <c r="D97" s="7">
        <f t="shared" si="1"/>
        <v>1</v>
      </c>
      <c r="E97" s="7">
        <f t="shared" si="2"/>
        <v>1</v>
      </c>
      <c r="F97" s="120"/>
    </row>
    <row r="98" spans="1:6">
      <c r="A98" s="13">
        <v>1991</v>
      </c>
      <c r="B98" s="16">
        <v>2398927.7694869144</v>
      </c>
      <c r="C98" s="119">
        <v>3979164</v>
      </c>
      <c r="D98" s="7">
        <f t="shared" si="1"/>
        <v>1.0335069551584555</v>
      </c>
      <c r="E98" s="7">
        <f t="shared" si="2"/>
        <v>1.0332434118841205</v>
      </c>
      <c r="F98" s="120"/>
    </row>
    <row r="99" spans="1:6">
      <c r="A99" s="13">
        <v>1992</v>
      </c>
      <c r="B99" s="16">
        <v>2422244.7903669062</v>
      </c>
      <c r="C99" s="119">
        <v>4011755</v>
      </c>
      <c r="D99" s="7">
        <f t="shared" si="1"/>
        <v>1.0435524027786649</v>
      </c>
      <c r="E99" s="7">
        <f t="shared" si="2"/>
        <v>1.0417061030515906</v>
      </c>
      <c r="F99" s="120"/>
    </row>
    <row r="100" spans="1:6">
      <c r="A100" s="13">
        <v>1993</v>
      </c>
      <c r="B100" s="16">
        <v>2428241.9917259626</v>
      </c>
      <c r="C100" s="119">
        <v>4018618</v>
      </c>
      <c r="D100" s="7">
        <f t="shared" si="1"/>
        <v>1.0461361193018999</v>
      </c>
      <c r="E100" s="7">
        <f t="shared" si="2"/>
        <v>1.0434881732391379</v>
      </c>
      <c r="F100" s="120"/>
    </row>
    <row r="101" spans="1:6">
      <c r="A101" s="13">
        <v>1994</v>
      </c>
      <c r="B101" s="16">
        <v>2454919.4393224693</v>
      </c>
      <c r="C101" s="119">
        <v>4053321</v>
      </c>
      <c r="D101" s="7">
        <f t="shared" si="1"/>
        <v>1.0576293072117475</v>
      </c>
      <c r="E101" s="7">
        <f t="shared" si="2"/>
        <v>1.0524992735915271</v>
      </c>
      <c r="F101" s="120"/>
    </row>
    <row r="102" spans="1:6">
      <c r="A102" s="13">
        <v>1995</v>
      </c>
      <c r="B102" s="16">
        <v>2504246.4577470971</v>
      </c>
      <c r="C102" s="119">
        <v>4131414</v>
      </c>
      <c r="D102" s="7">
        <f t="shared" si="1"/>
        <v>1.0788803916618581</v>
      </c>
      <c r="E102" s="7">
        <f t="shared" si="2"/>
        <v>1.0727771705981011</v>
      </c>
      <c r="F102" s="120"/>
    </row>
    <row r="103" spans="1:6">
      <c r="A103" s="13">
        <v>1996</v>
      </c>
      <c r="B103" s="16">
        <v>2590265.1744998498</v>
      </c>
      <c r="C103" s="119">
        <v>4241484</v>
      </c>
      <c r="D103" s="7">
        <f t="shared" si="1"/>
        <v>1.1159390072519346</v>
      </c>
      <c r="E103" s="7">
        <f t="shared" si="2"/>
        <v>1.10135832542009</v>
      </c>
      <c r="F103" s="120"/>
    </row>
    <row r="104" spans="1:6">
      <c r="A104" s="13">
        <v>1997</v>
      </c>
      <c r="B104" s="16">
        <v>2636147.5234052306</v>
      </c>
      <c r="C104" s="119">
        <v>4309545</v>
      </c>
      <c r="D104" s="7">
        <f t="shared" si="1"/>
        <v>1.1357060578967568</v>
      </c>
      <c r="E104" s="7">
        <f t="shared" si="2"/>
        <v>1.1190312787982983</v>
      </c>
      <c r="F104" s="120"/>
    </row>
    <row r="105" spans="1:6">
      <c r="A105" s="13">
        <v>1998</v>
      </c>
      <c r="B105" s="16">
        <v>2558595</v>
      </c>
      <c r="C105" s="119">
        <v>4218791</v>
      </c>
      <c r="D105" s="7">
        <f t="shared" si="1"/>
        <v>1.1022948508779904</v>
      </c>
      <c r="E105" s="7">
        <f t="shared" si="2"/>
        <v>1.0954657829800483</v>
      </c>
      <c r="F105" s="120"/>
    </row>
    <row r="106" spans="1:6">
      <c r="A106" s="13">
        <v>1999</v>
      </c>
      <c r="B106" s="16">
        <v>2554893</v>
      </c>
      <c r="C106" s="119">
        <v>4215415</v>
      </c>
      <c r="D106" s="7">
        <f t="shared" si="1"/>
        <v>1.1006999538591382</v>
      </c>
      <c r="E106" s="7">
        <f t="shared" si="2"/>
        <v>1.0945891592071852</v>
      </c>
      <c r="F106" s="120"/>
    </row>
    <row r="107" spans="1:6">
      <c r="A107" s="13">
        <v>2000</v>
      </c>
      <c r="B107" s="16">
        <v>2628056</v>
      </c>
      <c r="C107" s="119">
        <v>4309586</v>
      </c>
      <c r="D107" s="7">
        <f t="shared" si="1"/>
        <v>1.1322200647695349</v>
      </c>
      <c r="E107" s="7">
        <f t="shared" si="2"/>
        <v>1.1190419249993313</v>
      </c>
      <c r="F107" s="120"/>
    </row>
    <row r="108" spans="1:6">
      <c r="A108" s="13">
        <v>2001</v>
      </c>
      <c r="B108" s="16">
        <v>2632907</v>
      </c>
      <c r="C108" s="119">
        <v>4324855</v>
      </c>
      <c r="D108" s="7">
        <f t="shared" si="1"/>
        <v>1.1343099743963452</v>
      </c>
      <c r="E108" s="7">
        <f t="shared" si="2"/>
        <v>1.123006726062082</v>
      </c>
      <c r="F108" s="120"/>
    </row>
    <row r="109" spans="1:6">
      <c r="A109" s="13">
        <v>2002</v>
      </c>
      <c r="B109" s="16">
        <v>2639801</v>
      </c>
      <c r="C109" s="119">
        <v>4337027</v>
      </c>
      <c r="D109" s="7">
        <f t="shared" si="1"/>
        <v>1.1372800500440945</v>
      </c>
      <c r="E109" s="7">
        <f t="shared" si="2"/>
        <v>1.1261673494516817</v>
      </c>
      <c r="F109" s="120"/>
    </row>
    <row r="110" spans="1:6">
      <c r="A110" s="13">
        <v>2003</v>
      </c>
      <c r="B110" s="17">
        <v>2686224</v>
      </c>
      <c r="C110" s="119">
        <v>4411735</v>
      </c>
      <c r="D110" s="7">
        <f t="shared" si="1"/>
        <v>1.1572800241948722</v>
      </c>
      <c r="E110" s="7">
        <f t="shared" si="2"/>
        <v>1.1455662857144342</v>
      </c>
      <c r="F110" s="120"/>
    </row>
    <row r="111" spans="1:6">
      <c r="A111" s="13">
        <v>2004</v>
      </c>
      <c r="B111" s="16">
        <v>2750543</v>
      </c>
      <c r="C111" s="119">
        <v>4514834</v>
      </c>
      <c r="D111" s="7">
        <f t="shared" si="1"/>
        <v>1.1849899597312197</v>
      </c>
      <c r="E111" s="7">
        <f t="shared" si="2"/>
        <v>1.1723373266973744</v>
      </c>
      <c r="F111" s="120"/>
    </row>
    <row r="112" spans="1:6">
      <c r="A112" s="13">
        <v>2005</v>
      </c>
      <c r="B112" s="16">
        <v>2802803</v>
      </c>
      <c r="C112" s="119">
        <v>4572932</v>
      </c>
      <c r="D112" s="7">
        <f t="shared" si="1"/>
        <v>1.207504632396055</v>
      </c>
      <c r="E112" s="7">
        <f t="shared" si="2"/>
        <v>1.1874232532245654</v>
      </c>
      <c r="F112" s="120"/>
    </row>
    <row r="113" spans="1:6">
      <c r="A113" s="13">
        <v>2006</v>
      </c>
      <c r="B113" s="16">
        <v>2858859</v>
      </c>
      <c r="C113" s="119">
        <v>4649778</v>
      </c>
      <c r="D113" s="7">
        <f t="shared" si="1"/>
        <v>1.2316546991947537</v>
      </c>
      <c r="E113" s="7">
        <f t="shared" si="2"/>
        <v>1.2073773499216724</v>
      </c>
      <c r="F113" s="120"/>
    </row>
    <row r="114" spans="1:6">
      <c r="A114" s="13">
        <v>2007</v>
      </c>
      <c r="B114" s="16">
        <v>2924613</v>
      </c>
      <c r="C114" s="119">
        <v>4750480</v>
      </c>
      <c r="D114" s="7">
        <f t="shared" si="1"/>
        <v>1.2599828619655835</v>
      </c>
      <c r="E114" s="7">
        <f t="shared" si="2"/>
        <v>1.2335259776393426</v>
      </c>
      <c r="F114" s="120"/>
    </row>
    <row r="115" spans="1:6">
      <c r="A115" s="13">
        <v>2008</v>
      </c>
      <c r="B115" s="16">
        <v>2904141</v>
      </c>
      <c r="C115" s="119">
        <v>4699456</v>
      </c>
      <c r="D115" s="7">
        <f t="shared" si="1"/>
        <v>1.2511631073005527</v>
      </c>
      <c r="E115" s="7">
        <f t="shared" si="2"/>
        <v>1.2202769102855024</v>
      </c>
      <c r="F115" s="120"/>
    </row>
    <row r="116" spans="1:6">
      <c r="A116" s="13">
        <v>2009</v>
      </c>
      <c r="B116" s="9"/>
      <c r="C116" s="119">
        <v>4439679</v>
      </c>
      <c r="D116" s="7"/>
      <c r="E116" s="7">
        <f t="shared" si="2"/>
        <v>1.1528223208770185</v>
      </c>
      <c r="F116" s="120"/>
    </row>
    <row r="117" spans="1:6">
      <c r="A117" s="13">
        <v>2010</v>
      </c>
      <c r="B117" s="9"/>
      <c r="C117" s="119">
        <v>4637890</v>
      </c>
      <c r="D117" s="7"/>
      <c r="E117" s="7">
        <f t="shared" si="2"/>
        <v>1.2042904709489841</v>
      </c>
      <c r="F117" s="120"/>
    </row>
    <row r="118" spans="1:6">
      <c r="A118" s="13">
        <v>2011</v>
      </c>
      <c r="B118" s="9"/>
      <c r="C118" s="119">
        <v>4604175</v>
      </c>
      <c r="D118" s="7"/>
      <c r="E118" s="7">
        <f t="shared" si="2"/>
        <v>1.1955359180751461</v>
      </c>
      <c r="F118" s="120"/>
    </row>
  </sheetData>
  <mergeCells count="7">
    <mergeCell ref="B5:B6"/>
    <mergeCell ref="B3:B4"/>
    <mergeCell ref="C3:C4"/>
    <mergeCell ref="D3:E4"/>
    <mergeCell ref="D5:D6"/>
    <mergeCell ref="E5:E6"/>
    <mergeCell ref="C5:C6"/>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3</vt:i4>
      </vt:variant>
    </vt:vector>
  </HeadingPairs>
  <TitlesOfParts>
    <vt:vector size="10" baseType="lpstr">
      <vt:lpstr>Japan Workbook</vt:lpstr>
      <vt:lpstr>JPData</vt:lpstr>
      <vt:lpstr>Labor Calculations</vt:lpstr>
      <vt:lpstr>Exergy calcs</vt:lpstr>
      <vt:lpstr>Useful work calcs</vt:lpstr>
      <vt:lpstr>Capital Stock Comparison</vt:lpstr>
      <vt:lpstr>GDP Comparison</vt:lpstr>
      <vt:lpstr>Japan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2012-07-09T19:59:36Z</dcterms:created>
  <dcterms:modified xsi:type="dcterms:W3CDTF">2013-05-24T14:28:17Z</dcterms:modified>
</cp:coreProperties>
</file>