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01953baf6c2ab2/Documentos/R/R_projects/economia_no_quarto/APP/posts/Introducao-Avaliacao-Impacto/"/>
    </mc:Choice>
  </mc:AlternateContent>
  <xr:revisionPtr revIDLastSave="0" documentId="8_{63164577-9C1C-495E-9567-0BF3CF77C7DE}" xr6:coauthVersionLast="47" xr6:coauthVersionMax="47" xr10:uidLastSave="{00000000-0000-0000-0000-000000000000}"/>
  <bookViews>
    <workbookView xWindow="-120" yWindow="-120" windowWidth="20730" windowHeight="11040" xr2:uid="{1662F007-F8F0-4258-9297-B3A0F73A13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1" l="1"/>
  <c r="AH10" i="1"/>
  <c r="AE10" i="1"/>
  <c r="AH5" i="1" a="1"/>
  <c r="AH5" i="1" s="1"/>
  <c r="AE5" i="1" a="1"/>
  <c r="AE5" i="1" s="1"/>
  <c r="AC5" i="1"/>
  <c r="AA10" i="1"/>
  <c r="Y5" i="1" a="1"/>
  <c r="Y5" i="1" s="1"/>
  <c r="Y10" i="1" s="1"/>
  <c r="AA5" i="1" a="1"/>
  <c r="AA5" i="1" s="1"/>
  <c r="W5" i="1"/>
  <c r="U10" i="1"/>
  <c r="U5" i="1" a="1"/>
  <c r="U5" i="1" s="1"/>
  <c r="S10" i="1"/>
  <c r="S5" i="1" a="1"/>
  <c r="S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<sst xmlns="http://schemas.openxmlformats.org/spreadsheetml/2006/main" count="12" uniqueCount="12">
  <si>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SE SOUBESSE DO CONTRAFACTUAL</t>
  </si>
  <si>
    <t>Exemplo do Mixtape (Scott Cunningham)</t>
  </si>
  <si>
    <t xml:space="preserve">Paciente </t>
  </si>
  <si>
    <t>y^1</t>
  </si>
  <si>
    <t>y^0</t>
  </si>
  <si>
    <t>delta</t>
  </si>
  <si>
    <t>y</t>
  </si>
  <si>
    <t>D</t>
  </si>
  <si>
    <t>NOS DADOS TEMOS</t>
  </si>
  <si>
    <t>ATT</t>
  </si>
  <si>
    <t>Viés de seleção</t>
  </si>
  <si>
    <t>Estimação Ingênua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</si>
</sst>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324406</xdr:colOff>
      <xdr:row>4</xdr:row>
      <xdr:rowOff>95316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068F7B-CDF1-E99A-D71E-4A36BC7A8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0625" y="381000"/>
          <a:ext cx="3982006" cy="476316"/>
        </a:xfrm>
        <a:prstGeom prst="rect">
          <a:avLst/>
        </a:prstGeom>
      </xdr:spPr>
    </xdr:pic>
    <xdr:clientData/>
  </xdr:twoCellAnchor>
  <xdr:oneCellAnchor>
    <xdr:from>
      <xdr:col>8</xdr:col>
      <xdr:colOff>266700</xdr:colOff>
      <xdr:row>6</xdr:row>
      <xdr:rowOff>57150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500A326-628A-C28C-ED1D-6CBA861C0E6C}"/>
            </a:ext>
          </a:extLst>
        </xdr:cNvPr>
        <xdr:cNvSpPr txBox="1"/>
      </xdr:nvSpPr>
      <xdr:spPr>
        <a:xfrm>
          <a:off x="90773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8</xdr:col>
      <xdr:colOff>0</xdr:colOff>
      <xdr:row>5</xdr:row>
      <xdr:rowOff>114300</xdr:rowOff>
    </xdr:from>
    <xdr:to>
      <xdr:col>16</xdr:col>
      <xdr:colOff>591313</xdr:colOff>
      <xdr:row>7</xdr:row>
      <xdr:rowOff>57195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F285425-B7A8-493D-C3D2-F20743433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0625" y="1066800"/>
          <a:ext cx="5468113" cy="323895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7</xdr:row>
      <xdr:rowOff>180975</xdr:rowOff>
    </xdr:from>
    <xdr:to>
      <xdr:col>12</xdr:col>
      <xdr:colOff>76554</xdr:colOff>
      <xdr:row>9</xdr:row>
      <xdr:rowOff>181028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8FEF230-DB91-9C45-542B-0CFF9883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91575" y="1514475"/>
          <a:ext cx="2534004" cy="381053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10</xdr:row>
      <xdr:rowOff>142875</xdr:rowOff>
    </xdr:from>
    <xdr:to>
      <xdr:col>14</xdr:col>
      <xdr:colOff>514939</xdr:colOff>
      <xdr:row>12</xdr:row>
      <xdr:rowOff>76244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C93A4E4-C26D-16D7-385B-CE667A21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0" y="2047875"/>
          <a:ext cx="4220164" cy="314369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13</xdr:row>
      <xdr:rowOff>19050</xdr:rowOff>
    </xdr:from>
    <xdr:to>
      <xdr:col>14</xdr:col>
      <xdr:colOff>524461</xdr:colOff>
      <xdr:row>14</xdr:row>
      <xdr:rowOff>161972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8774CB6-D18F-6F5E-CAA2-3D39713D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91575" y="2495550"/>
          <a:ext cx="4201111" cy="333422"/>
        </a:xfrm>
        <a:prstGeom prst="rect">
          <a:avLst/>
        </a:prstGeom>
      </xdr:spPr>
    </xdr:pic>
    <xdr:clientData/>
  </xdr:twoCellAnchor>
  <xdr:twoCellAnchor editAs="oneCell">
    <xdr:from>
      <xdr:col>17</xdr:col>
      <xdr:colOff>485775</xdr:colOff>
      <xdr:row>1</xdr:row>
      <xdr:rowOff>171450</xdr:rowOff>
    </xdr:from>
    <xdr:to>
      <xdr:col>19</xdr:col>
      <xdr:colOff>352577</xdr:colOff>
      <xdr:row>3</xdr:row>
      <xdr:rowOff>85766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5337E0F-ED75-3255-8A69-F11765018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25400" y="361950"/>
          <a:ext cx="1086002" cy="295316"/>
        </a:xfrm>
        <a:prstGeom prst="rect">
          <a:avLst/>
        </a:prstGeom>
      </xdr:spPr>
    </xdr:pic>
    <xdr:clientData/>
  </xdr:twoCellAnchor>
  <xdr:twoCellAnchor editAs="oneCell">
    <xdr:from>
      <xdr:col>19</xdr:col>
      <xdr:colOff>523875</xdr:colOff>
      <xdr:row>1</xdr:row>
      <xdr:rowOff>152400</xdr:rowOff>
    </xdr:from>
    <xdr:to>
      <xdr:col>21</xdr:col>
      <xdr:colOff>362098</xdr:colOff>
      <xdr:row>3</xdr:row>
      <xdr:rowOff>133401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FAC8048-6389-C9E3-4B9C-A57132A5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82700" y="342900"/>
          <a:ext cx="1057423" cy="36200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28575</xdr:rowOff>
    </xdr:from>
    <xdr:to>
      <xdr:col>27</xdr:col>
      <xdr:colOff>409717</xdr:colOff>
      <xdr:row>3</xdr:row>
      <xdr:rowOff>123865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7FB0B23-0D60-3D0A-F8C6-19F85E99A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726025" y="409575"/>
          <a:ext cx="1019317" cy="285790"/>
        </a:xfrm>
        <a:prstGeom prst="rect">
          <a:avLst/>
        </a:prstGeom>
      </xdr:spPr>
    </xdr:pic>
    <xdr:clientData/>
  </xdr:twoCellAnchor>
  <xdr:twoCellAnchor editAs="oneCell">
    <xdr:from>
      <xdr:col>23</xdr:col>
      <xdr:colOff>514350</xdr:colOff>
      <xdr:row>2</xdr:row>
      <xdr:rowOff>47625</xdr:rowOff>
    </xdr:from>
    <xdr:to>
      <xdr:col>25</xdr:col>
      <xdr:colOff>333520</xdr:colOff>
      <xdr:row>3</xdr:row>
      <xdr:rowOff>104810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631EA91-671C-2044-FE87-43AFEB7F8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11575" y="428625"/>
          <a:ext cx="1038370" cy="247685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31</xdr:col>
      <xdr:colOff>333507</xdr:colOff>
      <xdr:row>3</xdr:row>
      <xdr:rowOff>123869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688C54A0-F48D-83F6-6C67-04FDB81B0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64475" y="381000"/>
          <a:ext cx="943107" cy="314369"/>
        </a:xfrm>
        <a:prstGeom prst="rect">
          <a:avLst/>
        </a:prstGeom>
      </xdr:spPr>
    </xdr:pic>
    <xdr:clientData/>
  </xdr:twoCellAnchor>
  <xdr:twoCellAnchor editAs="oneCell">
    <xdr:from>
      <xdr:col>32</xdr:col>
      <xdr:colOff>590550</xdr:colOff>
      <xdr:row>2</xdr:row>
      <xdr:rowOff>19050</xdr:rowOff>
    </xdr:from>
    <xdr:to>
      <xdr:col>34</xdr:col>
      <xdr:colOff>352562</xdr:colOff>
      <xdr:row>3</xdr:row>
      <xdr:rowOff>85761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D7DAAAC-FDA3-C876-1D1A-424716BFC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74225" y="400050"/>
          <a:ext cx="981212" cy="2572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95E2-578A-4E3A-ABF6-9D8EEB0C2256}">
  <dimension ref="A1:AJ14"/>
  <sheetViews>
    <sheetView tabSelected="1" workbookViewId="0">
      <selection activeCell="AJ6" sqref="AJ6"/>
    </sheetView>
  </sheetViews>
  <sheetFormatPr defaultRowHeight="15" x14ac:dyDescent="0.25"/>
  <cols>
    <col min="1" max="1" width="31.7109375" customWidth="1"/>
    <col min="4" max="4" width="14.7109375" customWidth="1"/>
    <col min="29" max="29" width="15.140625" customWidth="1"/>
    <col min="36" max="36" width="17.5703125" customWidth="1"/>
  </cols>
  <sheetData>
    <row r="1" spans="1:36" x14ac:dyDescent="0.25">
      <c r="A1" t="s">
        <v>1</v>
      </c>
    </row>
    <row r="3" spans="1:36" x14ac:dyDescent="0.25">
      <c r="B3" s="2" t="s">
        <v>0</v>
      </c>
      <c r="C3" s="2"/>
      <c r="D3" s="2"/>
      <c r="E3" s="1" t="s">
        <v>8</v>
      </c>
      <c r="F3" s="1"/>
    </row>
    <row r="4" spans="1:3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W4" t="s">
        <v>9</v>
      </c>
      <c r="AC4" t="s">
        <v>10</v>
      </c>
      <c r="AJ4" t="s">
        <v>11</v>
      </c>
    </row>
    <row r="5" spans="1:36" x14ac:dyDescent="0.25">
      <c r="A5">
        <v>1</v>
      </c>
      <c r="B5">
        <v>7</v>
      </c>
      <c r="C5">
        <v>1</v>
      </c>
      <c r="D5">
        <v>6</v>
      </c>
      <c r="E5">
        <v>7</v>
      </c>
      <c r="F5">
        <v>1</v>
      </c>
      <c r="S5" cm="1">
        <f t="array" ref="S5:S9">_xlfn._xlws.FILTER(B5:B14,F5:F14=1)</f>
        <v>7</v>
      </c>
      <c r="U5" cm="1">
        <f t="array" ref="U5:U9">_xlfn._xlws.FILTER(C5:C14,F5:F14=1)</f>
        <v>1</v>
      </c>
      <c r="W5">
        <f>S10-U10</f>
        <v>4.4000000000000004</v>
      </c>
      <c r="Y5" cm="1">
        <f t="array" ref="Y5:Y9">_xlfn._xlws.FILTER(C5:C14,F5:F14=1)</f>
        <v>1</v>
      </c>
      <c r="AA5" cm="1">
        <f t="array" ref="AA5:AA9">_xlfn._xlws.FILTER(C5:C14,F5:F14=0)</f>
        <v>6</v>
      </c>
      <c r="AC5">
        <f>Y10-AA10</f>
        <v>-4.8000000000000007</v>
      </c>
      <c r="AE5" cm="1">
        <f t="array" ref="AE5:AE9">_xlfn._xlws.FILTER(E5:E14,F5:F14=1)</f>
        <v>7</v>
      </c>
      <c r="AH5" cm="1">
        <f t="array" ref="AH5:AH9">_xlfn._xlws.FILTER(E5:E14,F5:F14=0)</f>
        <v>6</v>
      </c>
      <c r="AJ5">
        <f>AE10-AH10</f>
        <v>-0.40000000000000036</v>
      </c>
    </row>
    <row r="6" spans="1:36" x14ac:dyDescent="0.25">
      <c r="A6">
        <v>2</v>
      </c>
      <c r="B6">
        <v>5</v>
      </c>
      <c r="C6">
        <v>6</v>
      </c>
      <c r="D6">
        <v>-1</v>
      </c>
      <c r="E6">
        <v>6</v>
      </c>
      <c r="F6">
        <v>0</v>
      </c>
      <c r="S6">
        <v>5</v>
      </c>
      <c r="U6">
        <v>1</v>
      </c>
      <c r="Y6">
        <v>1</v>
      </c>
      <c r="AA6">
        <v>8</v>
      </c>
      <c r="AE6">
        <v>5</v>
      </c>
      <c r="AH6">
        <v>8</v>
      </c>
    </row>
    <row r="7" spans="1:36" x14ac:dyDescent="0.25">
      <c r="A7">
        <v>3</v>
      </c>
      <c r="B7">
        <v>5</v>
      </c>
      <c r="C7">
        <v>1</v>
      </c>
      <c r="D7">
        <v>4</v>
      </c>
      <c r="E7">
        <v>5</v>
      </c>
      <c r="F7">
        <v>1</v>
      </c>
      <c r="S7">
        <v>4</v>
      </c>
      <c r="U7">
        <v>2</v>
      </c>
      <c r="Y7">
        <v>2</v>
      </c>
      <c r="AA7">
        <v>10</v>
      </c>
      <c r="AE7">
        <v>4</v>
      </c>
      <c r="AH7">
        <v>10</v>
      </c>
    </row>
    <row r="8" spans="1:36" x14ac:dyDescent="0.25">
      <c r="A8">
        <v>4</v>
      </c>
      <c r="B8">
        <v>7</v>
      </c>
      <c r="C8">
        <v>8</v>
      </c>
      <c r="D8">
        <v>-1</v>
      </c>
      <c r="E8">
        <v>8</v>
      </c>
      <c r="F8">
        <v>0</v>
      </c>
      <c r="S8">
        <v>10</v>
      </c>
      <c r="U8">
        <v>1</v>
      </c>
      <c r="Y8">
        <v>1</v>
      </c>
      <c r="AA8">
        <v>6</v>
      </c>
      <c r="AE8">
        <v>10</v>
      </c>
      <c r="AH8">
        <v>6</v>
      </c>
    </row>
    <row r="9" spans="1:36" x14ac:dyDescent="0.25">
      <c r="A9">
        <v>5</v>
      </c>
      <c r="B9">
        <v>4</v>
      </c>
      <c r="C9">
        <v>2</v>
      </c>
      <c r="D9">
        <v>2</v>
      </c>
      <c r="E9">
        <v>4</v>
      </c>
      <c r="F9">
        <v>1</v>
      </c>
      <c r="S9">
        <v>9</v>
      </c>
      <c r="U9">
        <v>8</v>
      </c>
      <c r="Y9">
        <v>8</v>
      </c>
      <c r="AA9">
        <v>7</v>
      </c>
      <c r="AE9">
        <v>9</v>
      </c>
      <c r="AH9">
        <v>7</v>
      </c>
    </row>
    <row r="10" spans="1:36" x14ac:dyDescent="0.25">
      <c r="A10">
        <v>6</v>
      </c>
      <c r="B10">
        <v>10</v>
      </c>
      <c r="C10">
        <v>1</v>
      </c>
      <c r="D10">
        <v>9</v>
      </c>
      <c r="E10">
        <v>10</v>
      </c>
      <c r="F10">
        <v>1</v>
      </c>
      <c r="S10">
        <f>AVERAGE(_xlfn.ANCHORARRAY(S5))</f>
        <v>7</v>
      </c>
      <c r="U10">
        <f>AVERAGE(_xlfn.ANCHORARRAY(U5))</f>
        <v>2.6</v>
      </c>
      <c r="Y10">
        <f>AVERAGE(_xlfn.ANCHORARRAY(Y5))</f>
        <v>2.6</v>
      </c>
      <c r="AA10">
        <f>AVERAGE(_xlfn.ANCHORARRAY(AA5))</f>
        <v>7.4</v>
      </c>
      <c r="AE10">
        <f>AVERAGE(_xlfn.ANCHORARRAY(AE5))</f>
        <v>7</v>
      </c>
      <c r="AH10">
        <f>AVERAGE(_xlfn.ANCHORARRAY(AH5))</f>
        <v>7.4</v>
      </c>
    </row>
    <row r="11" spans="1:36" x14ac:dyDescent="0.25">
      <c r="A11">
        <v>7</v>
      </c>
      <c r="B11">
        <v>1</v>
      </c>
      <c r="C11">
        <v>10</v>
      </c>
      <c r="D11">
        <v>-9</v>
      </c>
      <c r="E11">
        <v>10</v>
      </c>
      <c r="F11">
        <v>0</v>
      </c>
    </row>
    <row r="12" spans="1:36" x14ac:dyDescent="0.25">
      <c r="A12">
        <v>8</v>
      </c>
      <c r="B12">
        <v>5</v>
      </c>
      <c r="C12">
        <v>6</v>
      </c>
      <c r="D12">
        <v>-1</v>
      </c>
      <c r="E12">
        <v>6</v>
      </c>
      <c r="F12">
        <v>0</v>
      </c>
    </row>
    <row r="13" spans="1:36" x14ac:dyDescent="0.25">
      <c r="A13">
        <v>9</v>
      </c>
      <c r="B13">
        <v>3</v>
      </c>
      <c r="C13">
        <v>7</v>
      </c>
      <c r="D13">
        <v>-4</v>
      </c>
      <c r="E13">
        <v>7</v>
      </c>
      <c r="F13">
        <v>0</v>
      </c>
    </row>
    <row r="14" spans="1:36" x14ac:dyDescent="0.25">
      <c r="A14">
        <v>0</v>
      </c>
      <c r="B14">
        <v>9</v>
      </c>
      <c r="C14">
        <v>8</v>
      </c>
      <c r="D14">
        <v>1</v>
      </c>
      <c r="E14">
        <v>9</v>
      </c>
      <c r="F14">
        <v>1</v>
      </c>
    </row>
  </sheetData>
  <mergeCells count="2">
    <mergeCell ref="E3:F3"/>
    <mergeCell ref="B3:D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 Lopes</dc:creator>
  <cp:lastModifiedBy>Caio  Lopes</cp:lastModifiedBy>
  <dcterms:created xsi:type="dcterms:W3CDTF">2025-09-15T13:38:29Z</dcterms:created>
  <dcterms:modified xsi:type="dcterms:W3CDTF">2025-09-15T15:24:23Z</dcterms:modified>
</cp:coreProperties>
</file>