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\OneDrive - cgbfrance\Bureau\"/>
    </mc:Choice>
  </mc:AlternateContent>
  <xr:revisionPtr revIDLastSave="0" documentId="13_ncr:1_{B0820DE7-1963-42B0-B02D-FEE181B953D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1" sheetId="6" r:id="rId1"/>
    <sheet name="G2" sheetId="7" r:id="rId2"/>
    <sheet name="G3" sheetId="8" r:id="rId3"/>
    <sheet name="G4" sheetId="10" r:id="rId4"/>
    <sheet name="G5" sheetId="9" r:id="rId5"/>
    <sheet name="G4b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7" l="1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V15" i="5"/>
  <c r="W15" i="5"/>
  <c r="V16" i="5"/>
  <c r="W16" i="5"/>
  <c r="V17" i="5"/>
  <c r="W17" i="5"/>
  <c r="V18" i="5"/>
  <c r="W18" i="5"/>
  <c r="V19" i="5"/>
  <c r="W19" i="5"/>
  <c r="V20" i="5"/>
  <c r="W20" i="5"/>
  <c r="V21" i="5"/>
  <c r="W21" i="5"/>
  <c r="V22" i="5"/>
  <c r="W22" i="5"/>
  <c r="V23" i="5"/>
  <c r="W23" i="5"/>
  <c r="V24" i="5"/>
  <c r="W24" i="5"/>
  <c r="V25" i="5"/>
  <c r="W25" i="5"/>
  <c r="V26" i="5"/>
  <c r="W26" i="5"/>
  <c r="V27" i="5"/>
  <c r="W27" i="5"/>
  <c r="V28" i="5"/>
  <c r="W28" i="5"/>
  <c r="V29" i="5"/>
  <c r="W29" i="5"/>
  <c r="V30" i="5"/>
  <c r="W30" i="5"/>
  <c r="V31" i="5"/>
  <c r="W31" i="5"/>
  <c r="V32" i="5"/>
  <c r="W32" i="5"/>
  <c r="V33" i="5"/>
  <c r="W33" i="5"/>
  <c r="V34" i="5"/>
  <c r="W34" i="5"/>
  <c r="V35" i="5"/>
  <c r="W35" i="5"/>
  <c r="V36" i="5"/>
  <c r="W36" i="5"/>
  <c r="V37" i="5"/>
  <c r="W37" i="5"/>
  <c r="V38" i="5"/>
  <c r="W38" i="5"/>
  <c r="V39" i="5"/>
  <c r="W39" i="5"/>
  <c r="V40" i="5"/>
  <c r="W40" i="5"/>
  <c r="V41" i="5"/>
  <c r="W41" i="5"/>
  <c r="V42" i="5"/>
  <c r="W42" i="5"/>
  <c r="V43" i="5"/>
  <c r="W43" i="5"/>
  <c r="V44" i="5"/>
  <c r="W44" i="5"/>
  <c r="V45" i="5"/>
  <c r="W45" i="5"/>
  <c r="V46" i="5"/>
  <c r="W46" i="5"/>
  <c r="V47" i="5"/>
  <c r="W47" i="5"/>
  <c r="V48" i="5"/>
  <c r="W48" i="5"/>
  <c r="V49" i="5"/>
  <c r="W49" i="5"/>
  <c r="W14" i="5"/>
  <c r="V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R14" i="5"/>
  <c r="Q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L14" i="5"/>
  <c r="K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F14" i="5"/>
  <c r="E14" i="5"/>
</calcChain>
</file>

<file path=xl/sharedStrings.xml><?xml version="1.0" encoding="utf-8"?>
<sst xmlns="http://schemas.openxmlformats.org/spreadsheetml/2006/main" count="150" uniqueCount="106">
  <si>
    <t>annee</t>
  </si>
  <si>
    <t>mois</t>
  </si>
  <si>
    <t>fr_expe</t>
  </si>
  <si>
    <t>fr_gt</t>
  </si>
  <si>
    <t>fr_conf1</t>
  </si>
  <si>
    <t>fr_conf2</t>
  </si>
  <si>
    <t>gb_expe</t>
  </si>
  <si>
    <t>gb_gt</t>
  </si>
  <si>
    <t>gb_conf1</t>
  </si>
  <si>
    <t>gb_conf2</t>
  </si>
  <si>
    <t>usa_expe</t>
  </si>
  <si>
    <t>usa_gt</t>
  </si>
  <si>
    <t>usa_conf1</t>
  </si>
  <si>
    <t>aus_expe</t>
  </si>
  <si>
    <t>aus_gt</t>
  </si>
  <si>
    <t>fr_evol_expe</t>
  </si>
  <si>
    <t>fr_evol_gt</t>
  </si>
  <si>
    <t>gb_evol_expe</t>
  </si>
  <si>
    <t>gb_evol_gt</t>
  </si>
  <si>
    <t>usa_evol_expe</t>
  </si>
  <si>
    <t>usa_evol_gt</t>
  </si>
  <si>
    <t>aus_evol_expe</t>
  </si>
  <si>
    <t>aus_evol_gt</t>
  </si>
  <si>
    <t>aus_fermeture_frontiere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</si>
  <si>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</si>
  <si>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</si>
  <si>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</si>
  <si>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</si>
  <si>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</si>
  <si>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</si>
  <si>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</si>
  <si>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</si>
  <si>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</si>
  <si>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</si>
  <si>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</si>
  <si>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</si>
  <si>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</si>
  <si>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</si>
  <si>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</si>
  <si>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</si>
  <si>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</si>
  <si>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</si>
  <si>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</si>
  <si>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</si>
  <si>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</si>
  <si>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</si>
  <si>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</si>
  <si>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</si>
  <si>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</si>
  <si>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</si>
  <si>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</si>
  <si>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</si>
  <si>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</si>
  <si>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</si>
  <si>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</si>
  <si>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</si>
  <si>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</si>
  <si>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</si>
  <si>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</si>
  <si>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</si>
  <si>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</si>
  <si>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</si>
  <si>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</si>
  <si>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</si>
  <si>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</si>
  <si>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</si>
  <si>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</si>
  <si>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</si>
  <si>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</si>
  <si>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</si>
  <si>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</si>
  <si>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</si>
  <si>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</si>
  <si>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</si>
  <si>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</si>
  <si>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</si>
  <si>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</si>
  <si>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</si>
  <si>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</si>
  <si>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</si>
  <si>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</si>
  <si>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</si>
  <si>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</si>
  <si>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</si>
  <si>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</si>
  <si>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Champagne sales</t>
  </si>
  <si>
    <t>Les expéditions de vins de Champagne</t>
  </si>
  <si>
    <t>(en bouteilles)</t>
  </si>
  <si>
    <t>France</t>
  </si>
  <si>
    <t>Export</t>
  </si>
  <si>
    <t>Total</t>
  </si>
  <si>
    <t>Evolution total</t>
  </si>
  <si>
    <t>-1,81%</t>
  </si>
  <si>
    <t>GDP per capita OECD</t>
  </si>
  <si>
    <t xml:space="preserve">Export </t>
  </si>
  <si>
    <t>J</t>
  </si>
  <si>
    <t>F</t>
  </si>
  <si>
    <t>M</t>
  </si>
  <si>
    <t>A</t>
  </si>
  <si>
    <t>S</t>
  </si>
  <si>
    <t>O</t>
  </si>
  <si>
    <t>N</t>
  </si>
  <si>
    <t>D</t>
  </si>
  <si>
    <t>Great Britain</t>
  </si>
  <si>
    <t>United States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</si>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</sst>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Geneva"/>
    </font>
    <font>
      <sz val="10"/>
      <color theme="1"/>
      <name val="Calibri Light"/>
      <scheme val="major"/>
    </font>
    <font>
      <sz val="10"/>
      <color theme="1"/>
      <name val="Calibri"/>
      <scheme val="minor"/>
    </font>
    <font>
      <sz val="9"/>
      <name val="CIVC Sans"/>
    </font>
    <font>
      <u/>
      <sz val="9"/>
      <name val="CIVC Sans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39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9" fontId="0" fillId="0" borderId="0" xfId="42" applyFont="1"/>
    <xf numFmtId="1" fontId="0" fillId="0" borderId="0" xfId="0" applyNumberFormat="1"/>
    <xf numFmtId="9" fontId="0" fillId="36" borderId="0" xfId="42" applyFont="1" applyFill="1"/>
    <xf numFmtId="9" fontId="0" fillId="35" borderId="0" xfId="42" applyFont="1" applyFill="1"/>
    <xf numFmtId="9" fontId="0" fillId="34" borderId="0" xfId="42" applyFont="1" applyFill="1"/>
    <xf numFmtId="9" fontId="0" fillId="33" borderId="0" xfId="42" applyFont="1" applyFill="1"/>
    <xf numFmtId="0" fontId="18" fillId="0" borderId="0" xfId="43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1" fillId="0" borderId="0" xfId="43" applyFont="1" applyAlignment="1">
      <alignment horizontal="center" vertical="center" wrapText="1"/>
    </xf>
    <xf numFmtId="0" fontId="22" fillId="0" borderId="10" xfId="43" applyFont="1" applyBorder="1" applyAlignment="1">
      <alignment horizontal="center" vertical="center" wrapText="1"/>
    </xf>
    <xf numFmtId="3" fontId="21" fillId="0" borderId="0" xfId="43" applyNumberFormat="1" applyFont="1" applyAlignment="1">
      <alignment horizontal="center" vertical="top" wrapText="1"/>
    </xf>
    <xf numFmtId="3" fontId="21" fillId="0" borderId="11" xfId="43" applyNumberFormat="1" applyFont="1" applyBorder="1" applyAlignment="1">
      <alignment horizontal="center" vertical="top" wrapText="1"/>
    </xf>
    <xf numFmtId="10" fontId="21" fillId="0" borderId="11" xfId="43" quotePrefix="1" applyNumberFormat="1" applyFont="1" applyBorder="1" applyAlignment="1">
      <alignment horizontal="right" vertical="top" wrapText="1"/>
    </xf>
    <xf numFmtId="10" fontId="21" fillId="0" borderId="11" xfId="43" applyNumberFormat="1" applyFont="1" applyBorder="1" applyAlignment="1">
      <alignment horizontal="right" vertical="top" wrapText="1"/>
    </xf>
    <xf numFmtId="3" fontId="21" fillId="0" borderId="12" xfId="43" applyNumberFormat="1" applyFont="1" applyBorder="1" applyAlignment="1">
      <alignment horizontal="center" vertical="top" wrapText="1"/>
    </xf>
    <xf numFmtId="0" fontId="21" fillId="0" borderId="13" xfId="43" applyNumberFormat="1" applyFont="1" applyBorder="1" applyAlignment="1">
      <alignment horizontal="center" vertical="top" wrapText="1"/>
    </xf>
    <xf numFmtId="0" fontId="21" fillId="0" borderId="11" xfId="43" applyNumberFormat="1" applyFont="1" applyBorder="1" applyAlignment="1">
      <alignment horizontal="center" vertical="top" wrapText="1"/>
    </xf>
    <xf numFmtId="0" fontId="21" fillId="0" borderId="14" xfId="43" applyNumberFormat="1" applyFont="1" applyBorder="1" applyAlignment="1">
      <alignment horizontal="center" vertical="center"/>
    </xf>
    <xf numFmtId="0" fontId="21" fillId="0" borderId="15" xfId="43" applyNumberFormat="1" applyFont="1" applyBorder="1" applyAlignment="1">
      <alignment horizontal="center" vertical="center"/>
    </xf>
    <xf numFmtId="3" fontId="21" fillId="0" borderId="0" xfId="43" applyNumberFormat="1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1" xfId="0" applyBorder="1"/>
    <xf numFmtId="0" fontId="0" fillId="0" borderId="12" xfId="0" applyBorder="1"/>
    <xf numFmtId="3" fontId="21" fillId="0" borderId="13" xfId="43" applyNumberFormat="1" applyFont="1" applyBorder="1" applyAlignment="1">
      <alignment horizontal="center" vertical="top" wrapText="1"/>
    </xf>
    <xf numFmtId="9" fontId="0" fillId="0" borderId="0" xfId="42" applyFont="1" applyFill="1"/>
    <xf numFmtId="0" fontId="18" fillId="0" borderId="0" xfId="43"/>
    <xf numFmtId="0" fontId="18" fillId="0" borderId="0" xfId="43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3" xr:uid="{C5CBB624-1828-41F0-BA16-CF4CFE8C4A77}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82BE8C"/>
      <color rgb="FF9B191E"/>
      <color rgb="FFB48246"/>
      <color rgb="FF005F50"/>
      <color rgb="FF00B899"/>
      <color rgb="FF008DA4"/>
      <color rgb="FF005F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'G1'!$A$2</c:f>
              <c:strCache>
                <c:ptCount val="1"/>
                <c:pt idx="0">
                  <c:v>Champagne sales</c:v>
                </c:pt>
              </c:strCache>
            </c:strRef>
          </c:tx>
          <c:spPr>
            <a:ln w="22225" cap="rnd">
              <a:solidFill>
                <a:srgbClr val="005F50"/>
              </a:solidFill>
              <a:round/>
            </a:ln>
            <a:effectLst/>
          </c:spPr>
          <c:marker>
            <c:symbol val="none"/>
          </c:marker>
          <c:cat>
            <c:strRef>
              <c:f>'G1'!$B$1:$BJ$1</c:f>
              <c:strCach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strCache>
            </c:strRef>
          </c:cat>
          <c:val>
            <c:numRef>
              <c:f>'G1'!$B$2:$BJ$2</c:f>
              <c:numCache>
                <c:formatCode>General</c:formatCode>
                <c:ptCount val="61"/>
                <c:pt idx="0">
                  <c:v>49265501</c:v>
                </c:pt>
                <c:pt idx="1">
                  <c:v>54187849</c:v>
                </c:pt>
                <c:pt idx="2">
                  <c:v>57919726</c:v>
                </c:pt>
                <c:pt idx="3">
                  <c:v>64018259</c:v>
                </c:pt>
                <c:pt idx="4">
                  <c:v>70204695</c:v>
                </c:pt>
                <c:pt idx="5">
                  <c:v>78621036</c:v>
                </c:pt>
                <c:pt idx="6">
                  <c:v>86887944</c:v>
                </c:pt>
                <c:pt idx="7">
                  <c:v>93061047</c:v>
                </c:pt>
                <c:pt idx="8">
                  <c:v>86496902</c:v>
                </c:pt>
                <c:pt idx="9">
                  <c:v>93983820</c:v>
                </c:pt>
                <c:pt idx="10">
                  <c:v>102224090</c:v>
                </c:pt>
                <c:pt idx="11">
                  <c:v>116426256</c:v>
                </c:pt>
                <c:pt idx="12">
                  <c:v>123144634</c:v>
                </c:pt>
                <c:pt idx="13">
                  <c:v>124696186</c:v>
                </c:pt>
                <c:pt idx="14">
                  <c:v>105478492</c:v>
                </c:pt>
                <c:pt idx="15">
                  <c:v>122173580</c:v>
                </c:pt>
                <c:pt idx="16">
                  <c:v>153495794</c:v>
                </c:pt>
                <c:pt idx="17">
                  <c:v>170237513</c:v>
                </c:pt>
                <c:pt idx="18">
                  <c:v>185922892</c:v>
                </c:pt>
                <c:pt idx="19">
                  <c:v>184137690</c:v>
                </c:pt>
                <c:pt idx="20">
                  <c:v>176466231</c:v>
                </c:pt>
                <c:pt idx="21">
                  <c:v>159007451</c:v>
                </c:pt>
                <c:pt idx="22">
                  <c:v>146530529</c:v>
                </c:pt>
                <c:pt idx="23">
                  <c:v>159487663</c:v>
                </c:pt>
                <c:pt idx="24">
                  <c:v>188043780</c:v>
                </c:pt>
                <c:pt idx="25">
                  <c:v>195420761</c:v>
                </c:pt>
                <c:pt idx="26">
                  <c:v>204920108</c:v>
                </c:pt>
                <c:pt idx="27">
                  <c:v>217798358</c:v>
                </c:pt>
                <c:pt idx="28">
                  <c:v>237308786</c:v>
                </c:pt>
                <c:pt idx="29">
                  <c:v>248913509</c:v>
                </c:pt>
                <c:pt idx="30">
                  <c:v>232365682</c:v>
                </c:pt>
                <c:pt idx="31">
                  <c:v>214410273</c:v>
                </c:pt>
                <c:pt idx="32">
                  <c:v>214209261</c:v>
                </c:pt>
                <c:pt idx="33">
                  <c:v>229089728</c:v>
                </c:pt>
                <c:pt idx="34">
                  <c:v>246924948</c:v>
                </c:pt>
                <c:pt idx="35">
                  <c:v>249294188</c:v>
                </c:pt>
                <c:pt idx="36">
                  <c:v>255871750</c:v>
                </c:pt>
                <c:pt idx="37">
                  <c:v>269049721</c:v>
                </c:pt>
                <c:pt idx="38">
                  <c:v>292420290</c:v>
                </c:pt>
                <c:pt idx="39">
                  <c:v>327097151</c:v>
                </c:pt>
                <c:pt idx="40">
                  <c:v>253245418</c:v>
                </c:pt>
                <c:pt idx="41">
                  <c:v>262698304</c:v>
                </c:pt>
                <c:pt idx="42">
                  <c:v>287721538</c:v>
                </c:pt>
                <c:pt idx="43">
                  <c:v>293509567</c:v>
                </c:pt>
                <c:pt idx="44">
                  <c:v>301420042</c:v>
                </c:pt>
                <c:pt idx="45">
                  <c:v>307665132</c:v>
                </c:pt>
                <c:pt idx="46">
                  <c:v>321789798</c:v>
                </c:pt>
                <c:pt idx="47">
                  <c:v>338796703</c:v>
                </c:pt>
                <c:pt idx="48">
                  <c:v>322637259</c:v>
                </c:pt>
                <c:pt idx="49">
                  <c:v>293330613</c:v>
                </c:pt>
                <c:pt idx="50">
                  <c:v>319496853</c:v>
                </c:pt>
                <c:pt idx="51">
                  <c:v>322951807</c:v>
                </c:pt>
                <c:pt idx="52">
                  <c:v>308599509</c:v>
                </c:pt>
                <c:pt idx="53">
                  <c:v>304994034</c:v>
                </c:pt>
                <c:pt idx="54">
                  <c:v>307166142</c:v>
                </c:pt>
                <c:pt idx="55">
                  <c:v>312566858</c:v>
                </c:pt>
                <c:pt idx="56">
                  <c:v>306074837</c:v>
                </c:pt>
                <c:pt idx="57">
                  <c:v>307379350</c:v>
                </c:pt>
                <c:pt idx="58">
                  <c:v>302249845</c:v>
                </c:pt>
                <c:pt idx="59">
                  <c:v>297486969</c:v>
                </c:pt>
                <c:pt idx="60">
                  <c:v>244758000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6-49A9-A463-D1D8CBE2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88664"/>
        <c:axId val="186487680"/>
      </c:lineChart>
      <c:lineChart>
        <c:grouping val="standard"/>
        <c:varyColors val="0"/>
        <c:ser>
          <c:idx val="1"/>
          <c:order val="1"/>
          <c:tx>
            <c:strRef>
              <c:f>'G1'!$A$3</c:f>
              <c:strCache>
                <c:ptCount val="1"/>
                <c:pt idx="0">
                  <c:v>GDP per capita OECD</c:v>
                </c:pt>
              </c:strCache>
            </c:strRef>
          </c:tx>
          <c:spPr>
            <a:ln w="22225" cap="rnd">
              <a:solidFill>
                <a:srgbClr val="B48246"/>
              </a:solidFill>
              <a:round/>
            </a:ln>
            <a:effectLst/>
          </c:spPr>
          <c:marker>
            <c:symbol val="none"/>
          </c:marker>
          <c:cat>
            <c:strRef>
              <c:f>'G1'!$B$1:$BJ$1</c:f>
              <c:strCach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strCache>
            </c:strRef>
          </c:cat>
          <c:val>
            <c:numRef>
              <c:f>'G1'!$B$3:$BJ$3</c:f>
              <c:numCache>
                <c:formatCode>General</c:formatCode>
                <c:ptCount val="61"/>
                <c:pt idx="0">
                  <c:v>1329.4649314057999</c:v>
                </c:pt>
                <c:pt idx="1">
                  <c:v>1376.185217004223</c:v>
                </c:pt>
                <c:pt idx="2">
                  <c:v>1465.051444148311</c:v>
                </c:pt>
                <c:pt idx="3">
                  <c:v>1557.6871752259419</c:v>
                </c:pt>
                <c:pt idx="4">
                  <c:v>1679.691141297965</c:v>
                </c:pt>
                <c:pt idx="5">
                  <c:v>1799.6281256003899</c:v>
                </c:pt>
                <c:pt idx="6">
                  <c:v>1951.218364120936</c:v>
                </c:pt>
                <c:pt idx="7">
                  <c:v>2070.386478972041</c:v>
                </c:pt>
                <c:pt idx="8">
                  <c:v>2222.4213002978772</c:v>
                </c:pt>
                <c:pt idx="9">
                  <c:v>2414.83162612672</c:v>
                </c:pt>
                <c:pt idx="10">
                  <c:v>2607.281600070105</c:v>
                </c:pt>
                <c:pt idx="11">
                  <c:v>2855.1897161607708</c:v>
                </c:pt>
                <c:pt idx="12">
                  <c:v>3277.2507449824861</c:v>
                </c:pt>
                <c:pt idx="13">
                  <c:v>3924.444819008691</c:v>
                </c:pt>
                <c:pt idx="14">
                  <c:v>4352.7925933989318</c:v>
                </c:pt>
                <c:pt idx="15">
                  <c:v>4824.7575717083919</c:v>
                </c:pt>
                <c:pt idx="16">
                  <c:v>5179.8169964079234</c:v>
                </c:pt>
                <c:pt idx="17">
                  <c:v>5784.5822737824101</c:v>
                </c:pt>
                <c:pt idx="18">
                  <c:v>6894.7523309843682</c:v>
                </c:pt>
                <c:pt idx="19">
                  <c:v>7888.1238909512103</c:v>
                </c:pt>
                <c:pt idx="20">
                  <c:v>8680.5244037136254</c:v>
                </c:pt>
                <c:pt idx="21">
                  <c:v>8760.0249075095271</c:v>
                </c:pt>
                <c:pt idx="22">
                  <c:v>8557.0702549159378</c:v>
                </c:pt>
                <c:pt idx="23">
                  <c:v>8766.4688277282894</c:v>
                </c:pt>
                <c:pt idx="24">
                  <c:v>9093.236559429155</c:v>
                </c:pt>
                <c:pt idx="25">
                  <c:v>9499.4331117664733</c:v>
                </c:pt>
                <c:pt idx="26">
                  <c:v>11414.08060540623</c:v>
                </c:pt>
                <c:pt idx="27">
                  <c:v>13115.91203885615</c:v>
                </c:pt>
                <c:pt idx="28">
                  <c:v>14670.805336630159</c:v>
                </c:pt>
                <c:pt idx="29">
                  <c:v>15223.194033251641</c:v>
                </c:pt>
                <c:pt idx="30">
                  <c:v>17002.09675707178</c:v>
                </c:pt>
                <c:pt idx="31">
                  <c:v>17825.084416339101</c:v>
                </c:pt>
                <c:pt idx="32">
                  <c:v>18997.162611755859</c:v>
                </c:pt>
                <c:pt idx="33">
                  <c:v>19088.515524434901</c:v>
                </c:pt>
                <c:pt idx="34">
                  <c:v>20238.469981320439</c:v>
                </c:pt>
                <c:pt idx="35">
                  <c:v>22139.85721522904</c:v>
                </c:pt>
                <c:pt idx="36">
                  <c:v>22159.961752161351</c:v>
                </c:pt>
                <c:pt idx="37">
                  <c:v>21667.789117429111</c:v>
                </c:pt>
                <c:pt idx="38">
                  <c:v>21737.643730991371</c:v>
                </c:pt>
                <c:pt idx="39">
                  <c:v>22659.40954877864</c:v>
                </c:pt>
                <c:pt idx="40">
                  <c:v>22978.451512963929</c:v>
                </c:pt>
                <c:pt idx="41">
                  <c:v>22605.548469630121</c:v>
                </c:pt>
                <c:pt idx="42">
                  <c:v>23407.614778497689</c:v>
                </c:pt>
                <c:pt idx="43">
                  <c:v>26003.036952303632</c:v>
                </c:pt>
                <c:pt idx="44">
                  <c:v>28740.872381873789</c:v>
                </c:pt>
                <c:pt idx="45">
                  <c:v>30188.13761971888</c:v>
                </c:pt>
                <c:pt idx="46">
                  <c:v>31621.348107134301</c:v>
                </c:pt>
                <c:pt idx="47">
                  <c:v>34352.61992204751</c:v>
                </c:pt>
                <c:pt idx="48">
                  <c:v>36117.908220090831</c:v>
                </c:pt>
                <c:pt idx="49">
                  <c:v>33573.883490678832</c:v>
                </c:pt>
                <c:pt idx="50">
                  <c:v>34989.899704822303</c:v>
                </c:pt>
                <c:pt idx="51">
                  <c:v>37440.995356621228</c:v>
                </c:pt>
                <c:pt idx="52">
                  <c:v>37190.154620926442</c:v>
                </c:pt>
                <c:pt idx="53">
                  <c:v>37452.626236306482</c:v>
                </c:pt>
                <c:pt idx="54">
                  <c:v>37987.959313022999</c:v>
                </c:pt>
                <c:pt idx="55">
                  <c:v>35612.075707365831</c:v>
                </c:pt>
                <c:pt idx="56">
                  <c:v>36044.747549545427</c:v>
                </c:pt>
                <c:pt idx="57">
                  <c:v>37416.314998558722</c:v>
                </c:pt>
                <c:pt idx="58">
                  <c:v>39331.534233127903</c:v>
                </c:pt>
                <c:pt idx="59">
                  <c:v>39485.894203292839</c:v>
                </c:pt>
                <c:pt idx="60">
                  <c:v>37314.170022111713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6-49A9-A463-D1D8CBE2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91792"/>
        <c:axId val="583893432"/>
      </c:lineChart>
      <c:catAx>
        <c:axId val="18648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487680"/>
        <c:crosses val="autoZero"/>
        <c:auto val="1"/>
        <c:lblAlgn val="ctr"/>
        <c:lblOffset val="100"/>
        <c:noMultiLvlLbl val="0"/>
      </c:catAx>
      <c:valAx>
        <c:axId val="1864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488664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Millions bottles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583893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Thousands</a:t>
                </a:r>
                <a:r>
                  <a:rPr lang="fr-FR" baseline="0"/>
                  <a:t> US dollars per capita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91792"/>
        <c:crosses val="max"/>
        <c:crossBetween val="between"/>
        <c:dispUnits>
          <c:builtInUnit val="thousands"/>
        </c:dispUnits>
      </c:valAx>
      <c:catAx>
        <c:axId val="58389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93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Australia</a:t>
            </a:r>
          </a:p>
        </c:rich>
      </c:tx>
      <c:layout>
        <c:manualLayout>
          <c:xMode val="edge"/>
          <c:yMode val="edge"/>
          <c:x val="4.5510331659427083E-2"/>
          <c:y val="2.7667991365553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rgbClr val="82BE8C"/>
              </a:solidFill>
              <a:round/>
            </a:ln>
            <a:effectLst/>
          </c:spPr>
          <c:marker>
            <c:symbol val="none"/>
          </c:marker>
          <c:val>
            <c:numRef>
              <c:f>G4b!$V$38:$V$49</c:f>
              <c:numCache>
                <c:formatCode>0%</c:formatCode>
                <c:ptCount val="12"/>
                <c:pt idx="0">
                  <c:v>-0.30463138660482114</c:v>
                </c:pt>
                <c:pt idx="1">
                  <c:v>-0.15829648860102252</c:v>
                </c:pt>
                <c:pt idx="2">
                  <c:v>0.61318086011167394</c:v>
                </c:pt>
                <c:pt idx="3">
                  <c:v>-0.59206345775606806</c:v>
                </c:pt>
                <c:pt idx="4">
                  <c:v>-6.2616097355529421E-2</c:v>
                </c:pt>
                <c:pt idx="5">
                  <c:v>-8.823026591859251E-2</c:v>
                </c:pt>
                <c:pt idx="6">
                  <c:v>0.36640993888561213</c:v>
                </c:pt>
                <c:pt idx="7">
                  <c:v>0.21714287665122045</c:v>
                </c:pt>
                <c:pt idx="8">
                  <c:v>-0.18964156677850819</c:v>
                </c:pt>
                <c:pt idx="9">
                  <c:v>0.41188238874563243</c:v>
                </c:pt>
                <c:pt idx="10">
                  <c:v>1.2201715915154749</c:v>
                </c:pt>
                <c:pt idx="11">
                  <c:v>1.3069872337465069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C1-462D-8E35-A9C4C8FB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756319"/>
        <c:axId val="1717263743"/>
      </c:lineChart>
      <c:lineChart>
        <c:grouping val="standard"/>
        <c:varyColors val="0"/>
        <c:ser>
          <c:idx val="1"/>
          <c:order val="1"/>
          <c:tx>
            <c:v>Interest</c:v>
          </c:tx>
          <c:spPr>
            <a:ln w="28575" cap="rnd">
              <a:solidFill>
                <a:srgbClr val="005F50"/>
              </a:solidFill>
              <a:round/>
            </a:ln>
            <a:effectLst/>
          </c:spPr>
          <c:marker>
            <c:symbol val="none"/>
          </c:marker>
          <c:val>
            <c:numRef>
              <c:f>G4b!$W$38:$W$49</c:f>
              <c:numCache>
                <c:formatCode>0%</c:formatCode>
                <c:ptCount val="12"/>
                <c:pt idx="0">
                  <c:v>-6.3829787234042534E-2</c:v>
                </c:pt>
                <c:pt idx="1">
                  <c:v>-2.6315789473684181E-2</c:v>
                </c:pt>
                <c:pt idx="2">
                  <c:v>-0.2432432432432432</c:v>
                </c:pt>
                <c:pt idx="3">
                  <c:v>-0.17948717948717952</c:v>
                </c:pt>
                <c:pt idx="4">
                  <c:v>2.6315789473684292E-2</c:v>
                </c:pt>
                <c:pt idx="5">
                  <c:v>0.20588235294117641</c:v>
                </c:pt>
                <c:pt idx="6">
                  <c:v>0.15625</c:v>
                </c:pt>
                <c:pt idx="7">
                  <c:v>0.13157894736842102</c:v>
                </c:pt>
                <c:pt idx="8">
                  <c:v>0.25</c:v>
                </c:pt>
                <c:pt idx="9">
                  <c:v>0.23255813953488369</c:v>
                </c:pt>
                <c:pt idx="10">
                  <c:v>0.25531914893617014</c:v>
                </c:pt>
                <c:pt idx="11">
                  <c:v>0.21951219512195119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C1-462D-8E35-A9C4C8FB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968591"/>
        <c:axId val="1717269983"/>
      </c:lineChart>
      <c:catAx>
        <c:axId val="16507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263743"/>
        <c:crosses val="autoZero"/>
        <c:auto val="1"/>
        <c:lblAlgn val="ctr"/>
        <c:lblOffset val="100"/>
        <c:noMultiLvlLbl val="0"/>
      </c:catAx>
      <c:valAx>
        <c:axId val="17172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82BE8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rgbClr val="82BE8C"/>
                    </a:solidFill>
                  </a:rPr>
                  <a:t>Sales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82BE8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756319"/>
        <c:crosses val="autoZero"/>
        <c:crossBetween val="between"/>
      </c:valAx>
      <c:valAx>
        <c:axId val="17172699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5F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rgbClr val="005F50"/>
                    </a:solidFill>
                  </a:rPr>
                  <a:t>Interest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5F5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5968591"/>
        <c:crosses val="max"/>
        <c:crossBetween val="between"/>
      </c:valAx>
      <c:catAx>
        <c:axId val="1435968591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269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Great</a:t>
            </a:r>
            <a:r>
              <a:rPr lang="fr-FR" b="1" baseline="0">
                <a:solidFill>
                  <a:sysClr val="windowText" lastClr="000000"/>
                </a:solidFill>
              </a:rPr>
              <a:t> Britain</a:t>
            </a:r>
            <a:endParaRPr lang="fr-FR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4.938888888888889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rgbClr val="82BE8C"/>
              </a:solidFill>
              <a:round/>
            </a:ln>
            <a:effectLst/>
          </c:spPr>
          <c:marker>
            <c:symbol val="none"/>
          </c:marker>
          <c:val>
            <c:numRef>
              <c:f>G4b!$K$38:$K$49</c:f>
              <c:numCache>
                <c:formatCode>0%</c:formatCode>
                <c:ptCount val="12"/>
                <c:pt idx="0">
                  <c:v>-0.37999719975423274</c:v>
                </c:pt>
                <c:pt idx="1">
                  <c:v>-0.61344204032528915</c:v>
                </c:pt>
                <c:pt idx="2">
                  <c:v>-0.23496638547343007</c:v>
                </c:pt>
                <c:pt idx="3">
                  <c:v>-0.5622332049260883</c:v>
                </c:pt>
                <c:pt idx="4">
                  <c:v>-0.53472695969900452</c:v>
                </c:pt>
                <c:pt idx="5">
                  <c:v>-0.5010133284825381</c:v>
                </c:pt>
                <c:pt idx="6">
                  <c:v>-0.46392097849913505</c:v>
                </c:pt>
                <c:pt idx="7">
                  <c:v>-0.10734989311393595</c:v>
                </c:pt>
                <c:pt idx="8">
                  <c:v>7.8183235871761347E-2</c:v>
                </c:pt>
                <c:pt idx="9">
                  <c:v>-2.3438416278978802E-2</c:v>
                </c:pt>
                <c:pt idx="10">
                  <c:v>0.35409588734729325</c:v>
                </c:pt>
                <c:pt idx="11">
                  <c:v>-0.10122493499655005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E4-490E-A22E-8E0780A2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786175"/>
        <c:axId val="1717264991"/>
      </c:lineChart>
      <c:lineChart>
        <c:grouping val="standard"/>
        <c:varyColors val="0"/>
        <c:ser>
          <c:idx val="1"/>
          <c:order val="1"/>
          <c:tx>
            <c:v>Interest</c:v>
          </c:tx>
          <c:spPr>
            <a:ln w="28575" cap="rnd">
              <a:solidFill>
                <a:srgbClr val="005F50"/>
              </a:solidFill>
              <a:round/>
            </a:ln>
            <a:effectLst/>
          </c:spPr>
          <c:marker>
            <c:symbol val="none"/>
          </c:marker>
          <c:val>
            <c:numRef>
              <c:f>G4b!$L$38:$L$49</c:f>
              <c:numCache>
                <c:formatCode>0%</c:formatCode>
                <c:ptCount val="12"/>
                <c:pt idx="0">
                  <c:v>0</c:v>
                </c:pt>
                <c:pt idx="1">
                  <c:v>-5.0000000000000044E-2</c:v>
                </c:pt>
                <c:pt idx="2">
                  <c:v>-0.33333333333333337</c:v>
                </c:pt>
                <c:pt idx="3">
                  <c:v>-7.1428571428571397E-2</c:v>
                </c:pt>
                <c:pt idx="4">
                  <c:v>0.18181818181818188</c:v>
                </c:pt>
                <c:pt idx="5">
                  <c:v>0.16279069767441867</c:v>
                </c:pt>
                <c:pt idx="6">
                  <c:v>0.15217391304347827</c:v>
                </c:pt>
                <c:pt idx="7">
                  <c:v>-4.2553191489361653E-2</c:v>
                </c:pt>
                <c:pt idx="8">
                  <c:v>0</c:v>
                </c:pt>
                <c:pt idx="9">
                  <c:v>0.17500000000000004</c:v>
                </c:pt>
                <c:pt idx="10">
                  <c:v>0.1132075471698113</c:v>
                </c:pt>
                <c:pt idx="11">
                  <c:v>0.25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E4-490E-A22E-8E0780A2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412591"/>
        <c:axId val="1717269151"/>
      </c:lineChart>
      <c:catAx>
        <c:axId val="164578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264991"/>
        <c:crosses val="autoZero"/>
        <c:auto val="1"/>
        <c:lblAlgn val="ctr"/>
        <c:lblOffset val="100"/>
        <c:noMultiLvlLbl val="0"/>
      </c:catAx>
      <c:valAx>
        <c:axId val="17172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82BE8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rgbClr val="82BE8C"/>
                    </a:solidFill>
                  </a:rPr>
                  <a:t>Sales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82BE8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5786175"/>
        <c:crosses val="autoZero"/>
        <c:crossBetween val="between"/>
      </c:valAx>
      <c:valAx>
        <c:axId val="1717269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5F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rgbClr val="005F50"/>
                    </a:solidFill>
                  </a:rPr>
                  <a:t>Interest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5F5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412591"/>
        <c:crosses val="max"/>
        <c:crossBetween val="between"/>
      </c:valAx>
      <c:catAx>
        <c:axId val="1619412591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269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United States</a:t>
            </a:r>
          </a:p>
        </c:rich>
      </c:tx>
      <c:layout>
        <c:manualLayout>
          <c:xMode val="edge"/>
          <c:yMode val="edge"/>
          <c:x val="4.174300087489062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rgbClr val="82BE8C"/>
              </a:solidFill>
              <a:round/>
            </a:ln>
            <a:effectLst/>
          </c:spPr>
          <c:marker>
            <c:symbol val="none"/>
          </c:marker>
          <c:val>
            <c:numRef>
              <c:f>G4b!$Q$38:$Q$49</c:f>
              <c:numCache>
                <c:formatCode>0%</c:formatCode>
                <c:ptCount val="12"/>
                <c:pt idx="0">
                  <c:v>1.6880305384015797</c:v>
                </c:pt>
                <c:pt idx="1">
                  <c:v>-0.18988451608344026</c:v>
                </c:pt>
                <c:pt idx="2">
                  <c:v>-0.16589051906915064</c:v>
                </c:pt>
                <c:pt idx="3">
                  <c:v>-0.7601835485639854</c:v>
                </c:pt>
                <c:pt idx="4">
                  <c:v>-0.73855734929560435</c:v>
                </c:pt>
                <c:pt idx="5">
                  <c:v>-0.60269088705778029</c:v>
                </c:pt>
                <c:pt idx="6">
                  <c:v>-0.54172067708536842</c:v>
                </c:pt>
                <c:pt idx="7">
                  <c:v>-0.12551790264623119</c:v>
                </c:pt>
                <c:pt idx="8">
                  <c:v>-0.12040357251755318</c:v>
                </c:pt>
                <c:pt idx="9">
                  <c:v>5.446134416352022E-2</c:v>
                </c:pt>
                <c:pt idx="10">
                  <c:v>0.33703307556617479</c:v>
                </c:pt>
                <c:pt idx="11">
                  <c:v>-0.19908701772743509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A4-489E-A68F-D0DDD56C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760719"/>
        <c:axId val="1717261247"/>
      </c:lineChart>
      <c:lineChart>
        <c:grouping val="standard"/>
        <c:varyColors val="0"/>
        <c:ser>
          <c:idx val="1"/>
          <c:order val="1"/>
          <c:tx>
            <c:v>Interest</c:v>
          </c:tx>
          <c:spPr>
            <a:ln w="28575" cap="rnd">
              <a:solidFill>
                <a:srgbClr val="005F50"/>
              </a:solidFill>
              <a:round/>
            </a:ln>
            <a:effectLst/>
          </c:spPr>
          <c:marker>
            <c:symbol val="none"/>
          </c:marker>
          <c:val>
            <c:numRef>
              <c:f>G4b!$R$38:$R$49</c:f>
              <c:numCache>
                <c:formatCode>0%</c:formatCode>
                <c:ptCount val="12"/>
                <c:pt idx="0">
                  <c:v>9.5238095238095344E-2</c:v>
                </c:pt>
                <c:pt idx="1">
                  <c:v>0</c:v>
                </c:pt>
                <c:pt idx="2">
                  <c:v>-0.24</c:v>
                </c:pt>
                <c:pt idx="3">
                  <c:v>-0.15686274509803921</c:v>
                </c:pt>
                <c:pt idx="4">
                  <c:v>6.0000000000000053E-2</c:v>
                </c:pt>
                <c:pt idx="5">
                  <c:v>2.0408163265306145E-2</c:v>
                </c:pt>
                <c:pt idx="6">
                  <c:v>0.18367346938775508</c:v>
                </c:pt>
                <c:pt idx="7">
                  <c:v>2.0408163265306145E-2</c:v>
                </c:pt>
                <c:pt idx="8">
                  <c:v>0.11111111111111116</c:v>
                </c:pt>
                <c:pt idx="9">
                  <c:v>0.15909090909090917</c:v>
                </c:pt>
                <c:pt idx="10">
                  <c:v>9.259259259259256E-2</c:v>
                </c:pt>
                <c:pt idx="11">
                  <c:v>0.19047619047619047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A4-489E-A68F-D0DDD56C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37519"/>
        <c:axId val="1717250847"/>
      </c:lineChart>
      <c:catAx>
        <c:axId val="165076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261247"/>
        <c:crosses val="autoZero"/>
        <c:auto val="1"/>
        <c:lblAlgn val="ctr"/>
        <c:lblOffset val="100"/>
        <c:noMultiLvlLbl val="0"/>
      </c:catAx>
      <c:valAx>
        <c:axId val="1717261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82BE8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rgbClr val="82BE8C"/>
                    </a:solidFill>
                  </a:rPr>
                  <a:t>Sales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82BE8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760719"/>
        <c:crosses val="autoZero"/>
        <c:crossBetween val="between"/>
      </c:valAx>
      <c:valAx>
        <c:axId val="17172508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5F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rgbClr val="005F50"/>
                    </a:solidFill>
                  </a:rPr>
                  <a:t>Interest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5F5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8437519"/>
        <c:crosses val="max"/>
        <c:crossBetween val="between"/>
      </c:valAx>
      <c:catAx>
        <c:axId val="1278437519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250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France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G4b!$B$55:$B$66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G4b!$F$38:$F$49</c:f>
              <c:numCache>
                <c:formatCode>0%</c:formatCode>
                <c:ptCount val="12"/>
                <c:pt idx="0">
                  <c:v>3.5087719298245723E-2</c:v>
                </c:pt>
                <c:pt idx="1">
                  <c:v>6.0000000000000053E-2</c:v>
                </c:pt>
                <c:pt idx="2">
                  <c:v>-0.23529411764705888</c:v>
                </c:pt>
                <c:pt idx="3">
                  <c:v>-0.2592592592592593</c:v>
                </c:pt>
                <c:pt idx="4">
                  <c:v>-0.21818181818181814</c:v>
                </c:pt>
                <c:pt idx="5">
                  <c:v>-3.5714285714285698E-2</c:v>
                </c:pt>
                <c:pt idx="6">
                  <c:v>7.2727272727272751E-2</c:v>
                </c:pt>
                <c:pt idx="7">
                  <c:v>0</c:v>
                </c:pt>
                <c:pt idx="8">
                  <c:v>-0.10344827586206895</c:v>
                </c:pt>
                <c:pt idx="9">
                  <c:v>-0.1228070175438597</c:v>
                </c:pt>
                <c:pt idx="10">
                  <c:v>-0.18965517241379315</c:v>
                </c:pt>
                <c:pt idx="11">
                  <c:v>-4.166666666666663E-2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48-428C-A815-77F131E20A51}"/>
            </c:ext>
          </c:extLst>
        </c:ser>
        <c:ser>
          <c:idx val="1"/>
          <c:order val="1"/>
          <c:tx>
            <c:v>Great Britain</c:v>
          </c:tx>
          <c:spPr>
            <a:ln w="28575" cap="rnd">
              <a:solidFill>
                <a:srgbClr val="00B899"/>
              </a:solidFill>
              <a:round/>
            </a:ln>
            <a:effectLst/>
          </c:spPr>
          <c:marker>
            <c:symbol val="none"/>
          </c:marker>
          <c:cat>
            <c:strRef>
              <c:f>G4b!$B$55:$B$66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G4b!$L$38:$L$49</c:f>
              <c:numCache>
                <c:formatCode>0%</c:formatCode>
                <c:ptCount val="12"/>
                <c:pt idx="0">
                  <c:v>0</c:v>
                </c:pt>
                <c:pt idx="1">
                  <c:v>-5.0000000000000044E-2</c:v>
                </c:pt>
                <c:pt idx="2">
                  <c:v>-0.33333333333333337</c:v>
                </c:pt>
                <c:pt idx="3">
                  <c:v>-7.1428571428571397E-2</c:v>
                </c:pt>
                <c:pt idx="4">
                  <c:v>0.18181818181818188</c:v>
                </c:pt>
                <c:pt idx="5">
                  <c:v>0.16279069767441867</c:v>
                </c:pt>
                <c:pt idx="6">
                  <c:v>0.15217391304347827</c:v>
                </c:pt>
                <c:pt idx="7">
                  <c:v>-4.2553191489361653E-2</c:v>
                </c:pt>
                <c:pt idx="8">
                  <c:v>0</c:v>
                </c:pt>
                <c:pt idx="9">
                  <c:v>0.17500000000000004</c:v>
                </c:pt>
                <c:pt idx="10">
                  <c:v>0.1132075471698113</c:v>
                </c:pt>
                <c:pt idx="11">
                  <c:v>0.25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48-428C-A815-77F131E20A51}"/>
            </c:ext>
          </c:extLst>
        </c:ser>
        <c:ser>
          <c:idx val="2"/>
          <c:order val="2"/>
          <c:tx>
            <c:v>United-States</c:v>
          </c:tx>
          <c:spPr>
            <a:ln w="28575" cap="rnd">
              <a:solidFill>
                <a:srgbClr val="005F50"/>
              </a:solidFill>
              <a:round/>
            </a:ln>
            <a:effectLst/>
          </c:spPr>
          <c:marker>
            <c:symbol val="none"/>
          </c:marker>
          <c:cat>
            <c:strRef>
              <c:f>G4b!$B$55:$B$66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G4b!$R$38:$R$49</c:f>
              <c:numCache>
                <c:formatCode>0%</c:formatCode>
                <c:ptCount val="12"/>
                <c:pt idx="0">
                  <c:v>9.5238095238095344E-2</c:v>
                </c:pt>
                <c:pt idx="1">
                  <c:v>0</c:v>
                </c:pt>
                <c:pt idx="2">
                  <c:v>-0.24</c:v>
                </c:pt>
                <c:pt idx="3">
                  <c:v>-0.15686274509803921</c:v>
                </c:pt>
                <c:pt idx="4">
                  <c:v>6.0000000000000053E-2</c:v>
                </c:pt>
                <c:pt idx="5">
                  <c:v>2.0408163265306145E-2</c:v>
                </c:pt>
                <c:pt idx="6">
                  <c:v>0.18367346938775508</c:v>
                </c:pt>
                <c:pt idx="7">
                  <c:v>2.0408163265306145E-2</c:v>
                </c:pt>
                <c:pt idx="8">
                  <c:v>0.11111111111111116</c:v>
                </c:pt>
                <c:pt idx="9">
                  <c:v>0.15909090909090917</c:v>
                </c:pt>
                <c:pt idx="10">
                  <c:v>9.259259259259256E-2</c:v>
                </c:pt>
                <c:pt idx="11">
                  <c:v>0.19047619047619047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648-428C-A815-77F131E20A51}"/>
            </c:ext>
          </c:extLst>
        </c:ser>
        <c:ser>
          <c:idx val="3"/>
          <c:order val="3"/>
          <c:tx>
            <c:v>Australia</c:v>
          </c:tx>
          <c:spPr>
            <a:ln w="28575" cap="rnd">
              <a:solidFill>
                <a:srgbClr val="B48246"/>
              </a:solidFill>
              <a:round/>
            </a:ln>
            <a:effectLst/>
          </c:spPr>
          <c:marker>
            <c:symbol val="none"/>
          </c:marker>
          <c:cat>
            <c:strRef>
              <c:f>G4b!$B$55:$B$66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G4b!$W$38:$W$49</c:f>
              <c:numCache>
                <c:formatCode>0%</c:formatCode>
                <c:ptCount val="12"/>
                <c:pt idx="0">
                  <c:v>-6.3829787234042534E-2</c:v>
                </c:pt>
                <c:pt idx="1">
                  <c:v>-2.6315789473684181E-2</c:v>
                </c:pt>
                <c:pt idx="2">
                  <c:v>-0.2432432432432432</c:v>
                </c:pt>
                <c:pt idx="3">
                  <c:v>-0.17948717948717952</c:v>
                </c:pt>
                <c:pt idx="4">
                  <c:v>2.6315789473684292E-2</c:v>
                </c:pt>
                <c:pt idx="5">
                  <c:v>0.20588235294117641</c:v>
                </c:pt>
                <c:pt idx="6">
                  <c:v>0.15625</c:v>
                </c:pt>
                <c:pt idx="7">
                  <c:v>0.13157894736842102</c:v>
                </c:pt>
                <c:pt idx="8">
                  <c:v>0.25</c:v>
                </c:pt>
                <c:pt idx="9">
                  <c:v>0.23255813953488369</c:v>
                </c:pt>
                <c:pt idx="10">
                  <c:v>0.25531914893617014</c:v>
                </c:pt>
                <c:pt idx="11">
                  <c:v>0.21951219512195119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648-428C-A815-77F131E2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99056"/>
        <c:axId val="502498728"/>
      </c:lineChart>
      <c:catAx>
        <c:axId val="5024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498728"/>
        <c:crosses val="autoZero"/>
        <c:auto val="1"/>
        <c:lblAlgn val="ctr"/>
        <c:lblOffset val="100"/>
        <c:noMultiLvlLbl val="0"/>
      </c:catAx>
      <c:valAx>
        <c:axId val="50249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4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582091639211"/>
          <c:y val="4.7722342733188719E-2"/>
          <c:w val="0.86518496508691134"/>
          <c:h val="0.8201595299502964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5F50"/>
              </a:solidFill>
              <a:round/>
            </a:ln>
            <a:effectLst/>
          </c:spPr>
          <c:marker>
            <c:symbol val="none"/>
          </c:marker>
          <c:cat>
            <c:numRef>
              <c:f>'G2'!$A$5:$A$115</c:f>
              <c:numCache>
                <c:formatCode>General</c:formatCode>
                <c:ptCount val="11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</c:numCache>
            </c:numRef>
          </c:cat>
          <c:val>
            <c:numRef>
              <c:f>'G2'!$D$5:$D$115</c:f>
              <c:numCache>
                <c:formatCode>#,##0</c:formatCode>
                <c:ptCount val="111"/>
                <c:pt idx="0">
                  <c:v>38584402</c:v>
                </c:pt>
                <c:pt idx="1">
                  <c:v>29373899</c:v>
                </c:pt>
                <c:pt idx="2">
                  <c:v>30097644</c:v>
                </c:pt>
                <c:pt idx="3">
                  <c:v>26544632</c:v>
                </c:pt>
                <c:pt idx="4">
                  <c:v>10362010</c:v>
                </c:pt>
                <c:pt idx="5">
                  <c:v>11405557</c:v>
                </c:pt>
                <c:pt idx="6">
                  <c:v>16001816</c:v>
                </c:pt>
                <c:pt idx="7">
                  <c:v>17615734</c:v>
                </c:pt>
                <c:pt idx="8">
                  <c:v>15755299</c:v>
                </c:pt>
                <c:pt idx="9">
                  <c:v>23265172</c:v>
                </c:pt>
                <c:pt idx="10">
                  <c:v>21201772</c:v>
                </c:pt>
                <c:pt idx="11">
                  <c:v>12543873</c:v>
                </c:pt>
                <c:pt idx="12">
                  <c:v>18544100</c:v>
                </c:pt>
                <c:pt idx="13">
                  <c:v>31949424</c:v>
                </c:pt>
                <c:pt idx="14">
                  <c:v>30199640</c:v>
                </c:pt>
                <c:pt idx="15">
                  <c:v>36167285</c:v>
                </c:pt>
                <c:pt idx="16">
                  <c:v>32216289</c:v>
                </c:pt>
                <c:pt idx="17">
                  <c:v>21215938</c:v>
                </c:pt>
                <c:pt idx="18">
                  <c:v>23821361</c:v>
                </c:pt>
                <c:pt idx="19">
                  <c:v>27384216</c:v>
                </c:pt>
                <c:pt idx="20">
                  <c:v>24626844</c:v>
                </c:pt>
                <c:pt idx="21">
                  <c:v>22841972</c:v>
                </c:pt>
                <c:pt idx="22">
                  <c:v>25272836</c:v>
                </c:pt>
                <c:pt idx="23">
                  <c:v>30427574</c:v>
                </c:pt>
                <c:pt idx="24">
                  <c:v>27679850</c:v>
                </c:pt>
                <c:pt idx="25">
                  <c:v>32897215</c:v>
                </c:pt>
                <c:pt idx="26">
                  <c:v>37872205</c:v>
                </c:pt>
                <c:pt idx="27">
                  <c:v>37532708</c:v>
                </c:pt>
                <c:pt idx="28">
                  <c:v>32464426</c:v>
                </c:pt>
                <c:pt idx="29">
                  <c:v>28039179</c:v>
                </c:pt>
                <c:pt idx="30">
                  <c:v>19731267</c:v>
                </c:pt>
                <c:pt idx="31">
                  <c:v>29089385</c:v>
                </c:pt>
                <c:pt idx="32">
                  <c:v>23732350</c:v>
                </c:pt>
                <c:pt idx="33">
                  <c:v>27062578</c:v>
                </c:pt>
                <c:pt idx="34">
                  <c:v>19387592</c:v>
                </c:pt>
                <c:pt idx="35">
                  <c:v>21792376</c:v>
                </c:pt>
                <c:pt idx="36">
                  <c:v>24851092</c:v>
                </c:pt>
                <c:pt idx="37">
                  <c:v>22421696</c:v>
                </c:pt>
                <c:pt idx="38">
                  <c:v>29281056</c:v>
                </c:pt>
                <c:pt idx="39">
                  <c:v>28522898</c:v>
                </c:pt>
                <c:pt idx="40">
                  <c:v>32779314</c:v>
                </c:pt>
                <c:pt idx="41">
                  <c:v>35221667</c:v>
                </c:pt>
                <c:pt idx="42">
                  <c:v>30529560</c:v>
                </c:pt>
                <c:pt idx="43">
                  <c:v>30366899</c:v>
                </c:pt>
                <c:pt idx="44">
                  <c:v>32977780</c:v>
                </c:pt>
                <c:pt idx="45">
                  <c:v>37706826</c:v>
                </c:pt>
                <c:pt idx="46">
                  <c:v>44304197</c:v>
                </c:pt>
                <c:pt idx="47">
                  <c:v>48422119</c:v>
                </c:pt>
                <c:pt idx="48">
                  <c:v>40702291</c:v>
                </c:pt>
                <c:pt idx="49">
                  <c:v>42270073</c:v>
                </c:pt>
                <c:pt idx="50">
                  <c:v>49265501</c:v>
                </c:pt>
                <c:pt idx="51">
                  <c:v>54187849</c:v>
                </c:pt>
                <c:pt idx="52">
                  <c:v>57919726</c:v>
                </c:pt>
                <c:pt idx="53">
                  <c:v>64018259</c:v>
                </c:pt>
                <c:pt idx="54">
                  <c:v>70204695</c:v>
                </c:pt>
                <c:pt idx="55">
                  <c:v>78621036</c:v>
                </c:pt>
                <c:pt idx="56">
                  <c:v>86887944</c:v>
                </c:pt>
                <c:pt idx="57">
                  <c:v>93061047</c:v>
                </c:pt>
                <c:pt idx="58">
                  <c:v>86496902</c:v>
                </c:pt>
                <c:pt idx="59">
                  <c:v>93983820</c:v>
                </c:pt>
                <c:pt idx="60">
                  <c:v>102224090</c:v>
                </c:pt>
                <c:pt idx="61">
                  <c:v>116426256</c:v>
                </c:pt>
                <c:pt idx="62">
                  <c:v>123144634</c:v>
                </c:pt>
                <c:pt idx="63">
                  <c:v>124696186</c:v>
                </c:pt>
                <c:pt idx="64">
                  <c:v>105478492</c:v>
                </c:pt>
                <c:pt idx="65">
                  <c:v>122173580</c:v>
                </c:pt>
                <c:pt idx="66">
                  <c:v>153495794</c:v>
                </c:pt>
                <c:pt idx="67">
                  <c:v>170237513</c:v>
                </c:pt>
                <c:pt idx="68">
                  <c:v>185922892</c:v>
                </c:pt>
                <c:pt idx="69">
                  <c:v>184137690</c:v>
                </c:pt>
                <c:pt idx="70">
                  <c:v>176466231</c:v>
                </c:pt>
                <c:pt idx="71">
                  <c:v>159007451</c:v>
                </c:pt>
                <c:pt idx="72">
                  <c:v>146530529</c:v>
                </c:pt>
                <c:pt idx="73">
                  <c:v>159487663</c:v>
                </c:pt>
                <c:pt idx="74">
                  <c:v>188043780</c:v>
                </c:pt>
                <c:pt idx="75">
                  <c:v>195420761</c:v>
                </c:pt>
                <c:pt idx="76">
                  <c:v>204920108</c:v>
                </c:pt>
                <c:pt idx="77">
                  <c:v>217798358</c:v>
                </c:pt>
                <c:pt idx="78">
                  <c:v>237308786</c:v>
                </c:pt>
                <c:pt idx="79">
                  <c:v>248913509</c:v>
                </c:pt>
                <c:pt idx="80">
                  <c:v>232365682</c:v>
                </c:pt>
                <c:pt idx="81">
                  <c:v>214410273</c:v>
                </c:pt>
                <c:pt idx="82">
                  <c:v>214209261</c:v>
                </c:pt>
                <c:pt idx="83">
                  <c:v>229089728</c:v>
                </c:pt>
                <c:pt idx="84">
                  <c:v>246924948</c:v>
                </c:pt>
                <c:pt idx="85">
                  <c:v>249294188</c:v>
                </c:pt>
                <c:pt idx="86">
                  <c:v>255871750</c:v>
                </c:pt>
                <c:pt idx="87">
                  <c:v>269049721</c:v>
                </c:pt>
                <c:pt idx="88">
                  <c:v>292420290</c:v>
                </c:pt>
                <c:pt idx="89">
                  <c:v>327097151</c:v>
                </c:pt>
                <c:pt idx="90">
                  <c:v>253245418</c:v>
                </c:pt>
                <c:pt idx="91">
                  <c:v>262698304</c:v>
                </c:pt>
                <c:pt idx="92">
                  <c:v>287721538</c:v>
                </c:pt>
                <c:pt idx="93">
                  <c:v>293509567</c:v>
                </c:pt>
                <c:pt idx="94">
                  <c:v>301420042</c:v>
                </c:pt>
                <c:pt idx="95">
                  <c:v>307665132</c:v>
                </c:pt>
                <c:pt idx="96">
                  <c:v>321789798</c:v>
                </c:pt>
                <c:pt idx="97">
                  <c:v>338796703</c:v>
                </c:pt>
                <c:pt idx="98">
                  <c:v>322637259</c:v>
                </c:pt>
                <c:pt idx="99">
                  <c:v>293330613</c:v>
                </c:pt>
                <c:pt idx="100">
                  <c:v>319496853</c:v>
                </c:pt>
                <c:pt idx="101">
                  <c:v>322951807</c:v>
                </c:pt>
                <c:pt idx="102">
                  <c:v>308599509</c:v>
                </c:pt>
                <c:pt idx="103">
                  <c:v>304994034</c:v>
                </c:pt>
                <c:pt idx="104">
                  <c:v>307166142</c:v>
                </c:pt>
                <c:pt idx="105">
                  <c:v>312566858</c:v>
                </c:pt>
                <c:pt idx="106">
                  <c:v>306074837</c:v>
                </c:pt>
                <c:pt idx="107">
                  <c:v>307379350</c:v>
                </c:pt>
                <c:pt idx="108">
                  <c:v>302249845</c:v>
                </c:pt>
                <c:pt idx="109">
                  <c:v>297486969</c:v>
                </c:pt>
                <c:pt idx="110">
                  <c:v>244758000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7-4403-9D6F-21C0DC4F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63848"/>
        <c:axId val="845362864"/>
      </c:lineChart>
      <c:catAx>
        <c:axId val="84536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362864"/>
        <c:crosses val="autoZero"/>
        <c:auto val="1"/>
        <c:lblAlgn val="ctr"/>
        <c:lblOffset val="100"/>
        <c:noMultiLvlLbl val="0"/>
      </c:catAx>
      <c:valAx>
        <c:axId val="8453628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363848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Millions bottles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'G3'!$A$2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rgbClr val="005F50"/>
              </a:solidFill>
              <a:round/>
            </a:ln>
            <a:effectLst/>
          </c:spPr>
          <c:marker>
            <c:symbol val="none"/>
          </c:marker>
          <c:cat>
            <c:strRef>
              <c:f>'G3'!$B$1:$M$1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'G3'!$B$2:$M$2</c:f>
              <c:numCache>
                <c:formatCode>General</c:formatCode>
                <c:ptCount val="12"/>
                <c:pt idx="0">
                  <c:v>11804171.7049268</c:v>
                </c:pt>
                <c:pt idx="1">
                  <c:v>12012799.564736901</c:v>
                </c:pt>
                <c:pt idx="2">
                  <c:v>10049736.730229599</c:v>
                </c:pt>
                <c:pt idx="3">
                  <c:v>5865674.1987322299</c:v>
                </c:pt>
                <c:pt idx="4">
                  <c:v>7936578.1134904502</c:v>
                </c:pt>
                <c:pt idx="5">
                  <c:v>11268180.058114</c:v>
                </c:pt>
                <c:pt idx="6">
                  <c:v>10979407.281814</c:v>
                </c:pt>
                <c:pt idx="7">
                  <c:v>10581638.802774699</c:v>
                </c:pt>
                <c:pt idx="8">
                  <c:v>10513332.247416399</c:v>
                </c:pt>
                <c:pt idx="9">
                  <c:v>9332536.4721483793</c:v>
                </c:pt>
                <c:pt idx="10">
                  <c:v>4077226.5397543102</c:v>
                </c:pt>
                <c:pt idx="11">
                  <c:v>9566849.6476863604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FF-41EE-86D4-43E5F45A6E39}"/>
            </c:ext>
          </c:extLst>
        </c:ser>
        <c:ser>
          <c:idx val="1"/>
          <c:order val="1"/>
          <c:tx>
            <c:strRef>
              <c:f>'G3'!$A$3</c:f>
              <c:strCache>
                <c:ptCount val="1"/>
                <c:pt idx="0">
                  <c:v>Export </c:v>
                </c:pt>
              </c:strCache>
            </c:strRef>
          </c:tx>
          <c:spPr>
            <a:ln w="22225" cap="rnd">
              <a:solidFill>
                <a:srgbClr val="B48246"/>
              </a:solidFill>
              <a:round/>
            </a:ln>
            <a:effectLst/>
          </c:spPr>
          <c:marker>
            <c:symbol val="none"/>
          </c:marker>
          <c:cat>
            <c:strRef>
              <c:f>'G3'!$B$1:$M$1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'G3'!$B$3:$M$3</c:f>
              <c:numCache>
                <c:formatCode>General</c:formatCode>
                <c:ptCount val="12"/>
                <c:pt idx="0">
                  <c:v>13398136.948559299</c:v>
                </c:pt>
                <c:pt idx="1">
                  <c:v>11306422.306856001</c:v>
                </c:pt>
                <c:pt idx="2">
                  <c:v>11348920.0445906</c:v>
                </c:pt>
                <c:pt idx="3">
                  <c:v>7828334.38080368</c:v>
                </c:pt>
                <c:pt idx="4">
                  <c:v>7967727.9247709801</c:v>
                </c:pt>
                <c:pt idx="5">
                  <c:v>9558698.9652590994</c:v>
                </c:pt>
                <c:pt idx="6">
                  <c:v>10274585.093911501</c:v>
                </c:pt>
                <c:pt idx="7">
                  <c:v>10971105.9355615</c:v>
                </c:pt>
                <c:pt idx="8">
                  <c:v>11515283.362695999</c:v>
                </c:pt>
                <c:pt idx="9">
                  <c:v>12040440.630019899</c:v>
                </c:pt>
                <c:pt idx="10">
                  <c:v>12280536.708133001</c:v>
                </c:pt>
                <c:pt idx="11">
                  <c:v>12291800.177236199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FF-41EE-86D4-43E5F45A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424832"/>
        <c:axId val="725429424"/>
      </c:lineChart>
      <c:catAx>
        <c:axId val="7254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5429424"/>
        <c:crosses val="autoZero"/>
        <c:auto val="1"/>
        <c:lblAlgn val="ctr"/>
        <c:lblOffset val="100"/>
        <c:noMultiLvlLbl val="0"/>
      </c:catAx>
      <c:valAx>
        <c:axId val="7254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5424832"/>
        <c:crosses val="autoZero"/>
        <c:crossBetween val="between"/>
        <c:majorUnit val="4000000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Millions bottles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2225" cap="rnd">
              <a:solidFill>
                <a:srgbClr val="82BE8C"/>
              </a:solidFill>
              <a:round/>
            </a:ln>
            <a:effectLst/>
          </c:spPr>
          <c:marker>
            <c:symbol val="none"/>
          </c:marker>
          <c:cat>
            <c:strRef>
              <c:f>G4b!$B$55:$B$66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'G4'!$B$2:$M$2</c:f>
              <c:numCache>
                <c:formatCode>0%</c:formatCode>
                <c:ptCount val="12"/>
                <c:pt idx="0">
                  <c:v>-4.8652148982380017E-2</c:v>
                </c:pt>
                <c:pt idx="1">
                  <c:v>5.5980922406915212E-2</c:v>
                </c:pt>
                <c:pt idx="2">
                  <c:v>-0.32272194188670333</c:v>
                </c:pt>
                <c:pt idx="3">
                  <c:v>-0.74409161583413486</c:v>
                </c:pt>
                <c:pt idx="4">
                  <c:v>-0.54958127803585399</c:v>
                </c:pt>
                <c:pt idx="5">
                  <c:v>1.7701836817998418E-2</c:v>
                </c:pt>
                <c:pt idx="6">
                  <c:v>-0.10787215146018059</c:v>
                </c:pt>
                <c:pt idx="7">
                  <c:v>0.15878305461589082</c:v>
                </c:pt>
                <c:pt idx="8">
                  <c:v>-9.0314742242604718E-2</c:v>
                </c:pt>
                <c:pt idx="9">
                  <c:v>-0.18104289517404537</c:v>
                </c:pt>
                <c:pt idx="10">
                  <c:v>-0.31322365555147558</c:v>
                </c:pt>
                <c:pt idx="11">
                  <c:v>-6.8797135233933715E-2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6F-4FA9-AC85-05B950C7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787375"/>
        <c:axId val="1717256671"/>
      </c:lineChart>
      <c:lineChart>
        <c:grouping val="standard"/>
        <c:varyColors val="0"/>
        <c:ser>
          <c:idx val="1"/>
          <c:order val="1"/>
          <c:tx>
            <c:v>interest</c:v>
          </c:tx>
          <c:spPr>
            <a:ln w="22225" cap="rnd">
              <a:solidFill>
                <a:srgbClr val="005F50"/>
              </a:solidFill>
              <a:round/>
            </a:ln>
            <a:effectLst/>
          </c:spPr>
          <c:marker>
            <c:symbol val="none"/>
          </c:marker>
          <c:cat>
            <c:strRef>
              <c:f>'G4'!$B$1:$M$1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'G4'!$B$3:$M$3</c:f>
              <c:numCache>
                <c:formatCode>0%</c:formatCode>
                <c:ptCount val="12"/>
                <c:pt idx="0">
                  <c:v>3.5087719298245723E-2</c:v>
                </c:pt>
                <c:pt idx="1">
                  <c:v>6.0000000000000053E-2</c:v>
                </c:pt>
                <c:pt idx="2">
                  <c:v>-0.23529411764705888</c:v>
                </c:pt>
                <c:pt idx="3">
                  <c:v>-0.2592592592592593</c:v>
                </c:pt>
                <c:pt idx="4">
                  <c:v>-0.21818181818181814</c:v>
                </c:pt>
                <c:pt idx="5">
                  <c:v>-3.5714285714285698E-2</c:v>
                </c:pt>
                <c:pt idx="6">
                  <c:v>7.2727272727272751E-2</c:v>
                </c:pt>
                <c:pt idx="7">
                  <c:v>0</c:v>
                </c:pt>
                <c:pt idx="8">
                  <c:v>-0.10344827586206895</c:v>
                </c:pt>
                <c:pt idx="9">
                  <c:v>-0.1228070175438597</c:v>
                </c:pt>
                <c:pt idx="10">
                  <c:v>-0.18965517241379315</c:v>
                </c:pt>
                <c:pt idx="11">
                  <c:v>-4.166666666666663E-2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6F-4FA9-AC85-05B950C7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029055"/>
        <c:axId val="1717281631"/>
      </c:lineChart>
      <c:catAx>
        <c:axId val="164578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256671"/>
        <c:crosses val="autoZero"/>
        <c:auto val="1"/>
        <c:lblAlgn val="ctr"/>
        <c:lblOffset val="100"/>
        <c:noMultiLvlLbl val="0"/>
      </c:catAx>
      <c:valAx>
        <c:axId val="1717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82BE8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rgbClr val="82BE8C"/>
                    </a:solidFill>
                  </a:rPr>
                  <a:t>Sales</a:t>
                </a:r>
                <a:r>
                  <a:rPr lang="fr-FR" b="1" baseline="0">
                    <a:solidFill>
                      <a:srgbClr val="82BE8C"/>
                    </a:solidFill>
                  </a:rPr>
                  <a:t> variation</a:t>
                </a:r>
                <a:endParaRPr lang="fr-FR" b="1">
                  <a:solidFill>
                    <a:srgbClr val="82BE8C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82BE8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5787375"/>
        <c:crosses val="autoZero"/>
        <c:crossBetween val="between"/>
      </c:valAx>
      <c:valAx>
        <c:axId val="1717281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5F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rgbClr val="005F50"/>
                    </a:solidFill>
                  </a:rPr>
                  <a:t>Interest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5F5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029055"/>
        <c:crosses val="max"/>
        <c:crossBetween val="between"/>
      </c:valAx>
      <c:catAx>
        <c:axId val="162102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728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'G5'!$A$2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rgbClr val="005F50"/>
              </a:solidFill>
              <a:round/>
            </a:ln>
            <a:effectLst/>
          </c:spPr>
          <c:marker>
            <c:symbol val="none"/>
          </c:marker>
          <c:cat>
            <c:strRef>
              <c:f>'G5'!$B$1:$M$1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'G5'!$B$2:$M$2</c:f>
              <c:numCache>
                <c:formatCode>General</c:formatCode>
                <c:ptCount val="12"/>
                <c:pt idx="0">
                  <c:v>63.429205438048797</c:v>
                </c:pt>
                <c:pt idx="1">
                  <c:v>62.141088907373003</c:v>
                </c:pt>
                <c:pt idx="2">
                  <c:v>45.3062386105615</c:v>
                </c:pt>
                <c:pt idx="3">
                  <c:v>46.591783140676498</c:v>
                </c:pt>
                <c:pt idx="4">
                  <c:v>48.978246995417493</c:v>
                </c:pt>
                <c:pt idx="5">
                  <c:v>57.81094094497</c:v>
                </c:pt>
                <c:pt idx="6">
                  <c:v>61.675060765120797</c:v>
                </c:pt>
                <c:pt idx="7">
                  <c:v>58.115515679296799</c:v>
                </c:pt>
                <c:pt idx="8">
                  <c:v>56.066741038541799</c:v>
                </c:pt>
                <c:pt idx="9">
                  <c:v>53.756005285298393</c:v>
                </c:pt>
                <c:pt idx="10">
                  <c:v>44.980948208378997</c:v>
                </c:pt>
                <c:pt idx="11">
                  <c:v>55.847576216653799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38-4463-8F18-A608B5668344}"/>
            </c:ext>
          </c:extLst>
        </c:ser>
        <c:ser>
          <c:idx val="1"/>
          <c:order val="1"/>
          <c:tx>
            <c:strRef>
              <c:f>'G5'!$A$3</c:f>
              <c:strCache>
                <c:ptCount val="1"/>
                <c:pt idx="0">
                  <c:v>Great Britain</c:v>
                </c:pt>
              </c:strCache>
            </c:strRef>
          </c:tx>
          <c:spPr>
            <a:ln w="22225" cap="rnd">
              <a:solidFill>
                <a:srgbClr val="9B191E"/>
              </a:solidFill>
              <a:round/>
            </a:ln>
            <a:effectLst/>
          </c:spPr>
          <c:marker>
            <c:symbol val="none"/>
          </c:marker>
          <c:cat>
            <c:strRef>
              <c:f>'G5'!$B$1:$M$1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'G5'!$B$3:$M$3</c:f>
              <c:numCache>
                <c:formatCode>General</c:formatCode>
                <c:ptCount val="12"/>
                <c:pt idx="0">
                  <c:v>49.232599793025699</c:v>
                </c:pt>
                <c:pt idx="1">
                  <c:v>45.950091150016689</c:v>
                </c:pt>
                <c:pt idx="2">
                  <c:v>35.378340058216793</c:v>
                </c:pt>
                <c:pt idx="3">
                  <c:v>48.267267816319098</c:v>
                </c:pt>
                <c:pt idx="4">
                  <c:v>56.460683017589602</c:v>
                </c:pt>
                <c:pt idx="5">
                  <c:v>50.396034291957697</c:v>
                </c:pt>
                <c:pt idx="6">
                  <c:v>52.85399705513688</c:v>
                </c:pt>
                <c:pt idx="7">
                  <c:v>50.975141948490702</c:v>
                </c:pt>
                <c:pt idx="8">
                  <c:v>48.685072642698401</c:v>
                </c:pt>
                <c:pt idx="9">
                  <c:v>54.284045952047677</c:v>
                </c:pt>
                <c:pt idx="10">
                  <c:v>53.811431950419887</c:v>
                </c:pt>
                <c:pt idx="11">
                  <c:v>55.3311543476458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438-4463-8F18-A608B5668344}"/>
            </c:ext>
          </c:extLst>
        </c:ser>
        <c:ser>
          <c:idx val="2"/>
          <c:order val="2"/>
          <c:tx>
            <c:strRef>
              <c:f>'G5'!$A$4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2225" cap="rnd">
              <a:solidFill>
                <a:srgbClr val="B48246"/>
              </a:solidFill>
              <a:round/>
            </a:ln>
            <a:effectLst/>
          </c:spPr>
          <c:marker>
            <c:symbol val="none"/>
          </c:marker>
          <c:cat>
            <c:strRef>
              <c:f>'G5'!$B$1:$M$1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'G5'!$B$4:$M$4</c:f>
              <c:numCache>
                <c:formatCode>General</c:formatCode>
                <c:ptCount val="12"/>
                <c:pt idx="0">
                  <c:v>56.580638088587399</c:v>
                </c:pt>
                <c:pt idx="1">
                  <c:v>51.903292925398901</c:v>
                </c:pt>
                <c:pt idx="2">
                  <c:v>41.121680809287078</c:v>
                </c:pt>
                <c:pt idx="3">
                  <c:v>46.502391395788401</c:v>
                </c:pt>
                <c:pt idx="4">
                  <c:v>52.236486705060493</c:v>
                </c:pt>
                <c:pt idx="5">
                  <c:v>50.3353484817751</c:v>
                </c:pt>
                <c:pt idx="6">
                  <c:v>58.7366493284459</c:v>
                </c:pt>
                <c:pt idx="7">
                  <c:v>54.8389391724494</c:v>
                </c:pt>
                <c:pt idx="8">
                  <c:v>55.782421076228097</c:v>
                </c:pt>
                <c:pt idx="9">
                  <c:v>55.754875437486582</c:v>
                </c:pt>
                <c:pt idx="10">
                  <c:v>58.004462167496563</c:v>
                </c:pt>
                <c:pt idx="11">
                  <c:v>61.31646309708718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438-4463-8F18-A608B5668344}"/>
            </c:ext>
          </c:extLst>
        </c:ser>
        <c:ser>
          <c:idx val="3"/>
          <c:order val="3"/>
          <c:tx>
            <c:strRef>
              <c:f>'G5'!$A$5</c:f>
              <c:strCache>
                <c:ptCount val="1"/>
                <c:pt idx="0">
                  <c:v>Australia</c:v>
                </c:pt>
              </c:strCache>
            </c:strRef>
          </c:tx>
          <c:spPr>
            <a:ln w="22225" cap="rnd">
              <a:solidFill>
                <a:srgbClr val="82BE8C"/>
              </a:solidFill>
              <a:round/>
            </a:ln>
            <a:effectLst/>
          </c:spPr>
          <c:marker>
            <c:symbol val="none"/>
          </c:marker>
          <c:cat>
            <c:strRef>
              <c:f>'G5'!$B$1:$M$1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'G5'!$B$5:$M$5</c:f>
              <c:numCache>
                <c:formatCode>General</c:formatCode>
                <c:ptCount val="12"/>
                <c:pt idx="0">
                  <c:v>48.102434222520998</c:v>
                </c:pt>
                <c:pt idx="1">
                  <c:v>41.284703988413</c:v>
                </c:pt>
                <c:pt idx="2">
                  <c:v>32.985916161300587</c:v>
                </c:pt>
                <c:pt idx="3">
                  <c:v>40.336939977418197</c:v>
                </c:pt>
                <c:pt idx="4">
                  <c:v>44.023559444903</c:v>
                </c:pt>
                <c:pt idx="5">
                  <c:v>46.785201137858202</c:v>
                </c:pt>
                <c:pt idx="6">
                  <c:v>44.2811327042701</c:v>
                </c:pt>
                <c:pt idx="7">
                  <c:v>47.788891538773001</c:v>
                </c:pt>
                <c:pt idx="8">
                  <c:v>50.100501675780997</c:v>
                </c:pt>
                <c:pt idx="9">
                  <c:v>53.727275288144</c:v>
                </c:pt>
                <c:pt idx="10">
                  <c:v>50.551490571744061</c:v>
                </c:pt>
                <c:pt idx="11">
                  <c:v>53.075369105311488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438-4463-8F18-A608B566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496752"/>
        <c:axId val="853494456"/>
      </c:lineChart>
      <c:catAx>
        <c:axId val="8534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3494456"/>
        <c:crosses val="autoZero"/>
        <c:auto val="1"/>
        <c:lblAlgn val="ctr"/>
        <c:lblOffset val="100"/>
        <c:noMultiLvlLbl val="0"/>
      </c:catAx>
      <c:valAx>
        <c:axId val="85349445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Google Trends interest score for 'Champagne'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34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G4b!$E$38:$E$49</c:f>
              <c:numCache>
                <c:formatCode>0%</c:formatCode>
                <c:ptCount val="12"/>
                <c:pt idx="0">
                  <c:v>-4.8652148982380017E-2</c:v>
                </c:pt>
                <c:pt idx="1">
                  <c:v>5.5980922406915212E-2</c:v>
                </c:pt>
                <c:pt idx="2">
                  <c:v>-0.32272194188670333</c:v>
                </c:pt>
                <c:pt idx="3">
                  <c:v>-0.74409161583413486</c:v>
                </c:pt>
                <c:pt idx="4">
                  <c:v>-0.54958127803585399</c:v>
                </c:pt>
                <c:pt idx="5">
                  <c:v>1.7701836817998418E-2</c:v>
                </c:pt>
                <c:pt idx="6">
                  <c:v>-0.10787215146018059</c:v>
                </c:pt>
                <c:pt idx="7">
                  <c:v>0.15878305461589082</c:v>
                </c:pt>
                <c:pt idx="8">
                  <c:v>-9.0314742242604718E-2</c:v>
                </c:pt>
                <c:pt idx="9">
                  <c:v>-0.18104289517404537</c:v>
                </c:pt>
                <c:pt idx="10">
                  <c:v>-0.31322365555147558</c:v>
                </c:pt>
                <c:pt idx="11">
                  <c:v>-6.8797135233933715E-2</c:v>
                </c:pt>
              </c:numCache>
            </c:numRef>
          </c:xVal>
          <c:yVal>
            <c:numRef>
              <c:f>G4b!$F$38:$F$49</c:f>
              <c:numCache>
                <c:formatCode>0%</c:formatCode>
                <c:ptCount val="12"/>
                <c:pt idx="0">
                  <c:v>3.5087719298245723E-2</c:v>
                </c:pt>
                <c:pt idx="1">
                  <c:v>6.0000000000000053E-2</c:v>
                </c:pt>
                <c:pt idx="2">
                  <c:v>-0.23529411764705888</c:v>
                </c:pt>
                <c:pt idx="3">
                  <c:v>-0.2592592592592593</c:v>
                </c:pt>
                <c:pt idx="4">
                  <c:v>-0.21818181818181814</c:v>
                </c:pt>
                <c:pt idx="5">
                  <c:v>-3.5714285714285698E-2</c:v>
                </c:pt>
                <c:pt idx="6">
                  <c:v>7.2727272727272751E-2</c:v>
                </c:pt>
                <c:pt idx="7">
                  <c:v>0</c:v>
                </c:pt>
                <c:pt idx="8">
                  <c:v>-0.10344827586206895</c:v>
                </c:pt>
                <c:pt idx="9">
                  <c:v>-0.1228070175438597</c:v>
                </c:pt>
                <c:pt idx="10">
                  <c:v>-0.18965517241379315</c:v>
                </c:pt>
                <c:pt idx="11">
                  <c:v>-4.166666666666663E-2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3-4E84-BC4C-67E9B85D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283919"/>
        <c:axId val="1526742127"/>
      </c:scatterChart>
      <c:valAx>
        <c:axId val="16312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6742127"/>
        <c:crosses val="autoZero"/>
        <c:crossBetween val="midCat"/>
      </c:valAx>
      <c:valAx>
        <c:axId val="15267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128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G4b!$K$38:$K$49</c:f>
              <c:numCache>
                <c:formatCode>0%</c:formatCode>
                <c:ptCount val="12"/>
                <c:pt idx="0">
                  <c:v>-0.37999719975423274</c:v>
                </c:pt>
                <c:pt idx="1">
                  <c:v>-0.61344204032528915</c:v>
                </c:pt>
                <c:pt idx="2">
                  <c:v>-0.23496638547343007</c:v>
                </c:pt>
                <c:pt idx="3">
                  <c:v>-0.5622332049260883</c:v>
                </c:pt>
                <c:pt idx="4">
                  <c:v>-0.53472695969900452</c:v>
                </c:pt>
                <c:pt idx="5">
                  <c:v>-0.5010133284825381</c:v>
                </c:pt>
                <c:pt idx="6">
                  <c:v>-0.46392097849913505</c:v>
                </c:pt>
                <c:pt idx="7">
                  <c:v>-0.10734989311393595</c:v>
                </c:pt>
                <c:pt idx="8">
                  <c:v>7.8183235871761347E-2</c:v>
                </c:pt>
                <c:pt idx="9">
                  <c:v>-2.3438416278978802E-2</c:v>
                </c:pt>
                <c:pt idx="10">
                  <c:v>0.35409588734729325</c:v>
                </c:pt>
                <c:pt idx="11">
                  <c:v>-0.10122493499655005</c:v>
                </c:pt>
              </c:numCache>
            </c:numRef>
          </c:xVal>
          <c:yVal>
            <c:numRef>
              <c:f>G4b!$L$38:$L$49</c:f>
              <c:numCache>
                <c:formatCode>0%</c:formatCode>
                <c:ptCount val="12"/>
                <c:pt idx="0">
                  <c:v>0</c:v>
                </c:pt>
                <c:pt idx="1">
                  <c:v>-5.0000000000000044E-2</c:v>
                </c:pt>
                <c:pt idx="2">
                  <c:v>-0.33333333333333337</c:v>
                </c:pt>
                <c:pt idx="3">
                  <c:v>-7.1428571428571397E-2</c:v>
                </c:pt>
                <c:pt idx="4">
                  <c:v>0.18181818181818188</c:v>
                </c:pt>
                <c:pt idx="5">
                  <c:v>0.16279069767441867</c:v>
                </c:pt>
                <c:pt idx="6">
                  <c:v>0.15217391304347827</c:v>
                </c:pt>
                <c:pt idx="7">
                  <c:v>-4.2553191489361653E-2</c:v>
                </c:pt>
                <c:pt idx="8">
                  <c:v>0</c:v>
                </c:pt>
                <c:pt idx="9">
                  <c:v>0.17500000000000004</c:v>
                </c:pt>
                <c:pt idx="10">
                  <c:v>0.1132075471698113</c:v>
                </c:pt>
                <c:pt idx="1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4-4864-94D7-D529E5D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84239"/>
        <c:axId val="1538354575"/>
      </c:scatterChart>
      <c:valAx>
        <c:axId val="171628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54575"/>
        <c:crosses val="autoZero"/>
        <c:crossBetween val="midCat"/>
      </c:valAx>
      <c:valAx>
        <c:axId val="15383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G4b!$Q$38:$Q$49</c:f>
              <c:numCache>
                <c:formatCode>0%</c:formatCode>
                <c:ptCount val="12"/>
                <c:pt idx="0">
                  <c:v>1.6880305384015797</c:v>
                </c:pt>
                <c:pt idx="1">
                  <c:v>-0.18988451608344026</c:v>
                </c:pt>
                <c:pt idx="2">
                  <c:v>-0.16589051906915064</c:v>
                </c:pt>
                <c:pt idx="3">
                  <c:v>-0.7601835485639854</c:v>
                </c:pt>
                <c:pt idx="4">
                  <c:v>-0.73855734929560435</c:v>
                </c:pt>
                <c:pt idx="5">
                  <c:v>-0.60269088705778029</c:v>
                </c:pt>
                <c:pt idx="6">
                  <c:v>-0.54172067708536842</c:v>
                </c:pt>
                <c:pt idx="7">
                  <c:v>-0.12551790264623119</c:v>
                </c:pt>
                <c:pt idx="8">
                  <c:v>-0.12040357251755318</c:v>
                </c:pt>
                <c:pt idx="9">
                  <c:v>5.446134416352022E-2</c:v>
                </c:pt>
                <c:pt idx="10">
                  <c:v>0.33703307556617479</c:v>
                </c:pt>
                <c:pt idx="11">
                  <c:v>-0.19908701772743509</c:v>
                </c:pt>
              </c:numCache>
            </c:numRef>
          </c:xVal>
          <c:yVal>
            <c:numRef>
              <c:f>G4b!$R$38:$R$49</c:f>
              <c:numCache>
                <c:formatCode>0%</c:formatCode>
                <c:ptCount val="12"/>
                <c:pt idx="0">
                  <c:v>9.5238095238095344E-2</c:v>
                </c:pt>
                <c:pt idx="1">
                  <c:v>0</c:v>
                </c:pt>
                <c:pt idx="2">
                  <c:v>-0.24</c:v>
                </c:pt>
                <c:pt idx="3">
                  <c:v>-0.15686274509803921</c:v>
                </c:pt>
                <c:pt idx="4">
                  <c:v>6.0000000000000053E-2</c:v>
                </c:pt>
                <c:pt idx="5">
                  <c:v>2.0408163265306145E-2</c:v>
                </c:pt>
                <c:pt idx="6">
                  <c:v>0.18367346938775508</c:v>
                </c:pt>
                <c:pt idx="7">
                  <c:v>2.0408163265306145E-2</c:v>
                </c:pt>
                <c:pt idx="8">
                  <c:v>0.11111111111111116</c:v>
                </c:pt>
                <c:pt idx="9">
                  <c:v>0.15909090909090917</c:v>
                </c:pt>
                <c:pt idx="10">
                  <c:v>9.259259259259256E-2</c:v>
                </c:pt>
                <c:pt idx="11">
                  <c:v>0.19047619047619047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2-492C-8697-04C12EFF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94831"/>
        <c:axId val="1180880655"/>
      </c:scatterChart>
      <c:valAx>
        <c:axId val="171779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880655"/>
        <c:crosses val="autoZero"/>
        <c:crossBetween val="midCat"/>
      </c:valAx>
      <c:valAx>
        <c:axId val="11808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79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G4b!$V$38:$V$49</c:f>
              <c:numCache>
                <c:formatCode>0%</c:formatCode>
                <c:ptCount val="12"/>
                <c:pt idx="0">
                  <c:v>-0.30463138660482114</c:v>
                </c:pt>
                <c:pt idx="1">
                  <c:v>-0.15829648860102252</c:v>
                </c:pt>
                <c:pt idx="2">
                  <c:v>0.61318086011167394</c:v>
                </c:pt>
                <c:pt idx="3">
                  <c:v>-0.59206345775606806</c:v>
                </c:pt>
                <c:pt idx="4">
                  <c:v>-6.2616097355529421E-2</c:v>
                </c:pt>
                <c:pt idx="5">
                  <c:v>-8.823026591859251E-2</c:v>
                </c:pt>
                <c:pt idx="6">
                  <c:v>0.36640993888561213</c:v>
                </c:pt>
                <c:pt idx="7">
                  <c:v>0.21714287665122045</c:v>
                </c:pt>
                <c:pt idx="8">
                  <c:v>-0.18964156677850819</c:v>
                </c:pt>
                <c:pt idx="9">
                  <c:v>0.41188238874563243</c:v>
                </c:pt>
                <c:pt idx="10">
                  <c:v>1.2201715915154749</c:v>
                </c:pt>
                <c:pt idx="11">
                  <c:v>1.3069872337465069</c:v>
                </c:pt>
              </c:numCache>
            </c:numRef>
          </c:xVal>
          <c:yVal>
            <c:numRef>
              <c:f>G4b!$W$38:$W$49</c:f>
              <c:numCache>
                <c:formatCode>0%</c:formatCode>
                <c:ptCount val="12"/>
                <c:pt idx="0">
                  <c:v>-6.3829787234042534E-2</c:v>
                </c:pt>
                <c:pt idx="1">
                  <c:v>-2.6315789473684181E-2</c:v>
                </c:pt>
                <c:pt idx="2">
                  <c:v>-0.2432432432432432</c:v>
                </c:pt>
                <c:pt idx="3">
                  <c:v>-0.17948717948717952</c:v>
                </c:pt>
                <c:pt idx="4">
                  <c:v>2.6315789473684292E-2</c:v>
                </c:pt>
                <c:pt idx="5">
                  <c:v>0.20588235294117641</c:v>
                </c:pt>
                <c:pt idx="6">
                  <c:v>0.15625</c:v>
                </c:pt>
                <c:pt idx="7">
                  <c:v>0.13157894736842102</c:v>
                </c:pt>
                <c:pt idx="8">
                  <c:v>0.25</c:v>
                </c:pt>
                <c:pt idx="9">
                  <c:v>0.23255813953488369</c:v>
                </c:pt>
                <c:pt idx="10">
                  <c:v>0.25531914893617014</c:v>
                </c:pt>
                <c:pt idx="11">
                  <c:v>0.21951219512195119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A-479A-8AB3-7E54EDCA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21935"/>
        <c:axId val="1707296975"/>
      </c:scatterChart>
      <c:valAx>
        <c:axId val="16434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7296975"/>
        <c:crosses val="autoZero"/>
        <c:crossBetween val="midCat"/>
      </c:valAx>
      <c:valAx>
        <c:axId val="1707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342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4</xdr:row>
      <xdr:rowOff>169862</xdr:rowOff>
    </xdr:from>
    <xdr:to>
      <xdr:col>8</xdr:col>
      <xdr:colOff>190500</xdr:colOff>
      <xdr:row>21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78ADC1-1993-4841-8E28-A0ED3EF5F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165100</xdr:rowOff>
    </xdr:from>
    <xdr:to>
      <xdr:col>13</xdr:col>
      <xdr:colOff>31750</xdr:colOff>
      <xdr:row>17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056F968-3B33-437D-81BB-CD1F55BCE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0.12542</cdr:x>
      <cdr:y>0.66594</cdr:y>
    </cdr:from>
    <cdr:to>
      <cdr:x>0.20422</cdr:x>
      <cdr:y>0.75488</cdr:y>
    </cdr:to>
    <cdr:sp macro="" textlink="">
      <cdr:nvSpPr>
        <cdr:cNvPr id="21" name="ZoneTexte 1">
          <a:extLst xmlns:a="http://schemas.openxmlformats.org/drawingml/2006/main">
            <a:ext uri="{FF2B5EF4-FFF2-40B4-BE49-F238E27FC236}">
              <a16:creationId xmlns:a16="http://schemas.microsoft.com/office/drawing/2014/main" id="{153787CB-A9BF-41DF-9732-6C76ACAEA6EC}"/>
            </a:ext>
          </a:extLst>
        </cdr:cNvPr>
        <cdr:cNvSpPr txBox="1"/>
      </cdr:nvSpPr>
      <cdr:spPr>
        <a:xfrm xmlns:a="http://schemas.openxmlformats.org/drawingml/2006/main">
          <a:off x="717550" y="1949450"/>
          <a:ext cx="450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800" b="1"/>
            <a:t>WW1</a:t>
          </a:r>
        </a:p>
      </cdr:txBody>
    </cdr:sp>
  </cdr:relSizeAnchor>
  <cdr:relSizeAnchor xmlns:cdr="http://schemas.openxmlformats.org/drawingml/2006/chartDrawing">
    <cdr:from>
      <cdr:x>0.13541</cdr:x>
      <cdr:y>0.76356</cdr:y>
    </cdr:from>
    <cdr:to>
      <cdr:x>0.1909</cdr:x>
      <cdr:y>0.76573</cdr:y>
    </cdr:to>
    <cdr:cxnSp macro="">
      <cdr:nvCxnSpPr>
        <cdr:cNvPr id="22" name="Connecteur droit avec flèche 21">
          <a:extLst xmlns:a="http://schemas.openxmlformats.org/drawingml/2006/main">
            <a:ext uri="{FF2B5EF4-FFF2-40B4-BE49-F238E27FC236}">
              <a16:creationId xmlns:a16="http://schemas.microsoft.com/office/drawing/2014/main" id="{212967FB-9E15-434D-A7E9-83EFC9245765}"/>
            </a:ext>
          </a:extLst>
        </cdr:cNvPr>
        <cdr:cNvCxnSpPr/>
      </cdr:nvCxnSpPr>
      <cdr:spPr>
        <a:xfrm xmlns:a="http://schemas.openxmlformats.org/drawingml/2006/main" flipV="1">
          <a:off x="774700" y="2235200"/>
          <a:ext cx="317500" cy="6350"/>
        </a:xfrm>
        <a:prstGeom xmlns:a="http://schemas.openxmlformats.org/drawingml/2006/main" prst="straightConnector1">
          <a:avLst/>
        </a:prstGeom>
        <a:ln xmlns:a="http://schemas.openxmlformats.org/drawingml/2006/main" w="22225">
          <a:solidFill>
            <a:srgbClr val="005F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0.31077</cdr:x>
      <cdr:y>0.7397</cdr:y>
    </cdr:from>
    <cdr:to>
      <cdr:x>0.3818</cdr:x>
      <cdr:y>0.74187</cdr:y>
    </cdr:to>
    <cdr:cxnSp macro="">
      <cdr:nvCxnSpPr>
        <cdr:cNvPr id="23" name="Connecteur droit avec flèche 22">
          <a:extLst xmlns:a="http://schemas.openxmlformats.org/drawingml/2006/main">
            <a:ext uri="{FF2B5EF4-FFF2-40B4-BE49-F238E27FC236}">
              <a16:creationId xmlns:a16="http://schemas.microsoft.com/office/drawing/2014/main" id="{575AF1A4-DD85-40F4-9521-CF71FCA688BE}"/>
            </a:ext>
          </a:extLst>
        </cdr:cNvPr>
        <cdr:cNvCxnSpPr/>
      </cdr:nvCxnSpPr>
      <cdr:spPr>
        <a:xfrm xmlns:a="http://schemas.openxmlformats.org/drawingml/2006/main" flipV="1">
          <a:off x="1778000" y="2165350"/>
          <a:ext cx="406400" cy="6350"/>
        </a:xfrm>
        <a:prstGeom xmlns:a="http://schemas.openxmlformats.org/drawingml/2006/main" prst="straightConnector1">
          <a:avLst/>
        </a:prstGeom>
        <a:ln xmlns:a="http://schemas.openxmlformats.org/drawingml/2006/main" w="22225">
          <a:solidFill>
            <a:srgbClr val="005F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0.30855</cdr:x>
      <cdr:y>0.63991</cdr:y>
    </cdr:from>
    <cdr:to>
      <cdr:x>0.38735</cdr:x>
      <cdr:y>0.72885</cdr:y>
    </cdr:to>
    <cdr:sp macro="" textlink="">
      <cdr:nvSpPr>
        <cdr:cNvPr id="25" name="ZoneTexte 1">
          <a:extLst xmlns:a="http://schemas.openxmlformats.org/drawingml/2006/main">
            <a:ext uri="{FF2B5EF4-FFF2-40B4-BE49-F238E27FC236}">
              <a16:creationId xmlns:a16="http://schemas.microsoft.com/office/drawing/2014/main" id="{476FC6A9-2D7C-4C75-9E6E-E9298B1B0DFE}"/>
            </a:ext>
          </a:extLst>
        </cdr:cNvPr>
        <cdr:cNvSpPr txBox="1"/>
      </cdr:nvSpPr>
      <cdr:spPr>
        <a:xfrm xmlns:a="http://schemas.openxmlformats.org/drawingml/2006/main">
          <a:off x="1765300" y="1873250"/>
          <a:ext cx="450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800" b="1"/>
            <a:t>WW2</a:t>
          </a:r>
        </a:p>
      </cdr:txBody>
    </cdr:sp>
  </cdr:relSizeAnchor>
  <cdr:relSizeAnchor xmlns:cdr="http://schemas.openxmlformats.org/drawingml/2006/chartDrawing">
    <cdr:from>
      <cdr:x>0.24417</cdr:x>
      <cdr:y>0.76356</cdr:y>
    </cdr:from>
    <cdr:to>
      <cdr:x>0.27969</cdr:x>
      <cdr:y>0.76573</cdr:y>
    </cdr:to>
    <cdr:cxnSp macro="">
      <cdr:nvCxnSpPr>
        <cdr:cNvPr id="26" name="Connecteur droit avec flèche 25">
          <a:extLst xmlns:a="http://schemas.openxmlformats.org/drawingml/2006/main">
            <a:ext uri="{FF2B5EF4-FFF2-40B4-BE49-F238E27FC236}">
              <a16:creationId xmlns:a16="http://schemas.microsoft.com/office/drawing/2014/main" id="{FC131059-B6B5-49ED-AFF1-21E676CB896D}"/>
            </a:ext>
          </a:extLst>
        </cdr:cNvPr>
        <cdr:cNvCxnSpPr/>
      </cdr:nvCxnSpPr>
      <cdr:spPr>
        <a:xfrm xmlns:a="http://schemas.openxmlformats.org/drawingml/2006/main" flipV="1">
          <a:off x="1397000" y="2235200"/>
          <a:ext cx="203200" cy="6350"/>
        </a:xfrm>
        <a:prstGeom xmlns:a="http://schemas.openxmlformats.org/drawingml/2006/main" prst="straightConnector1">
          <a:avLst/>
        </a:prstGeom>
        <a:ln xmlns:a="http://schemas.openxmlformats.org/drawingml/2006/main" w="22225">
          <a:solidFill>
            <a:srgbClr val="005F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0.19756</cdr:x>
      <cdr:y>0.64425</cdr:y>
    </cdr:from>
    <cdr:to>
      <cdr:x>0.31853</cdr:x>
      <cdr:y>0.73319</cdr:y>
    </cdr:to>
    <cdr:sp macro="" textlink="">
      <cdr:nvSpPr>
        <cdr:cNvPr id="28" name="ZoneTexte 1">
          <a:extLst xmlns:a="http://schemas.openxmlformats.org/drawingml/2006/main">
            <a:ext uri="{FF2B5EF4-FFF2-40B4-BE49-F238E27FC236}">
              <a16:creationId xmlns:a16="http://schemas.microsoft.com/office/drawing/2014/main" id="{13E43049-A3E3-41C2-9242-34F7CC69106B}"/>
            </a:ext>
          </a:extLst>
        </cdr:cNvPr>
        <cdr:cNvSpPr txBox="1"/>
      </cdr:nvSpPr>
      <cdr:spPr>
        <a:xfrm xmlns:a="http://schemas.openxmlformats.org/drawingml/2006/main">
          <a:off x="1130300" y="1885950"/>
          <a:ext cx="6921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800" b="1"/>
            <a:t>Wall</a:t>
          </a:r>
          <a:r>
            <a:rPr lang="fr-FR" sz="800" b="1" baseline="0"/>
            <a:t> Street Crash of 1929</a:t>
          </a:r>
          <a:endParaRPr lang="fr-FR" sz="800" b="1"/>
        </a:p>
      </cdr:txBody>
    </cdr:sp>
  </cdr:relSizeAnchor>
  <cdr:relSizeAnchor xmlns:cdr="http://schemas.openxmlformats.org/drawingml/2006/chartDrawing">
    <cdr:from>
      <cdr:x>0.58158</cdr:x>
      <cdr:y>0.44252</cdr:y>
    </cdr:from>
    <cdr:to>
      <cdr:x>0.67481</cdr:x>
      <cdr:y>0.44252</cdr:y>
    </cdr:to>
    <cdr:cxnSp macro="">
      <cdr:nvCxnSpPr>
        <cdr:cNvPr id="29" name="Connecteur droit avec flèche 28">
          <a:extLst xmlns:a="http://schemas.openxmlformats.org/drawingml/2006/main">
            <a:ext uri="{FF2B5EF4-FFF2-40B4-BE49-F238E27FC236}">
              <a16:creationId xmlns:a16="http://schemas.microsoft.com/office/drawing/2014/main" id="{3F62171D-2E74-4EA9-9507-9E895C5F5678}"/>
            </a:ext>
          </a:extLst>
        </cdr:cNvPr>
        <cdr:cNvCxnSpPr/>
      </cdr:nvCxnSpPr>
      <cdr:spPr>
        <a:xfrm xmlns:a="http://schemas.openxmlformats.org/drawingml/2006/main">
          <a:off x="3327400" y="1295400"/>
          <a:ext cx="533400" cy="0"/>
        </a:xfrm>
        <a:prstGeom xmlns:a="http://schemas.openxmlformats.org/drawingml/2006/main" prst="straightConnector1">
          <a:avLst/>
        </a:prstGeom>
        <a:ln xmlns:a="http://schemas.openxmlformats.org/drawingml/2006/main" w="22225">
          <a:solidFill>
            <a:srgbClr val="005F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0.56382</cdr:x>
      <cdr:y>0.32538</cdr:y>
    </cdr:from>
    <cdr:to>
      <cdr:x>0.69922</cdr:x>
      <cdr:y>0.41432</cdr:y>
    </cdr:to>
    <cdr:sp macro="" textlink="">
      <cdr:nvSpPr>
        <cdr:cNvPr id="32" name="ZoneTexte 1">
          <a:extLst xmlns:a="http://schemas.openxmlformats.org/drawingml/2006/main">
            <a:ext uri="{FF2B5EF4-FFF2-40B4-BE49-F238E27FC236}">
              <a16:creationId xmlns:a16="http://schemas.microsoft.com/office/drawing/2014/main" id="{A97F8EE8-9103-4957-85DE-E0A802FE7C13}"/>
            </a:ext>
          </a:extLst>
        </cdr:cNvPr>
        <cdr:cNvSpPr txBox="1"/>
      </cdr:nvSpPr>
      <cdr:spPr>
        <a:xfrm xmlns:a="http://schemas.openxmlformats.org/drawingml/2006/main">
          <a:off x="3225800" y="952500"/>
          <a:ext cx="7747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800" b="1"/>
            <a:t>1973</a:t>
          </a:r>
          <a:r>
            <a:rPr lang="fr-FR" sz="800" b="1" baseline="0"/>
            <a:t> and 1979 oil crisis</a:t>
          </a:r>
          <a:endParaRPr lang="fr-FR" sz="800" b="1"/>
        </a:p>
      </cdr:txBody>
    </cdr:sp>
  </cdr:relSizeAnchor>
  <cdr:relSizeAnchor xmlns:cdr="http://schemas.openxmlformats.org/drawingml/2006/chartDrawing">
    <cdr:from>
      <cdr:x>0.71365</cdr:x>
      <cdr:y>0.32321</cdr:y>
    </cdr:from>
    <cdr:to>
      <cdr:x>0.77026</cdr:x>
      <cdr:y>0.32538</cdr:y>
    </cdr:to>
    <cdr:cxnSp macro="">
      <cdr:nvCxnSpPr>
        <cdr:cNvPr id="33" name="Connecteur droit avec flèche 32">
          <a:extLst xmlns:a="http://schemas.openxmlformats.org/drawingml/2006/main">
            <a:ext uri="{FF2B5EF4-FFF2-40B4-BE49-F238E27FC236}">
              <a16:creationId xmlns:a16="http://schemas.microsoft.com/office/drawing/2014/main" id="{DAD8C3C4-52CC-43CB-91A8-A9ABEF6C1885}"/>
            </a:ext>
          </a:extLst>
        </cdr:cNvPr>
        <cdr:cNvCxnSpPr/>
      </cdr:nvCxnSpPr>
      <cdr:spPr>
        <a:xfrm xmlns:a="http://schemas.openxmlformats.org/drawingml/2006/main">
          <a:off x="4083050" y="946150"/>
          <a:ext cx="323850" cy="6350"/>
        </a:xfrm>
        <a:prstGeom xmlns:a="http://schemas.openxmlformats.org/drawingml/2006/main" prst="straightConnector1">
          <a:avLst/>
        </a:prstGeom>
        <a:ln xmlns:a="http://schemas.openxmlformats.org/drawingml/2006/main" w="22225">
          <a:solidFill>
            <a:srgbClr val="005F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0.67814</cdr:x>
      <cdr:y>0.19306</cdr:y>
    </cdr:from>
    <cdr:to>
      <cdr:x>0.81354</cdr:x>
      <cdr:y>0.282</cdr:y>
    </cdr:to>
    <cdr:sp macro="" textlink="">
      <cdr:nvSpPr>
        <cdr:cNvPr id="35" name="ZoneTexte 1">
          <a:extLst xmlns:a="http://schemas.openxmlformats.org/drawingml/2006/main">
            <a:ext uri="{FF2B5EF4-FFF2-40B4-BE49-F238E27FC236}">
              <a16:creationId xmlns:a16="http://schemas.microsoft.com/office/drawing/2014/main" id="{8118C207-94DB-4E24-8C31-B67C4C671EC8}"/>
            </a:ext>
          </a:extLst>
        </cdr:cNvPr>
        <cdr:cNvSpPr txBox="1"/>
      </cdr:nvSpPr>
      <cdr:spPr>
        <a:xfrm xmlns:a="http://schemas.openxmlformats.org/drawingml/2006/main">
          <a:off x="3879850" y="565150"/>
          <a:ext cx="7747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800" b="1"/>
            <a:t>1990's recession</a:t>
          </a:r>
        </a:p>
      </cdr:txBody>
    </cdr:sp>
  </cdr:relSizeAnchor>
  <cdr:relSizeAnchor xmlns:cdr="http://schemas.openxmlformats.org/drawingml/2006/chartDrawing">
    <cdr:from>
      <cdr:x>0.85683</cdr:x>
      <cdr:y>0.30803</cdr:y>
    </cdr:from>
    <cdr:to>
      <cdr:x>0.90677</cdr:x>
      <cdr:y>0.3102</cdr:y>
    </cdr:to>
    <cdr:cxnSp macro="">
      <cdr:nvCxnSpPr>
        <cdr:cNvPr id="36" name="Connecteur droit avec flèche 35">
          <a:extLst xmlns:a="http://schemas.openxmlformats.org/drawingml/2006/main">
            <a:ext uri="{FF2B5EF4-FFF2-40B4-BE49-F238E27FC236}">
              <a16:creationId xmlns:a16="http://schemas.microsoft.com/office/drawing/2014/main" id="{EFC6C22D-D4C9-41BC-8595-E5C91BB653BF}"/>
            </a:ext>
          </a:extLst>
        </cdr:cNvPr>
        <cdr:cNvCxnSpPr/>
      </cdr:nvCxnSpPr>
      <cdr:spPr>
        <a:xfrm xmlns:a="http://schemas.openxmlformats.org/drawingml/2006/main">
          <a:off x="4902200" y="901700"/>
          <a:ext cx="285750" cy="6350"/>
        </a:xfrm>
        <a:prstGeom xmlns:a="http://schemas.openxmlformats.org/drawingml/2006/main" prst="straightConnector1">
          <a:avLst/>
        </a:prstGeom>
        <a:ln xmlns:a="http://schemas.openxmlformats.org/drawingml/2006/main" w="22225">
          <a:solidFill>
            <a:srgbClr val="005F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0.81465</cdr:x>
      <cdr:y>0.34707</cdr:y>
    </cdr:from>
    <cdr:to>
      <cdr:x>0.95006</cdr:x>
      <cdr:y>0.43601</cdr:y>
    </cdr:to>
    <cdr:sp macro="" textlink="">
      <cdr:nvSpPr>
        <cdr:cNvPr id="38" name="ZoneTexte 1">
          <a:extLst xmlns:a="http://schemas.openxmlformats.org/drawingml/2006/main">
            <a:ext uri="{FF2B5EF4-FFF2-40B4-BE49-F238E27FC236}">
              <a16:creationId xmlns:a16="http://schemas.microsoft.com/office/drawing/2014/main" id="{40437C63-D9CB-4AB8-87AE-79272F413FB7}"/>
            </a:ext>
          </a:extLst>
        </cdr:cNvPr>
        <cdr:cNvSpPr txBox="1"/>
      </cdr:nvSpPr>
      <cdr:spPr>
        <a:xfrm xmlns:a="http://schemas.openxmlformats.org/drawingml/2006/main">
          <a:off x="4660900" y="1016000"/>
          <a:ext cx="7747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800" b="1"/>
            <a:t>2008 financial crisis</a:t>
          </a:r>
        </a:p>
      </cdr:txBody>
    </cdr:sp>
  </cdr:relSizeAnchor>
  <cdr:relSizeAnchor xmlns:cdr="http://schemas.openxmlformats.org/drawingml/2006/chartDrawing">
    <cdr:from>
      <cdr:x>0.94229</cdr:x>
      <cdr:y>0.1974</cdr:y>
    </cdr:from>
    <cdr:to>
      <cdr:x>0.99223</cdr:x>
      <cdr:y>0.19957</cdr:y>
    </cdr:to>
    <cdr:cxnSp macro="">
      <cdr:nvCxnSpPr>
        <cdr:cNvPr id="39" name="Connecteur droit avec flèche 38">
          <a:extLst xmlns:a="http://schemas.openxmlformats.org/drawingml/2006/main">
            <a:ext uri="{FF2B5EF4-FFF2-40B4-BE49-F238E27FC236}">
              <a16:creationId xmlns:a16="http://schemas.microsoft.com/office/drawing/2014/main" id="{1391A6E4-BD42-467A-96A1-9331143536ED}"/>
            </a:ext>
          </a:extLst>
        </cdr:cNvPr>
        <cdr:cNvCxnSpPr/>
      </cdr:nvCxnSpPr>
      <cdr:spPr>
        <a:xfrm xmlns:a="http://schemas.openxmlformats.org/drawingml/2006/main">
          <a:off x="5391150" y="577850"/>
          <a:ext cx="285750" cy="6350"/>
        </a:xfrm>
        <a:prstGeom xmlns:a="http://schemas.openxmlformats.org/drawingml/2006/main" prst="straightConnector1">
          <a:avLst/>
        </a:prstGeom>
        <a:ln xmlns:a="http://schemas.openxmlformats.org/drawingml/2006/main" w="22225">
          <a:solidFill>
            <a:srgbClr val="005F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0.92897</cdr:x>
      <cdr:y>0.10412</cdr:y>
    </cdr:from>
    <cdr:to>
      <cdr:x>1</cdr:x>
      <cdr:y>0.19306</cdr:y>
    </cdr:to>
    <cdr:sp macro="" textlink="">
      <cdr:nvSpPr>
        <cdr:cNvPr id="40" name="ZoneTexte 1">
          <a:extLst xmlns:a="http://schemas.openxmlformats.org/drawingml/2006/main">
            <a:ext uri="{FF2B5EF4-FFF2-40B4-BE49-F238E27FC236}">
              <a16:creationId xmlns:a16="http://schemas.microsoft.com/office/drawing/2014/main" id="{8D5EB13F-115E-48DD-9176-E23915005027}"/>
            </a:ext>
          </a:extLst>
        </cdr:cNvPr>
        <cdr:cNvSpPr txBox="1"/>
      </cdr:nvSpPr>
      <cdr:spPr>
        <a:xfrm xmlns:a="http://schemas.openxmlformats.org/drawingml/2006/main">
          <a:off x="5314950" y="304800"/>
          <a:ext cx="4064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800" b="1"/>
            <a:t>Covid-19</a:t>
          </a:r>
        </a:p>
      </cdr:txBody>
    </cdr:sp>
  </cdr:relSizeAnchor>
  <cdr:relSizeAnchor xmlns:cdr="http://schemas.openxmlformats.org/drawingml/2006/chartDrawing">
    <cdr:from>
      <cdr:x>0.78246</cdr:x>
      <cdr:y>0.15835</cdr:y>
    </cdr:from>
    <cdr:to>
      <cdr:x>0.82464</cdr:x>
      <cdr:y>0.16052</cdr:y>
    </cdr:to>
    <cdr:cxnSp macro="">
      <cdr:nvCxnSpPr>
        <cdr:cNvPr id="41" name="Connecteur droit avec flèche 40">
          <a:extLst xmlns:a="http://schemas.openxmlformats.org/drawingml/2006/main">
            <a:ext uri="{FF2B5EF4-FFF2-40B4-BE49-F238E27FC236}">
              <a16:creationId xmlns:a16="http://schemas.microsoft.com/office/drawing/2014/main" id="{A3DD1AD3-DF9F-4C94-B6FA-D5431329CD80}"/>
            </a:ext>
          </a:extLst>
        </cdr:cNvPr>
        <cdr:cNvCxnSpPr/>
      </cdr:nvCxnSpPr>
      <cdr:spPr>
        <a:xfrm xmlns:a="http://schemas.openxmlformats.org/drawingml/2006/main">
          <a:off x="4476750" y="463550"/>
          <a:ext cx="241300" cy="6350"/>
        </a:xfrm>
        <a:prstGeom xmlns:a="http://schemas.openxmlformats.org/drawingml/2006/main" prst="straightConnector1">
          <a:avLst/>
        </a:prstGeom>
        <a:ln xmlns:a="http://schemas.openxmlformats.org/drawingml/2006/main" w="22225">
          <a:solidFill>
            <a:srgbClr val="005F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0.73363</cdr:x>
      <cdr:y>0.06074</cdr:y>
    </cdr:from>
    <cdr:to>
      <cdr:x>0.86903</cdr:x>
      <cdr:y>0.14967</cdr:y>
    </cdr:to>
    <cdr:sp macro="" textlink="">
      <cdr:nvSpPr>
        <cdr:cNvPr id="43" name="ZoneTexte 1">
          <a:extLst xmlns:a="http://schemas.openxmlformats.org/drawingml/2006/main">
            <a:ext uri="{FF2B5EF4-FFF2-40B4-BE49-F238E27FC236}">
              <a16:creationId xmlns:a16="http://schemas.microsoft.com/office/drawing/2014/main" id="{BEDC85F8-CADD-4F71-9909-5FB72CEFC712}"/>
            </a:ext>
          </a:extLst>
        </cdr:cNvPr>
        <cdr:cNvSpPr txBox="1"/>
      </cdr:nvSpPr>
      <cdr:spPr>
        <a:xfrm xmlns:a="http://schemas.openxmlformats.org/drawingml/2006/main">
          <a:off x="4197350" y="177800"/>
          <a:ext cx="7747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800" b="1"/>
            <a:t>Year 2000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3</xdr:row>
      <xdr:rowOff>174625</xdr:rowOff>
    </xdr:from>
    <xdr:to>
      <xdr:col>9</xdr:col>
      <xdr:colOff>92075</xdr:colOff>
      <xdr:row>18</xdr:row>
      <xdr:rowOff>155575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67AEF4-763C-4CBC-8F81-D6BCD5376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7</xdr:row>
      <xdr:rowOff>76200</xdr:rowOff>
    </xdr:from>
    <xdr:to>
      <xdr:col>8</xdr:col>
      <xdr:colOff>559781</xdr:colOff>
      <xdr:row>21</xdr:row>
      <xdr:rowOff>140279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498400-15B9-4255-A98D-C0E05D87C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258760</xdr:colOff>
      <xdr:row>8</xdr:row>
      <xdr:rowOff>131762</xdr:rowOff>
    </xdr:from>
    <xdr:to>
      <xdr:col>10</xdr:col>
      <xdr:colOff>400049</xdr:colOff>
      <xdr:row>29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4536E0-1258-420C-A9CF-D25E5589C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55</xdr:row>
      <xdr:rowOff>53340</xdr:rowOff>
    </xdr:from>
    <xdr:to>
      <xdr:col>8</xdr:col>
      <xdr:colOff>0</xdr:colOff>
      <xdr:row>70</xdr:row>
      <xdr:rowOff>68580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E3D083FF-470F-480A-9584-753F40CD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</xdr:colOff>
      <xdr:row>55</xdr:row>
      <xdr:rowOff>144780</xdr:rowOff>
    </xdr:from>
    <xdr:to>
      <xdr:col>13</xdr:col>
      <xdr:colOff>361950</xdr:colOff>
      <xdr:row>70</xdr:row>
      <xdr:rowOff>144780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4726AFBD-B33B-4E14-A4CC-302245DB8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55</xdr:row>
      <xdr:rowOff>152400</xdr:rowOff>
    </xdr:from>
    <xdr:to>
      <xdr:col>19</xdr:col>
      <xdr:colOff>255270</xdr:colOff>
      <xdr:row>70</xdr:row>
      <xdr:rowOff>152400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0299D53-2B3F-41A6-80DC-42923D781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56</xdr:row>
      <xdr:rowOff>7620</xdr:rowOff>
    </xdr:from>
    <xdr:to>
      <xdr:col>24</xdr:col>
      <xdr:colOff>712470</xdr:colOff>
      <xdr:row>71</xdr:row>
      <xdr:rowOff>7620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A26F4001-F57C-4002-964A-3155F17BB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801190</xdr:colOff>
      <xdr:row>70</xdr:row>
      <xdr:rowOff>174172</xdr:rowOff>
    </xdr:from>
    <xdr:to>
      <xdr:col>23</xdr:col>
      <xdr:colOff>95796</xdr:colOff>
      <xdr:row>86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EF5C278-9073-4197-B458-AFF276FEC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62048</xdr:colOff>
      <xdr:row>71</xdr:row>
      <xdr:rowOff>0</xdr:rowOff>
    </xdr:from>
    <xdr:to>
      <xdr:col>12</xdr:col>
      <xdr:colOff>383177</xdr:colOff>
      <xdr:row>86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5C88AE8-063F-472E-9505-616FBD88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459378</xdr:colOff>
      <xdr:row>70</xdr:row>
      <xdr:rowOff>174171</xdr:rowOff>
    </xdr:from>
    <xdr:to>
      <xdr:col>17</xdr:col>
      <xdr:colOff>768532</xdr:colOff>
      <xdr:row>85</xdr:row>
      <xdr:rowOff>174172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CFA17DF-C84E-43EB-8128-0ED6A05E3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521932</xdr:colOff>
      <xdr:row>86</xdr:row>
      <xdr:rowOff>116815</xdr:rowOff>
    </xdr:from>
    <xdr:to>
      <xdr:col>23</xdr:col>
      <xdr:colOff>762000</xdr:colOff>
      <xdr:row>118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DB2FA4D-C698-4F1E-946C-42EDFBF16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</xdr:col>
      <xdr:colOff>448872</xdr:colOff>
      <xdr:row>88</xdr:row>
      <xdr:rowOff>65850</xdr:rowOff>
    </xdr:from>
    <xdr:to>
      <xdr:col>10</xdr:col>
      <xdr:colOff>661391</xdr:colOff>
      <xdr:row>108</xdr:row>
      <xdr:rowOff>65850</xdr:rowOff>
    </xdr:to>
    <xdr:pic>
      <xdr:nvPicPr>
        <xdr:cNvPr id="11" name="image2.png">
          <a:extLst>
            <a:ext uri="{FF2B5EF4-FFF2-40B4-BE49-F238E27FC236}">
              <a16:creationId xmlns:a16="http://schemas.microsoft.com/office/drawing/2014/main" id="{3DDAF385-8EE6-40BF-8FA5-04BDC8DE63A1}"/>
            </a:ext>
          </a:extLst>
        </xdr:cNvPr>
        <xdr:cNvPicPr/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2128736" y="15305850"/>
          <a:ext cx="7330291" cy="3463636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5B6-3940-44D0-B247-0B8C273FD5CA}">
  <dimension ref="A1:BJ3"/>
  <sheetViews>
    <sheetView tabSelected="1" workbookViewId="0">
      <selection activeCell="J15" sqref="J15"/>
    </sheetView>
  </sheetViews>
  <sheetFormatPr baseColWidth="10" defaultRowHeight="14.5"/>
  <sheetData>
    <row r="1" spans="1:62">
      <c r="A1" s="13"/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13" t="s">
        <v>43</v>
      </c>
      <c r="V1" s="13" t="s">
        <v>44</v>
      </c>
      <c r="W1" s="13" t="s">
        <v>45</v>
      </c>
      <c r="X1" s="13" t="s">
        <v>46</v>
      </c>
      <c r="Y1" s="13" t="s">
        <v>47</v>
      </c>
      <c r="Z1" s="13" t="s">
        <v>48</v>
      </c>
      <c r="AA1" s="13" t="s">
        <v>49</v>
      </c>
      <c r="AB1" s="13" t="s">
        <v>50</v>
      </c>
      <c r="AC1" s="13" t="s">
        <v>51</v>
      </c>
      <c r="AD1" s="13" t="s">
        <v>52</v>
      </c>
      <c r="AE1" s="13" t="s">
        <v>53</v>
      </c>
      <c r="AF1" s="13" t="s">
        <v>54</v>
      </c>
      <c r="AG1" s="13" t="s">
        <v>55</v>
      </c>
      <c r="AH1" s="13" t="s">
        <v>56</v>
      </c>
      <c r="AI1" s="13" t="s">
        <v>57</v>
      </c>
      <c r="AJ1" s="13" t="s">
        <v>58</v>
      </c>
      <c r="AK1" s="13" t="s">
        <v>59</v>
      </c>
      <c r="AL1" s="13" t="s">
        <v>60</v>
      </c>
      <c r="AM1" s="13" t="s">
        <v>61</v>
      </c>
      <c r="AN1" s="13" t="s">
        <v>62</v>
      </c>
      <c r="AO1" s="13" t="s">
        <v>63</v>
      </c>
      <c r="AP1" s="13" t="s">
        <v>64</v>
      </c>
      <c r="AQ1" s="13" t="s">
        <v>65</v>
      </c>
      <c r="AR1" s="13" t="s">
        <v>66</v>
      </c>
      <c r="AS1" s="13" t="s">
        <v>67</v>
      </c>
      <c r="AT1" s="13" t="s">
        <v>68</v>
      </c>
      <c r="AU1" s="13" t="s">
        <v>69</v>
      </c>
      <c r="AV1" s="13" t="s">
        <v>70</v>
      </c>
      <c r="AW1" s="13" t="s">
        <v>71</v>
      </c>
      <c r="AX1" s="13" t="s">
        <v>72</v>
      </c>
      <c r="AY1" s="13" t="s">
        <v>73</v>
      </c>
      <c r="AZ1" s="13" t="s">
        <v>74</v>
      </c>
      <c r="BA1" s="13" t="s">
        <v>75</v>
      </c>
      <c r="BB1" s="13" t="s">
        <v>76</v>
      </c>
      <c r="BC1" s="13" t="s">
        <v>77</v>
      </c>
      <c r="BD1" s="13" t="s">
        <v>78</v>
      </c>
      <c r="BE1" s="13" t="s">
        <v>79</v>
      </c>
      <c r="BF1" s="13" t="s">
        <v>80</v>
      </c>
      <c r="BG1" s="13" t="s">
        <v>81</v>
      </c>
      <c r="BH1" s="13" t="s">
        <v>82</v>
      </c>
      <c r="BI1" s="13" t="s">
        <v>83</v>
      </c>
      <c r="BJ1" s="13" t="s">
        <v>84</v>
      </c>
    </row>
    <row r="2" spans="1:62">
      <c r="A2" s="13" t="s">
        <v>85</v>
      </c>
      <c r="B2" s="13">
        <v>49265501</v>
      </c>
      <c r="C2" s="13">
        <v>54187849</v>
      </c>
      <c r="D2" s="13">
        <v>57919726</v>
      </c>
      <c r="E2" s="13">
        <v>64018259</v>
      </c>
      <c r="F2" s="13">
        <v>70204695</v>
      </c>
      <c r="G2" s="13">
        <v>78621036</v>
      </c>
      <c r="H2" s="13">
        <v>86887944</v>
      </c>
      <c r="I2" s="13">
        <v>93061047</v>
      </c>
      <c r="J2" s="13">
        <v>86496902</v>
      </c>
      <c r="K2" s="13">
        <v>93983820</v>
      </c>
      <c r="L2" s="13">
        <v>102224090</v>
      </c>
      <c r="M2" s="13">
        <v>116426256</v>
      </c>
      <c r="N2" s="13">
        <v>123144634</v>
      </c>
      <c r="O2" s="13">
        <v>124696186</v>
      </c>
      <c r="P2" s="13">
        <v>105478492</v>
      </c>
      <c r="Q2" s="13">
        <v>122173580</v>
      </c>
      <c r="R2" s="13">
        <v>153495794</v>
      </c>
      <c r="S2" s="13">
        <v>170237513</v>
      </c>
      <c r="T2" s="13">
        <v>185922892</v>
      </c>
      <c r="U2" s="13">
        <v>184137690</v>
      </c>
      <c r="V2" s="13">
        <v>176466231</v>
      </c>
      <c r="W2" s="13">
        <v>159007451</v>
      </c>
      <c r="X2" s="13">
        <v>146530529</v>
      </c>
      <c r="Y2" s="13">
        <v>159487663</v>
      </c>
      <c r="Z2" s="13">
        <v>188043780</v>
      </c>
      <c r="AA2" s="13">
        <v>195420761</v>
      </c>
      <c r="AB2" s="13">
        <v>204920108</v>
      </c>
      <c r="AC2" s="13">
        <v>217798358</v>
      </c>
      <c r="AD2" s="13">
        <v>237308786</v>
      </c>
      <c r="AE2" s="13">
        <v>248913509</v>
      </c>
      <c r="AF2" s="13">
        <v>232365682</v>
      </c>
      <c r="AG2" s="13">
        <v>214410273</v>
      </c>
      <c r="AH2" s="13">
        <v>214209261</v>
      </c>
      <c r="AI2" s="13">
        <v>229089728</v>
      </c>
      <c r="AJ2" s="13">
        <v>246924948</v>
      </c>
      <c r="AK2" s="13">
        <v>249294188</v>
      </c>
      <c r="AL2" s="13">
        <v>255871750</v>
      </c>
      <c r="AM2" s="13">
        <v>269049721</v>
      </c>
      <c r="AN2" s="13">
        <v>292420290</v>
      </c>
      <c r="AO2" s="13">
        <v>327097151</v>
      </c>
      <c r="AP2" s="13">
        <v>253245418</v>
      </c>
      <c r="AQ2" s="13">
        <v>262698304</v>
      </c>
      <c r="AR2" s="13">
        <v>287721538</v>
      </c>
      <c r="AS2" s="13">
        <v>293509567</v>
      </c>
      <c r="AT2" s="13">
        <v>301420042</v>
      </c>
      <c r="AU2" s="13">
        <v>307665132</v>
      </c>
      <c r="AV2" s="13">
        <v>321789798</v>
      </c>
      <c r="AW2" s="13">
        <v>338796703</v>
      </c>
      <c r="AX2" s="13">
        <v>322637259</v>
      </c>
      <c r="AY2" s="13">
        <v>293330613</v>
      </c>
      <c r="AZ2" s="13">
        <v>319496853</v>
      </c>
      <c r="BA2" s="13">
        <v>322951807</v>
      </c>
      <c r="BB2" s="13">
        <v>308599509</v>
      </c>
      <c r="BC2" s="13">
        <v>304994034</v>
      </c>
      <c r="BD2" s="13">
        <v>307166142</v>
      </c>
      <c r="BE2" s="13">
        <v>312566858</v>
      </c>
      <c r="BF2" s="13">
        <v>306074837</v>
      </c>
      <c r="BG2" s="13">
        <v>307379350</v>
      </c>
      <c r="BH2" s="13">
        <v>302249845</v>
      </c>
      <c r="BI2" s="13">
        <v>297486969</v>
      </c>
      <c r="BJ2" s="13">
        <v>244758000</v>
      </c>
    </row>
    <row r="3" spans="1:62">
      <c r="A3" s="13" t="s">
        <v>93</v>
      </c>
      <c r="B3" s="13">
        <v>1329.4649314057999</v>
      </c>
      <c r="C3" s="13">
        <v>1376.185217004223</v>
      </c>
      <c r="D3" s="13">
        <v>1465.051444148311</v>
      </c>
      <c r="E3" s="13">
        <v>1557.6871752259419</v>
      </c>
      <c r="F3" s="13">
        <v>1679.691141297965</v>
      </c>
      <c r="G3" s="13">
        <v>1799.6281256003899</v>
      </c>
      <c r="H3" s="13">
        <v>1951.218364120936</v>
      </c>
      <c r="I3" s="13">
        <v>2070.386478972041</v>
      </c>
      <c r="J3" s="13">
        <v>2222.4213002978772</v>
      </c>
      <c r="K3" s="13">
        <v>2414.83162612672</v>
      </c>
      <c r="L3" s="13">
        <v>2607.281600070105</v>
      </c>
      <c r="M3" s="13">
        <v>2855.1897161607708</v>
      </c>
      <c r="N3" s="13">
        <v>3277.2507449824861</v>
      </c>
      <c r="O3" s="13">
        <v>3924.444819008691</v>
      </c>
      <c r="P3" s="13">
        <v>4352.7925933989318</v>
      </c>
      <c r="Q3" s="13">
        <v>4824.7575717083919</v>
      </c>
      <c r="R3" s="13">
        <v>5179.8169964079234</v>
      </c>
      <c r="S3" s="13">
        <v>5784.5822737824101</v>
      </c>
      <c r="T3" s="13">
        <v>6894.7523309843682</v>
      </c>
      <c r="U3" s="13">
        <v>7888.1238909512103</v>
      </c>
      <c r="V3" s="13">
        <v>8680.5244037136254</v>
      </c>
      <c r="W3" s="13">
        <v>8760.0249075095271</v>
      </c>
      <c r="X3" s="13">
        <v>8557.0702549159378</v>
      </c>
      <c r="Y3" s="13">
        <v>8766.4688277282894</v>
      </c>
      <c r="Z3" s="13">
        <v>9093.236559429155</v>
      </c>
      <c r="AA3" s="13">
        <v>9499.4331117664733</v>
      </c>
      <c r="AB3" s="13">
        <v>11414.08060540623</v>
      </c>
      <c r="AC3" s="13">
        <v>13115.91203885615</v>
      </c>
      <c r="AD3" s="13">
        <v>14670.805336630159</v>
      </c>
      <c r="AE3" s="13">
        <v>15223.194033251641</v>
      </c>
      <c r="AF3" s="13">
        <v>17002.09675707178</v>
      </c>
      <c r="AG3" s="13">
        <v>17825.084416339101</v>
      </c>
      <c r="AH3" s="13">
        <v>18997.162611755859</v>
      </c>
      <c r="AI3" s="13">
        <v>19088.515524434901</v>
      </c>
      <c r="AJ3" s="13">
        <v>20238.469981320439</v>
      </c>
      <c r="AK3" s="13">
        <v>22139.85721522904</v>
      </c>
      <c r="AL3" s="13">
        <v>22159.961752161351</v>
      </c>
      <c r="AM3" s="13">
        <v>21667.789117429111</v>
      </c>
      <c r="AN3" s="13">
        <v>21737.643730991371</v>
      </c>
      <c r="AO3" s="13">
        <v>22659.40954877864</v>
      </c>
      <c r="AP3" s="13">
        <v>22978.451512963929</v>
      </c>
      <c r="AQ3" s="13">
        <v>22605.548469630121</v>
      </c>
      <c r="AR3" s="13">
        <v>23407.614778497689</v>
      </c>
      <c r="AS3" s="13">
        <v>26003.036952303632</v>
      </c>
      <c r="AT3" s="13">
        <v>28740.872381873789</v>
      </c>
      <c r="AU3" s="13">
        <v>30188.13761971888</v>
      </c>
      <c r="AV3" s="13">
        <v>31621.348107134301</v>
      </c>
      <c r="AW3" s="13">
        <v>34352.61992204751</v>
      </c>
      <c r="AX3" s="13">
        <v>36117.908220090831</v>
      </c>
      <c r="AY3" s="13">
        <v>33573.883490678832</v>
      </c>
      <c r="AZ3" s="13">
        <v>34989.899704822303</v>
      </c>
      <c r="BA3" s="13">
        <v>37440.995356621228</v>
      </c>
      <c r="BB3" s="13">
        <v>37190.154620926442</v>
      </c>
      <c r="BC3" s="13">
        <v>37452.626236306482</v>
      </c>
      <c r="BD3" s="13">
        <v>37987.959313022999</v>
      </c>
      <c r="BE3" s="13">
        <v>35612.075707365831</v>
      </c>
      <c r="BF3" s="13">
        <v>36044.747549545427</v>
      </c>
      <c r="BG3" s="13">
        <v>37416.314998558722</v>
      </c>
      <c r="BH3" s="13">
        <v>39331.534233127903</v>
      </c>
      <c r="BI3" s="13">
        <v>39485.894203292839</v>
      </c>
      <c r="BJ3" s="13">
        <v>37314.170022111713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269F-2257-4055-BC4F-E4F08AA31C52}">
  <dimension ref="A1:F115"/>
  <sheetViews>
    <sheetView topLeftCell="C1" zoomScaleNormal="100" workbookViewId="0">
      <selection activeCell="G32" sqref="G32"/>
    </sheetView>
  </sheetViews>
  <sheetFormatPr baseColWidth="10" defaultRowHeight="14.5"/>
  <sheetData>
    <row r="1" spans="1:6">
      <c r="A1" s="14" t="s">
        <v>86</v>
      </c>
      <c r="B1" s="14"/>
      <c r="C1" s="14"/>
      <c r="D1" s="14"/>
      <c r="E1" s="14"/>
      <c r="F1" s="14"/>
    </row>
    <row r="2" spans="1:6">
      <c r="A2" s="15" t="s">
        <v>87</v>
      </c>
      <c r="B2" s="15"/>
      <c r="C2" s="15"/>
      <c r="D2" s="15"/>
      <c r="E2" s="15"/>
      <c r="F2" s="15"/>
    </row>
    <row r="3" spans="1:6">
      <c r="A3" s="16"/>
      <c r="B3" s="16"/>
      <c r="C3" s="16"/>
      <c r="D3" s="16"/>
      <c r="E3" s="16"/>
      <c r="F3" s="16"/>
    </row>
    <row r="4" spans="1:6" ht="23">
      <c r="A4" s="17"/>
      <c r="B4" s="18" t="s">
        <v>88</v>
      </c>
      <c r="C4" s="18" t="s">
        <v>89</v>
      </c>
      <c r="D4" s="18" t="s">
        <v>90</v>
      </c>
      <c r="E4" s="18" t="s">
        <v>91</v>
      </c>
      <c r="F4" s="16"/>
    </row>
    <row r="5" spans="1:6">
      <c r="A5" s="24">
        <v>1910</v>
      </c>
      <c r="B5" s="19">
        <v>15517879</v>
      </c>
      <c r="C5" s="20">
        <v>23066523</v>
      </c>
      <c r="D5" s="20">
        <v>38584402</v>
      </c>
      <c r="E5" s="21" t="s">
        <v>92</v>
      </c>
      <c r="F5" s="16"/>
    </row>
    <row r="6" spans="1:6">
      <c r="A6" s="25">
        <v>1911</v>
      </c>
      <c r="B6" s="19">
        <v>9084936</v>
      </c>
      <c r="C6" s="20">
        <v>20288963</v>
      </c>
      <c r="D6" s="20">
        <v>29373899</v>
      </c>
      <c r="E6" s="22">
        <f t="shared" ref="E6:E44" si="0">(D6-D5)/D5</f>
        <v>-0.23871052867425546</v>
      </c>
      <c r="F6" s="16"/>
    </row>
    <row r="7" spans="1:6">
      <c r="A7" s="25">
        <v>1912</v>
      </c>
      <c r="B7" s="19">
        <v>9151110</v>
      </c>
      <c r="C7" s="20">
        <v>20946534</v>
      </c>
      <c r="D7" s="20">
        <v>30097644</v>
      </c>
      <c r="E7" s="22">
        <f t="shared" si="0"/>
        <v>2.4639051152181058E-2</v>
      </c>
      <c r="F7" s="16"/>
    </row>
    <row r="8" spans="1:6">
      <c r="A8" s="25">
        <v>1913</v>
      </c>
      <c r="B8" s="19">
        <v>8134196</v>
      </c>
      <c r="C8" s="20">
        <v>18410436</v>
      </c>
      <c r="D8" s="20">
        <v>26544632</v>
      </c>
      <c r="E8" s="22">
        <f t="shared" si="0"/>
        <v>-0.11804950580184947</v>
      </c>
      <c r="F8" s="16"/>
    </row>
    <row r="9" spans="1:6">
      <c r="A9" s="25">
        <v>1914</v>
      </c>
      <c r="B9" s="19">
        <v>3126833</v>
      </c>
      <c r="C9" s="20">
        <v>7235177</v>
      </c>
      <c r="D9" s="20">
        <v>10362010</v>
      </c>
      <c r="E9" s="22">
        <f t="shared" si="0"/>
        <v>-0.60963821235118276</v>
      </c>
      <c r="F9" s="16"/>
    </row>
    <row r="10" spans="1:6">
      <c r="A10" s="25">
        <v>1915</v>
      </c>
      <c r="B10" s="19">
        <v>4680398</v>
      </c>
      <c r="C10" s="20">
        <v>6725159</v>
      </c>
      <c r="D10" s="20">
        <v>11405557</v>
      </c>
      <c r="E10" s="22">
        <f t="shared" si="0"/>
        <v>0.10070893581457652</v>
      </c>
      <c r="F10" s="16"/>
    </row>
    <row r="11" spans="1:6">
      <c r="A11" s="25">
        <v>1916</v>
      </c>
      <c r="B11" s="19">
        <v>7565602</v>
      </c>
      <c r="C11" s="20">
        <v>8436214</v>
      </c>
      <c r="D11" s="20">
        <v>16001816</v>
      </c>
      <c r="E11" s="22">
        <f t="shared" si="0"/>
        <v>0.40298417692358207</v>
      </c>
      <c r="F11" s="16"/>
    </row>
    <row r="12" spans="1:6">
      <c r="A12" s="25">
        <v>1917</v>
      </c>
      <c r="B12" s="19">
        <v>10679116</v>
      </c>
      <c r="C12" s="20">
        <v>6936618</v>
      </c>
      <c r="D12" s="20">
        <v>17615734</v>
      </c>
      <c r="E12" s="22">
        <f t="shared" si="0"/>
        <v>0.10085842756847098</v>
      </c>
      <c r="F12" s="16"/>
    </row>
    <row r="13" spans="1:6">
      <c r="A13" s="25">
        <v>1918</v>
      </c>
      <c r="B13" s="19">
        <v>10687628</v>
      </c>
      <c r="C13" s="20">
        <v>5067671</v>
      </c>
      <c r="D13" s="20">
        <v>15755299</v>
      </c>
      <c r="E13" s="22">
        <f t="shared" si="0"/>
        <v>-0.10561211925656916</v>
      </c>
      <c r="F13" s="16"/>
    </row>
    <row r="14" spans="1:6">
      <c r="A14" s="25">
        <v>1919</v>
      </c>
      <c r="B14" s="19">
        <v>9681453</v>
      </c>
      <c r="C14" s="20">
        <v>13583719</v>
      </c>
      <c r="D14" s="20">
        <v>23265172</v>
      </c>
      <c r="E14" s="22">
        <f t="shared" si="0"/>
        <v>0.4766569647456389</v>
      </c>
      <c r="F14" s="16"/>
    </row>
    <row r="15" spans="1:6">
      <c r="A15" s="25">
        <v>1920</v>
      </c>
      <c r="B15" s="19">
        <v>8351367</v>
      </c>
      <c r="C15" s="20">
        <v>12850405</v>
      </c>
      <c r="D15" s="20">
        <v>21201772</v>
      </c>
      <c r="E15" s="22">
        <f t="shared" si="0"/>
        <v>-8.8690511293017735E-2</v>
      </c>
      <c r="F15" s="16"/>
    </row>
    <row r="16" spans="1:6">
      <c r="A16" s="25">
        <v>1921</v>
      </c>
      <c r="B16" s="19">
        <v>5884377</v>
      </c>
      <c r="C16" s="20">
        <v>6659496</v>
      </c>
      <c r="D16" s="20">
        <v>12543873</v>
      </c>
      <c r="E16" s="22">
        <f t="shared" si="0"/>
        <v>-0.40835732975526762</v>
      </c>
      <c r="F16" s="16"/>
    </row>
    <row r="17" spans="1:6">
      <c r="A17" s="25">
        <v>1922</v>
      </c>
      <c r="B17" s="19">
        <v>9465717</v>
      </c>
      <c r="C17" s="20">
        <v>9078383</v>
      </c>
      <c r="D17" s="20">
        <v>18544100</v>
      </c>
      <c r="E17" s="22">
        <f t="shared" si="0"/>
        <v>0.47833926571163465</v>
      </c>
      <c r="F17" s="16"/>
    </row>
    <row r="18" spans="1:6">
      <c r="A18" s="25">
        <v>1923</v>
      </c>
      <c r="B18" s="19">
        <v>17877017</v>
      </c>
      <c r="C18" s="20">
        <v>14072407</v>
      </c>
      <c r="D18" s="20">
        <v>31949424</v>
      </c>
      <c r="E18" s="22">
        <f t="shared" si="0"/>
        <v>0.7228888972773011</v>
      </c>
      <c r="F18" s="16"/>
    </row>
    <row r="19" spans="1:6">
      <c r="A19" s="25">
        <v>1924</v>
      </c>
      <c r="B19" s="19">
        <v>15514036</v>
      </c>
      <c r="C19" s="20">
        <v>14685604</v>
      </c>
      <c r="D19" s="20">
        <v>30199640</v>
      </c>
      <c r="E19" s="22">
        <f t="shared" si="0"/>
        <v>-5.4767309733033058E-2</v>
      </c>
      <c r="F19" s="16"/>
    </row>
    <row r="20" spans="1:6">
      <c r="A20" s="25">
        <v>1925</v>
      </c>
      <c r="B20" s="19">
        <v>20537877</v>
      </c>
      <c r="C20" s="20">
        <v>15629408</v>
      </c>
      <c r="D20" s="20">
        <v>36167285</v>
      </c>
      <c r="E20" s="22">
        <f t="shared" si="0"/>
        <v>0.19760649464695607</v>
      </c>
      <c r="F20" s="16"/>
    </row>
    <row r="21" spans="1:6">
      <c r="A21" s="25">
        <v>1926</v>
      </c>
      <c r="B21" s="19">
        <v>17527436</v>
      </c>
      <c r="C21" s="20">
        <v>14688853</v>
      </c>
      <c r="D21" s="20">
        <v>32216289</v>
      </c>
      <c r="E21" s="22">
        <f t="shared" si="0"/>
        <v>-0.1092422613419835</v>
      </c>
      <c r="F21" s="16"/>
    </row>
    <row r="22" spans="1:6">
      <c r="A22" s="25">
        <v>1927</v>
      </c>
      <c r="B22" s="19">
        <v>8169248</v>
      </c>
      <c r="C22" s="20">
        <v>13046690</v>
      </c>
      <c r="D22" s="20">
        <v>21215938</v>
      </c>
      <c r="E22" s="22">
        <f t="shared" si="0"/>
        <v>-0.34145307673394659</v>
      </c>
      <c r="F22" s="16"/>
    </row>
    <row r="23" spans="1:6">
      <c r="A23" s="25">
        <v>1928</v>
      </c>
      <c r="B23" s="19">
        <v>11307691</v>
      </c>
      <c r="C23" s="20">
        <v>12513670</v>
      </c>
      <c r="D23" s="20">
        <v>23821361</v>
      </c>
      <c r="E23" s="22">
        <f t="shared" si="0"/>
        <v>0.12280498745801388</v>
      </c>
      <c r="F23" s="16"/>
    </row>
    <row r="24" spans="1:6">
      <c r="A24" s="25">
        <v>1929</v>
      </c>
      <c r="B24" s="19">
        <v>13146057</v>
      </c>
      <c r="C24" s="20">
        <v>14238159</v>
      </c>
      <c r="D24" s="20">
        <v>27384216</v>
      </c>
      <c r="E24" s="22">
        <f t="shared" si="0"/>
        <v>0.1495655516911901</v>
      </c>
      <c r="F24" s="16"/>
    </row>
    <row r="25" spans="1:6">
      <c r="A25" s="25">
        <v>1930</v>
      </c>
      <c r="B25" s="19">
        <v>15207429</v>
      </c>
      <c r="C25" s="20">
        <v>9419415</v>
      </c>
      <c r="D25" s="20">
        <v>24626844</v>
      </c>
      <c r="E25" s="22">
        <f t="shared" si="0"/>
        <v>-0.10069201908135694</v>
      </c>
      <c r="F25" s="16"/>
    </row>
    <row r="26" spans="1:6">
      <c r="A26" s="25">
        <v>1931</v>
      </c>
      <c r="B26" s="19">
        <v>16238524</v>
      </c>
      <c r="C26" s="20">
        <v>6603448</v>
      </c>
      <c r="D26" s="20">
        <v>22841972</v>
      </c>
      <c r="E26" s="22">
        <f t="shared" si="0"/>
        <v>-7.2476684385542861E-2</v>
      </c>
      <c r="F26" s="16"/>
    </row>
    <row r="27" spans="1:6">
      <c r="A27" s="25">
        <v>1932</v>
      </c>
      <c r="B27" s="19">
        <v>20902169</v>
      </c>
      <c r="C27" s="20">
        <v>4370667</v>
      </c>
      <c r="D27" s="20">
        <v>25272836</v>
      </c>
      <c r="E27" s="22">
        <f t="shared" si="0"/>
        <v>0.10642093423457484</v>
      </c>
      <c r="F27" s="16"/>
    </row>
    <row r="28" spans="1:6">
      <c r="A28" s="25">
        <v>1933</v>
      </c>
      <c r="B28" s="19">
        <v>21961249</v>
      </c>
      <c r="C28" s="20">
        <v>8466325</v>
      </c>
      <c r="D28" s="20">
        <v>30427574</v>
      </c>
      <c r="E28" s="22">
        <f t="shared" si="0"/>
        <v>0.20396357575382518</v>
      </c>
      <c r="F28" s="16"/>
    </row>
    <row r="29" spans="1:6">
      <c r="A29" s="25">
        <v>1934</v>
      </c>
      <c r="B29" s="19">
        <v>20302324</v>
      </c>
      <c r="C29" s="20">
        <v>7377526</v>
      </c>
      <c r="D29" s="20">
        <v>27679850</v>
      </c>
      <c r="E29" s="22">
        <f t="shared" si="0"/>
        <v>-9.0303748829926436E-2</v>
      </c>
      <c r="F29" s="16"/>
    </row>
    <row r="30" spans="1:6">
      <c r="A30" s="25">
        <v>1935</v>
      </c>
      <c r="B30" s="19">
        <v>24645443</v>
      </c>
      <c r="C30" s="20">
        <v>8251772</v>
      </c>
      <c r="D30" s="20">
        <v>32897215</v>
      </c>
      <c r="E30" s="22">
        <f t="shared" si="0"/>
        <v>0.18848964138172714</v>
      </c>
      <c r="F30" s="16"/>
    </row>
    <row r="31" spans="1:6">
      <c r="A31" s="25">
        <v>1936</v>
      </c>
      <c r="B31" s="19">
        <v>27363864</v>
      </c>
      <c r="C31" s="20">
        <v>10508341</v>
      </c>
      <c r="D31" s="20">
        <v>37872205</v>
      </c>
      <c r="E31" s="22">
        <f t="shared" si="0"/>
        <v>0.15122830306456034</v>
      </c>
      <c r="F31" s="16"/>
    </row>
    <row r="32" spans="1:6">
      <c r="A32" s="25">
        <v>1937</v>
      </c>
      <c r="B32" s="19">
        <v>25190728</v>
      </c>
      <c r="C32" s="20">
        <v>12341980</v>
      </c>
      <c r="D32" s="20">
        <v>37532708</v>
      </c>
      <c r="E32" s="22">
        <f t="shared" si="0"/>
        <v>-8.9642786840639452E-3</v>
      </c>
      <c r="F32" s="16"/>
    </row>
    <row r="33" spans="1:6">
      <c r="A33" s="25">
        <v>1938</v>
      </c>
      <c r="B33" s="19">
        <v>21975677</v>
      </c>
      <c r="C33" s="20">
        <v>10488749</v>
      </c>
      <c r="D33" s="20">
        <v>32464426</v>
      </c>
      <c r="E33" s="22">
        <f t="shared" si="0"/>
        <v>-0.13503640611276971</v>
      </c>
      <c r="F33" s="16"/>
    </row>
    <row r="34" spans="1:6">
      <c r="A34" s="25">
        <v>1939</v>
      </c>
      <c r="B34" s="19">
        <v>16873825</v>
      </c>
      <c r="C34" s="20">
        <v>11165354</v>
      </c>
      <c r="D34" s="20">
        <v>28039179</v>
      </c>
      <c r="E34" s="22">
        <f t="shared" si="0"/>
        <v>-0.13631064969391418</v>
      </c>
      <c r="F34" s="16"/>
    </row>
    <row r="35" spans="1:6">
      <c r="A35" s="25">
        <v>1940</v>
      </c>
      <c r="B35" s="19">
        <v>18043506</v>
      </c>
      <c r="C35" s="20">
        <v>1687761</v>
      </c>
      <c r="D35" s="20">
        <v>19731267</v>
      </c>
      <c r="E35" s="22">
        <f t="shared" si="0"/>
        <v>-0.29629654990968174</v>
      </c>
      <c r="F35" s="16"/>
    </row>
    <row r="36" spans="1:6">
      <c r="A36" s="25">
        <v>1941</v>
      </c>
      <c r="B36" s="19">
        <v>27629983</v>
      </c>
      <c r="C36" s="20">
        <v>1459402</v>
      </c>
      <c r="D36" s="20">
        <v>29089385</v>
      </c>
      <c r="E36" s="22">
        <f t="shared" si="0"/>
        <v>0.47427861576248498</v>
      </c>
      <c r="F36" s="16"/>
    </row>
    <row r="37" spans="1:6">
      <c r="A37" s="25">
        <v>1942</v>
      </c>
      <c r="B37" s="19">
        <v>22611299</v>
      </c>
      <c r="C37" s="20">
        <v>1121051</v>
      </c>
      <c r="D37" s="20">
        <v>23732350</v>
      </c>
      <c r="E37" s="22">
        <f t="shared" si="0"/>
        <v>-0.18415772626337751</v>
      </c>
      <c r="F37" s="16"/>
    </row>
    <row r="38" spans="1:6">
      <c r="A38" s="25">
        <v>1943</v>
      </c>
      <c r="B38" s="19">
        <v>25293808</v>
      </c>
      <c r="C38" s="20">
        <v>1768770</v>
      </c>
      <c r="D38" s="20">
        <v>27062578</v>
      </c>
      <c r="E38" s="22">
        <f t="shared" si="0"/>
        <v>0.14032440950854003</v>
      </c>
      <c r="F38" s="16"/>
    </row>
    <row r="39" spans="1:6">
      <c r="A39" s="25">
        <v>1944</v>
      </c>
      <c r="B39" s="19">
        <v>18957189</v>
      </c>
      <c r="C39" s="20">
        <v>430403</v>
      </c>
      <c r="D39" s="20">
        <v>19387592</v>
      </c>
      <c r="E39" s="22">
        <f t="shared" si="0"/>
        <v>-0.28360143664066301</v>
      </c>
      <c r="F39" s="16"/>
    </row>
    <row r="40" spans="1:6">
      <c r="A40" s="25">
        <v>1945</v>
      </c>
      <c r="B40" s="19">
        <v>18037809</v>
      </c>
      <c r="C40" s="20">
        <v>3754567</v>
      </c>
      <c r="D40" s="20">
        <v>21792376</v>
      </c>
      <c r="E40" s="22">
        <f t="shared" si="0"/>
        <v>0.12403727084828275</v>
      </c>
      <c r="F40" s="16"/>
    </row>
    <row r="41" spans="1:6">
      <c r="A41" s="25">
        <v>1946</v>
      </c>
      <c r="B41" s="19">
        <v>12057163</v>
      </c>
      <c r="C41" s="20">
        <v>12793929</v>
      </c>
      <c r="D41" s="20">
        <v>24851092</v>
      </c>
      <c r="E41" s="22">
        <f t="shared" si="0"/>
        <v>0.14035715977000396</v>
      </c>
      <c r="F41" s="16"/>
    </row>
    <row r="42" spans="1:6">
      <c r="A42" s="25">
        <v>1947</v>
      </c>
      <c r="B42" s="19">
        <v>13510005</v>
      </c>
      <c r="C42" s="20">
        <v>8911691</v>
      </c>
      <c r="D42" s="20">
        <v>22421696</v>
      </c>
      <c r="E42" s="22">
        <f t="shared" si="0"/>
        <v>-9.775811863720113E-2</v>
      </c>
      <c r="F42" s="16"/>
    </row>
    <row r="43" spans="1:6">
      <c r="A43" s="25">
        <v>1948</v>
      </c>
      <c r="B43" s="19">
        <v>19464220</v>
      </c>
      <c r="C43" s="20">
        <v>9816836</v>
      </c>
      <c r="D43" s="20">
        <v>29281056</v>
      </c>
      <c r="E43" s="22">
        <f t="shared" si="0"/>
        <v>0.30592511824261642</v>
      </c>
      <c r="F43" s="16"/>
    </row>
    <row r="44" spans="1:6">
      <c r="A44" s="25">
        <v>1949</v>
      </c>
      <c r="B44" s="28">
        <v>18240602</v>
      </c>
      <c r="C44" s="20">
        <v>10282296</v>
      </c>
      <c r="D44" s="20">
        <v>28522898</v>
      </c>
      <c r="E44" s="22">
        <f t="shared" si="0"/>
        <v>-2.5892440491217257E-2</v>
      </c>
      <c r="F44" s="16"/>
    </row>
    <row r="45" spans="1:6">
      <c r="A45" s="26">
        <v>1950</v>
      </c>
      <c r="B45" s="32"/>
      <c r="C45" s="32"/>
      <c r="D45" s="35">
        <v>32779314</v>
      </c>
      <c r="E45" s="29"/>
    </row>
    <row r="46" spans="1:6">
      <c r="A46" s="26">
        <v>1951</v>
      </c>
      <c r="B46" s="33"/>
      <c r="C46" s="33"/>
      <c r="D46" s="20">
        <v>35221667</v>
      </c>
      <c r="E46" s="30"/>
    </row>
    <row r="47" spans="1:6">
      <c r="A47" s="26">
        <v>1952</v>
      </c>
      <c r="B47" s="33"/>
      <c r="C47" s="33"/>
      <c r="D47" s="20">
        <v>30529560</v>
      </c>
      <c r="E47" s="30"/>
    </row>
    <row r="48" spans="1:6">
      <c r="A48" s="26">
        <v>1953</v>
      </c>
      <c r="B48" s="33"/>
      <c r="C48" s="33"/>
      <c r="D48" s="20">
        <v>30366899</v>
      </c>
      <c r="E48" s="30"/>
    </row>
    <row r="49" spans="1:5">
      <c r="A49" s="26">
        <v>1954</v>
      </c>
      <c r="B49" s="33"/>
      <c r="C49" s="33"/>
      <c r="D49" s="20">
        <v>32977780</v>
      </c>
      <c r="E49" s="30"/>
    </row>
    <row r="50" spans="1:5">
      <c r="A50" s="26">
        <v>1955</v>
      </c>
      <c r="B50" s="33"/>
      <c r="C50" s="33"/>
      <c r="D50" s="20">
        <v>37706826</v>
      </c>
      <c r="E50" s="30"/>
    </row>
    <row r="51" spans="1:5">
      <c r="A51" s="26">
        <v>1956</v>
      </c>
      <c r="B51" s="33"/>
      <c r="C51" s="33"/>
      <c r="D51" s="20">
        <v>44304197</v>
      </c>
      <c r="E51" s="30"/>
    </row>
    <row r="52" spans="1:5">
      <c r="A52" s="26">
        <v>1957</v>
      </c>
      <c r="B52" s="33"/>
      <c r="C52" s="33"/>
      <c r="D52" s="20">
        <v>48422119</v>
      </c>
      <c r="E52" s="30"/>
    </row>
    <row r="53" spans="1:5">
      <c r="A53" s="26">
        <v>1958</v>
      </c>
      <c r="B53" s="33"/>
      <c r="C53" s="33"/>
      <c r="D53" s="20">
        <v>40702291</v>
      </c>
      <c r="E53" s="30"/>
    </row>
    <row r="54" spans="1:5">
      <c r="A54" s="26">
        <v>1959</v>
      </c>
      <c r="B54" s="33"/>
      <c r="C54" s="33"/>
      <c r="D54" s="20">
        <v>42270073</v>
      </c>
      <c r="E54" s="30"/>
    </row>
    <row r="55" spans="1:5">
      <c r="A55" s="26">
        <v>1960</v>
      </c>
      <c r="B55" s="33"/>
      <c r="C55" s="33"/>
      <c r="D55" s="20">
        <v>49265501</v>
      </c>
      <c r="E55" s="30"/>
    </row>
    <row r="56" spans="1:5">
      <c r="A56" s="26">
        <v>1961</v>
      </c>
      <c r="B56" s="33"/>
      <c r="C56" s="33"/>
      <c r="D56" s="20">
        <v>54187849</v>
      </c>
      <c r="E56" s="30"/>
    </row>
    <row r="57" spans="1:5">
      <c r="A57" s="26">
        <v>1962</v>
      </c>
      <c r="B57" s="33"/>
      <c r="C57" s="33"/>
      <c r="D57" s="20">
        <v>57919726</v>
      </c>
      <c r="E57" s="30"/>
    </row>
    <row r="58" spans="1:5">
      <c r="A58" s="26">
        <v>1963</v>
      </c>
      <c r="B58" s="33"/>
      <c r="C58" s="33"/>
      <c r="D58" s="20">
        <v>64018259</v>
      </c>
      <c r="E58" s="30"/>
    </row>
    <row r="59" spans="1:5">
      <c r="A59" s="26">
        <v>1964</v>
      </c>
      <c r="B59" s="33"/>
      <c r="C59" s="33"/>
      <c r="D59" s="20">
        <v>70204695</v>
      </c>
      <c r="E59" s="30"/>
    </row>
    <row r="60" spans="1:5">
      <c r="A60" s="26">
        <v>1965</v>
      </c>
      <c r="B60" s="33"/>
      <c r="C60" s="33"/>
      <c r="D60" s="20">
        <v>78621036</v>
      </c>
      <c r="E60" s="30"/>
    </row>
    <row r="61" spans="1:5">
      <c r="A61" s="26">
        <v>1966</v>
      </c>
      <c r="B61" s="33"/>
      <c r="C61" s="33"/>
      <c r="D61" s="20">
        <v>86887944</v>
      </c>
      <c r="E61" s="30"/>
    </row>
    <row r="62" spans="1:5">
      <c r="A62" s="26">
        <v>1967</v>
      </c>
      <c r="B62" s="33"/>
      <c r="C62" s="33"/>
      <c r="D62" s="20">
        <v>93061047</v>
      </c>
      <c r="E62" s="30"/>
    </row>
    <row r="63" spans="1:5">
      <c r="A63" s="26">
        <v>1968</v>
      </c>
      <c r="B63" s="33"/>
      <c r="C63" s="33"/>
      <c r="D63" s="20">
        <v>86496902</v>
      </c>
      <c r="E63" s="30"/>
    </row>
    <row r="64" spans="1:5">
      <c r="A64" s="26">
        <v>1969</v>
      </c>
      <c r="B64" s="33"/>
      <c r="C64" s="33"/>
      <c r="D64" s="20">
        <v>93983820</v>
      </c>
      <c r="E64" s="30"/>
    </row>
    <row r="65" spans="1:5">
      <c r="A65" s="26">
        <v>1970</v>
      </c>
      <c r="B65" s="33"/>
      <c r="C65" s="33"/>
      <c r="D65" s="20">
        <v>102224090</v>
      </c>
      <c r="E65" s="30"/>
    </row>
    <row r="66" spans="1:5">
      <c r="A66" s="26">
        <v>1971</v>
      </c>
      <c r="B66" s="33"/>
      <c r="C66" s="33"/>
      <c r="D66" s="20">
        <v>116426256</v>
      </c>
      <c r="E66" s="30"/>
    </row>
    <row r="67" spans="1:5">
      <c r="A67" s="26">
        <v>1972</v>
      </c>
      <c r="B67" s="33"/>
      <c r="C67" s="33"/>
      <c r="D67" s="20">
        <v>123144634</v>
      </c>
      <c r="E67" s="30"/>
    </row>
    <row r="68" spans="1:5">
      <c r="A68" s="26">
        <v>1973</v>
      </c>
      <c r="B68" s="33"/>
      <c r="C68" s="33"/>
      <c r="D68" s="20">
        <v>124696186</v>
      </c>
      <c r="E68" s="30"/>
    </row>
    <row r="69" spans="1:5">
      <c r="A69" s="26">
        <v>1974</v>
      </c>
      <c r="B69" s="33"/>
      <c r="C69" s="33"/>
      <c r="D69" s="20">
        <v>105478492</v>
      </c>
      <c r="E69" s="30"/>
    </row>
    <row r="70" spans="1:5">
      <c r="A70" s="26">
        <v>1975</v>
      </c>
      <c r="B70" s="33"/>
      <c r="C70" s="33"/>
      <c r="D70" s="20">
        <v>122173580</v>
      </c>
      <c r="E70" s="30"/>
    </row>
    <row r="71" spans="1:5">
      <c r="A71" s="26">
        <v>1976</v>
      </c>
      <c r="B71" s="33"/>
      <c r="C71" s="33"/>
      <c r="D71" s="20">
        <v>153495794</v>
      </c>
      <c r="E71" s="30"/>
    </row>
    <row r="72" spans="1:5">
      <c r="A72" s="26">
        <v>1977</v>
      </c>
      <c r="B72" s="33"/>
      <c r="C72" s="33"/>
      <c r="D72" s="20">
        <v>170237513</v>
      </c>
      <c r="E72" s="30"/>
    </row>
    <row r="73" spans="1:5">
      <c r="A73" s="26">
        <v>1978</v>
      </c>
      <c r="B73" s="33"/>
      <c r="C73" s="33"/>
      <c r="D73" s="20">
        <v>185922892</v>
      </c>
      <c r="E73" s="30"/>
    </row>
    <row r="74" spans="1:5">
      <c r="A74" s="26">
        <v>1979</v>
      </c>
      <c r="B74" s="33"/>
      <c r="C74" s="33"/>
      <c r="D74" s="20">
        <v>184137690</v>
      </c>
      <c r="E74" s="30"/>
    </row>
    <row r="75" spans="1:5">
      <c r="A75" s="26">
        <v>1980</v>
      </c>
      <c r="B75" s="33"/>
      <c r="C75" s="33"/>
      <c r="D75" s="20">
        <v>176466231</v>
      </c>
      <c r="E75" s="30"/>
    </row>
    <row r="76" spans="1:5">
      <c r="A76" s="26">
        <v>1981</v>
      </c>
      <c r="B76" s="33"/>
      <c r="C76" s="33"/>
      <c r="D76" s="20">
        <v>159007451</v>
      </c>
      <c r="E76" s="30"/>
    </row>
    <row r="77" spans="1:5">
      <c r="A77" s="26">
        <v>1982</v>
      </c>
      <c r="B77" s="33"/>
      <c r="C77" s="33"/>
      <c r="D77" s="20">
        <v>146530529</v>
      </c>
      <c r="E77" s="30"/>
    </row>
    <row r="78" spans="1:5">
      <c r="A78" s="26">
        <v>1983</v>
      </c>
      <c r="B78" s="33"/>
      <c r="C78" s="33"/>
      <c r="D78" s="20">
        <v>159487663</v>
      </c>
      <c r="E78" s="30"/>
    </row>
    <row r="79" spans="1:5">
      <c r="A79" s="26">
        <v>1984</v>
      </c>
      <c r="B79" s="33"/>
      <c r="C79" s="33"/>
      <c r="D79" s="20">
        <v>188043780</v>
      </c>
      <c r="E79" s="30"/>
    </row>
    <row r="80" spans="1:5">
      <c r="A80" s="26">
        <v>1985</v>
      </c>
      <c r="B80" s="33"/>
      <c r="C80" s="33"/>
      <c r="D80" s="20">
        <v>195420761</v>
      </c>
      <c r="E80" s="30"/>
    </row>
    <row r="81" spans="1:5">
      <c r="A81" s="26">
        <v>1986</v>
      </c>
      <c r="B81" s="33"/>
      <c r="C81" s="33"/>
      <c r="D81" s="20">
        <v>204920108</v>
      </c>
      <c r="E81" s="30"/>
    </row>
    <row r="82" spans="1:5">
      <c r="A82" s="26">
        <v>1987</v>
      </c>
      <c r="B82" s="33"/>
      <c r="C82" s="33"/>
      <c r="D82" s="20">
        <v>217798358</v>
      </c>
      <c r="E82" s="30"/>
    </row>
    <row r="83" spans="1:5">
      <c r="A83" s="26">
        <v>1988</v>
      </c>
      <c r="B83" s="33"/>
      <c r="C83" s="33"/>
      <c r="D83" s="20">
        <v>237308786</v>
      </c>
      <c r="E83" s="30"/>
    </row>
    <row r="84" spans="1:5">
      <c r="A84" s="26">
        <v>1989</v>
      </c>
      <c r="B84" s="33"/>
      <c r="C84" s="33"/>
      <c r="D84" s="20">
        <v>248913509</v>
      </c>
      <c r="E84" s="30"/>
    </row>
    <row r="85" spans="1:5">
      <c r="A85" s="26">
        <v>1990</v>
      </c>
      <c r="B85" s="33"/>
      <c r="C85" s="33"/>
      <c r="D85" s="20">
        <v>232365682</v>
      </c>
      <c r="E85" s="30"/>
    </row>
    <row r="86" spans="1:5">
      <c r="A86" s="26">
        <v>1991</v>
      </c>
      <c r="B86" s="33"/>
      <c r="C86" s="33"/>
      <c r="D86" s="20">
        <v>214410273</v>
      </c>
      <c r="E86" s="30"/>
    </row>
    <row r="87" spans="1:5">
      <c r="A87" s="26">
        <v>1992</v>
      </c>
      <c r="B87" s="33"/>
      <c r="C87" s="33"/>
      <c r="D87" s="20">
        <v>214209261</v>
      </c>
      <c r="E87" s="30"/>
    </row>
    <row r="88" spans="1:5">
      <c r="A88" s="26">
        <v>1993</v>
      </c>
      <c r="B88" s="33"/>
      <c r="C88" s="33"/>
      <c r="D88" s="20">
        <v>229089728</v>
      </c>
      <c r="E88" s="30"/>
    </row>
    <row r="89" spans="1:5">
      <c r="A89" s="26">
        <v>1994</v>
      </c>
      <c r="B89" s="33"/>
      <c r="C89" s="33"/>
      <c r="D89" s="20">
        <v>246924948</v>
      </c>
      <c r="E89" s="30"/>
    </row>
    <row r="90" spans="1:5">
      <c r="A90" s="26">
        <v>1995</v>
      </c>
      <c r="B90" s="33"/>
      <c r="C90" s="33"/>
      <c r="D90" s="20">
        <v>249294188</v>
      </c>
      <c r="E90" s="30"/>
    </row>
    <row r="91" spans="1:5">
      <c r="A91" s="26">
        <v>1996</v>
      </c>
      <c r="B91" s="33"/>
      <c r="C91" s="33"/>
      <c r="D91" s="20">
        <v>255871750</v>
      </c>
      <c r="E91" s="30"/>
    </row>
    <row r="92" spans="1:5">
      <c r="A92" s="26">
        <v>1997</v>
      </c>
      <c r="B92" s="33"/>
      <c r="C92" s="33"/>
      <c r="D92" s="20">
        <v>269049721</v>
      </c>
      <c r="E92" s="30"/>
    </row>
    <row r="93" spans="1:5">
      <c r="A93" s="26">
        <v>1998</v>
      </c>
      <c r="B93" s="33"/>
      <c r="C93" s="33"/>
      <c r="D93" s="20">
        <v>292420290</v>
      </c>
      <c r="E93" s="30"/>
    </row>
    <row r="94" spans="1:5">
      <c r="A94" s="26">
        <v>1999</v>
      </c>
      <c r="B94" s="33"/>
      <c r="C94" s="33"/>
      <c r="D94" s="20">
        <v>327097151</v>
      </c>
      <c r="E94" s="30"/>
    </row>
    <row r="95" spans="1:5">
      <c r="A95" s="26">
        <v>2000</v>
      </c>
      <c r="B95" s="33"/>
      <c r="C95" s="33"/>
      <c r="D95" s="20">
        <v>253245418</v>
      </c>
      <c r="E95" s="30"/>
    </row>
    <row r="96" spans="1:5">
      <c r="A96" s="26">
        <v>2001</v>
      </c>
      <c r="B96" s="33"/>
      <c r="C96" s="33"/>
      <c r="D96" s="20">
        <v>262698304</v>
      </c>
      <c r="E96" s="30"/>
    </row>
    <row r="97" spans="1:5">
      <c r="A97" s="26">
        <v>2002</v>
      </c>
      <c r="B97" s="33"/>
      <c r="C97" s="33"/>
      <c r="D97" s="20">
        <v>287721538</v>
      </c>
      <c r="E97" s="30"/>
    </row>
    <row r="98" spans="1:5">
      <c r="A98" s="26">
        <v>2003</v>
      </c>
      <c r="B98" s="33"/>
      <c r="C98" s="33"/>
      <c r="D98" s="20">
        <v>293509567</v>
      </c>
      <c r="E98" s="30"/>
    </row>
    <row r="99" spans="1:5">
      <c r="A99" s="26">
        <v>2004</v>
      </c>
      <c r="B99" s="33"/>
      <c r="C99" s="33"/>
      <c r="D99" s="20">
        <v>301420042</v>
      </c>
      <c r="E99" s="30"/>
    </row>
    <row r="100" spans="1:5">
      <c r="A100" s="26">
        <v>2005</v>
      </c>
      <c r="B100" s="33"/>
      <c r="C100" s="33"/>
      <c r="D100" s="20">
        <v>307665132</v>
      </c>
      <c r="E100" s="30"/>
    </row>
    <row r="101" spans="1:5">
      <c r="A101" s="26">
        <v>2006</v>
      </c>
      <c r="B101" s="33"/>
      <c r="C101" s="33"/>
      <c r="D101" s="20">
        <v>321789798</v>
      </c>
      <c r="E101" s="30"/>
    </row>
    <row r="102" spans="1:5">
      <c r="A102" s="26">
        <v>2007</v>
      </c>
      <c r="B102" s="33"/>
      <c r="C102" s="33"/>
      <c r="D102" s="20">
        <v>338796703</v>
      </c>
      <c r="E102" s="30"/>
    </row>
    <row r="103" spans="1:5">
      <c r="A103" s="26">
        <v>2008</v>
      </c>
      <c r="B103" s="33"/>
      <c r="C103" s="33"/>
      <c r="D103" s="20">
        <v>322637259</v>
      </c>
      <c r="E103" s="30"/>
    </row>
    <row r="104" spans="1:5">
      <c r="A104" s="26">
        <v>2009</v>
      </c>
      <c r="B104" s="33"/>
      <c r="C104" s="33"/>
      <c r="D104" s="20">
        <v>293330613</v>
      </c>
      <c r="E104" s="30"/>
    </row>
    <row r="105" spans="1:5">
      <c r="A105" s="26">
        <v>2010</v>
      </c>
      <c r="B105" s="33"/>
      <c r="C105" s="33"/>
      <c r="D105" s="20">
        <v>319496853</v>
      </c>
      <c r="E105" s="30"/>
    </row>
    <row r="106" spans="1:5">
      <c r="A106" s="26">
        <v>2011</v>
      </c>
      <c r="B106" s="33"/>
      <c r="C106" s="33"/>
      <c r="D106" s="20">
        <v>322951807</v>
      </c>
      <c r="E106" s="30"/>
    </row>
    <row r="107" spans="1:5">
      <c r="A107" s="26">
        <v>2012</v>
      </c>
      <c r="B107" s="33"/>
      <c r="C107" s="33"/>
      <c r="D107" s="20">
        <v>308599509</v>
      </c>
      <c r="E107" s="30"/>
    </row>
    <row r="108" spans="1:5">
      <c r="A108" s="26">
        <v>2013</v>
      </c>
      <c r="B108" s="33"/>
      <c r="C108" s="33"/>
      <c r="D108" s="20">
        <v>304994034</v>
      </c>
      <c r="E108" s="30"/>
    </row>
    <row r="109" spans="1:5">
      <c r="A109" s="26">
        <v>2014</v>
      </c>
      <c r="B109" s="33"/>
      <c r="C109" s="33"/>
      <c r="D109" s="20">
        <v>307166142</v>
      </c>
      <c r="E109" s="30"/>
    </row>
    <row r="110" spans="1:5">
      <c r="A110" s="26">
        <v>2015</v>
      </c>
      <c r="B110" s="33"/>
      <c r="C110" s="33"/>
      <c r="D110" s="20">
        <v>312566858</v>
      </c>
      <c r="E110" s="30"/>
    </row>
    <row r="111" spans="1:5">
      <c r="A111" s="26">
        <v>2016</v>
      </c>
      <c r="B111" s="33"/>
      <c r="C111" s="33"/>
      <c r="D111" s="20">
        <v>306074837</v>
      </c>
      <c r="E111" s="30"/>
    </row>
    <row r="112" spans="1:5">
      <c r="A112" s="26">
        <v>2017</v>
      </c>
      <c r="B112" s="33"/>
      <c r="C112" s="33"/>
      <c r="D112" s="20">
        <v>307379350</v>
      </c>
      <c r="E112" s="30"/>
    </row>
    <row r="113" spans="1:5">
      <c r="A113" s="26">
        <v>2018</v>
      </c>
      <c r="B113" s="33"/>
      <c r="C113" s="33"/>
      <c r="D113" s="20">
        <v>302249845</v>
      </c>
      <c r="E113" s="30"/>
    </row>
    <row r="114" spans="1:5">
      <c r="A114" s="26">
        <v>2019</v>
      </c>
      <c r="B114" s="33"/>
      <c r="C114" s="33"/>
      <c r="D114" s="20">
        <v>297486969</v>
      </c>
      <c r="E114" s="30"/>
    </row>
    <row r="115" spans="1:5">
      <c r="A115" s="27">
        <v>2020</v>
      </c>
      <c r="B115" s="34"/>
      <c r="C115" s="34"/>
      <c r="D115" s="23">
        <v>244758000</v>
      </c>
      <c r="E115" s="31"/>
    </row>
  </sheetData>
  <mergeCells count="2">
    <mergeCell ref="A1:F1"/>
    <mergeCell ref="A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3EF6-88A0-43B9-A13C-9DE168086721}">
  <dimension ref="A1:M3"/>
  <sheetViews>
    <sheetView workbookViewId="0">
      <selection activeCell="B1" sqref="B1:M1"/>
    </sheetView>
  </sheetViews>
  <sheetFormatPr baseColWidth="10" defaultRowHeight="14.5"/>
  <sheetData>
    <row r="1" spans="1:13">
      <c r="A1" s="37"/>
      <c r="B1" s="37" t="s">
        <v>95</v>
      </c>
      <c r="C1" s="37" t="s">
        <v>96</v>
      </c>
      <c r="D1" s="37" t="s">
        <v>97</v>
      </c>
      <c r="E1" s="37" t="s">
        <v>98</v>
      </c>
      <c r="F1" s="37" t="s">
        <v>97</v>
      </c>
      <c r="G1" s="37" t="s">
        <v>95</v>
      </c>
      <c r="H1" s="37" t="s">
        <v>95</v>
      </c>
      <c r="I1" s="37" t="s">
        <v>98</v>
      </c>
      <c r="J1" s="37" t="s">
        <v>99</v>
      </c>
      <c r="K1" s="37" t="s">
        <v>100</v>
      </c>
      <c r="L1" s="37" t="s">
        <v>101</v>
      </c>
      <c r="M1" s="37" t="s">
        <v>102</v>
      </c>
    </row>
    <row r="2" spans="1:13">
      <c r="A2" s="37" t="s">
        <v>88</v>
      </c>
      <c r="B2" s="37">
        <v>11804171.7049268</v>
      </c>
      <c r="C2" s="37">
        <v>12012799.564736901</v>
      </c>
      <c r="D2" s="37">
        <v>10049736.730229599</v>
      </c>
      <c r="E2" s="37">
        <v>5865674.1987322299</v>
      </c>
      <c r="F2" s="37">
        <v>7936578.1134904502</v>
      </c>
      <c r="G2" s="37">
        <v>11268180.058114</v>
      </c>
      <c r="H2" s="37">
        <v>10979407.281814</v>
      </c>
      <c r="I2" s="37">
        <v>10581638.802774699</v>
      </c>
      <c r="J2" s="37">
        <v>10513332.247416399</v>
      </c>
      <c r="K2" s="37">
        <v>9332536.4721483793</v>
      </c>
      <c r="L2" s="37">
        <v>4077226.5397543102</v>
      </c>
      <c r="M2" s="37">
        <v>9566849.6476863604</v>
      </c>
    </row>
    <row r="3" spans="1:13">
      <c r="A3" s="37" t="s">
        <v>94</v>
      </c>
      <c r="B3" s="37">
        <v>13398136.948559299</v>
      </c>
      <c r="C3" s="37">
        <v>11306422.306856001</v>
      </c>
      <c r="D3" s="37">
        <v>11348920.0445906</v>
      </c>
      <c r="E3" s="37">
        <v>7828334.38080368</v>
      </c>
      <c r="F3" s="37">
        <v>7967727.9247709801</v>
      </c>
      <c r="G3" s="37">
        <v>9558698.9652590994</v>
      </c>
      <c r="H3" s="37">
        <v>10274585.093911501</v>
      </c>
      <c r="I3" s="37">
        <v>10971105.9355615</v>
      </c>
      <c r="J3" s="37">
        <v>11515283.362695999</v>
      </c>
      <c r="K3" s="37">
        <v>12040440.630019899</v>
      </c>
      <c r="L3" s="37">
        <v>12280536.708133001</v>
      </c>
      <c r="M3" s="37">
        <v>12291800.177236199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1C89-B1C9-4C12-802E-54A2E1DF9924}">
  <dimension ref="A1:M3"/>
  <sheetViews>
    <sheetView workbookViewId="0">
      <selection activeCell="O19" sqref="O19"/>
    </sheetView>
  </sheetViews>
  <sheetFormatPr baseColWidth="10" defaultRowHeight="14.5"/>
  <cols>
    <col min="1" max="1" width="15.81640625" customWidth="1"/>
  </cols>
  <sheetData>
    <row r="1" spans="1:13"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97</v>
      </c>
      <c r="G1" s="38" t="s">
        <v>95</v>
      </c>
      <c r="H1" s="38" t="s">
        <v>95</v>
      </c>
      <c r="I1" s="38" t="s">
        <v>98</v>
      </c>
      <c r="J1" s="38" t="s">
        <v>99</v>
      </c>
      <c r="K1" s="38" t="s">
        <v>100</v>
      </c>
      <c r="L1" s="38" t="s">
        <v>101</v>
      </c>
      <c r="M1" s="38" t="s">
        <v>102</v>
      </c>
    </row>
    <row r="2" spans="1:13">
      <c r="A2" s="36" t="s">
        <v>15</v>
      </c>
      <c r="B2" s="7">
        <v>-4.8652148982380017E-2</v>
      </c>
      <c r="C2" s="7">
        <v>5.5980922406915212E-2</v>
      </c>
      <c r="D2" s="7">
        <v>-0.32272194188670333</v>
      </c>
      <c r="E2" s="7">
        <v>-0.74409161583413486</v>
      </c>
      <c r="F2" s="7">
        <v>-0.54958127803585399</v>
      </c>
      <c r="G2" s="7">
        <v>1.7701836817998418E-2</v>
      </c>
      <c r="H2" s="7">
        <v>-0.10787215146018059</v>
      </c>
      <c r="I2" s="7">
        <v>0.15878305461589082</v>
      </c>
      <c r="J2" s="7">
        <v>-9.0314742242604718E-2</v>
      </c>
      <c r="K2" s="7">
        <v>-0.18104289517404537</v>
      </c>
      <c r="L2" s="7">
        <v>-0.31322365555147558</v>
      </c>
      <c r="M2" s="7">
        <v>-6.8797135233933715E-2</v>
      </c>
    </row>
    <row r="3" spans="1:13">
      <c r="A3" s="36" t="s">
        <v>16</v>
      </c>
      <c r="B3" s="7">
        <v>3.5087719298245723E-2</v>
      </c>
      <c r="C3" s="7">
        <v>6.0000000000000053E-2</v>
      </c>
      <c r="D3" s="7">
        <v>-0.23529411764705888</v>
      </c>
      <c r="E3" s="7">
        <v>-0.2592592592592593</v>
      </c>
      <c r="F3" s="7">
        <v>-0.21818181818181814</v>
      </c>
      <c r="G3" s="7">
        <v>-3.5714285714285698E-2</v>
      </c>
      <c r="H3" s="7">
        <v>7.2727272727272751E-2</v>
      </c>
      <c r="I3" s="7">
        <v>0</v>
      </c>
      <c r="J3" s="7">
        <v>-0.10344827586206895</v>
      </c>
      <c r="K3" s="7">
        <v>-0.1228070175438597</v>
      </c>
      <c r="L3" s="7">
        <v>-0.18965517241379315</v>
      </c>
      <c r="M3" s="7">
        <v>-4.166666666666663E-2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2375-3420-4222-B7FB-10DDC2FA9AF0}">
  <dimension ref="A1:M5"/>
  <sheetViews>
    <sheetView workbookViewId="0">
      <selection activeCell="N13" sqref="N13"/>
    </sheetView>
  </sheetViews>
  <sheetFormatPr baseColWidth="10" defaultRowHeight="14.5"/>
  <sheetData>
    <row r="1" spans="1:13">
      <c r="A1" s="38"/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97</v>
      </c>
      <c r="G1" s="38" t="s">
        <v>95</v>
      </c>
      <c r="H1" s="38" t="s">
        <v>95</v>
      </c>
      <c r="I1" s="38" t="s">
        <v>98</v>
      </c>
      <c r="J1" s="38" t="s">
        <v>99</v>
      </c>
      <c r="K1" s="38" t="s">
        <v>100</v>
      </c>
      <c r="L1" s="38" t="s">
        <v>101</v>
      </c>
      <c r="M1" s="38" t="s">
        <v>102</v>
      </c>
    </row>
    <row r="2" spans="1:13">
      <c r="A2" s="38" t="s">
        <v>88</v>
      </c>
      <c r="B2" s="38">
        <v>63.429205438048797</v>
      </c>
      <c r="C2" s="38">
        <v>62.141088907373003</v>
      </c>
      <c r="D2" s="38">
        <v>45.3062386105615</v>
      </c>
      <c r="E2" s="38">
        <v>46.591783140676498</v>
      </c>
      <c r="F2" s="38">
        <v>48.978246995417493</v>
      </c>
      <c r="G2" s="38">
        <v>57.81094094497</v>
      </c>
      <c r="H2" s="38">
        <v>61.675060765120797</v>
      </c>
      <c r="I2" s="38">
        <v>58.115515679296799</v>
      </c>
      <c r="J2" s="38">
        <v>56.066741038541799</v>
      </c>
      <c r="K2" s="38">
        <v>53.756005285298393</v>
      </c>
      <c r="L2" s="38">
        <v>44.980948208378997</v>
      </c>
      <c r="M2" s="38">
        <v>55.847576216653799</v>
      </c>
    </row>
    <row r="3" spans="1:13">
      <c r="A3" s="38" t="s">
        <v>103</v>
      </c>
      <c r="B3" s="38">
        <v>49.232599793025699</v>
      </c>
      <c r="C3" s="38">
        <v>45.950091150016689</v>
      </c>
      <c r="D3" s="38">
        <v>35.378340058216793</v>
      </c>
      <c r="E3" s="38">
        <v>48.267267816319098</v>
      </c>
      <c r="F3" s="38">
        <v>56.460683017589602</v>
      </c>
      <c r="G3" s="38">
        <v>50.396034291957697</v>
      </c>
      <c r="H3" s="38">
        <v>52.85399705513688</v>
      </c>
      <c r="I3" s="38">
        <v>50.975141948490702</v>
      </c>
      <c r="J3" s="38">
        <v>48.685072642698401</v>
      </c>
      <c r="K3" s="38">
        <v>54.284045952047677</v>
      </c>
      <c r="L3" s="38">
        <v>53.811431950419887</v>
      </c>
      <c r="M3" s="38">
        <v>55.3311543476458</v>
      </c>
    </row>
    <row r="4" spans="1:13">
      <c r="A4" s="38" t="s">
        <v>104</v>
      </c>
      <c r="B4" s="38">
        <v>56.580638088587399</v>
      </c>
      <c r="C4" s="38">
        <v>51.903292925398901</v>
      </c>
      <c r="D4" s="38">
        <v>41.121680809287078</v>
      </c>
      <c r="E4" s="38">
        <v>46.502391395788401</v>
      </c>
      <c r="F4" s="38">
        <v>52.236486705060493</v>
      </c>
      <c r="G4" s="38">
        <v>50.3353484817751</v>
      </c>
      <c r="H4" s="38">
        <v>58.7366493284459</v>
      </c>
      <c r="I4" s="38">
        <v>54.8389391724494</v>
      </c>
      <c r="J4" s="38">
        <v>55.782421076228097</v>
      </c>
      <c r="K4" s="38">
        <v>55.754875437486582</v>
      </c>
      <c r="L4" s="38">
        <v>58.004462167496563</v>
      </c>
      <c r="M4" s="38">
        <v>61.31646309708718</v>
      </c>
    </row>
    <row r="5" spans="1:13">
      <c r="A5" s="38" t="s">
        <v>105</v>
      </c>
      <c r="B5" s="38">
        <v>48.102434222520998</v>
      </c>
      <c r="C5" s="38">
        <v>41.284703988413</v>
      </c>
      <c r="D5" s="38">
        <v>32.985916161300587</v>
      </c>
      <c r="E5" s="38">
        <v>40.336939977418197</v>
      </c>
      <c r="F5" s="38">
        <v>44.023559444903</v>
      </c>
      <c r="G5" s="38">
        <v>46.785201137858202</v>
      </c>
      <c r="H5" s="38">
        <v>44.2811327042701</v>
      </c>
      <c r="I5" s="38">
        <v>47.788891538773001</v>
      </c>
      <c r="J5" s="38">
        <v>50.100501675780997</v>
      </c>
      <c r="K5" s="38">
        <v>53.727275288144</v>
      </c>
      <c r="L5" s="38">
        <v>50.551490571744061</v>
      </c>
      <c r="M5" s="38">
        <v>53.075369105311488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E34A-67B7-4C27-B204-C7BC5D2341FE}">
  <sheetPr>
    <tabColor rgb="FF82BE8C"/>
  </sheetPr>
  <dimension ref="A1:X66"/>
  <sheetViews>
    <sheetView zoomScale="55" zoomScaleNormal="5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E1" sqref="E1:F1"/>
    </sheetView>
  </sheetViews>
  <sheetFormatPr baseColWidth="10" defaultRowHeight="14.5"/>
  <cols>
    <col min="1" max="1" width="12.453125" bestFit="1" customWidth="1"/>
    <col min="2" max="2" width="11.6328125" bestFit="1" customWidth="1"/>
    <col min="3" max="3" width="16.54296875" bestFit="1" customWidth="1"/>
    <col min="4" max="4" width="11.6328125" bestFit="1" customWidth="1"/>
    <col min="5" max="6" width="11.6328125" style="7" bestFit="1" customWidth="1"/>
    <col min="7" max="8" width="11.6328125" bestFit="1" customWidth="1"/>
    <col min="9" max="9" width="15.453125" bestFit="1" customWidth="1"/>
    <col min="10" max="10" width="11.6328125" bestFit="1" customWidth="1"/>
    <col min="11" max="12" width="11.6328125" style="7" bestFit="1" customWidth="1"/>
    <col min="13" max="14" width="11.6328125" bestFit="1" customWidth="1"/>
    <col min="15" max="15" width="15.453125" bestFit="1" customWidth="1"/>
    <col min="16" max="16" width="11.6328125" bestFit="1" customWidth="1"/>
    <col min="17" max="18" width="11.6328125" style="7" bestFit="1" customWidth="1"/>
    <col min="19" max="19" width="11.6328125" bestFit="1" customWidth="1"/>
    <col min="20" max="20" width="15.453125" bestFit="1" customWidth="1"/>
    <col min="21" max="21" width="11.6328125" bestFit="1" customWidth="1"/>
    <col min="22" max="23" width="11.6328125" style="7" bestFit="1" customWidth="1"/>
    <col min="24" max="24" width="11.6328125" bestFit="1" customWidth="1"/>
  </cols>
  <sheetData>
    <row r="1" spans="1:24">
      <c r="A1" s="6" t="s">
        <v>0</v>
      </c>
      <c r="B1" s="6" t="s">
        <v>1</v>
      </c>
      <c r="C1" s="2" t="s">
        <v>2</v>
      </c>
      <c r="D1" s="2" t="s">
        <v>3</v>
      </c>
      <c r="E1" s="12" t="s">
        <v>15</v>
      </c>
      <c r="F1" s="12" t="s">
        <v>16</v>
      </c>
      <c r="G1" s="2" t="s">
        <v>4</v>
      </c>
      <c r="H1" s="2" t="s">
        <v>5</v>
      </c>
      <c r="I1" s="3" t="s">
        <v>6</v>
      </c>
      <c r="J1" s="3" t="s">
        <v>7</v>
      </c>
      <c r="K1" s="11" t="s">
        <v>17</v>
      </c>
      <c r="L1" s="11" t="s">
        <v>18</v>
      </c>
      <c r="M1" s="3" t="s">
        <v>8</v>
      </c>
      <c r="N1" s="3" t="s">
        <v>9</v>
      </c>
      <c r="O1" s="4" t="s">
        <v>10</v>
      </c>
      <c r="P1" s="4" t="s">
        <v>11</v>
      </c>
      <c r="Q1" s="10" t="s">
        <v>19</v>
      </c>
      <c r="R1" s="10" t="s">
        <v>20</v>
      </c>
      <c r="S1" s="4" t="s">
        <v>12</v>
      </c>
      <c r="T1" s="5" t="s">
        <v>13</v>
      </c>
      <c r="U1" s="5" t="s">
        <v>14</v>
      </c>
      <c r="V1" s="9" t="s">
        <v>21</v>
      </c>
      <c r="W1" s="9" t="s">
        <v>22</v>
      </c>
      <c r="X1" s="5" t="s">
        <v>23</v>
      </c>
    </row>
    <row r="2" spans="1:24">
      <c r="A2" s="8">
        <v>2017</v>
      </c>
      <c r="B2" s="8">
        <v>1</v>
      </c>
      <c r="C2" s="1">
        <v>7356101</v>
      </c>
      <c r="D2" s="1">
        <v>53</v>
      </c>
      <c r="G2" s="1">
        <v>0</v>
      </c>
      <c r="H2" s="1">
        <v>0</v>
      </c>
      <c r="I2" s="1">
        <v>1571756</v>
      </c>
      <c r="J2" s="1">
        <v>51</v>
      </c>
      <c r="M2" s="1">
        <v>0</v>
      </c>
      <c r="N2" s="1">
        <v>0</v>
      </c>
      <c r="O2" s="1">
        <v>1250024</v>
      </c>
      <c r="P2" s="1">
        <v>66</v>
      </c>
      <c r="S2" s="1">
        <v>0</v>
      </c>
      <c r="T2" s="1">
        <v>534789</v>
      </c>
      <c r="U2" s="1">
        <v>45</v>
      </c>
      <c r="X2" s="1">
        <v>0</v>
      </c>
    </row>
    <row r="3" spans="1:24">
      <c r="A3" s="8">
        <v>2017</v>
      </c>
      <c r="B3" s="8">
        <v>2</v>
      </c>
      <c r="C3" s="1">
        <v>6723687</v>
      </c>
      <c r="D3" s="1">
        <v>52</v>
      </c>
      <c r="G3" s="1">
        <v>0</v>
      </c>
      <c r="H3" s="1">
        <v>0</v>
      </c>
      <c r="I3" s="1">
        <v>1358064</v>
      </c>
      <c r="J3" s="1">
        <v>49</v>
      </c>
      <c r="M3" s="1">
        <v>0</v>
      </c>
      <c r="N3" s="1">
        <v>0</v>
      </c>
      <c r="O3" s="1">
        <v>1105787</v>
      </c>
      <c r="P3" s="1">
        <v>57</v>
      </c>
      <c r="S3" s="1">
        <v>0</v>
      </c>
      <c r="T3" s="1">
        <v>420120</v>
      </c>
      <c r="U3" s="1">
        <v>38</v>
      </c>
      <c r="X3" s="1">
        <v>0</v>
      </c>
    </row>
    <row r="4" spans="1:24">
      <c r="A4" s="8">
        <v>2017</v>
      </c>
      <c r="B4" s="8">
        <v>3</v>
      </c>
      <c r="C4" s="1">
        <v>10041412</v>
      </c>
      <c r="D4" s="1">
        <v>51</v>
      </c>
      <c r="G4" s="1">
        <v>0</v>
      </c>
      <c r="H4" s="1">
        <v>0</v>
      </c>
      <c r="I4" s="1">
        <v>1171434</v>
      </c>
      <c r="J4" s="1">
        <v>47</v>
      </c>
      <c r="M4" s="1">
        <v>0</v>
      </c>
      <c r="N4" s="1">
        <v>0</v>
      </c>
      <c r="O4" s="1">
        <v>1342782</v>
      </c>
      <c r="P4" s="1">
        <v>55</v>
      </c>
      <c r="S4" s="1">
        <v>0</v>
      </c>
      <c r="T4" s="1">
        <v>337854</v>
      </c>
      <c r="U4" s="1">
        <v>37</v>
      </c>
      <c r="X4" s="1">
        <v>0</v>
      </c>
    </row>
    <row r="5" spans="1:24">
      <c r="A5" s="8">
        <v>2017</v>
      </c>
      <c r="B5" s="8">
        <v>4</v>
      </c>
      <c r="C5" s="1">
        <v>9279266</v>
      </c>
      <c r="D5" s="1">
        <v>51</v>
      </c>
      <c r="G5" s="1">
        <v>0</v>
      </c>
      <c r="H5" s="1">
        <v>0</v>
      </c>
      <c r="I5" s="1">
        <v>1177860</v>
      </c>
      <c r="J5" s="1">
        <v>43</v>
      </c>
      <c r="M5" s="1">
        <v>0</v>
      </c>
      <c r="N5" s="1">
        <v>0</v>
      </c>
      <c r="O5" s="1">
        <v>1249280</v>
      </c>
      <c r="P5" s="1">
        <v>59</v>
      </c>
      <c r="S5" s="1">
        <v>0</v>
      </c>
      <c r="T5" s="1">
        <v>399698</v>
      </c>
      <c r="U5" s="1">
        <v>39</v>
      </c>
      <c r="X5" s="1">
        <v>0</v>
      </c>
    </row>
    <row r="6" spans="1:24">
      <c r="A6" s="8">
        <v>2017</v>
      </c>
      <c r="B6" s="8">
        <v>5</v>
      </c>
      <c r="C6" s="1">
        <v>10903083</v>
      </c>
      <c r="D6" s="1">
        <v>54</v>
      </c>
      <c r="G6" s="1">
        <v>0</v>
      </c>
      <c r="H6" s="1">
        <v>0</v>
      </c>
      <c r="I6" s="1">
        <v>1544449</v>
      </c>
      <c r="J6" s="1">
        <v>48</v>
      </c>
      <c r="M6" s="1">
        <v>0</v>
      </c>
      <c r="N6" s="1">
        <v>0</v>
      </c>
      <c r="O6" s="1">
        <v>1658578</v>
      </c>
      <c r="P6" s="1">
        <v>59</v>
      </c>
      <c r="S6" s="1">
        <v>0</v>
      </c>
      <c r="T6" s="1">
        <v>483972</v>
      </c>
      <c r="U6" s="1">
        <v>39</v>
      </c>
      <c r="X6" s="1">
        <v>0</v>
      </c>
    </row>
    <row r="7" spans="1:24">
      <c r="A7" s="8">
        <v>2017</v>
      </c>
      <c r="B7" s="8">
        <v>6</v>
      </c>
      <c r="C7" s="1">
        <v>10270691</v>
      </c>
      <c r="D7" s="1">
        <v>52</v>
      </c>
      <c r="G7" s="1">
        <v>0</v>
      </c>
      <c r="H7" s="1">
        <v>0</v>
      </c>
      <c r="I7" s="1">
        <v>1565276</v>
      </c>
      <c r="J7" s="1">
        <v>50</v>
      </c>
      <c r="M7" s="1">
        <v>0</v>
      </c>
      <c r="N7" s="1">
        <v>0</v>
      </c>
      <c r="O7" s="1">
        <v>1366417</v>
      </c>
      <c r="P7" s="1">
        <v>55</v>
      </c>
      <c r="S7" s="1">
        <v>0</v>
      </c>
      <c r="T7" s="1">
        <v>271232</v>
      </c>
      <c r="U7" s="1">
        <v>35</v>
      </c>
      <c r="X7" s="1">
        <v>0</v>
      </c>
    </row>
    <row r="8" spans="1:24">
      <c r="A8" s="8">
        <v>2017</v>
      </c>
      <c r="B8" s="8">
        <v>7</v>
      </c>
      <c r="C8" s="1">
        <v>10208672</v>
      </c>
      <c r="D8" s="1">
        <v>52</v>
      </c>
      <c r="G8" s="1">
        <v>0</v>
      </c>
      <c r="H8" s="1">
        <v>0</v>
      </c>
      <c r="I8" s="1">
        <v>1651667</v>
      </c>
      <c r="J8" s="1">
        <v>51</v>
      </c>
      <c r="M8" s="1">
        <v>0</v>
      </c>
      <c r="N8" s="1">
        <v>0</v>
      </c>
      <c r="O8" s="1">
        <v>1983868</v>
      </c>
      <c r="P8" s="1">
        <v>60</v>
      </c>
      <c r="S8" s="1">
        <v>0</v>
      </c>
      <c r="T8" s="1">
        <v>1040060</v>
      </c>
      <c r="U8" s="1">
        <v>40</v>
      </c>
      <c r="X8" s="1">
        <v>0</v>
      </c>
    </row>
    <row r="9" spans="1:24">
      <c r="A9" s="8">
        <v>2017</v>
      </c>
      <c r="B9" s="8">
        <v>8</v>
      </c>
      <c r="C9" s="1">
        <v>11033139</v>
      </c>
      <c r="D9" s="1">
        <v>53</v>
      </c>
      <c r="G9" s="1">
        <v>0</v>
      </c>
      <c r="H9" s="1">
        <v>0</v>
      </c>
      <c r="I9" s="1">
        <v>1337281</v>
      </c>
      <c r="J9" s="1">
        <v>49</v>
      </c>
      <c r="M9" s="1">
        <v>0</v>
      </c>
      <c r="N9" s="1">
        <v>0</v>
      </c>
      <c r="O9" s="1">
        <v>2082060</v>
      </c>
      <c r="P9" s="1">
        <v>52</v>
      </c>
      <c r="S9" s="1">
        <v>0</v>
      </c>
      <c r="T9" s="1">
        <v>1222211</v>
      </c>
      <c r="U9" s="1">
        <v>37</v>
      </c>
      <c r="X9" s="1">
        <v>0</v>
      </c>
    </row>
    <row r="10" spans="1:24">
      <c r="A10" s="8">
        <v>2017</v>
      </c>
      <c r="B10" s="8">
        <v>9</v>
      </c>
      <c r="C10" s="1">
        <v>11548387</v>
      </c>
      <c r="D10" s="1">
        <v>55</v>
      </c>
      <c r="G10" s="1">
        <v>0</v>
      </c>
      <c r="H10" s="1">
        <v>0</v>
      </c>
      <c r="I10" s="1">
        <v>1820396</v>
      </c>
      <c r="J10" s="1">
        <v>47</v>
      </c>
      <c r="M10" s="1">
        <v>0</v>
      </c>
      <c r="N10" s="1">
        <v>0</v>
      </c>
      <c r="O10" s="1">
        <v>2322603</v>
      </c>
      <c r="P10" s="1">
        <v>47</v>
      </c>
      <c r="S10" s="1">
        <v>0</v>
      </c>
      <c r="T10" s="1">
        <v>1147899</v>
      </c>
      <c r="U10" s="1">
        <v>46</v>
      </c>
      <c r="X10" s="1">
        <v>0</v>
      </c>
    </row>
    <row r="11" spans="1:24">
      <c r="A11" s="8">
        <v>2017</v>
      </c>
      <c r="B11" s="8">
        <v>10</v>
      </c>
      <c r="C11" s="1">
        <v>16705695</v>
      </c>
      <c r="D11" s="1">
        <v>55</v>
      </c>
      <c r="G11" s="1">
        <v>0</v>
      </c>
      <c r="H11" s="1">
        <v>0</v>
      </c>
      <c r="I11" s="1">
        <v>2788913</v>
      </c>
      <c r="J11" s="1">
        <v>45</v>
      </c>
      <c r="M11" s="1">
        <v>0</v>
      </c>
      <c r="N11" s="1">
        <v>0</v>
      </c>
      <c r="O11" s="1">
        <v>2445962</v>
      </c>
      <c r="P11" s="1">
        <v>49</v>
      </c>
      <c r="S11" s="1">
        <v>0</v>
      </c>
      <c r="T11" s="1">
        <v>607873</v>
      </c>
      <c r="U11" s="1">
        <v>48</v>
      </c>
      <c r="X11" s="1">
        <v>0</v>
      </c>
    </row>
    <row r="12" spans="1:24">
      <c r="A12" s="8">
        <v>2017</v>
      </c>
      <c r="B12" s="8">
        <v>11</v>
      </c>
      <c r="C12" s="1">
        <v>26307580</v>
      </c>
      <c r="D12" s="1">
        <v>62</v>
      </c>
      <c r="G12" s="1">
        <v>0</v>
      </c>
      <c r="H12" s="1">
        <v>0</v>
      </c>
      <c r="I12" s="1">
        <v>4347145</v>
      </c>
      <c r="J12" s="1">
        <v>54</v>
      </c>
      <c r="M12" s="1">
        <v>0</v>
      </c>
      <c r="N12" s="1">
        <v>0</v>
      </c>
      <c r="O12" s="1">
        <v>1523511</v>
      </c>
      <c r="P12" s="1">
        <v>57</v>
      </c>
      <c r="S12" s="1">
        <v>0</v>
      </c>
      <c r="T12" s="1">
        <v>403877</v>
      </c>
      <c r="U12" s="1">
        <v>49</v>
      </c>
      <c r="X12" s="1">
        <v>0</v>
      </c>
    </row>
    <row r="13" spans="1:24">
      <c r="A13" s="8">
        <v>2017</v>
      </c>
      <c r="B13" s="8">
        <v>12</v>
      </c>
      <c r="C13" s="1">
        <v>23135200</v>
      </c>
      <c r="D13" s="1">
        <v>93</v>
      </c>
      <c r="G13" s="1">
        <v>0</v>
      </c>
      <c r="H13" s="1">
        <v>0</v>
      </c>
      <c r="I13" s="1">
        <v>2371210</v>
      </c>
      <c r="J13" s="1">
        <v>91</v>
      </c>
      <c r="M13" s="1">
        <v>0</v>
      </c>
      <c r="N13" s="1">
        <v>0</v>
      </c>
      <c r="O13" s="1">
        <v>858134</v>
      </c>
      <c r="P13" s="1">
        <v>89</v>
      </c>
      <c r="S13" s="1">
        <v>0</v>
      </c>
      <c r="T13" s="1">
        <v>231768</v>
      </c>
      <c r="U13" s="1">
        <v>83</v>
      </c>
      <c r="X13" s="1">
        <v>0</v>
      </c>
    </row>
    <row r="14" spans="1:24">
      <c r="A14" s="8">
        <v>2018</v>
      </c>
      <c r="B14" s="8">
        <v>1</v>
      </c>
      <c r="C14" s="1">
        <v>7362184</v>
      </c>
      <c r="D14" s="1">
        <v>56</v>
      </c>
      <c r="E14" s="7">
        <f>C14/C2-1</f>
        <v>8.2693263727628974E-4</v>
      </c>
      <c r="F14" s="7">
        <f>D14/D2-1</f>
        <v>5.6603773584905648E-2</v>
      </c>
      <c r="G14" s="1">
        <v>0</v>
      </c>
      <c r="H14" s="1">
        <v>0</v>
      </c>
      <c r="I14" s="1">
        <v>1376366.96</v>
      </c>
      <c r="J14" s="1">
        <v>45</v>
      </c>
      <c r="K14" s="7">
        <f>I14/I2-1</f>
        <v>-0.1243125777792482</v>
      </c>
      <c r="L14" s="7">
        <f>J14/J2-1</f>
        <v>-0.11764705882352944</v>
      </c>
      <c r="M14" s="1">
        <v>0</v>
      </c>
      <c r="N14" s="1">
        <v>0</v>
      </c>
      <c r="O14" s="1">
        <v>1067656</v>
      </c>
      <c r="P14" s="1">
        <v>64</v>
      </c>
      <c r="Q14" s="7">
        <f>O14/O2-1</f>
        <v>-0.14589159888130143</v>
      </c>
      <c r="R14" s="7">
        <f>P14/P2-1</f>
        <v>-3.0303030303030276E-2</v>
      </c>
      <c r="S14" s="1">
        <v>0</v>
      </c>
      <c r="T14" s="1">
        <v>595876</v>
      </c>
      <c r="U14" s="1">
        <v>45</v>
      </c>
      <c r="V14" s="7">
        <f>T14/T2-1</f>
        <v>0.11422635843295215</v>
      </c>
      <c r="W14" s="7">
        <f>U14/U2-1</f>
        <v>0</v>
      </c>
      <c r="X14" s="1">
        <v>0</v>
      </c>
    </row>
    <row r="15" spans="1:24">
      <c r="A15" s="8">
        <v>2018</v>
      </c>
      <c r="B15" s="8">
        <v>2</v>
      </c>
      <c r="C15" s="1">
        <v>6800525</v>
      </c>
      <c r="D15" s="1">
        <v>50</v>
      </c>
      <c r="E15" s="7">
        <f t="shared" ref="E15:F15" si="0">C15/C3-1</f>
        <v>1.1427956119908655E-2</v>
      </c>
      <c r="F15" s="7">
        <f t="shared" si="0"/>
        <v>-3.8461538461538436E-2</v>
      </c>
      <c r="G15" s="1">
        <v>0</v>
      </c>
      <c r="H15" s="1">
        <v>0</v>
      </c>
      <c r="I15" s="1">
        <v>1083207</v>
      </c>
      <c r="J15" s="1">
        <v>43</v>
      </c>
      <c r="K15" s="7">
        <f t="shared" ref="K15:L15" si="1">I15/I3-1</f>
        <v>-0.20238884176298022</v>
      </c>
      <c r="L15" s="7">
        <f t="shared" si="1"/>
        <v>-0.12244897959183676</v>
      </c>
      <c r="M15" s="1">
        <v>0</v>
      </c>
      <c r="N15" s="1">
        <v>0</v>
      </c>
      <c r="O15" s="1">
        <v>1269370</v>
      </c>
      <c r="P15" s="1">
        <v>53</v>
      </c>
      <c r="Q15" s="7">
        <f t="shared" ref="Q15:R15" si="2">O15/O3-1</f>
        <v>0.14793355320690149</v>
      </c>
      <c r="R15" s="7">
        <f t="shared" si="2"/>
        <v>-7.0175438596491224E-2</v>
      </c>
      <c r="S15" s="1">
        <v>0</v>
      </c>
      <c r="T15" s="1">
        <v>204684</v>
      </c>
      <c r="U15" s="1">
        <v>38</v>
      </c>
      <c r="V15" s="7">
        <f t="shared" ref="V15:W15" si="3">T15/T3-1</f>
        <v>-0.51279634390174234</v>
      </c>
      <c r="W15" s="7">
        <f t="shared" si="3"/>
        <v>0</v>
      </c>
      <c r="X15" s="1">
        <v>0</v>
      </c>
    </row>
    <row r="16" spans="1:24">
      <c r="A16" s="8">
        <v>2018</v>
      </c>
      <c r="B16" s="8">
        <v>3</v>
      </c>
      <c r="C16" s="1">
        <v>8870311</v>
      </c>
      <c r="D16" s="1">
        <v>53</v>
      </c>
      <c r="E16" s="7">
        <f t="shared" ref="E16:F16" si="4">C16/C4-1</f>
        <v>-0.11662712375510531</v>
      </c>
      <c r="F16" s="7">
        <f t="shared" si="4"/>
        <v>3.9215686274509887E-2</v>
      </c>
      <c r="G16" s="1">
        <v>0</v>
      </c>
      <c r="H16" s="1">
        <v>0</v>
      </c>
      <c r="I16" s="1">
        <v>1251191</v>
      </c>
      <c r="J16" s="1">
        <v>45</v>
      </c>
      <c r="K16" s="7">
        <f t="shared" ref="K16:L16" si="5">I16/I4-1</f>
        <v>6.8084928386917154E-2</v>
      </c>
      <c r="L16" s="7">
        <f t="shared" si="5"/>
        <v>-4.2553191489361653E-2</v>
      </c>
      <c r="M16" s="1">
        <v>0</v>
      </c>
      <c r="N16" s="1">
        <v>0</v>
      </c>
      <c r="O16" s="1">
        <v>1196105</v>
      </c>
      <c r="P16" s="1">
        <v>50</v>
      </c>
      <c r="Q16" s="7">
        <f t="shared" ref="Q16:R16" si="6">O16/O4-1</f>
        <v>-0.10923366562852344</v>
      </c>
      <c r="R16" s="7">
        <f t="shared" si="6"/>
        <v>-9.0909090909090939E-2</v>
      </c>
      <c r="S16" s="1">
        <v>0</v>
      </c>
      <c r="T16" s="1">
        <v>219528</v>
      </c>
      <c r="U16" s="1">
        <v>41</v>
      </c>
      <c r="V16" s="7">
        <f t="shared" ref="V16:W16" si="7">T16/T4-1</f>
        <v>-0.35022820508266883</v>
      </c>
      <c r="W16" s="7">
        <f t="shared" si="7"/>
        <v>0.10810810810810811</v>
      </c>
      <c r="X16" s="1">
        <v>0</v>
      </c>
    </row>
    <row r="17" spans="1:24">
      <c r="A17" s="8">
        <v>2018</v>
      </c>
      <c r="B17" s="8">
        <v>4</v>
      </c>
      <c r="C17" s="1">
        <v>9969551</v>
      </c>
      <c r="D17" s="1">
        <v>53</v>
      </c>
      <c r="E17" s="7">
        <f t="shared" ref="E17:F17" si="8">C17/C5-1</f>
        <v>7.4390043350411661E-2</v>
      </c>
      <c r="F17" s="7">
        <f t="shared" si="8"/>
        <v>3.9215686274509887E-2</v>
      </c>
      <c r="G17" s="1">
        <v>0</v>
      </c>
      <c r="H17" s="1">
        <v>0</v>
      </c>
      <c r="I17" s="1">
        <v>1214851</v>
      </c>
      <c r="J17" s="1">
        <v>42</v>
      </c>
      <c r="K17" s="7">
        <f t="shared" ref="K17:L17" si="9">I17/I5-1</f>
        <v>3.140526038748237E-2</v>
      </c>
      <c r="L17" s="7">
        <f t="shared" si="9"/>
        <v>-2.3255813953488413E-2</v>
      </c>
      <c r="M17" s="1">
        <v>0</v>
      </c>
      <c r="N17" s="1">
        <v>0</v>
      </c>
      <c r="O17" s="1">
        <v>1560692</v>
      </c>
      <c r="P17" s="1">
        <v>53</v>
      </c>
      <c r="Q17" s="7">
        <f t="shared" ref="Q17:R17" si="10">O17/O5-1</f>
        <v>0.24927318135245891</v>
      </c>
      <c r="R17" s="7">
        <f t="shared" si="10"/>
        <v>-0.10169491525423724</v>
      </c>
      <c r="S17" s="1">
        <v>0</v>
      </c>
      <c r="T17" s="1">
        <v>398482</v>
      </c>
      <c r="U17" s="1">
        <v>35</v>
      </c>
      <c r="V17" s="7">
        <f t="shared" ref="V17:W17" si="11">T17/T5-1</f>
        <v>-3.0422969341853401E-3</v>
      </c>
      <c r="W17" s="7">
        <f t="shared" si="11"/>
        <v>-0.10256410256410253</v>
      </c>
      <c r="X17" s="1">
        <v>0</v>
      </c>
    </row>
    <row r="18" spans="1:24">
      <c r="A18" s="8">
        <v>2018</v>
      </c>
      <c r="B18" s="8">
        <v>5</v>
      </c>
      <c r="C18" s="1">
        <v>10425276</v>
      </c>
      <c r="D18" s="1">
        <v>55</v>
      </c>
      <c r="E18" s="7">
        <f t="shared" ref="E18:F18" si="12">C18/C6-1</f>
        <v>-4.3823109481969436E-2</v>
      </c>
      <c r="F18" s="7">
        <f t="shared" si="12"/>
        <v>1.8518518518518601E-2</v>
      </c>
      <c r="G18" s="1">
        <v>0</v>
      </c>
      <c r="H18" s="1">
        <v>0</v>
      </c>
      <c r="I18" s="1">
        <v>1301307</v>
      </c>
      <c r="J18" s="1">
        <v>45</v>
      </c>
      <c r="K18" s="7">
        <f t="shared" ref="K18:L18" si="13">I18/I6-1</f>
        <v>-0.15742960758173308</v>
      </c>
      <c r="L18" s="7">
        <f t="shared" si="13"/>
        <v>-6.25E-2</v>
      </c>
      <c r="M18" s="1">
        <v>0</v>
      </c>
      <c r="N18" s="1">
        <v>0</v>
      </c>
      <c r="O18" s="1">
        <v>1147147</v>
      </c>
      <c r="P18" s="1">
        <v>52</v>
      </c>
      <c r="Q18" s="7">
        <f t="shared" ref="Q18:R18" si="14">O18/O6-1</f>
        <v>-0.3083551090150719</v>
      </c>
      <c r="R18" s="7">
        <f t="shared" si="14"/>
        <v>-0.11864406779661019</v>
      </c>
      <c r="S18" s="1">
        <v>0</v>
      </c>
      <c r="T18" s="1">
        <v>430150</v>
      </c>
      <c r="U18" s="1">
        <v>38</v>
      </c>
      <c r="V18" s="7">
        <f t="shared" ref="V18:W18" si="15">T18/T6-1</f>
        <v>-0.11120891291231727</v>
      </c>
      <c r="W18" s="7">
        <f t="shared" si="15"/>
        <v>-2.5641025641025661E-2</v>
      </c>
      <c r="X18" s="1">
        <v>0</v>
      </c>
    </row>
    <row r="19" spans="1:24">
      <c r="A19" s="8">
        <v>2018</v>
      </c>
      <c r="B19" s="8">
        <v>6</v>
      </c>
      <c r="C19" s="1">
        <v>9479164</v>
      </c>
      <c r="D19" s="1">
        <v>54</v>
      </c>
      <c r="E19" s="7">
        <f t="shared" ref="E19:F19" si="16">C19/C7-1</f>
        <v>-7.7066577117352653E-2</v>
      </c>
      <c r="F19" s="7">
        <f t="shared" si="16"/>
        <v>3.8461538461538547E-2</v>
      </c>
      <c r="G19" s="1">
        <v>0</v>
      </c>
      <c r="H19" s="1">
        <v>0</v>
      </c>
      <c r="I19" s="1">
        <v>1577509</v>
      </c>
      <c r="J19" s="1">
        <v>47</v>
      </c>
      <c r="K19" s="7">
        <f t="shared" ref="K19:L19" si="17">I19/I7-1</f>
        <v>7.8152351406397536E-3</v>
      </c>
      <c r="L19" s="7">
        <f t="shared" si="17"/>
        <v>-6.0000000000000053E-2</v>
      </c>
      <c r="M19" s="1">
        <v>0</v>
      </c>
      <c r="N19" s="1">
        <v>0</v>
      </c>
      <c r="O19" s="1">
        <v>1715019</v>
      </c>
      <c r="P19" s="1">
        <v>53</v>
      </c>
      <c r="Q19" s="7">
        <f t="shared" ref="Q19:R19" si="18">O19/O7-1</f>
        <v>0.25512124044124151</v>
      </c>
      <c r="R19" s="7">
        <f t="shared" si="18"/>
        <v>-3.6363636363636376E-2</v>
      </c>
      <c r="S19" s="1">
        <v>0</v>
      </c>
      <c r="T19" s="1">
        <v>642860</v>
      </c>
      <c r="U19" s="1">
        <v>37</v>
      </c>
      <c r="V19" s="7">
        <f t="shared" ref="V19:W19" si="19">T19/T7-1</f>
        <v>1.370148065125059</v>
      </c>
      <c r="W19" s="7">
        <f t="shared" si="19"/>
        <v>5.7142857142857162E-2</v>
      </c>
      <c r="X19" s="1">
        <v>0</v>
      </c>
    </row>
    <row r="20" spans="1:24">
      <c r="A20" s="8">
        <v>2018</v>
      </c>
      <c r="B20" s="8">
        <v>7</v>
      </c>
      <c r="C20" s="1">
        <v>10490192</v>
      </c>
      <c r="D20" s="1">
        <v>50</v>
      </c>
      <c r="E20" s="7">
        <f t="shared" ref="E20:F20" si="20">C20/C8-1</f>
        <v>2.7576554521489216E-2</v>
      </c>
      <c r="F20" s="7">
        <f t="shared" si="20"/>
        <v>-3.8461538461538436E-2</v>
      </c>
      <c r="G20" s="1">
        <v>0</v>
      </c>
      <c r="H20" s="1">
        <v>0</v>
      </c>
      <c r="I20" s="1">
        <v>1901440</v>
      </c>
      <c r="J20" s="1">
        <v>44</v>
      </c>
      <c r="K20" s="7">
        <f t="shared" ref="K20:L20" si="21">I20/I8-1</f>
        <v>0.15122479289106106</v>
      </c>
      <c r="L20" s="7">
        <f t="shared" si="21"/>
        <v>-0.13725490196078427</v>
      </c>
      <c r="M20" s="1">
        <v>0</v>
      </c>
      <c r="N20" s="1">
        <v>0</v>
      </c>
      <c r="O20" s="1">
        <v>1790251</v>
      </c>
      <c r="P20" s="1">
        <v>53</v>
      </c>
      <c r="Q20" s="7">
        <f t="shared" ref="Q20:R20" si="22">O20/O8-1</f>
        <v>-9.7595706972439689E-2</v>
      </c>
      <c r="R20" s="7">
        <f t="shared" si="22"/>
        <v>-0.1166666666666667</v>
      </c>
      <c r="S20" s="1">
        <v>0</v>
      </c>
      <c r="T20" s="1">
        <v>900541</v>
      </c>
      <c r="U20" s="1">
        <v>38</v>
      </c>
      <c r="V20" s="7">
        <f t="shared" ref="V20:W20" si="23">T20/T8-1</f>
        <v>-0.13414514547237655</v>
      </c>
      <c r="W20" s="7">
        <f t="shared" si="23"/>
        <v>-5.0000000000000044E-2</v>
      </c>
      <c r="X20" s="1">
        <v>0</v>
      </c>
    </row>
    <row r="21" spans="1:24">
      <c r="A21" s="8">
        <v>2018</v>
      </c>
      <c r="B21" s="8">
        <v>8</v>
      </c>
      <c r="C21" s="1">
        <v>10021768</v>
      </c>
      <c r="D21" s="1">
        <v>57</v>
      </c>
      <c r="E21" s="7">
        <f t="shared" ref="E21:F21" si="24">C21/C9-1</f>
        <v>-9.1666659868963829E-2</v>
      </c>
      <c r="F21" s="7">
        <f t="shared" si="24"/>
        <v>7.547169811320753E-2</v>
      </c>
      <c r="G21" s="1">
        <v>0</v>
      </c>
      <c r="H21" s="1">
        <v>0</v>
      </c>
      <c r="I21" s="1">
        <v>1228062</v>
      </c>
      <c r="J21" s="1">
        <v>45</v>
      </c>
      <c r="K21" s="7">
        <f t="shared" ref="K21:L21" si="25">I21/I9-1</f>
        <v>-8.1672438328219688E-2</v>
      </c>
      <c r="L21" s="7">
        <f t="shared" si="25"/>
        <v>-8.1632653061224469E-2</v>
      </c>
      <c r="M21" s="1">
        <v>0</v>
      </c>
      <c r="N21" s="1">
        <v>0</v>
      </c>
      <c r="O21" s="1">
        <v>1935583</v>
      </c>
      <c r="P21" s="1">
        <v>49</v>
      </c>
      <c r="Q21" s="7">
        <f t="shared" ref="Q21:R21" si="26">O21/O9-1</f>
        <v>-7.0351959117412544E-2</v>
      </c>
      <c r="R21" s="7">
        <f t="shared" si="26"/>
        <v>-5.7692307692307709E-2</v>
      </c>
      <c r="S21" s="1">
        <v>0</v>
      </c>
      <c r="T21" s="1">
        <v>1301729</v>
      </c>
      <c r="U21" s="1">
        <v>35</v>
      </c>
      <c r="V21" s="7">
        <f t="shared" ref="V21:W21" si="27">T21/T9-1</f>
        <v>6.5060779194427099E-2</v>
      </c>
      <c r="W21" s="7">
        <f t="shared" si="27"/>
        <v>-5.4054054054054057E-2</v>
      </c>
      <c r="X21" s="1">
        <v>0</v>
      </c>
    </row>
    <row r="22" spans="1:24">
      <c r="A22" s="8">
        <v>2018</v>
      </c>
      <c r="B22" s="8">
        <v>9</v>
      </c>
      <c r="C22" s="1">
        <v>10365658</v>
      </c>
      <c r="D22" s="1">
        <v>55</v>
      </c>
      <c r="E22" s="7">
        <f t="shared" ref="E22:F22" si="28">C22/C10-1</f>
        <v>-0.10241508186381354</v>
      </c>
      <c r="F22" s="7">
        <f t="shared" si="28"/>
        <v>0</v>
      </c>
      <c r="G22" s="1">
        <v>0</v>
      </c>
      <c r="H22" s="1">
        <v>0</v>
      </c>
      <c r="I22" s="1">
        <v>1879770</v>
      </c>
      <c r="J22" s="1">
        <v>42</v>
      </c>
      <c r="K22" s="7">
        <f t="shared" ref="K22:L22" si="29">I22/I10-1</f>
        <v>3.2615980259240285E-2</v>
      </c>
      <c r="L22" s="7">
        <f t="shared" si="29"/>
        <v>-0.1063829787234043</v>
      </c>
      <c r="M22" s="1">
        <v>0</v>
      </c>
      <c r="N22" s="1">
        <v>0</v>
      </c>
      <c r="O22" s="1">
        <v>2884527</v>
      </c>
      <c r="P22" s="1">
        <v>48</v>
      </c>
      <c r="Q22" s="7">
        <f t="shared" ref="Q22:R22" si="30">O22/O10-1</f>
        <v>0.24193717135472581</v>
      </c>
      <c r="R22" s="7">
        <f t="shared" si="30"/>
        <v>2.1276595744680771E-2</v>
      </c>
      <c r="S22" s="1">
        <v>0</v>
      </c>
      <c r="T22" s="1">
        <v>1017934</v>
      </c>
      <c r="U22" s="1">
        <v>40</v>
      </c>
      <c r="V22" s="7">
        <f t="shared" ref="V22:W22" si="31">T22/T10-1</f>
        <v>-0.11321989129705667</v>
      </c>
      <c r="W22" s="7">
        <f t="shared" si="31"/>
        <v>-0.13043478260869568</v>
      </c>
      <c r="X22" s="1">
        <v>0</v>
      </c>
    </row>
    <row r="23" spans="1:24">
      <c r="A23" s="8">
        <v>2018</v>
      </c>
      <c r="B23" s="8">
        <v>10</v>
      </c>
      <c r="C23" s="1">
        <v>15655276</v>
      </c>
      <c r="D23" s="1">
        <v>55</v>
      </c>
      <c r="E23" s="7">
        <f t="shared" ref="E23:F23" si="32">C23/C11-1</f>
        <v>-6.2877898824323042E-2</v>
      </c>
      <c r="F23" s="7">
        <f t="shared" si="32"/>
        <v>0</v>
      </c>
      <c r="G23" s="1">
        <v>0</v>
      </c>
      <c r="H23" s="1">
        <v>0</v>
      </c>
      <c r="I23" s="1">
        <v>3418466</v>
      </c>
      <c r="J23" s="1">
        <v>43</v>
      </c>
      <c r="K23" s="7">
        <f t="shared" ref="K23:L23" si="33">I23/I11-1</f>
        <v>0.22573418389171684</v>
      </c>
      <c r="L23" s="7">
        <f t="shared" si="33"/>
        <v>-4.4444444444444398E-2</v>
      </c>
      <c r="M23" s="1">
        <v>0</v>
      </c>
      <c r="N23" s="1">
        <v>0</v>
      </c>
      <c r="O23" s="1">
        <v>2352652</v>
      </c>
      <c r="P23" s="1">
        <v>47</v>
      </c>
      <c r="Q23" s="7">
        <f t="shared" ref="Q23:R23" si="34">O23/O11-1</f>
        <v>-3.8148589389369048E-2</v>
      </c>
      <c r="R23" s="7">
        <f t="shared" si="34"/>
        <v>-4.081632653061229E-2</v>
      </c>
      <c r="S23" s="1">
        <v>0</v>
      </c>
      <c r="T23" s="1">
        <v>686114</v>
      </c>
      <c r="U23" s="1">
        <v>41</v>
      </c>
      <c r="V23" s="7">
        <f t="shared" ref="V23:W23" si="35">T23/T11-1</f>
        <v>0.1287127409837252</v>
      </c>
      <c r="W23" s="7">
        <f t="shared" si="35"/>
        <v>-0.14583333333333337</v>
      </c>
      <c r="X23" s="1">
        <v>0</v>
      </c>
    </row>
    <row r="24" spans="1:24">
      <c r="A24" s="8">
        <v>2018</v>
      </c>
      <c r="B24" s="8">
        <v>11</v>
      </c>
      <c r="C24" s="1">
        <v>26085953</v>
      </c>
      <c r="D24" s="1">
        <v>61</v>
      </c>
      <c r="E24" s="7">
        <f t="shared" ref="E24:F24" si="36">C24/C12-1</f>
        <v>-8.4244540926987632E-3</v>
      </c>
      <c r="F24" s="7">
        <f t="shared" si="36"/>
        <v>-1.6129032258064502E-2</v>
      </c>
      <c r="G24" s="1">
        <v>0</v>
      </c>
      <c r="H24" s="1">
        <v>0</v>
      </c>
      <c r="I24" s="1">
        <v>3505094</v>
      </c>
      <c r="J24" s="1">
        <v>50</v>
      </c>
      <c r="K24" s="7">
        <f t="shared" ref="K24:L24" si="37">I24/I12-1</f>
        <v>-0.19370207342980272</v>
      </c>
      <c r="L24" s="7">
        <f t="shared" si="37"/>
        <v>-7.407407407407407E-2</v>
      </c>
      <c r="M24" s="1">
        <v>0</v>
      </c>
      <c r="N24" s="1">
        <v>0</v>
      </c>
      <c r="O24" s="1">
        <v>1581943</v>
      </c>
      <c r="P24" s="1">
        <v>55</v>
      </c>
      <c r="Q24" s="7">
        <f t="shared" ref="Q24:R24" si="38">O24/O12-1</f>
        <v>3.8353513693041963E-2</v>
      </c>
      <c r="R24" s="7">
        <f t="shared" si="38"/>
        <v>-3.5087719298245612E-2</v>
      </c>
      <c r="S24" s="1">
        <v>0</v>
      </c>
      <c r="T24" s="1">
        <v>259364</v>
      </c>
      <c r="U24" s="1">
        <v>47</v>
      </c>
      <c r="V24" s="7">
        <f t="shared" ref="V24:W24" si="39">T24/T12-1</f>
        <v>-0.3578143840822825</v>
      </c>
      <c r="W24" s="7">
        <f t="shared" si="39"/>
        <v>-4.081632653061229E-2</v>
      </c>
      <c r="X24" s="1">
        <v>0</v>
      </c>
    </row>
    <row r="25" spans="1:24">
      <c r="A25" s="8">
        <v>2018</v>
      </c>
      <c r="B25" s="8">
        <v>12</v>
      </c>
      <c r="C25" s="1">
        <v>22008242</v>
      </c>
      <c r="D25" s="1">
        <v>94</v>
      </c>
      <c r="E25" s="7">
        <f t="shared" ref="E25:F25" si="40">C25/C13-1</f>
        <v>-4.8711833050935405E-2</v>
      </c>
      <c r="F25" s="7">
        <f t="shared" si="40"/>
        <v>1.0752688172043001E-2</v>
      </c>
      <c r="G25" s="1">
        <v>0</v>
      </c>
      <c r="H25" s="1">
        <v>0</v>
      </c>
      <c r="I25" s="1">
        <v>2329178</v>
      </c>
      <c r="J25" s="1">
        <v>87</v>
      </c>
      <c r="K25" s="7">
        <f t="shared" ref="K25:L25" si="41">I25/I13-1</f>
        <v>-1.7725971128664253E-2</v>
      </c>
      <c r="L25" s="7">
        <f t="shared" si="41"/>
        <v>-4.3956043956043911E-2</v>
      </c>
      <c r="M25" s="1">
        <v>0</v>
      </c>
      <c r="N25" s="1">
        <v>0</v>
      </c>
      <c r="O25" s="1">
        <v>985668</v>
      </c>
      <c r="P25" s="1">
        <v>89</v>
      </c>
      <c r="Q25" s="7">
        <f t="shared" ref="Q25:R25" si="42">O25/O13-1</f>
        <v>0.14861781493333215</v>
      </c>
      <c r="R25" s="7">
        <f t="shared" si="42"/>
        <v>0</v>
      </c>
      <c r="S25" s="1">
        <v>0</v>
      </c>
      <c r="T25" s="1">
        <v>359007</v>
      </c>
      <c r="U25" s="1">
        <v>75</v>
      </c>
      <c r="V25" s="7">
        <f t="shared" ref="V25:W25" si="43">T25/T13-1</f>
        <v>0.54899295847571716</v>
      </c>
      <c r="W25" s="7">
        <f t="shared" si="43"/>
        <v>-9.6385542168674676E-2</v>
      </c>
      <c r="X25" s="1">
        <v>0</v>
      </c>
    </row>
    <row r="26" spans="1:24">
      <c r="A26" s="8">
        <v>2019</v>
      </c>
      <c r="B26" s="8">
        <v>1</v>
      </c>
      <c r="C26" s="1">
        <v>7457204</v>
      </c>
      <c r="D26" s="1">
        <v>57</v>
      </c>
      <c r="E26" s="7">
        <f t="shared" ref="E26:F26" si="44">C26/C14-1</f>
        <v>1.2906496224489805E-2</v>
      </c>
      <c r="F26" s="7">
        <f t="shared" si="44"/>
        <v>1.7857142857142794E-2</v>
      </c>
      <c r="G26" s="1">
        <v>0</v>
      </c>
      <c r="H26" s="1">
        <v>0</v>
      </c>
      <c r="I26" s="1">
        <v>2078389</v>
      </c>
      <c r="J26" s="1">
        <v>42</v>
      </c>
      <c r="K26" s="7">
        <f t="shared" ref="K26:L26" si="45">I26/I14-1</f>
        <v>0.5100544116519623</v>
      </c>
      <c r="L26" s="7">
        <f t="shared" si="45"/>
        <v>-6.6666666666666652E-2</v>
      </c>
      <c r="M26" s="1">
        <v>0</v>
      </c>
      <c r="N26" s="1">
        <v>0</v>
      </c>
      <c r="O26" s="1">
        <v>912163</v>
      </c>
      <c r="P26" s="1">
        <v>63</v>
      </c>
      <c r="Q26" s="7">
        <f t="shared" ref="Q26:R26" si="46">O26/O14-1</f>
        <v>-0.14563960676472576</v>
      </c>
      <c r="R26" s="7">
        <f t="shared" si="46"/>
        <v>-1.5625E-2</v>
      </c>
      <c r="S26" s="1">
        <v>0</v>
      </c>
      <c r="T26" s="1">
        <v>355725</v>
      </c>
      <c r="U26" s="1">
        <v>47</v>
      </c>
      <c r="V26" s="7">
        <f t="shared" ref="V26:W26" si="47">T26/T14-1</f>
        <v>-0.40302176962992298</v>
      </c>
      <c r="W26" s="7">
        <f t="shared" si="47"/>
        <v>4.4444444444444509E-2</v>
      </c>
      <c r="X26" s="1">
        <v>0</v>
      </c>
    </row>
    <row r="27" spans="1:24">
      <c r="A27" s="8">
        <v>2019</v>
      </c>
      <c r="B27" s="8">
        <v>2</v>
      </c>
      <c r="C27" s="1">
        <v>6805890</v>
      </c>
      <c r="D27" s="1">
        <v>50</v>
      </c>
      <c r="E27" s="7">
        <f t="shared" ref="E27:F27" si="48">C27/C15-1</f>
        <v>7.8890967976730231E-4</v>
      </c>
      <c r="F27" s="7">
        <f t="shared" si="48"/>
        <v>0</v>
      </c>
      <c r="G27" s="1">
        <v>0</v>
      </c>
      <c r="H27" s="1">
        <v>0</v>
      </c>
      <c r="I27" s="1">
        <v>1923458</v>
      </c>
      <c r="J27" s="1">
        <v>40</v>
      </c>
      <c r="K27" s="7">
        <f t="shared" ref="K27:L27" si="49">I27/I15-1</f>
        <v>0.77570676703529418</v>
      </c>
      <c r="L27" s="7">
        <f t="shared" si="49"/>
        <v>-6.9767441860465129E-2</v>
      </c>
      <c r="M27" s="1">
        <v>0</v>
      </c>
      <c r="N27" s="1">
        <v>0</v>
      </c>
      <c r="O27" s="1">
        <v>1216966</v>
      </c>
      <c r="P27" s="1">
        <v>52</v>
      </c>
      <c r="Q27" s="7">
        <f t="shared" ref="Q27:R27" si="50">O27/O15-1</f>
        <v>-4.1283471328296684E-2</v>
      </c>
      <c r="R27" s="7">
        <f t="shared" si="50"/>
        <v>-1.8867924528301883E-2</v>
      </c>
      <c r="S27" s="1">
        <v>0</v>
      </c>
      <c r="T27" s="1">
        <v>225722</v>
      </c>
      <c r="U27" s="1">
        <v>38</v>
      </c>
      <c r="V27" s="7">
        <f t="shared" ref="V27:W27" si="51">T27/T15-1</f>
        <v>0.102782826210158</v>
      </c>
      <c r="W27" s="7">
        <f t="shared" si="51"/>
        <v>0</v>
      </c>
      <c r="X27" s="1">
        <v>0</v>
      </c>
    </row>
    <row r="28" spans="1:24">
      <c r="A28" s="8">
        <v>2019</v>
      </c>
      <c r="B28" s="8">
        <v>3</v>
      </c>
      <c r="C28" s="1">
        <v>7734581</v>
      </c>
      <c r="D28" s="1">
        <v>51</v>
      </c>
      <c r="E28" s="7">
        <f t="shared" ref="E28:F28" si="52">C28/C16-1</f>
        <v>-0.12803722439946019</v>
      </c>
      <c r="F28" s="7">
        <f t="shared" si="52"/>
        <v>-3.7735849056603765E-2</v>
      </c>
      <c r="G28" s="1">
        <v>0</v>
      </c>
      <c r="H28" s="1">
        <v>0</v>
      </c>
      <c r="I28" s="1">
        <v>1538918</v>
      </c>
      <c r="J28" s="1">
        <v>42</v>
      </c>
      <c r="K28" s="7">
        <f t="shared" ref="K28:L28" si="53">I28/I16-1</f>
        <v>0.2299624917378722</v>
      </c>
      <c r="L28" s="7">
        <f t="shared" si="53"/>
        <v>-6.6666666666666652E-2</v>
      </c>
      <c r="M28" s="1">
        <v>0</v>
      </c>
      <c r="N28" s="1">
        <v>0</v>
      </c>
      <c r="O28" s="1">
        <v>1212613</v>
      </c>
      <c r="P28" s="1">
        <v>50</v>
      </c>
      <c r="Q28" s="7">
        <f t="shared" ref="Q28:R28" si="54">O28/O16-1</f>
        <v>1.3801463918301504E-2</v>
      </c>
      <c r="R28" s="7">
        <f t="shared" si="54"/>
        <v>0</v>
      </c>
      <c r="S28" s="1">
        <v>0</v>
      </c>
      <c r="T28" s="1">
        <v>216344</v>
      </c>
      <c r="U28" s="1">
        <v>37</v>
      </c>
      <c r="V28" s="7">
        <f t="shared" ref="V28:W28" si="55">T28/T16-1</f>
        <v>-1.4503844612076766E-2</v>
      </c>
      <c r="W28" s="7">
        <f t="shared" si="55"/>
        <v>-9.7560975609756073E-2</v>
      </c>
      <c r="X28" s="1">
        <v>0</v>
      </c>
    </row>
    <row r="29" spans="1:24">
      <c r="A29" s="8">
        <v>2019</v>
      </c>
      <c r="B29" s="8">
        <v>4</v>
      </c>
      <c r="C29" s="1">
        <v>9260146</v>
      </c>
      <c r="D29" s="1">
        <v>54</v>
      </c>
      <c r="E29" s="7">
        <f t="shared" ref="E29:F29" si="56">C29/C17-1</f>
        <v>-7.115716645614234E-2</v>
      </c>
      <c r="F29" s="7">
        <f t="shared" si="56"/>
        <v>1.8867924528301883E-2</v>
      </c>
      <c r="G29" s="1">
        <v>0</v>
      </c>
      <c r="H29" s="1">
        <v>0</v>
      </c>
      <c r="I29" s="1">
        <v>1128441</v>
      </c>
      <c r="J29" s="1">
        <v>42</v>
      </c>
      <c r="K29" s="7">
        <f t="shared" ref="K29:L29" si="57">I29/I17-1</f>
        <v>-7.1128064264671109E-2</v>
      </c>
      <c r="L29" s="7">
        <f t="shared" si="57"/>
        <v>0</v>
      </c>
      <c r="M29" s="1">
        <v>0</v>
      </c>
      <c r="N29" s="1">
        <v>0</v>
      </c>
      <c r="O29" s="1">
        <v>1763457</v>
      </c>
      <c r="P29" s="1">
        <v>51</v>
      </c>
      <c r="Q29" s="7">
        <f t="shared" ref="Q29:R29" si="58">O29/O17-1</f>
        <v>0.12991993295281845</v>
      </c>
      <c r="R29" s="7">
        <f t="shared" si="58"/>
        <v>-3.7735849056603765E-2</v>
      </c>
      <c r="S29" s="1">
        <v>0</v>
      </c>
      <c r="T29" s="1">
        <v>323869</v>
      </c>
      <c r="U29" s="1">
        <v>39</v>
      </c>
      <c r="V29" s="7">
        <f t="shared" ref="V29:W29" si="59">T29/T17-1</f>
        <v>-0.18724308751712748</v>
      </c>
      <c r="W29" s="7">
        <f t="shared" si="59"/>
        <v>0.11428571428571432</v>
      </c>
      <c r="X29" s="1">
        <v>0</v>
      </c>
    </row>
    <row r="30" spans="1:24">
      <c r="A30" s="8">
        <v>2019</v>
      </c>
      <c r="B30" s="8">
        <v>5</v>
      </c>
      <c r="C30" s="1">
        <v>9396450</v>
      </c>
      <c r="D30" s="1">
        <v>55</v>
      </c>
      <c r="E30" s="7">
        <f t="shared" ref="E30:F30" si="60">C30/C18-1</f>
        <v>-9.8685732636718648E-2</v>
      </c>
      <c r="F30" s="7">
        <f t="shared" si="60"/>
        <v>0</v>
      </c>
      <c r="G30" s="1">
        <v>0</v>
      </c>
      <c r="H30" s="1">
        <v>0</v>
      </c>
      <c r="I30" s="1">
        <v>1206397</v>
      </c>
      <c r="J30" s="1">
        <v>44</v>
      </c>
      <c r="K30" s="7">
        <f t="shared" ref="K30:L30" si="61">I30/I18-1</f>
        <v>-7.2934365218968344E-2</v>
      </c>
      <c r="L30" s="7">
        <f t="shared" si="61"/>
        <v>-2.2222222222222254E-2</v>
      </c>
      <c r="M30" s="1">
        <v>0</v>
      </c>
      <c r="N30" s="1">
        <v>0</v>
      </c>
      <c r="O30" s="1">
        <v>1207347</v>
      </c>
      <c r="P30" s="1">
        <v>50</v>
      </c>
      <c r="Q30" s="7">
        <f t="shared" ref="Q30:R30" si="62">O30/O18-1</f>
        <v>5.2478017202677529E-2</v>
      </c>
      <c r="R30" s="7">
        <f t="shared" si="62"/>
        <v>-3.8461538461538436E-2</v>
      </c>
      <c r="S30" s="1">
        <v>0</v>
      </c>
      <c r="T30" s="1">
        <v>225565</v>
      </c>
      <c r="U30" s="1">
        <v>38</v>
      </c>
      <c r="V30" s="7">
        <f t="shared" ref="V30:W30" si="63">T30/T18-1</f>
        <v>-0.47561315820062766</v>
      </c>
      <c r="W30" s="7">
        <f t="shared" si="63"/>
        <v>0</v>
      </c>
      <c r="X30" s="1">
        <v>0</v>
      </c>
    </row>
    <row r="31" spans="1:24">
      <c r="A31" s="8">
        <v>2019</v>
      </c>
      <c r="B31" s="8">
        <v>6</v>
      </c>
      <c r="C31" s="1">
        <v>8824282</v>
      </c>
      <c r="D31" s="1">
        <v>56</v>
      </c>
      <c r="E31" s="7">
        <f t="shared" ref="E31:F31" si="64">C31/C19-1</f>
        <v>-6.9086472182568026E-2</v>
      </c>
      <c r="F31" s="7">
        <f t="shared" si="64"/>
        <v>3.7037037037036979E-2</v>
      </c>
      <c r="G31" s="1">
        <v>0</v>
      </c>
      <c r="H31" s="1">
        <v>0</v>
      </c>
      <c r="I31" s="1">
        <v>1517277</v>
      </c>
      <c r="J31" s="1">
        <v>43</v>
      </c>
      <c r="K31" s="7">
        <f t="shared" ref="K31:L31" si="65">I31/I19-1</f>
        <v>-3.8181715603524236E-2</v>
      </c>
      <c r="L31" s="7">
        <f t="shared" si="65"/>
        <v>-8.5106382978723416E-2</v>
      </c>
      <c r="M31" s="1">
        <v>0</v>
      </c>
      <c r="N31" s="1">
        <v>0</v>
      </c>
      <c r="O31" s="1">
        <v>1495269</v>
      </c>
      <c r="P31" s="1">
        <v>49</v>
      </c>
      <c r="Q31" s="7">
        <f t="shared" ref="Q31:R31" si="66">O31/O19-1</f>
        <v>-0.12813269124132154</v>
      </c>
      <c r="R31" s="7">
        <f t="shared" si="66"/>
        <v>-7.547169811320753E-2</v>
      </c>
      <c r="S31" s="1">
        <v>0</v>
      </c>
      <c r="T31" s="1">
        <v>386058</v>
      </c>
      <c r="U31" s="1">
        <v>34</v>
      </c>
      <c r="V31" s="7">
        <f t="shared" ref="V31:W31" si="67">T31/T19-1</f>
        <v>-0.39946800236443392</v>
      </c>
      <c r="W31" s="7">
        <f t="shared" si="67"/>
        <v>-8.108108108108103E-2</v>
      </c>
      <c r="X31" s="1">
        <v>0</v>
      </c>
    </row>
    <row r="32" spans="1:24">
      <c r="A32" s="8">
        <v>2019</v>
      </c>
      <c r="B32" s="8">
        <v>7</v>
      </c>
      <c r="C32" s="1">
        <v>11571411</v>
      </c>
      <c r="D32" s="1">
        <v>55</v>
      </c>
      <c r="E32" s="7">
        <f t="shared" ref="E32:F32" si="68">C32/C20-1</f>
        <v>0.10306951483824123</v>
      </c>
      <c r="F32" s="7">
        <f t="shared" si="68"/>
        <v>0.10000000000000009</v>
      </c>
      <c r="G32" s="1">
        <v>0</v>
      </c>
      <c r="H32" s="1">
        <v>0</v>
      </c>
      <c r="I32" s="1">
        <v>2185633</v>
      </c>
      <c r="J32" s="1">
        <v>46</v>
      </c>
      <c r="K32" s="7">
        <f t="shared" ref="K32:L32" si="69">I32/I20-1</f>
        <v>0.14946198670481325</v>
      </c>
      <c r="L32" s="7">
        <f t="shared" si="69"/>
        <v>4.5454545454545414E-2</v>
      </c>
      <c r="M32" s="1">
        <v>0</v>
      </c>
      <c r="N32" s="1">
        <v>0</v>
      </c>
      <c r="O32" s="1">
        <v>3531726</v>
      </c>
      <c r="P32" s="1">
        <v>49</v>
      </c>
      <c r="Q32" s="7">
        <f t="shared" ref="Q32:R32" si="70">O32/O20-1</f>
        <v>0.97275465842499176</v>
      </c>
      <c r="R32" s="7">
        <f t="shared" si="70"/>
        <v>-7.547169811320753E-2</v>
      </c>
      <c r="S32" s="1">
        <v>0</v>
      </c>
      <c r="T32" s="1">
        <v>647638</v>
      </c>
      <c r="U32" s="1">
        <v>32</v>
      </c>
      <c r="V32" s="7">
        <f t="shared" ref="V32:W32" si="71">T32/T20-1</f>
        <v>-0.28083452058262759</v>
      </c>
      <c r="W32" s="7">
        <f t="shared" si="71"/>
        <v>-0.15789473684210531</v>
      </c>
      <c r="X32" s="1">
        <v>0</v>
      </c>
    </row>
    <row r="33" spans="1:24">
      <c r="A33" s="8">
        <v>2019</v>
      </c>
      <c r="B33" s="8">
        <v>8</v>
      </c>
      <c r="C33" s="1">
        <v>7626242</v>
      </c>
      <c r="D33" s="1">
        <v>55</v>
      </c>
      <c r="E33" s="7">
        <f t="shared" ref="E33:F33" si="72">C33/C21-1</f>
        <v>-0.23903227454477094</v>
      </c>
      <c r="F33" s="7">
        <f t="shared" si="72"/>
        <v>-3.5087719298245612E-2</v>
      </c>
      <c r="G33" s="1">
        <v>0</v>
      </c>
      <c r="H33" s="1">
        <v>0</v>
      </c>
      <c r="I33" s="1">
        <v>1168534</v>
      </c>
      <c r="J33" s="1">
        <v>47</v>
      </c>
      <c r="K33" s="7">
        <f t="shared" ref="K33:L33" si="73">I33/I21-1</f>
        <v>-4.8473122692502479E-2</v>
      </c>
      <c r="L33" s="7">
        <f t="shared" si="73"/>
        <v>4.4444444444444509E-2</v>
      </c>
      <c r="M33" s="1">
        <v>0</v>
      </c>
      <c r="N33" s="1">
        <v>0</v>
      </c>
      <c r="O33" s="1">
        <v>1760466</v>
      </c>
      <c r="P33" s="1">
        <v>49</v>
      </c>
      <c r="Q33" s="7">
        <f t="shared" ref="Q33:R33" si="74">O33/O21-1</f>
        <v>-9.047248296766397E-2</v>
      </c>
      <c r="R33" s="7">
        <f t="shared" si="74"/>
        <v>0</v>
      </c>
      <c r="S33" s="1">
        <v>0</v>
      </c>
      <c r="T33" s="1">
        <v>878744</v>
      </c>
      <c r="U33" s="1">
        <v>38</v>
      </c>
      <c r="V33" s="7">
        <f t="shared" ref="V33:W33" si="75">T33/T21-1</f>
        <v>-0.324940905518737</v>
      </c>
      <c r="W33" s="7">
        <f t="shared" si="75"/>
        <v>8.5714285714285632E-2</v>
      </c>
      <c r="X33" s="1">
        <v>0</v>
      </c>
    </row>
    <row r="34" spans="1:24">
      <c r="A34" s="8">
        <v>2019</v>
      </c>
      <c r="B34" s="8">
        <v>9</v>
      </c>
      <c r="C34" s="1">
        <v>10363369</v>
      </c>
      <c r="D34" s="1">
        <v>58</v>
      </c>
      <c r="E34" s="7">
        <f t="shared" ref="E34:F34" si="76">C34/C22-1</f>
        <v>-2.2082534461387304E-4</v>
      </c>
      <c r="F34" s="7">
        <f t="shared" si="76"/>
        <v>5.4545454545454453E-2</v>
      </c>
      <c r="G34" s="1">
        <v>0</v>
      </c>
      <c r="H34" s="1">
        <v>0</v>
      </c>
      <c r="I34" s="1">
        <v>1807037</v>
      </c>
      <c r="J34" s="1">
        <v>41</v>
      </c>
      <c r="K34" s="7">
        <f t="shared" ref="K34:L34" si="77">I34/I22-1</f>
        <v>-3.8692499614314535E-2</v>
      </c>
      <c r="L34" s="7">
        <f t="shared" si="77"/>
        <v>-2.3809523809523836E-2</v>
      </c>
      <c r="M34" s="1">
        <v>0</v>
      </c>
      <c r="N34" s="1">
        <v>0</v>
      </c>
      <c r="O34" s="1">
        <v>2433466</v>
      </c>
      <c r="P34" s="1">
        <v>45</v>
      </c>
      <c r="Q34" s="7">
        <f t="shared" ref="Q34:R34" si="78">O34/O22-1</f>
        <v>-0.15637260458993796</v>
      </c>
      <c r="R34" s="7">
        <f t="shared" si="78"/>
        <v>-6.25E-2</v>
      </c>
      <c r="S34" s="1">
        <v>0</v>
      </c>
      <c r="T34" s="1">
        <v>1202595</v>
      </c>
      <c r="U34" s="1">
        <v>40</v>
      </c>
      <c r="V34" s="7">
        <f t="shared" ref="V34:W34" si="79">T34/T22-1</f>
        <v>0.18140763546556071</v>
      </c>
      <c r="W34" s="7">
        <f t="shared" si="79"/>
        <v>0</v>
      </c>
      <c r="X34" s="1">
        <v>0</v>
      </c>
    </row>
    <row r="35" spans="1:24">
      <c r="A35" s="8">
        <v>2019</v>
      </c>
      <c r="B35" s="8">
        <v>10</v>
      </c>
      <c r="C35" s="1">
        <v>15097759</v>
      </c>
      <c r="D35" s="1">
        <v>57</v>
      </c>
      <c r="E35" s="7">
        <f t="shared" ref="E35:F35" si="80">C35/C23-1</f>
        <v>-3.5612083747357803E-2</v>
      </c>
      <c r="F35" s="7">
        <f t="shared" si="80"/>
        <v>3.6363636363636376E-2</v>
      </c>
      <c r="G35" s="1">
        <v>0</v>
      </c>
      <c r="H35" s="1">
        <v>0</v>
      </c>
      <c r="I35" s="1">
        <v>3274112</v>
      </c>
      <c r="J35" s="1">
        <v>40</v>
      </c>
      <c r="K35" s="7">
        <f t="shared" ref="K35:L35" si="81">I35/I23-1</f>
        <v>-4.2227712664101413E-2</v>
      </c>
      <c r="L35" s="7">
        <f t="shared" si="81"/>
        <v>-6.9767441860465129E-2</v>
      </c>
      <c r="M35" s="1">
        <v>0</v>
      </c>
      <c r="N35" s="1">
        <v>0</v>
      </c>
      <c r="O35" s="1">
        <v>2128372</v>
      </c>
      <c r="P35" s="1">
        <v>44</v>
      </c>
      <c r="Q35" s="7">
        <f t="shared" ref="Q35:R35" si="82">O35/O23-1</f>
        <v>-9.5330716145014205E-2</v>
      </c>
      <c r="R35" s="7">
        <f t="shared" si="82"/>
        <v>-6.3829787234042534E-2</v>
      </c>
      <c r="S35" s="1">
        <v>0</v>
      </c>
      <c r="T35" s="1">
        <v>847742</v>
      </c>
      <c r="U35" s="1">
        <v>43</v>
      </c>
      <c r="V35" s="7">
        <f t="shared" ref="V35:W35" si="83">T35/T23-1</f>
        <v>0.23557018221461745</v>
      </c>
      <c r="W35" s="7">
        <f t="shared" si="83"/>
        <v>4.8780487804878092E-2</v>
      </c>
      <c r="X35" s="1">
        <v>0</v>
      </c>
    </row>
    <row r="36" spans="1:24">
      <c r="A36" s="8">
        <v>2019</v>
      </c>
      <c r="B36" s="8">
        <v>11</v>
      </c>
      <c r="C36" s="1">
        <v>25373173</v>
      </c>
      <c r="D36" s="1">
        <v>58</v>
      </c>
      <c r="E36" s="7">
        <f t="shared" ref="E36:F36" si="84">C36/C24-1</f>
        <v>-2.7324284453015713E-2</v>
      </c>
      <c r="F36" s="7">
        <f t="shared" si="84"/>
        <v>-4.9180327868852514E-2</v>
      </c>
      <c r="G36" s="1">
        <v>0</v>
      </c>
      <c r="H36" s="1">
        <v>0</v>
      </c>
      <c r="I36" s="1">
        <v>3044969</v>
      </c>
      <c r="J36" s="1">
        <v>53</v>
      </c>
      <c r="K36" s="7">
        <f t="shared" ref="K36:L36" si="85">I36/I24-1</f>
        <v>-0.13127322690917842</v>
      </c>
      <c r="L36" s="7">
        <f t="shared" si="85"/>
        <v>6.0000000000000053E-2</v>
      </c>
      <c r="M36" s="1">
        <v>0</v>
      </c>
      <c r="N36" s="1">
        <v>0</v>
      </c>
      <c r="O36" s="1">
        <v>1391178</v>
      </c>
      <c r="P36" s="1">
        <v>54</v>
      </c>
      <c r="Q36" s="7">
        <f t="shared" ref="Q36:R36" si="86">O36/O24-1</f>
        <v>-0.12058904777226487</v>
      </c>
      <c r="R36" s="7">
        <f t="shared" si="86"/>
        <v>-1.8181818181818188E-2</v>
      </c>
      <c r="S36" s="1">
        <v>0</v>
      </c>
      <c r="T36" s="1">
        <v>239872</v>
      </c>
      <c r="U36" s="1">
        <v>47</v>
      </c>
      <c r="V36" s="7">
        <f t="shared" ref="V36:W36" si="87">T36/T24-1</f>
        <v>-7.5153066732468687E-2</v>
      </c>
      <c r="W36" s="7">
        <f t="shared" si="87"/>
        <v>0</v>
      </c>
      <c r="X36" s="1">
        <v>0</v>
      </c>
    </row>
    <row r="37" spans="1:24">
      <c r="A37" s="8">
        <v>2019</v>
      </c>
      <c r="B37" s="8">
        <v>12</v>
      </c>
      <c r="C37" s="1">
        <v>21852814</v>
      </c>
      <c r="D37" s="1">
        <v>96</v>
      </c>
      <c r="E37" s="7">
        <f t="shared" ref="E37:F37" si="88">C37/C25-1</f>
        <v>-7.0622633102634946E-3</v>
      </c>
      <c r="F37" s="7">
        <f t="shared" si="88"/>
        <v>2.1276595744680771E-2</v>
      </c>
      <c r="G37" s="1">
        <v>0</v>
      </c>
      <c r="H37" s="1">
        <v>0</v>
      </c>
      <c r="I37" s="1">
        <v>2233343</v>
      </c>
      <c r="J37" s="1">
        <v>80</v>
      </c>
      <c r="K37" s="7">
        <f t="shared" ref="K37:L37" si="89">I37/I25-1</f>
        <v>-4.1145416966844151E-2</v>
      </c>
      <c r="L37" s="7">
        <f t="shared" si="89"/>
        <v>-8.0459770114942541E-2</v>
      </c>
      <c r="M37" s="1">
        <v>0</v>
      </c>
      <c r="N37" s="1">
        <v>0</v>
      </c>
      <c r="O37" s="1">
        <v>1884593</v>
      </c>
      <c r="P37" s="1">
        <v>84</v>
      </c>
      <c r="Q37" s="7">
        <f t="shared" ref="Q37:R37" si="90">O37/O25-1</f>
        <v>0.91199572269770357</v>
      </c>
      <c r="R37" s="7">
        <f t="shared" si="90"/>
        <v>-5.6179775280898903E-2</v>
      </c>
      <c r="S37" s="1">
        <v>0</v>
      </c>
      <c r="T37" s="1">
        <v>172486</v>
      </c>
      <c r="U37" s="1">
        <v>82</v>
      </c>
      <c r="V37" s="7">
        <f t="shared" ref="V37:W37" si="91">T37/T25-1</f>
        <v>-0.51954697262170368</v>
      </c>
      <c r="W37" s="7">
        <f t="shared" si="91"/>
        <v>9.3333333333333268E-2</v>
      </c>
      <c r="X37" s="1">
        <v>0</v>
      </c>
    </row>
    <row r="38" spans="1:24">
      <c r="A38" s="8">
        <v>2020</v>
      </c>
      <c r="B38" s="8">
        <v>1</v>
      </c>
      <c r="C38" s="1">
        <v>7094395</v>
      </c>
      <c r="D38" s="1">
        <v>59</v>
      </c>
      <c r="E38" s="7">
        <f t="shared" ref="E38:F38" si="92">C38/C26-1</f>
        <v>-4.8652148982380017E-2</v>
      </c>
      <c r="F38" s="7">
        <f t="shared" si="92"/>
        <v>3.5087719298245723E-2</v>
      </c>
      <c r="G38" s="1">
        <v>0</v>
      </c>
      <c r="H38" s="1">
        <v>0</v>
      </c>
      <c r="I38" s="1">
        <v>1288607</v>
      </c>
      <c r="J38" s="1">
        <v>42</v>
      </c>
      <c r="K38" s="7">
        <f t="shared" ref="K38:L38" si="93">I38/I26-1</f>
        <v>-0.37999719975423274</v>
      </c>
      <c r="L38" s="7">
        <f t="shared" si="93"/>
        <v>0</v>
      </c>
      <c r="M38" s="1">
        <v>0</v>
      </c>
      <c r="N38" s="1">
        <v>0</v>
      </c>
      <c r="O38" s="1">
        <v>2451922</v>
      </c>
      <c r="P38" s="1">
        <v>69</v>
      </c>
      <c r="Q38" s="7">
        <f t="shared" ref="Q38:R38" si="94">O38/O26-1</f>
        <v>1.6880305384015797</v>
      </c>
      <c r="R38" s="7">
        <f t="shared" si="94"/>
        <v>9.5238095238095344E-2</v>
      </c>
      <c r="S38" s="1">
        <v>0</v>
      </c>
      <c r="T38" s="1">
        <v>247360</v>
      </c>
      <c r="U38" s="1">
        <v>44</v>
      </c>
      <c r="V38" s="7">
        <f t="shared" ref="V38:W38" si="95">T38/T26-1</f>
        <v>-0.30463138660482114</v>
      </c>
      <c r="W38" s="7">
        <f t="shared" si="95"/>
        <v>-6.3829787234042534E-2</v>
      </c>
      <c r="X38" s="1">
        <v>0</v>
      </c>
    </row>
    <row r="39" spans="1:24">
      <c r="A39" s="8">
        <v>2020</v>
      </c>
      <c r="B39" s="8">
        <v>2</v>
      </c>
      <c r="C39" s="1">
        <v>7186890</v>
      </c>
      <c r="D39" s="1">
        <v>53</v>
      </c>
      <c r="E39" s="7">
        <f t="shared" ref="E39:F39" si="96">C39/C27-1</f>
        <v>5.5980922406915212E-2</v>
      </c>
      <c r="F39" s="7">
        <f t="shared" si="96"/>
        <v>6.0000000000000053E-2</v>
      </c>
      <c r="G39" s="1">
        <v>0</v>
      </c>
      <c r="H39" s="1">
        <v>0</v>
      </c>
      <c r="I39" s="1">
        <v>743528</v>
      </c>
      <c r="J39" s="1">
        <v>38</v>
      </c>
      <c r="K39" s="7">
        <f t="shared" ref="K39:L39" si="97">I39/I27-1</f>
        <v>-0.61344204032528915</v>
      </c>
      <c r="L39" s="7">
        <f t="shared" si="97"/>
        <v>-5.0000000000000044E-2</v>
      </c>
      <c r="M39" s="1">
        <v>0</v>
      </c>
      <c r="N39" s="1">
        <v>0</v>
      </c>
      <c r="O39" s="1">
        <v>985883</v>
      </c>
      <c r="P39" s="1">
        <v>52</v>
      </c>
      <c r="Q39" s="7">
        <f t="shared" ref="Q39:R39" si="98">O39/O27-1</f>
        <v>-0.18988451608344026</v>
      </c>
      <c r="R39" s="7">
        <f t="shared" si="98"/>
        <v>0</v>
      </c>
      <c r="S39" s="1">
        <v>0</v>
      </c>
      <c r="T39" s="1">
        <v>189991</v>
      </c>
      <c r="U39" s="1">
        <v>37</v>
      </c>
      <c r="V39" s="7">
        <f t="shared" ref="V39:W39" si="99">T39/T27-1</f>
        <v>-0.15829648860102252</v>
      </c>
      <c r="W39" s="7">
        <f t="shared" si="99"/>
        <v>-2.6315789473684181E-2</v>
      </c>
      <c r="X39" s="1">
        <v>0</v>
      </c>
    </row>
    <row r="40" spans="1:24">
      <c r="A40" s="8">
        <v>2020</v>
      </c>
      <c r="B40" s="8">
        <v>3</v>
      </c>
      <c r="C40" s="1">
        <v>5238462</v>
      </c>
      <c r="D40" s="1">
        <v>39</v>
      </c>
      <c r="E40" s="7">
        <f t="shared" ref="E40:F40" si="100">C40/C28-1</f>
        <v>-0.32272194188670333</v>
      </c>
      <c r="F40" s="7">
        <f t="shared" si="100"/>
        <v>-0.23529411764705888</v>
      </c>
      <c r="G40" s="1">
        <v>1</v>
      </c>
      <c r="H40" s="1">
        <v>0</v>
      </c>
      <c r="I40" s="1">
        <v>1177324</v>
      </c>
      <c r="J40" s="1">
        <v>28</v>
      </c>
      <c r="K40" s="7">
        <f t="shared" ref="K40:L40" si="101">I40/I28-1</f>
        <v>-0.23496638547343007</v>
      </c>
      <c r="L40" s="7">
        <f t="shared" si="101"/>
        <v>-0.33333333333333337</v>
      </c>
      <c r="M40" s="1">
        <v>0</v>
      </c>
      <c r="N40" s="1">
        <v>0</v>
      </c>
      <c r="O40" s="1">
        <v>1011452</v>
      </c>
      <c r="P40" s="1">
        <v>38</v>
      </c>
      <c r="Q40" s="7">
        <f t="shared" ref="Q40:R40" si="102">O40/O28-1</f>
        <v>-0.16589051906915064</v>
      </c>
      <c r="R40" s="7">
        <f t="shared" si="102"/>
        <v>-0.24</v>
      </c>
      <c r="S40" s="1">
        <v>0</v>
      </c>
      <c r="T40" s="1">
        <v>349002</v>
      </c>
      <c r="U40" s="1">
        <v>28</v>
      </c>
      <c r="V40" s="7">
        <f t="shared" ref="V40:W40" si="103">T40/T28-1</f>
        <v>0.61318086011167394</v>
      </c>
      <c r="W40" s="7">
        <f t="shared" si="103"/>
        <v>-0.2432432432432432</v>
      </c>
      <c r="X40" s="1">
        <v>0</v>
      </c>
    </row>
    <row r="41" spans="1:24">
      <c r="A41" s="8">
        <v>2020</v>
      </c>
      <c r="B41" s="8">
        <v>4</v>
      </c>
      <c r="C41" s="1">
        <v>2369749</v>
      </c>
      <c r="D41" s="1">
        <v>40</v>
      </c>
      <c r="E41" s="7">
        <f t="shared" ref="E41:F41" si="104">C41/C29-1</f>
        <v>-0.74409161583413486</v>
      </c>
      <c r="F41" s="7">
        <f t="shared" si="104"/>
        <v>-0.2592592592592593</v>
      </c>
      <c r="G41" s="1">
        <v>1</v>
      </c>
      <c r="H41" s="1">
        <v>0</v>
      </c>
      <c r="I41" s="1">
        <v>493994</v>
      </c>
      <c r="J41" s="1">
        <v>39</v>
      </c>
      <c r="K41" s="7">
        <f t="shared" ref="K41:L41" si="105">I41/I29-1</f>
        <v>-0.5622332049260883</v>
      </c>
      <c r="L41" s="7">
        <f t="shared" si="105"/>
        <v>-7.1428571428571397E-2</v>
      </c>
      <c r="M41" s="1">
        <v>1</v>
      </c>
      <c r="N41" s="1">
        <v>0</v>
      </c>
      <c r="O41" s="1">
        <v>422906</v>
      </c>
      <c r="P41" s="1">
        <v>43</v>
      </c>
      <c r="Q41" s="7">
        <f t="shared" ref="Q41:R41" si="106">O41/O29-1</f>
        <v>-0.7601835485639854</v>
      </c>
      <c r="R41" s="7">
        <f t="shared" si="106"/>
        <v>-0.15686274509803921</v>
      </c>
      <c r="S41" s="1">
        <v>1</v>
      </c>
      <c r="T41" s="1">
        <v>132118</v>
      </c>
      <c r="U41" s="1">
        <v>32</v>
      </c>
      <c r="V41" s="7">
        <f t="shared" ref="V41:W41" si="107">T41/T29-1</f>
        <v>-0.59206345775606806</v>
      </c>
      <c r="W41" s="7">
        <f t="shared" si="107"/>
        <v>-0.17948717948717952</v>
      </c>
      <c r="X41" s="1">
        <v>1</v>
      </c>
    </row>
    <row r="42" spans="1:24">
      <c r="A42" s="8">
        <v>2020</v>
      </c>
      <c r="B42" s="8">
        <v>5</v>
      </c>
      <c r="C42" s="1">
        <v>4232337</v>
      </c>
      <c r="D42" s="1">
        <v>43</v>
      </c>
      <c r="E42" s="7">
        <f t="shared" ref="E42:F42" si="108">C42/C30-1</f>
        <v>-0.54958127803585399</v>
      </c>
      <c r="F42" s="7">
        <f t="shared" si="108"/>
        <v>-0.21818181818181814</v>
      </c>
      <c r="G42" s="1">
        <v>1</v>
      </c>
      <c r="H42" s="1">
        <v>0</v>
      </c>
      <c r="I42" s="1">
        <v>561304</v>
      </c>
      <c r="J42" s="1">
        <v>52</v>
      </c>
      <c r="K42" s="7">
        <f t="shared" ref="K42:L42" si="109">I42/I30-1</f>
        <v>-0.53472695969900452</v>
      </c>
      <c r="L42" s="7">
        <f t="shared" si="109"/>
        <v>0.18181818181818188</v>
      </c>
      <c r="M42" s="1">
        <v>1</v>
      </c>
      <c r="N42" s="1">
        <v>0</v>
      </c>
      <c r="O42" s="1">
        <v>315652</v>
      </c>
      <c r="P42" s="1">
        <v>53</v>
      </c>
      <c r="Q42" s="7">
        <f t="shared" ref="Q42:R42" si="110">O42/O30-1</f>
        <v>-0.73855734929560435</v>
      </c>
      <c r="R42" s="7">
        <f t="shared" si="110"/>
        <v>6.0000000000000053E-2</v>
      </c>
      <c r="S42" s="1">
        <v>1</v>
      </c>
      <c r="T42" s="1">
        <v>211441</v>
      </c>
      <c r="U42" s="1">
        <v>39</v>
      </c>
      <c r="V42" s="7">
        <f t="shared" ref="V42:W42" si="111">T42/T30-1</f>
        <v>-6.2616097355529421E-2</v>
      </c>
      <c r="W42" s="7">
        <f t="shared" si="111"/>
        <v>2.6315789473684292E-2</v>
      </c>
      <c r="X42" s="1">
        <v>1</v>
      </c>
    </row>
    <row r="43" spans="1:24">
      <c r="A43" s="8">
        <v>2020</v>
      </c>
      <c r="B43" s="8">
        <v>6</v>
      </c>
      <c r="C43" s="1">
        <v>8980488</v>
      </c>
      <c r="D43" s="1">
        <v>54</v>
      </c>
      <c r="E43" s="7">
        <f t="shared" ref="E43:F43" si="112">C43/C31-1</f>
        <v>1.7701836817998418E-2</v>
      </c>
      <c r="F43" s="7">
        <f t="shared" si="112"/>
        <v>-3.5714285714285698E-2</v>
      </c>
      <c r="G43" s="1">
        <v>0</v>
      </c>
      <c r="H43" s="1">
        <v>0</v>
      </c>
      <c r="I43" s="1">
        <v>757101</v>
      </c>
      <c r="J43" s="1">
        <v>50</v>
      </c>
      <c r="K43" s="7">
        <f t="shared" ref="K43:L43" si="113">I43/I31-1</f>
        <v>-0.5010133284825381</v>
      </c>
      <c r="L43" s="7">
        <f t="shared" si="113"/>
        <v>0.16279069767441867</v>
      </c>
      <c r="M43" s="1">
        <v>0</v>
      </c>
      <c r="N43" s="1">
        <v>0</v>
      </c>
      <c r="O43" s="1">
        <v>594084</v>
      </c>
      <c r="P43" s="1">
        <v>50</v>
      </c>
      <c r="Q43" s="7">
        <f t="shared" ref="Q43:R43" si="114">O43/O31-1</f>
        <v>-0.60269088705778029</v>
      </c>
      <c r="R43" s="7">
        <f t="shared" si="114"/>
        <v>2.0408163265306145E-2</v>
      </c>
      <c r="S43" s="1">
        <v>0</v>
      </c>
      <c r="T43" s="1">
        <v>351996</v>
      </c>
      <c r="U43" s="1">
        <v>41</v>
      </c>
      <c r="V43" s="7">
        <f t="shared" ref="V43:W43" si="115">T43/T31-1</f>
        <v>-8.823026591859251E-2</v>
      </c>
      <c r="W43" s="7">
        <f t="shared" si="115"/>
        <v>0.20588235294117641</v>
      </c>
      <c r="X43" s="1">
        <v>1</v>
      </c>
    </row>
    <row r="44" spans="1:24">
      <c r="A44" s="8">
        <v>2020</v>
      </c>
      <c r="B44" s="8">
        <v>7</v>
      </c>
      <c r="C44" s="1">
        <v>10323178</v>
      </c>
      <c r="D44" s="1">
        <v>59</v>
      </c>
      <c r="E44" s="7">
        <f t="shared" ref="E44:F44" si="116">C44/C32-1</f>
        <v>-0.10787215146018059</v>
      </c>
      <c r="F44" s="7">
        <f t="shared" si="116"/>
        <v>7.2727272727272751E-2</v>
      </c>
      <c r="G44" s="1">
        <v>0</v>
      </c>
      <c r="H44" s="1">
        <v>0</v>
      </c>
      <c r="I44" s="1">
        <v>1171672</v>
      </c>
      <c r="J44" s="1">
        <v>53</v>
      </c>
      <c r="K44" s="7">
        <f t="shared" ref="K44:L44" si="117">I44/I32-1</f>
        <v>-0.46392097849913505</v>
      </c>
      <c r="L44" s="7">
        <f t="shared" si="117"/>
        <v>0.15217391304347827</v>
      </c>
      <c r="M44" s="1">
        <v>0</v>
      </c>
      <c r="N44" s="1">
        <v>0</v>
      </c>
      <c r="O44" s="1">
        <v>1618517</v>
      </c>
      <c r="P44" s="1">
        <v>58</v>
      </c>
      <c r="Q44" s="7">
        <f t="shared" ref="Q44:R44" si="118">O44/O32-1</f>
        <v>-0.54172067708536842</v>
      </c>
      <c r="R44" s="7">
        <f t="shared" si="118"/>
        <v>0.18367346938775508</v>
      </c>
      <c r="S44" s="1">
        <v>0</v>
      </c>
      <c r="T44" s="1">
        <v>884939</v>
      </c>
      <c r="U44" s="1">
        <v>37</v>
      </c>
      <c r="V44" s="7">
        <f t="shared" ref="V44:W44" si="119">T44/T32-1</f>
        <v>0.36640993888561213</v>
      </c>
      <c r="W44" s="7">
        <f t="shared" si="119"/>
        <v>0.15625</v>
      </c>
      <c r="X44" s="1">
        <v>1</v>
      </c>
    </row>
    <row r="45" spans="1:24">
      <c r="A45" s="8">
        <v>2020</v>
      </c>
      <c r="B45" s="8">
        <v>8</v>
      </c>
      <c r="C45" s="1">
        <v>8837160</v>
      </c>
      <c r="D45" s="1">
        <v>55</v>
      </c>
      <c r="E45" s="7">
        <f t="shared" ref="E45:F45" si="120">C45/C33-1</f>
        <v>0.15878305461589082</v>
      </c>
      <c r="F45" s="7">
        <f t="shared" si="120"/>
        <v>0</v>
      </c>
      <c r="G45" s="1">
        <v>0</v>
      </c>
      <c r="H45" s="1">
        <v>0</v>
      </c>
      <c r="I45" s="1">
        <v>1043092</v>
      </c>
      <c r="J45" s="1">
        <v>45</v>
      </c>
      <c r="K45" s="7">
        <f t="shared" ref="K45:L45" si="121">I45/I33-1</f>
        <v>-0.10734989311393595</v>
      </c>
      <c r="L45" s="7">
        <f t="shared" si="121"/>
        <v>-4.2553191489361653E-2</v>
      </c>
      <c r="M45" s="1">
        <v>0</v>
      </c>
      <c r="N45" s="1">
        <v>0</v>
      </c>
      <c r="O45" s="1">
        <v>1539496</v>
      </c>
      <c r="P45" s="1">
        <v>50</v>
      </c>
      <c r="Q45" s="7">
        <f t="shared" ref="Q45:R45" si="122">O45/O33-1</f>
        <v>-0.12551790264623119</v>
      </c>
      <c r="R45" s="7">
        <f t="shared" si="122"/>
        <v>2.0408163265306145E-2</v>
      </c>
      <c r="S45" s="1">
        <v>0</v>
      </c>
      <c r="T45" s="1">
        <v>1069557</v>
      </c>
      <c r="U45" s="1">
        <v>43</v>
      </c>
      <c r="V45" s="7">
        <f t="shared" ref="V45:W45" si="123">T45/T33-1</f>
        <v>0.21714287665122045</v>
      </c>
      <c r="W45" s="7">
        <f t="shared" si="123"/>
        <v>0.13157894736842102</v>
      </c>
      <c r="X45" s="1">
        <v>1</v>
      </c>
    </row>
    <row r="46" spans="1:24">
      <c r="A46" s="8">
        <v>2020</v>
      </c>
      <c r="B46" s="8">
        <v>9</v>
      </c>
      <c r="C46" s="1">
        <v>9427404</v>
      </c>
      <c r="D46" s="1">
        <v>52</v>
      </c>
      <c r="E46" s="7">
        <f t="shared" ref="E46:F46" si="124">C46/C34-1</f>
        <v>-9.0314742242604718E-2</v>
      </c>
      <c r="F46" s="7">
        <f t="shared" si="124"/>
        <v>-0.10344827586206895</v>
      </c>
      <c r="G46" s="1">
        <v>0</v>
      </c>
      <c r="H46" s="1">
        <v>0</v>
      </c>
      <c r="I46" s="1">
        <v>1948317</v>
      </c>
      <c r="J46" s="1">
        <v>41</v>
      </c>
      <c r="K46" s="7">
        <f t="shared" ref="K46:L46" si="125">I46/I34-1</f>
        <v>7.8183235871761347E-2</v>
      </c>
      <c r="L46" s="7">
        <f t="shared" si="125"/>
        <v>0</v>
      </c>
      <c r="M46" s="1">
        <v>0</v>
      </c>
      <c r="N46" s="1">
        <v>0</v>
      </c>
      <c r="O46" s="1">
        <v>2140468</v>
      </c>
      <c r="P46" s="1">
        <v>50</v>
      </c>
      <c r="Q46" s="7">
        <f t="shared" ref="Q46:R46" si="126">O46/O34-1</f>
        <v>-0.12040357251755318</v>
      </c>
      <c r="R46" s="7">
        <f t="shared" si="126"/>
        <v>0.11111111111111116</v>
      </c>
      <c r="S46" s="1">
        <v>0</v>
      </c>
      <c r="T46" s="1">
        <v>974533</v>
      </c>
      <c r="U46" s="1">
        <v>50</v>
      </c>
      <c r="V46" s="7">
        <f t="shared" ref="V46:W46" si="127">T46/T34-1</f>
        <v>-0.18964156677850819</v>
      </c>
      <c r="W46" s="7">
        <f t="shared" si="127"/>
        <v>0.25</v>
      </c>
      <c r="X46" s="1">
        <v>1</v>
      </c>
    </row>
    <row r="47" spans="1:24">
      <c r="A47" s="8">
        <v>2020</v>
      </c>
      <c r="B47" s="8">
        <v>10</v>
      </c>
      <c r="C47" s="1">
        <v>12364417</v>
      </c>
      <c r="D47" s="1">
        <v>50</v>
      </c>
      <c r="E47" s="7">
        <f t="shared" ref="E47:F47" si="128">C47/C35-1</f>
        <v>-0.18104289517404537</v>
      </c>
      <c r="F47" s="7">
        <f t="shared" si="128"/>
        <v>-0.1228070175438597</v>
      </c>
      <c r="G47" s="1">
        <v>0</v>
      </c>
      <c r="H47" s="1">
        <v>0</v>
      </c>
      <c r="I47" s="1">
        <v>3197372</v>
      </c>
      <c r="J47" s="1">
        <v>47</v>
      </c>
      <c r="K47" s="7">
        <f t="shared" ref="K47:L47" si="129">I47/I35-1</f>
        <v>-2.3438416278978802E-2</v>
      </c>
      <c r="L47" s="7">
        <f t="shared" si="129"/>
        <v>0.17500000000000004</v>
      </c>
      <c r="M47" s="1">
        <v>0</v>
      </c>
      <c r="N47" s="1">
        <v>0</v>
      </c>
      <c r="O47" s="1">
        <v>2244286</v>
      </c>
      <c r="P47" s="1">
        <v>51</v>
      </c>
      <c r="Q47" s="7">
        <f t="shared" ref="Q47:R47" si="130">O47/O35-1</f>
        <v>5.446134416352022E-2</v>
      </c>
      <c r="R47" s="7">
        <f t="shared" si="130"/>
        <v>0.15909090909090917</v>
      </c>
      <c r="S47" s="1">
        <v>0</v>
      </c>
      <c r="T47" s="1">
        <v>1196912</v>
      </c>
      <c r="U47" s="1">
        <v>53</v>
      </c>
      <c r="V47" s="7">
        <f t="shared" ref="V47:W47" si="131">T47/T35-1</f>
        <v>0.41188238874563243</v>
      </c>
      <c r="W47" s="7">
        <f t="shared" si="131"/>
        <v>0.23255813953488369</v>
      </c>
      <c r="X47" s="1">
        <v>1</v>
      </c>
    </row>
    <row r="48" spans="1:24">
      <c r="A48" s="8">
        <v>2020</v>
      </c>
      <c r="B48" s="8">
        <v>11</v>
      </c>
      <c r="C48" s="1">
        <v>17425695</v>
      </c>
      <c r="D48" s="1">
        <v>47</v>
      </c>
      <c r="E48" s="7">
        <f t="shared" ref="E48:F48" si="132">C48/C36-1</f>
        <v>-0.31322365555147558</v>
      </c>
      <c r="F48" s="7">
        <f t="shared" si="132"/>
        <v>-0.18965517241379315</v>
      </c>
      <c r="G48" s="1">
        <v>0</v>
      </c>
      <c r="H48" s="1">
        <v>1</v>
      </c>
      <c r="I48" s="1">
        <v>4123180</v>
      </c>
      <c r="J48" s="1">
        <v>59</v>
      </c>
      <c r="K48" s="7">
        <f t="shared" ref="K48:L48" si="133">I48/I36-1</f>
        <v>0.35409588734729325</v>
      </c>
      <c r="L48" s="7">
        <f t="shared" si="133"/>
        <v>0.1132075471698113</v>
      </c>
      <c r="M48" s="1">
        <v>0</v>
      </c>
      <c r="N48" s="1">
        <v>0</v>
      </c>
      <c r="O48" s="1">
        <v>1860051</v>
      </c>
      <c r="P48" s="1">
        <v>59</v>
      </c>
      <c r="Q48" s="7">
        <f t="shared" ref="Q48:R48" si="134">O48/O36-1</f>
        <v>0.33703307556617479</v>
      </c>
      <c r="R48" s="7">
        <f t="shared" si="134"/>
        <v>9.259259259259256E-2</v>
      </c>
      <c r="S48" s="1">
        <v>0</v>
      </c>
      <c r="T48" s="1">
        <v>532557</v>
      </c>
      <c r="U48" s="1">
        <v>59</v>
      </c>
      <c r="V48" s="7">
        <f t="shared" ref="V48:W48" si="135">T48/T36-1</f>
        <v>1.2201715915154749</v>
      </c>
      <c r="W48" s="7">
        <f t="shared" si="135"/>
        <v>0.25531914893617014</v>
      </c>
      <c r="X48" s="1">
        <v>1</v>
      </c>
    </row>
    <row r="49" spans="1:24">
      <c r="A49" s="8">
        <v>2020</v>
      </c>
      <c r="B49" s="8">
        <v>12</v>
      </c>
      <c r="C49" s="1">
        <v>20349403</v>
      </c>
      <c r="D49" s="1">
        <v>92</v>
      </c>
      <c r="E49" s="7">
        <f t="shared" ref="E49:F49" si="136">C49/C37-1</f>
        <v>-6.8797135233933715E-2</v>
      </c>
      <c r="F49" s="7">
        <f t="shared" si="136"/>
        <v>-4.166666666666663E-2</v>
      </c>
      <c r="G49" s="1">
        <v>0</v>
      </c>
      <c r="H49" s="1">
        <v>0</v>
      </c>
      <c r="I49" s="1">
        <v>2007273</v>
      </c>
      <c r="J49" s="1">
        <v>100</v>
      </c>
      <c r="K49" s="7">
        <f t="shared" ref="K49:L49" si="137">I49/I37-1</f>
        <v>-0.10122493499655005</v>
      </c>
      <c r="L49" s="7">
        <f t="shared" si="137"/>
        <v>0.25</v>
      </c>
      <c r="M49" s="1">
        <v>0</v>
      </c>
      <c r="N49" s="1">
        <v>1</v>
      </c>
      <c r="O49" s="1">
        <v>1509395</v>
      </c>
      <c r="P49" s="1">
        <v>100</v>
      </c>
      <c r="Q49" s="7">
        <f t="shared" ref="Q49:R49" si="138">O49/O37-1</f>
        <v>-0.19908701772743509</v>
      </c>
      <c r="R49" s="7">
        <f t="shared" si="138"/>
        <v>0.19047619047619047</v>
      </c>
      <c r="S49" s="1">
        <v>0</v>
      </c>
      <c r="T49" s="1">
        <v>397923</v>
      </c>
      <c r="U49" s="1">
        <v>100</v>
      </c>
      <c r="V49" s="7">
        <f t="shared" ref="V49:W49" si="139">T49/T37-1</f>
        <v>1.3069872337465069</v>
      </c>
      <c r="W49" s="7">
        <f t="shared" si="139"/>
        <v>0.21951219512195119</v>
      </c>
      <c r="X49" s="1">
        <v>1</v>
      </c>
    </row>
    <row r="50" spans="1:24">
      <c r="A50" s="8">
        <v>2021</v>
      </c>
      <c r="B50" s="8">
        <v>1</v>
      </c>
      <c r="C50" s="1"/>
      <c r="D50" s="1"/>
      <c r="G50" s="1"/>
      <c r="H50" s="1"/>
      <c r="I50" s="1"/>
      <c r="J50" s="1"/>
      <c r="M50" s="1"/>
      <c r="N50" s="1"/>
      <c r="O50" s="1"/>
      <c r="P50" s="1"/>
      <c r="S50" s="1"/>
      <c r="T50" s="1"/>
      <c r="U50" s="1"/>
      <c r="X50" s="1"/>
    </row>
    <row r="51" spans="1:24">
      <c r="A51" s="8">
        <v>2021</v>
      </c>
      <c r="B51" s="8">
        <v>2</v>
      </c>
      <c r="C51" s="1"/>
      <c r="D51" s="1"/>
      <c r="G51" s="1"/>
      <c r="H51" s="1"/>
      <c r="I51" s="1"/>
      <c r="J51" s="1"/>
      <c r="M51" s="1"/>
      <c r="N51" s="1"/>
      <c r="O51" s="1"/>
      <c r="P51" s="1"/>
      <c r="S51" s="1"/>
      <c r="T51" s="1"/>
      <c r="U51" s="1"/>
      <c r="X51" s="1"/>
    </row>
    <row r="52" spans="1:24">
      <c r="A52" s="8">
        <v>2021</v>
      </c>
      <c r="B52" s="8">
        <v>3</v>
      </c>
      <c r="C52" s="1"/>
      <c r="D52" s="1"/>
      <c r="G52" s="1"/>
      <c r="H52" s="1"/>
      <c r="I52" s="1"/>
      <c r="J52" s="1"/>
      <c r="M52" s="1"/>
      <c r="N52" s="1"/>
      <c r="O52" s="1"/>
      <c r="P52" s="1"/>
      <c r="S52" s="1"/>
      <c r="T52" s="1"/>
      <c r="U52" s="1"/>
      <c r="X52" s="1"/>
    </row>
    <row r="53" spans="1:24">
      <c r="A53" s="8"/>
      <c r="B53" s="8"/>
      <c r="C53" s="1"/>
      <c r="D53" s="1"/>
      <c r="G53" s="1"/>
      <c r="H53" s="1"/>
      <c r="I53" s="1"/>
      <c r="J53" s="1"/>
      <c r="M53" s="1"/>
      <c r="N53" s="1"/>
      <c r="O53" s="1"/>
      <c r="P53" s="1"/>
      <c r="S53" s="1"/>
      <c r="T53" s="1"/>
      <c r="U53" s="1"/>
      <c r="X53" s="1"/>
    </row>
    <row r="54" spans="1:24">
      <c r="A54" s="8"/>
      <c r="B54" s="8"/>
      <c r="C54" s="1"/>
      <c r="D54" s="1"/>
      <c r="G54" s="1"/>
      <c r="H54" s="1"/>
      <c r="I54" s="1"/>
      <c r="J54" s="1"/>
      <c r="M54" s="1"/>
      <c r="N54" s="1"/>
      <c r="O54" s="1"/>
      <c r="P54" s="1"/>
      <c r="S54" s="1"/>
      <c r="T54" s="1"/>
      <c r="U54" s="1"/>
      <c r="X54" s="1"/>
    </row>
    <row r="55" spans="1:24">
      <c r="B55" s="37" t="s">
        <v>95</v>
      </c>
    </row>
    <row r="56" spans="1:24">
      <c r="B56" s="37" t="s">
        <v>96</v>
      </c>
    </row>
    <row r="57" spans="1:24">
      <c r="B57" s="37" t="s">
        <v>97</v>
      </c>
    </row>
    <row r="58" spans="1:24">
      <c r="B58" s="37" t="s">
        <v>98</v>
      </c>
    </row>
    <row r="59" spans="1:24">
      <c r="B59" s="37" t="s">
        <v>97</v>
      </c>
    </row>
    <row r="60" spans="1:24">
      <c r="B60" s="37" t="s">
        <v>95</v>
      </c>
    </row>
    <row r="61" spans="1:24">
      <c r="B61" s="37" t="s">
        <v>95</v>
      </c>
    </row>
    <row r="62" spans="1:24">
      <c r="B62" s="37" t="s">
        <v>98</v>
      </c>
    </row>
    <row r="63" spans="1:24">
      <c r="B63" s="37" t="s">
        <v>99</v>
      </c>
    </row>
    <row r="64" spans="1:24">
      <c r="B64" s="37" t="s">
        <v>100</v>
      </c>
    </row>
    <row r="65" spans="2:2">
      <c r="B65" s="37" t="s">
        <v>101</v>
      </c>
    </row>
    <row r="66" spans="2:2">
      <c r="B66" s="37" t="s">
        <v>102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00c07d0e-2f87-461c-8b98-830265789c9e">
      <Terms xmlns="http://schemas.microsoft.com/office/infopath/2007/PartnerControls"/>
    </TaxKeywordTaxHTField>
    <TaxCatchAll xmlns="00c07d0e-2f87-461c-8b98-830265789c9e"/>
    <lien xmlns="67f701b1-2675-417b-91bd-fc2baaaf1155">
      <Url xsi:nil="true"/>
      <Description xsi:nil="true"/>
    </lien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72DBC49D111D4C85572A81F95428E3" ma:contentTypeVersion="16" ma:contentTypeDescription="Crée un document." ma:contentTypeScope="" ma:versionID="9f5f57fd483c0bacd5b0d748be122709">
  <xsd:schema xmlns:xsd="http://www.w3.org/2001/XMLSchema" xmlns:xs="http://www.w3.org/2001/XMLSchema" xmlns:p="http://schemas.microsoft.com/office/2006/metadata/properties" xmlns:ns2="67f701b1-2675-417b-91bd-fc2baaaf1155" xmlns:ns3="00c07d0e-2f87-461c-8b98-830265789c9e" targetNamespace="http://schemas.microsoft.com/office/2006/metadata/properties" ma:root="true" ma:fieldsID="5289f3da182d60b8ffcc24d72d942b4b" ns2:_="" ns3:_="">
    <xsd:import namespace="67f701b1-2675-417b-91bd-fc2baaaf1155"/>
    <xsd:import namespace="00c07d0e-2f87-461c-8b98-830265789c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TaxKeywordTaxHTField" minOccurs="0"/>
                <xsd:element ref="ns3:TaxCatchAll" minOccurs="0"/>
                <xsd:element ref="ns2:li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701b1-2675-417b-91bd-fc2baaaf11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ien" ma:index="23" nillable="true" ma:displayName="lien" ma:format="Hyperlink" ma:internalName="lie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07d0e-2f87-461c-8b98-830265789c9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21" nillable="true" ma:taxonomy="true" ma:internalName="TaxKeywordTaxHTField" ma:taxonomyFieldName="TaxKeyword" ma:displayName="Mots clés d’entreprise" ma:fieldId="{23f27201-bee3-471e-b2e7-b64fd8b7ca38}" ma:taxonomyMulti="true" ma:sspId="f54fbcc5-c915-40b4-9be6-d7db0457425f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04fd52e9-ea5b-47fb-bf40-5a46bd33914b}" ma:internalName="TaxCatchAll" ma:showField="CatchAllData" ma:web="00c07d0e-2f87-461c-8b98-830265789c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1DFEA1-F6BC-49D0-A46F-A506963AA7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D3647-2AE9-43DC-A514-37E0F5AC13D6}">
  <ds:schemaRefs>
    <ds:schemaRef ds:uri="http://schemas.microsoft.com/office/2006/metadata/properties"/>
    <ds:schemaRef ds:uri="http://schemas.microsoft.com/office/infopath/2007/PartnerControls"/>
    <ds:schemaRef ds:uri="00c07d0e-2f87-461c-8b98-830265789c9e"/>
    <ds:schemaRef ds:uri="67f701b1-2675-417b-91bd-fc2baaaf1155"/>
  </ds:schemaRefs>
</ds:datastoreItem>
</file>

<file path=customXml/itemProps3.xml><?xml version="1.0" encoding="utf-8"?>
<ds:datastoreItem xmlns:ds="http://schemas.openxmlformats.org/officeDocument/2006/customXml" ds:itemID="{C34350EE-098C-4D0D-A609-5468F057E7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f701b1-2675-417b-91bd-fc2baaaf1155"/>
    <ds:schemaRef ds:uri="00c07d0e-2f87-461c-8b98-830265789c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G1</vt:lpstr>
      <vt:lpstr>G2</vt:lpstr>
      <vt:lpstr>G3</vt:lpstr>
      <vt:lpstr>G4</vt:lpstr>
      <vt:lpstr>G5</vt:lpstr>
      <vt:lpstr>G4b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Azilis LESTEVEN</cp:lastModifiedBy>
  <cp:revision/>
  <dcterms:created xsi:type="dcterms:W3CDTF">2020-12-09T18:24:10Z</dcterms:created>
  <dcterms:modified xsi:type="dcterms:W3CDTF">2021-12-13T13:11:47Z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0x010100B272DBC49D111D4C85572A81F95428E3</vt:lpwstr>
  </property>
  <property fmtid="{D5CDD505-2E9C-101B-9397-08002B2CF9AE}" pid="3" name="TaxKeyword">
    <vt:lpwstr/>
  </property>
</Properties>
</file>